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5354943A-2CB3-4984-B535-0E424F13CCC6}" xr6:coauthVersionLast="47" xr6:coauthVersionMax="47" xr10:uidLastSave="{00000000-0000-0000-0000-000000000000}"/>
  <bookViews>
    <workbookView xWindow="-108" yWindow="-108" windowWidth="23256" windowHeight="12456" xr2:uid="{A10BBF5D-773E-4ACA-8741-022411EC3895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{"'10  Balıkesir'!$B$3:$D$105"}</definedName>
    <definedName name="HTML_Control" localSheetId="0" hidden="1">{"'10  Balıkesir'!$B$3:$D$105"}</definedName>
    <definedName name="HTML_Control" localSheetId="2" hidden="1">{"'10  Balıkesir'!$B$3:$D$105"}</definedName>
    <definedName name="HTML_Control" localSheetId="3" hidden="1">{"'10  Balıkesir'!$B$3:$D$105"}</definedName>
    <definedName name="HTML_Control" localSheetId="6" hidden="1">{"'10  Balıkesir'!$B$3:$D$105"}</definedName>
    <definedName name="HTML_Control" localSheetId="1" hidden="1">{"'10  Balıkesir'!$B$3:$D$105"}</definedName>
    <definedName name="HTML_Control" localSheetId="9" hidden="1">{"'10  Balıkesir'!$B$3:$D$105"}</definedName>
    <definedName name="HTML_Control" localSheetId="7" hidden="1">{"'10  Balıkesir'!$B$3:$D$105"}</definedName>
    <definedName name="HTML_Control" localSheetId="8" hidden="1">{"'10  Balıkesir'!$B$3:$D$105"}</definedName>
    <definedName name="HTML_Control" localSheetId="11" hidden="1">{"'10  Balıkesir'!$B$3:$D$90"}</definedName>
    <definedName name="HTML_Control" localSheetId="10" hidden="1">{"'10  Balıkesir'!$B$3:$D$90"}</definedName>
    <definedName name="HTML_Control" localSheetId="5" hidden="1">{"'10  Balıkesir'!$B$3:$D$105"}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Settings\hersan.MUHASEBAT\Desktop\htm\10.htm"</definedName>
    <definedName name="HTML_PathFile" localSheetId="0" hidden="1">"C:\Documents and Settings\hersan.MUHASEBAT\Desktop\htm\10.htm"</definedName>
    <definedName name="HTML_PathFile" localSheetId="2" hidden="1">"C:\Documents and Settings\hersan.MUHASEBAT\Desktop\htm\10.htm"</definedName>
    <definedName name="HTML_PathFile" localSheetId="3" hidden="1">"C:\Documents and Settings\hersan.MUHASEBAT\Desktop\htm\10.htm"</definedName>
    <definedName name="HTML_PathFile" localSheetId="6" hidden="1">"C:\Documents and Settings\hersan.MUHASEBAT\Desktop\htm\10.htm"</definedName>
    <definedName name="HTML_PathFile" localSheetId="1" hidden="1">"C:\Documents and Settings\hersan.MUHASEBAT\Desktop\htm\10.htm"</definedName>
    <definedName name="HTML_PathFile" localSheetId="9" hidden="1">"\\M-pc-00000-20\il_2005_2006hazırlık\docs\10.htm"</definedName>
    <definedName name="HTML_PathFile" localSheetId="7" hidden="1">"C:\Documents and Settings\eakgonullu\Belgelerim\internet\docs\il_81\htm\10.htm"</definedName>
    <definedName name="HTML_PathFile" localSheetId="8" hidden="1">"C:\Documents and Settings\hersan\Belgelerim\int-hazırlık\htm\10.htm"</definedName>
    <definedName name="HTML_PathFile" localSheetId="11" hidden="1">"C:\Documents and Settings\hersan\Belgelerim\int-hazırlık\htm\10.htm"</definedName>
    <definedName name="HTML_PathFile" localSheetId="10" hidden="1">"\\M-pc-00000-20\il_2005_2006hazırlık\docs\htm\10.htm"</definedName>
    <definedName name="HTML_PathFile" localSheetId="5" hidden="1">"C:\Documents and Settings\hersan.MUHASEBAT\Desktop\htm\10.htm"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E13" i="8" s="1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C39" i="8"/>
  <c r="D39" i="8"/>
  <c r="E39" i="8"/>
  <c r="E40" i="8"/>
  <c r="E41" i="8"/>
  <c r="E43" i="8"/>
  <c r="E44" i="8"/>
  <c r="E45" i="8"/>
  <c r="C47" i="8"/>
  <c r="C46" i="8" s="1"/>
  <c r="D47" i="8"/>
  <c r="D46" i="8" s="1"/>
  <c r="E46" i="8" s="1"/>
  <c r="E47" i="8"/>
  <c r="E48" i="8"/>
  <c r="E50" i="8"/>
  <c r="C51" i="8"/>
  <c r="D51" i="8"/>
  <c r="E51" i="8" s="1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 s="1"/>
  <c r="E81" i="8"/>
  <c r="E85" i="8"/>
  <c r="E86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98" i="8"/>
  <c r="E99" i="8"/>
  <c r="E100" i="8"/>
  <c r="E101" i="8"/>
  <c r="E102" i="8"/>
  <c r="C103" i="8"/>
  <c r="D103" i="8"/>
  <c r="C107" i="8"/>
  <c r="C106" i="8" s="1"/>
  <c r="D107" i="8"/>
  <c r="D106" i="8" s="1"/>
  <c r="E106" i="8" s="1"/>
  <c r="E107" i="8"/>
  <c r="E111" i="8"/>
  <c r="C11" i="8" l="1"/>
  <c r="C10" i="8" s="1"/>
  <c r="D12" i="8"/>
  <c r="E12" i="8" l="1"/>
  <c r="D11" i="8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<sst xmlns="http://schemas.openxmlformats.org/spreadsheetml/2006/main" count="1413" uniqueCount="211">
  <si>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</si>
  <si>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</si>
  <si>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</si>
  <si>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</si>
  <si>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</si>
  <si>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</si>
  <si>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</si>
  <si>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</si>
  <si>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</si>
  <si>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</si>
  <si>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</si>
  <si>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</si>
  <si>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</si>
  <si>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</si>
  <si>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</si>
  <si>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</si>
  <si>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</si>
  <si>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</si>
  <si>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</si>
  <si>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</si>
  <si>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</si>
  <si>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</si>
  <si>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</si>
  <si>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</si>
  <si>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</si>
  <si>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</si>
  <si>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</si>
  <si>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</si>
  <si>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</si>
  <si>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</si>
  <si>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</si>
  <si>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</si>
  <si>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</si>
  <si>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</si>
  <si>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</si>
  <si>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</si>
  <si>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</si>
  <si>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</si>
  <si>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</si>
  <si>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</si>
  <si>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</si>
  <si>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</si>
  <si>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</si>
  <si>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</si>
  <si>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</si>
  <si>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</si>
  <si>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</si>
  <si>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</si>
  <si>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</si>
  <si>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</si>
  <si>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</si>
  <si>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</si>
  <si>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</si>
  <si>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</si>
  <si>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</si>
  <si>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</si>
  <si>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</si>
  <si>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</si>
  <si>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</si>
  <si>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</si>
  <si>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</si>
  <si>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</si>
  <si>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</si>
  <si>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</si>
  <si>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</si>
  <si>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</si>
  <si>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</si>
  <si>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</si>
  <si>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</si>
  <si>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</si>
  <si>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</si>
  <si>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</si>
  <si>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</si>
  <si>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</si>
  <si>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</si>
  <si>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</si>
  <si>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</si>
  <si>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</si>
  <si>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</si>
  <si>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</si>
  <si>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</si>
  <si>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</si>
  <si>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</si>
  <si>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</si>
  <si>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</si>
  <si>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</si>
  <si>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</si>
  <si>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</si>
  <si>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</si>
  <si>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</si>
  <si>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</si>
  <si>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</si>
  <si>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</si>
  <si>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</si>
  <si>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</si>
  <si>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</si>
  <si>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</si>
  <si>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</si>
  <si>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</si>
  <si>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</si>
  <si>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</si>
  <si>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</si>
  <si>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</si>
  <si>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</si>
  <si>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</si>
  <si>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</si>
  <si>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</si>
  <si>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BALIKESİR İLİ GENEL  BÜTÇE GELİRLERİNİN TAHSİLATI, TAHAKKUKU VE TAHSİLATIN TAHAKKUKA  ORANI (KÜMÜLATİF) HAZİRAN 2006</t>
  </si>
  <si>
    <t>BALIKESİR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</si>
  <si>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</si>
  <si>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</si>
  <si>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</si>
  <si>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</si>
  <si>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</si>
  <si>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</si>
  <si>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</si>
  <si>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</si>
  <si>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</si>
  <si>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</si>
  <si>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</si>
  <si>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</si>
  <si>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</si>
  <si>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</si>
  <si>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</si>
  <si>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</si>
  <si>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</si>
  <si>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</si>
  <si>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</si>
  <si>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</si>
  <si>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</si>
  <si>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</si>
  <si>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</si>
  <si>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</si>
  <si>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</si>
  <si>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</si>
  <si>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</si>
  <si>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</si>
  <si>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</si>
  <si>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</si>
  <si>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</si>
  <si>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</si>
  <si>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</si>
  <si>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</si>
  <si>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</si>
  <si>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</si>
  <si>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</si>
  <si>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</si>
  <si>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</si>
  <si>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</si>
  <si>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</si>
  <si>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</si>
  <si>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</si>
  <si>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</si>
  <si>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</si>
  <si>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</si>
  <si>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</si>
  <si>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</si>
  <si>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</si>
  <si>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</si>
  <si>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</si>
  <si>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</si>
  <si>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</si>
  <si>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</si>
  <si>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</si>
  <si>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</si>
  <si>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</si>
  <si>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</si>
  <si>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</si>
  <si>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</si>
  <si>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</si>
  <si>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</si>
  <si>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</si>
  <si>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</si>
  <si>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</si>
  <si>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</si>
  <si>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</si>
  <si>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</si>
  <si>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</si>
  <si>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</si>
  <si>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</si>
  <si>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</si>
  <si>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</si>
  <si>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</si>
  <si>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</si>
  <si>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BALIKESİR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</si>
  <si>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</si>
  <si>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</si>
  <si>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</si>
  <si>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BALIKESİR İLİ GENEL  BÜTÇE GELİRLERİNİN TAHSİLATI, TAHAKKUKU VE TAHSİLATIN TAHAKKUKA  ORANI (KÜMÜLATİF) MART 2006</t>
  </si>
  <si>
    <t>BALIKESİR İLİ GENEL  BÜTÇE GELİRLERİNİN TAHSİLATI, TAHAKKUKU VE TAHSİLATIN TAHAKKUKA  ORANI (KÜMÜLATİF) NİSAN 2006</t>
  </si>
  <si>
    <t>BALIKESİR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</si>
  <si>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</si>
  <si>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</si>
  <si>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</si>
  <si>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</si>
  <si>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</si>
  <si>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</si>
  <si>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BALIKESİR İLİ GENEL  BÜTÇE GELİRLERİNİN TAHSİLATI, TAHAKKUKU VE TAHSİLATIN TAHAKKUKA  ORANI (KÜMÜLATİF) TEMMUZ 2006</t>
  </si>
  <si>
    <t>Temmuz</t>
  </si>
  <si>
    <t>BALIKESİR İLİ GENEL  BÜTÇE GELİRLERİNİN TAHSİLATI, TAHAKKUKU VE TAHSİLATIN TAHAKKUKA  ORANI (KÜMÜLATİF) AĞUSTOS 2006</t>
  </si>
  <si>
    <t>Ağustos</t>
  </si>
  <si>
    <t>BALIKESİR İLİ GENEL  BÜTÇE GELİRLERİNİN TAHSİLATI, TAHAKKUKU VE TAHSİLATIN TAHAKKUKA  ORANI (KÜMÜLATİF) EYLÜL 2006</t>
  </si>
  <si>
    <t>Eylül</t>
  </si>
  <si>
    <t xml:space="preserve">        Motorlu Taşıtlar (II)</t>
  </si>
  <si>
    <t>BALIKESİR İLİ GENEL  BÜTÇE GELİRLERİNİN TAHSİLATI, TAHAKKUKU VE TAHSİLATIN TAHAKKUKA  ORANI (KÜMÜLATİF) EKİM 2006</t>
  </si>
  <si>
    <t>Ekim</t>
  </si>
  <si>
    <t>BALIKESİR İLİ GENEL  BÜTÇE GELİRLERİNİN TAHSİLATI, TAHAKKUKU VE TAHSİLATIN TAHAKKUKA  ORANI (KÜMÜLATİF) KASIM 2006</t>
  </si>
  <si>
    <t>Kasım</t>
  </si>
  <si>
    <t>BALIKESİR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</si>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</sst>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3" fontId="8" fillId="0" borderId="0" xfId="2" applyNumberFormat="1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5B8A34DD-5A30-41BF-A317-F6FE7B797B0C}"/>
    <cellStyle name="Normal_genelgelirtahk_tahs" xfId="3" xr:uid="{458DE862-FBC6-4C95-9539-8433A7EAF530}"/>
    <cellStyle name="Virgül [0]_29dan32ye" xfId="4" xr:uid="{5F957C45-0D17-4386-A919-F5F79458B136}"/>
    <cellStyle name="Virgül_29dan32ye" xfId="5" xr:uid="{79C57439-59BA-4858-87B7-6CC8E66E04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37BD-F5B5-4928-B856-35EA6AEA7636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208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1066183</v>
      </c>
      <c r="D10" s="45">
        <v>780280</v>
      </c>
      <c r="E10" s="46">
        <v>73.184434567048996</v>
      </c>
    </row>
    <row r="11" spans="2:7" s="5" customFormat="1" ht="15.75" customHeight="1" x14ac:dyDescent="0.2">
      <c r="B11" s="44" t="s">
        <v>5</v>
      </c>
      <c r="C11" s="45">
        <v>794491</v>
      </c>
      <c r="D11" s="45">
        <v>652542</v>
      </c>
      <c r="E11" s="47">
        <v>82.133340717515992</v>
      </c>
    </row>
    <row r="12" spans="2:7" s="5" customFormat="1" ht="15.75" customHeight="1" x14ac:dyDescent="0.2">
      <c r="B12" s="44" t="s">
        <v>6</v>
      </c>
      <c r="C12" s="45">
        <v>386843</v>
      </c>
      <c r="D12" s="45">
        <v>312931</v>
      </c>
      <c r="E12" s="47">
        <v>80.893540790449876</v>
      </c>
      <c r="G12" s="6"/>
    </row>
    <row r="13" spans="2:7" s="5" customFormat="1" ht="15.75" customHeight="1" x14ac:dyDescent="0.2">
      <c r="B13" s="44" t="s">
        <v>7</v>
      </c>
      <c r="C13" s="45">
        <v>343110</v>
      </c>
      <c r="D13" s="45">
        <v>279212</v>
      </c>
      <c r="E13" s="47">
        <v>81.37681793010988</v>
      </c>
    </row>
    <row r="14" spans="2:7" ht="15.75" customHeight="1" x14ac:dyDescent="0.2">
      <c r="B14" s="48" t="s">
        <v>8</v>
      </c>
      <c r="C14" s="49">
        <v>42152</v>
      </c>
      <c r="D14" s="49">
        <v>23967</v>
      </c>
      <c r="E14" s="50">
        <v>56.858512051622704</v>
      </c>
    </row>
    <row r="15" spans="2:7" ht="15.75" customHeight="1" x14ac:dyDescent="0.2">
      <c r="B15" s="48" t="s">
        <v>9</v>
      </c>
      <c r="C15" s="49">
        <v>9739</v>
      </c>
      <c r="D15" s="49">
        <v>5851</v>
      </c>
      <c r="E15" s="50">
        <v>60.078036759420883</v>
      </c>
    </row>
    <row r="16" spans="2:7" ht="15.75" customHeight="1" x14ac:dyDescent="0.2">
      <c r="B16" s="48" t="s">
        <v>10</v>
      </c>
      <c r="C16" s="49">
        <v>264987</v>
      </c>
      <c r="D16" s="49">
        <v>228719</v>
      </c>
      <c r="E16" s="50">
        <v>86.313290840682754</v>
      </c>
    </row>
    <row r="17" spans="2:5" ht="15.75" customHeight="1" x14ac:dyDescent="0.2">
      <c r="B17" s="48" t="s">
        <v>11</v>
      </c>
      <c r="C17" s="49">
        <v>26232</v>
      </c>
      <c r="D17" s="49">
        <v>20675</v>
      </c>
      <c r="E17" s="50">
        <v>78.815949984751441</v>
      </c>
    </row>
    <row r="18" spans="2:5" s="5" customFormat="1" ht="15.75" customHeight="1" x14ac:dyDescent="0.2">
      <c r="B18" s="44" t="s">
        <v>12</v>
      </c>
      <c r="C18" s="45">
        <v>43733</v>
      </c>
      <c r="D18" s="45">
        <v>33719</v>
      </c>
      <c r="E18" s="47">
        <v>77.101959618594648</v>
      </c>
    </row>
    <row r="19" spans="2:5" ht="15.75" customHeight="1" x14ac:dyDescent="0.2">
      <c r="B19" s="48" t="s">
        <v>13</v>
      </c>
      <c r="C19" s="49">
        <v>14968</v>
      </c>
      <c r="D19" s="49">
        <v>8178</v>
      </c>
      <c r="E19" s="50">
        <v>54.636557990379472</v>
      </c>
    </row>
    <row r="20" spans="2:5" ht="15.75" customHeight="1" x14ac:dyDescent="0.2">
      <c r="B20" s="48" t="s">
        <v>14</v>
      </c>
      <c r="C20" s="49">
        <v>81</v>
      </c>
      <c r="D20" s="49">
        <v>70</v>
      </c>
      <c r="E20" s="50">
        <v>86.419753086419746</v>
      </c>
    </row>
    <row r="21" spans="2:5" ht="15.75" customHeight="1" x14ac:dyDescent="0.2">
      <c r="B21" s="48" t="s">
        <v>15</v>
      </c>
      <c r="C21" s="49">
        <v>28684</v>
      </c>
      <c r="D21" s="49">
        <v>25471</v>
      </c>
      <c r="E21" s="50">
        <v>88.798633384465205</v>
      </c>
    </row>
    <row r="22" spans="2:5" s="4" customFormat="1" ht="15.75" customHeight="1" x14ac:dyDescent="0.2">
      <c r="B22" s="44" t="s">
        <v>16</v>
      </c>
      <c r="C22" s="45">
        <v>61135</v>
      </c>
      <c r="D22" s="45">
        <v>42333</v>
      </c>
      <c r="E22" s="46">
        <v>69.245113273902021</v>
      </c>
    </row>
    <row r="23" spans="2:5" s="8" customFormat="1" ht="15.75" customHeight="1" x14ac:dyDescent="0.2">
      <c r="B23" s="48" t="s">
        <v>17</v>
      </c>
      <c r="C23" s="49">
        <v>1410</v>
      </c>
      <c r="D23" s="49">
        <v>861</v>
      </c>
      <c r="E23" s="51">
        <v>61.063829787234049</v>
      </c>
    </row>
    <row r="24" spans="2:5" s="8" customFormat="1" ht="15.75" customHeight="1" x14ac:dyDescent="0.2">
      <c r="B24" s="48" t="s">
        <v>18</v>
      </c>
      <c r="C24" s="49">
        <v>59725</v>
      </c>
      <c r="D24" s="49">
        <v>41472</v>
      </c>
      <c r="E24" s="51">
        <v>69.438258685642523</v>
      </c>
    </row>
    <row r="25" spans="2:5" s="4" customFormat="1" ht="15.75" customHeight="1" x14ac:dyDescent="0.2">
      <c r="B25" s="44" t="s">
        <v>19</v>
      </c>
      <c r="C25" s="45">
        <v>178185</v>
      </c>
      <c r="D25" s="45">
        <v>141626</v>
      </c>
      <c r="E25" s="46">
        <v>79.482560260403517</v>
      </c>
    </row>
    <row r="26" spans="2:5" s="4" customFormat="1" ht="15.75" customHeight="1" x14ac:dyDescent="0.2">
      <c r="B26" s="44" t="s">
        <v>20</v>
      </c>
      <c r="C26" s="45">
        <v>115923</v>
      </c>
      <c r="D26" s="45">
        <v>80442</v>
      </c>
      <c r="E26" s="46">
        <v>69.392614062783053</v>
      </c>
    </row>
    <row r="27" spans="2:5" s="8" customFormat="1" ht="15.75" customHeight="1" x14ac:dyDescent="0.2">
      <c r="B27" s="48" t="s">
        <v>21</v>
      </c>
      <c r="C27" s="49">
        <v>102954</v>
      </c>
      <c r="D27" s="49">
        <v>69769</v>
      </c>
      <c r="E27" s="51">
        <v>67.767158148299245</v>
      </c>
    </row>
    <row r="28" spans="2:5" s="8" customFormat="1" ht="15.75" customHeight="1" x14ac:dyDescent="0.2">
      <c r="B28" s="48" t="s">
        <v>22</v>
      </c>
      <c r="C28" s="49">
        <v>12969</v>
      </c>
      <c r="D28" s="49">
        <v>10673</v>
      </c>
      <c r="E28" s="51">
        <v>82.296244891664742</v>
      </c>
    </row>
    <row r="29" spans="2:5" s="4" customFormat="1" ht="15.75" customHeight="1" x14ac:dyDescent="0.2">
      <c r="B29" s="44" t="s">
        <v>23</v>
      </c>
      <c r="C29" s="45">
        <v>45118</v>
      </c>
      <c r="D29" s="45">
        <v>44697</v>
      </c>
      <c r="E29" s="46">
        <v>99.066891262910588</v>
      </c>
    </row>
    <row r="30" spans="2:5" s="8" customFormat="1" ht="15.75" customHeight="1" x14ac:dyDescent="0.2">
      <c r="B30" s="48" t="s">
        <v>24</v>
      </c>
      <c r="C30" s="49">
        <v>184</v>
      </c>
      <c r="D30" s="49">
        <v>83</v>
      </c>
      <c r="E30" s="51">
        <v>45.108695652173914</v>
      </c>
    </row>
    <row r="31" spans="2:5" s="8" customFormat="1" ht="15.75" customHeight="1" x14ac:dyDescent="0.2">
      <c r="B31" s="48" t="s">
        <v>203</v>
      </c>
      <c r="C31" s="49">
        <v>44811</v>
      </c>
      <c r="D31" s="49">
        <v>44518</v>
      </c>
      <c r="E31" s="51">
        <v>99.346142688179242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123</v>
      </c>
      <c r="D35" s="49">
        <v>96</v>
      </c>
      <c r="E35" s="50">
        <v>78.048780487804876</v>
      </c>
    </row>
    <row r="36" spans="2:5" s="5" customFormat="1" ht="15.75" customHeight="1" x14ac:dyDescent="0.2">
      <c r="B36" s="44" t="s">
        <v>30</v>
      </c>
      <c r="C36" s="45">
        <v>17142</v>
      </c>
      <c r="D36" s="45">
        <v>16486</v>
      </c>
      <c r="E36" s="47">
        <v>96.173141990432853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2</v>
      </c>
      <c r="D38" s="45">
        <v>1</v>
      </c>
      <c r="E38" s="46"/>
    </row>
    <row r="39" spans="2:5" s="4" customFormat="1" ht="15.75" customHeight="1" x14ac:dyDescent="0.2">
      <c r="B39" s="44" t="s">
        <v>33</v>
      </c>
      <c r="C39" s="45">
        <v>70788</v>
      </c>
      <c r="D39" s="45">
        <v>70788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34324</v>
      </c>
      <c r="D40" s="49">
        <v>34324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36464</v>
      </c>
      <c r="D41" s="49">
        <v>36464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43295</v>
      </c>
      <c r="D43" s="45">
        <v>35786</v>
      </c>
      <c r="E43" s="46">
        <v>82.656195865573395</v>
      </c>
    </row>
    <row r="44" spans="2:5" s="4" customFormat="1" ht="15.75" customHeight="1" x14ac:dyDescent="0.2">
      <c r="B44" s="44" t="s">
        <v>38</v>
      </c>
      <c r="C44" s="45">
        <v>52102</v>
      </c>
      <c r="D44" s="45">
        <v>48799</v>
      </c>
      <c r="E44" s="46">
        <v>93.660512072473225</v>
      </c>
    </row>
    <row r="45" spans="2:5" s="4" customFormat="1" ht="15.75" customHeight="1" x14ac:dyDescent="0.2">
      <c r="B45" s="44" t="s">
        <v>39</v>
      </c>
      <c r="C45" s="45">
        <v>2143</v>
      </c>
      <c r="D45" s="45">
        <v>279</v>
      </c>
      <c r="E45" s="46">
        <v>13.019132057862809</v>
      </c>
    </row>
    <row r="46" spans="2:5" s="4" customFormat="1" ht="15.75" customHeight="1" x14ac:dyDescent="0.2">
      <c r="B46" s="44" t="s">
        <v>40</v>
      </c>
      <c r="C46" s="45">
        <v>266291</v>
      </c>
      <c r="D46" s="45">
        <v>123625</v>
      </c>
      <c r="E46" s="46">
        <v>46.42477590305343</v>
      </c>
    </row>
    <row r="47" spans="2:5" s="4" customFormat="1" ht="15.75" customHeight="1" x14ac:dyDescent="0.2">
      <c r="B47" s="44" t="s">
        <v>41</v>
      </c>
      <c r="C47" s="45">
        <v>31360</v>
      </c>
      <c r="D47" s="45">
        <v>18603</v>
      </c>
      <c r="E47" s="46">
        <v>59.320790816326529</v>
      </c>
    </row>
    <row r="48" spans="2:5" s="8" customFormat="1" ht="15.75" customHeight="1" x14ac:dyDescent="0.2">
      <c r="B48" s="48" t="s">
        <v>42</v>
      </c>
      <c r="C48" s="49">
        <v>18439</v>
      </c>
      <c r="D48" s="49">
        <v>18439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12921</v>
      </c>
      <c r="D50" s="49">
        <v>164</v>
      </c>
      <c r="E50" s="51">
        <v>1.2692516059128551</v>
      </c>
    </row>
    <row r="51" spans="2:5" s="4" customFormat="1" ht="15.75" customHeight="1" x14ac:dyDescent="0.2">
      <c r="B51" s="44" t="s">
        <v>45</v>
      </c>
      <c r="C51" s="45">
        <v>398</v>
      </c>
      <c r="D51" s="45">
        <v>377</v>
      </c>
      <c r="E51" s="46">
        <v>94.723618090452263</v>
      </c>
    </row>
    <row r="52" spans="2:5" s="4" customFormat="1" ht="15.75" customHeight="1" x14ac:dyDescent="0.2">
      <c r="B52" s="44" t="s">
        <v>46</v>
      </c>
      <c r="C52" s="45">
        <v>398</v>
      </c>
      <c r="D52" s="45">
        <v>377</v>
      </c>
      <c r="E52" s="46">
        <v>94.723618090452263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/>
      <c r="D56" s="49"/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54445</v>
      </c>
      <c r="D60" s="45">
        <v>23015</v>
      </c>
      <c r="E60" s="46">
        <v>42.272017632473137</v>
      </c>
    </row>
    <row r="61" spans="2:5" s="4" customFormat="1" ht="15.75" customHeight="1" x14ac:dyDescent="0.2">
      <c r="B61" s="44" t="s">
        <v>56</v>
      </c>
      <c r="C61" s="45">
        <v>15311</v>
      </c>
      <c r="D61" s="45">
        <v>12876</v>
      </c>
      <c r="E61" s="46">
        <v>84.096401280125406</v>
      </c>
    </row>
    <row r="62" spans="2:5" s="8" customFormat="1" ht="15.75" customHeight="1" x14ac:dyDescent="0.2">
      <c r="B62" s="48" t="s">
        <v>57</v>
      </c>
      <c r="C62" s="49">
        <v>6115</v>
      </c>
      <c r="D62" s="49">
        <v>6115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4106</v>
      </c>
      <c r="D63" s="49">
        <v>1673</v>
      </c>
      <c r="E63" s="51">
        <v>40.745250852411111</v>
      </c>
    </row>
    <row r="64" spans="2:5" s="8" customFormat="1" ht="15.75" customHeight="1" x14ac:dyDescent="0.2">
      <c r="B64" s="48" t="s">
        <v>59</v>
      </c>
      <c r="C64" s="49">
        <v>5090</v>
      </c>
      <c r="D64" s="49">
        <v>5088</v>
      </c>
      <c r="E64" s="51">
        <v>99.960707269155208</v>
      </c>
    </row>
    <row r="65" spans="2:5" s="4" customFormat="1" ht="15.75" customHeight="1" x14ac:dyDescent="0.2">
      <c r="B65" s="44" t="s">
        <v>60</v>
      </c>
      <c r="C65" s="45">
        <v>39134</v>
      </c>
      <c r="D65" s="45">
        <v>10139</v>
      </c>
      <c r="E65" s="46">
        <v>25.908417233096543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38190</v>
      </c>
      <c r="D67" s="49">
        <v>9424</v>
      </c>
      <c r="E67" s="51">
        <v>24.676616915422887</v>
      </c>
    </row>
    <row r="68" spans="2:5" s="8" customFormat="1" ht="15.75" customHeight="1" x14ac:dyDescent="0.2">
      <c r="B68" s="48" t="s">
        <v>63</v>
      </c>
      <c r="C68" s="49">
        <v>944</v>
      </c>
      <c r="D68" s="49">
        <v>715</v>
      </c>
      <c r="E68" s="51">
        <v>75.741525423728817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153851</v>
      </c>
      <c r="D70" s="45">
        <v>58728</v>
      </c>
      <c r="E70" s="46">
        <v>38.171997582076166</v>
      </c>
    </row>
    <row r="71" spans="2:5" s="8" customFormat="1" ht="15.75" customHeight="1" x14ac:dyDescent="0.2">
      <c r="B71" s="52" t="s">
        <v>66</v>
      </c>
      <c r="C71" s="53">
        <v>2071</v>
      </c>
      <c r="D71" s="53">
        <v>1491</v>
      </c>
      <c r="E71" s="51">
        <v>71.994205697730564</v>
      </c>
    </row>
    <row r="72" spans="2:5" s="8" customFormat="1" ht="15.75" customHeight="1" x14ac:dyDescent="0.2">
      <c r="B72" s="52" t="s">
        <v>67</v>
      </c>
      <c r="C72" s="53">
        <v>12580</v>
      </c>
      <c r="D72" s="53">
        <v>2010</v>
      </c>
      <c r="E72" s="51">
        <v>15.977742448330684</v>
      </c>
    </row>
    <row r="73" spans="2:5" s="8" customFormat="1" ht="15.75" customHeight="1" x14ac:dyDescent="0.2">
      <c r="B73" s="52" t="s">
        <v>68</v>
      </c>
      <c r="C73" s="53">
        <v>8868</v>
      </c>
      <c r="D73" s="53">
        <v>3659</v>
      </c>
      <c r="E73" s="51">
        <v>41.260712674785751</v>
      </c>
    </row>
    <row r="74" spans="2:5" s="8" customFormat="1" ht="15.75" customHeight="1" x14ac:dyDescent="0.2">
      <c r="B74" s="52" t="s">
        <v>69</v>
      </c>
      <c r="C74" s="53">
        <v>97233</v>
      </c>
      <c r="D74" s="53">
        <v>23619</v>
      </c>
      <c r="E74" s="51">
        <v>24.291135725525283</v>
      </c>
    </row>
    <row r="75" spans="2:5" s="8" customFormat="1" ht="15.75" customHeight="1" x14ac:dyDescent="0.2">
      <c r="B75" s="52" t="s">
        <v>70</v>
      </c>
      <c r="C75" s="53">
        <v>26332</v>
      </c>
      <c r="D75" s="53">
        <v>24161</v>
      </c>
      <c r="E75" s="51">
        <v>91.755278748291062</v>
      </c>
    </row>
    <row r="76" spans="2:5" s="8" customFormat="1" ht="15.75" customHeight="1" x14ac:dyDescent="0.2">
      <c r="B76" s="52" t="s">
        <v>71</v>
      </c>
      <c r="C76" s="53">
        <v>6767</v>
      </c>
      <c r="D76" s="53">
        <v>3788</v>
      </c>
      <c r="E76" s="51">
        <v>55.977538052312696</v>
      </c>
    </row>
    <row r="77" spans="2:5" s="5" customFormat="1" ht="15.75" customHeight="1" x14ac:dyDescent="0.2">
      <c r="B77" s="44" t="s">
        <v>72</v>
      </c>
      <c r="C77" s="45">
        <v>35</v>
      </c>
      <c r="D77" s="45">
        <v>14</v>
      </c>
      <c r="E77" s="46">
        <v>40</v>
      </c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>
        <v>29</v>
      </c>
      <c r="D80" s="49">
        <v>11</v>
      </c>
      <c r="E80" s="51">
        <v>37.931034482758619</v>
      </c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>
        <v>0</v>
      </c>
      <c r="D83" s="49">
        <v>0</v>
      </c>
      <c r="E83" s="51"/>
    </row>
    <row r="84" spans="2:5" ht="15.75" customHeight="1" x14ac:dyDescent="0.2">
      <c r="B84" s="48" t="s">
        <v>79</v>
      </c>
      <c r="C84" s="49">
        <v>3</v>
      </c>
      <c r="D84" s="49">
        <v>0</v>
      </c>
      <c r="E84" s="51">
        <v>0</v>
      </c>
    </row>
    <row r="85" spans="2:5" ht="15.75" customHeight="1" x14ac:dyDescent="0.2">
      <c r="B85" s="48" t="s">
        <v>80</v>
      </c>
      <c r="C85" s="49">
        <v>3</v>
      </c>
      <c r="D85" s="49">
        <v>3</v>
      </c>
      <c r="E85" s="51">
        <v>100</v>
      </c>
    </row>
    <row r="86" spans="2:5" s="5" customFormat="1" ht="15.75" customHeight="1" x14ac:dyDescent="0.2">
      <c r="B86" s="44" t="s">
        <v>81</v>
      </c>
      <c r="C86" s="45">
        <v>26202</v>
      </c>
      <c r="D86" s="45">
        <v>22888</v>
      </c>
      <c r="E86" s="46">
        <v>87.352110525914057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809</v>
      </c>
      <c r="D89" s="49">
        <v>809</v>
      </c>
      <c r="E89" s="51">
        <v>100</v>
      </c>
    </row>
    <row r="90" spans="2:5" ht="15.75" customHeight="1" x14ac:dyDescent="0.2">
      <c r="B90" s="48" t="s">
        <v>85</v>
      </c>
      <c r="C90" s="49">
        <v>8192</v>
      </c>
      <c r="D90" s="49">
        <v>8188</v>
      </c>
      <c r="E90" s="51">
        <v>99.951171875</v>
      </c>
    </row>
    <row r="91" spans="2:5" ht="15.75" customHeight="1" x14ac:dyDescent="0.2">
      <c r="B91" s="48" t="s">
        <v>86</v>
      </c>
      <c r="C91" s="49">
        <v>2428</v>
      </c>
      <c r="D91" s="49">
        <v>1339</v>
      </c>
      <c r="E91" s="51">
        <v>55.148270181219104</v>
      </c>
    </row>
    <row r="92" spans="2:5" ht="15.75" customHeight="1" x14ac:dyDescent="0.2">
      <c r="B92" s="48" t="s">
        <v>87</v>
      </c>
      <c r="C92" s="49">
        <v>4143</v>
      </c>
      <c r="D92" s="49">
        <v>4143</v>
      </c>
      <c r="E92" s="51">
        <v>100</v>
      </c>
    </row>
    <row r="93" spans="2:5" ht="15.75" customHeight="1" x14ac:dyDescent="0.2">
      <c r="B93" s="48" t="s">
        <v>88</v>
      </c>
      <c r="C93" s="49">
        <v>10630</v>
      </c>
      <c r="D93" s="49">
        <v>8409</v>
      </c>
      <c r="E93" s="51">
        <v>79.1063029162747</v>
      </c>
    </row>
    <row r="94" spans="2:5" s="5" customFormat="1" ht="15.75" customHeight="1" x14ac:dyDescent="0.2">
      <c r="B94" s="44" t="s">
        <v>89</v>
      </c>
      <c r="C94" s="45">
        <v>5401</v>
      </c>
      <c r="D94" s="45">
        <v>4113</v>
      </c>
      <c r="E94" s="55">
        <v>76.152564339937044</v>
      </c>
    </row>
    <row r="95" spans="2:5" s="5" customFormat="1" ht="15.75" customHeight="1" x14ac:dyDescent="0.2">
      <c r="B95" s="44" t="s">
        <v>90</v>
      </c>
      <c r="C95" s="45">
        <v>5357</v>
      </c>
      <c r="D95" s="45">
        <v>4069</v>
      </c>
      <c r="E95" s="55">
        <v>75.956692178458098</v>
      </c>
    </row>
    <row r="96" spans="2:5" ht="15.75" customHeight="1" x14ac:dyDescent="0.2">
      <c r="B96" s="48" t="s">
        <v>91</v>
      </c>
      <c r="C96" s="49">
        <v>0</v>
      </c>
      <c r="D96" s="49">
        <v>0</v>
      </c>
      <c r="E96" s="56"/>
    </row>
    <row r="97" spans="2:5" ht="15.75" customHeight="1" x14ac:dyDescent="0.2">
      <c r="B97" s="48" t="s">
        <v>92</v>
      </c>
      <c r="C97" s="49">
        <v>610</v>
      </c>
      <c r="D97" s="49">
        <v>324</v>
      </c>
      <c r="E97" s="56">
        <v>53.114754098360649</v>
      </c>
    </row>
    <row r="98" spans="2:5" ht="15.75" customHeight="1" x14ac:dyDescent="0.2">
      <c r="B98" s="48" t="s">
        <v>93</v>
      </c>
      <c r="C98" s="49">
        <v>456</v>
      </c>
      <c r="D98" s="49">
        <v>438</v>
      </c>
      <c r="E98" s="56">
        <v>96.05263157894737</v>
      </c>
    </row>
    <row r="99" spans="2:5" ht="15.75" customHeight="1" x14ac:dyDescent="0.2">
      <c r="B99" s="48" t="s">
        <v>94</v>
      </c>
      <c r="C99" s="49">
        <v>3563</v>
      </c>
      <c r="D99" s="49">
        <v>2775</v>
      </c>
      <c r="E99" s="56">
        <v>77.883805781644682</v>
      </c>
    </row>
    <row r="100" spans="2:5" ht="15.75" customHeight="1" x14ac:dyDescent="0.2">
      <c r="B100" s="48" t="s">
        <v>95</v>
      </c>
      <c r="C100" s="49">
        <v>728</v>
      </c>
      <c r="D100" s="49">
        <v>532</v>
      </c>
      <c r="E100" s="56">
        <v>73.076923076923066</v>
      </c>
    </row>
    <row r="101" spans="2:5" s="5" customFormat="1" ht="15.75" customHeight="1" x14ac:dyDescent="0.2">
      <c r="B101" s="44" t="s">
        <v>96</v>
      </c>
      <c r="C101" s="45">
        <v>44</v>
      </c>
      <c r="D101" s="45">
        <v>44</v>
      </c>
      <c r="E101" s="55">
        <v>100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0</v>
      </c>
      <c r="D105" s="45">
        <v>0</v>
      </c>
      <c r="E105" s="55"/>
    </row>
    <row r="106" spans="2:5" s="5" customFormat="1" ht="15.75" customHeight="1" x14ac:dyDescent="0.2">
      <c r="B106" s="44" t="s">
        <v>101</v>
      </c>
      <c r="C106" s="45">
        <v>0</v>
      </c>
      <c r="D106" s="45">
        <v>0</v>
      </c>
      <c r="E106" s="55"/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>
        <v>0</v>
      </c>
      <c r="D110" s="49">
        <v>0</v>
      </c>
      <c r="E110" s="56"/>
    </row>
    <row r="111" spans="2:5" s="5" customFormat="1" ht="15.75" customHeight="1" x14ac:dyDescent="0.2">
      <c r="B111" s="44" t="s">
        <v>106</v>
      </c>
      <c r="C111" s="45">
        <v>0</v>
      </c>
      <c r="D111" s="45">
        <v>0</v>
      </c>
      <c r="E111" s="55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78C8E940-DDA7-4123-99C1-92D9110E0FA2}"/>
    <hyperlink ref="D4" location="Şubat!A1" display="Şubat" xr:uid="{7F25E0A8-8DD8-4FF6-950C-554C6CCD9CA3}"/>
    <hyperlink ref="E4" location="Mart!A1" display="Mart" xr:uid="{2C9AE3D5-D998-4F99-A0D0-E5ED9F5519D3}"/>
    <hyperlink ref="C5" location="Nisan!A1" display="Nisan" xr:uid="{F2186340-0BDE-482F-847A-0C821ACCBC55}"/>
    <hyperlink ref="D5" location="Mayıs!A1" display="Mayıs" xr:uid="{CD42C044-D357-4820-A098-EDF900FE7888}"/>
    <hyperlink ref="E5" location="Haziran!A1" display="Haziran" xr:uid="{2354D461-1C8A-4D81-A812-355996AA8C72}"/>
    <hyperlink ref="C6" location="Temmuz!A1" display="Temmuz" xr:uid="{248D4FF6-1871-4B32-8488-F8487130A312}"/>
    <hyperlink ref="D6" location="Ağustos!A1" display="Ağustos" xr:uid="{D0F009F6-9A83-4C6D-9197-FF65C10DB898}"/>
    <hyperlink ref="E6" location="Eylül!A1" display="Eylül" xr:uid="{16BB84CD-903F-4512-9DAD-5ED6F43C1AA6}"/>
    <hyperlink ref="C7" location="Ekim!A1" display="Ekim" xr:uid="{9D478B76-C3A2-400C-85B1-773E12E536EF}"/>
    <hyperlink ref="D7" location="Kasım!A1" display="Kasım" xr:uid="{DA1C464A-283E-4C35-8570-1DDCE955F6CD}"/>
    <hyperlink ref="E7" location="Aralık!A1" display="Aralık" xr:uid="{C402BCF5-878A-4818-BD79-E70B45B92F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6A49-E6B8-42E6-9732-E5486381C89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188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521631</v>
      </c>
      <c r="D10" s="45">
        <v>180854</v>
      </c>
      <c r="E10" s="46">
        <v>34.67086887090683</v>
      </c>
    </row>
    <row r="11" spans="2:7" s="5" customFormat="1" ht="15.75" customHeight="1" x14ac:dyDescent="0.2">
      <c r="B11" s="44" t="s">
        <v>5</v>
      </c>
      <c r="C11" s="45">
        <v>347651</v>
      </c>
      <c r="D11" s="45">
        <v>161280</v>
      </c>
      <c r="E11" s="47">
        <v>46.391352246937302</v>
      </c>
    </row>
    <row r="12" spans="2:7" s="5" customFormat="1" ht="15.75" customHeight="1" x14ac:dyDescent="0.2">
      <c r="B12" s="44" t="s">
        <v>6</v>
      </c>
      <c r="C12" s="45">
        <v>172277</v>
      </c>
      <c r="D12" s="45">
        <v>70804</v>
      </c>
      <c r="E12" s="47">
        <v>41.09892788938744</v>
      </c>
      <c r="G12" s="6"/>
    </row>
    <row r="13" spans="2:7" s="5" customFormat="1" ht="15.75" customHeight="1" x14ac:dyDescent="0.2">
      <c r="B13" s="44" t="s">
        <v>7</v>
      </c>
      <c r="C13" s="45">
        <v>148828</v>
      </c>
      <c r="D13" s="45">
        <v>57632</v>
      </c>
      <c r="E13" s="47">
        <v>38.72389604106754</v>
      </c>
    </row>
    <row r="14" spans="2:7" ht="15.75" customHeight="1" x14ac:dyDescent="0.2">
      <c r="B14" s="48" t="s">
        <v>8</v>
      </c>
      <c r="C14" s="49">
        <v>40410</v>
      </c>
      <c r="D14" s="49">
        <v>3972</v>
      </c>
      <c r="E14" s="50">
        <v>9.8292501855976244</v>
      </c>
    </row>
    <row r="15" spans="2:7" ht="15.75" customHeight="1" x14ac:dyDescent="0.2">
      <c r="B15" s="48" t="s">
        <v>9</v>
      </c>
      <c r="C15" s="49">
        <v>8573</v>
      </c>
      <c r="D15" s="49">
        <v>2516</v>
      </c>
      <c r="E15" s="50">
        <v>29.347952875306195</v>
      </c>
    </row>
    <row r="16" spans="2:7" ht="15.75" customHeight="1" x14ac:dyDescent="0.2">
      <c r="B16" s="48" t="s">
        <v>10</v>
      </c>
      <c r="C16" s="49">
        <v>83972</v>
      </c>
      <c r="D16" s="49">
        <v>44386</v>
      </c>
      <c r="E16" s="50">
        <v>52.858095555661407</v>
      </c>
    </row>
    <row r="17" spans="2:5" ht="15.75" customHeight="1" x14ac:dyDescent="0.2">
      <c r="B17" s="48" t="s">
        <v>11</v>
      </c>
      <c r="C17" s="49">
        <v>15873</v>
      </c>
      <c r="D17" s="49">
        <v>6758</v>
      </c>
      <c r="E17" s="50">
        <v>42.575442575442572</v>
      </c>
    </row>
    <row r="18" spans="2:5" s="5" customFormat="1" ht="15.75" customHeight="1" x14ac:dyDescent="0.2">
      <c r="B18" s="44" t="s">
        <v>12</v>
      </c>
      <c r="C18" s="45">
        <v>23449</v>
      </c>
      <c r="D18" s="45">
        <v>13172</v>
      </c>
      <c r="E18" s="47">
        <v>56.172971128832785</v>
      </c>
    </row>
    <row r="19" spans="2:5" ht="15.75" customHeight="1" x14ac:dyDescent="0.2">
      <c r="B19" s="48" t="s">
        <v>13</v>
      </c>
      <c r="C19" s="49">
        <v>9944</v>
      </c>
      <c r="D19" s="49">
        <v>5267</v>
      </c>
      <c r="E19" s="50">
        <v>52.966613032984711</v>
      </c>
    </row>
    <row r="20" spans="2:5" ht="15.75" customHeight="1" x14ac:dyDescent="0.2">
      <c r="B20" s="48" t="s">
        <v>14</v>
      </c>
      <c r="C20" s="49">
        <v>9</v>
      </c>
      <c r="D20" s="49">
        <v>0</v>
      </c>
      <c r="E20" s="50">
        <v>0</v>
      </c>
    </row>
    <row r="21" spans="2:5" ht="15.75" customHeight="1" x14ac:dyDescent="0.2">
      <c r="B21" s="48" t="s">
        <v>15</v>
      </c>
      <c r="C21" s="49">
        <v>13496</v>
      </c>
      <c r="D21" s="49">
        <v>7905</v>
      </c>
      <c r="E21" s="50">
        <v>58.572910491997632</v>
      </c>
    </row>
    <row r="22" spans="2:5" s="4" customFormat="1" ht="15.75" customHeight="1" x14ac:dyDescent="0.2">
      <c r="B22" s="44" t="s">
        <v>16</v>
      </c>
      <c r="C22" s="45">
        <v>57685</v>
      </c>
      <c r="D22" s="45">
        <v>17144</v>
      </c>
      <c r="E22" s="46">
        <v>29.720031203952502</v>
      </c>
    </row>
    <row r="23" spans="2:5" s="8" customFormat="1" ht="15.75" customHeight="1" x14ac:dyDescent="0.2">
      <c r="B23" s="48" t="s">
        <v>17</v>
      </c>
      <c r="C23" s="49">
        <v>902</v>
      </c>
      <c r="D23" s="49">
        <v>108</v>
      </c>
      <c r="E23" s="51">
        <v>11.973392461197339</v>
      </c>
    </row>
    <row r="24" spans="2:5" s="8" customFormat="1" ht="15.75" customHeight="1" x14ac:dyDescent="0.2">
      <c r="B24" s="48" t="s">
        <v>18</v>
      </c>
      <c r="C24" s="49">
        <v>56783</v>
      </c>
      <c r="D24" s="49">
        <v>17036</v>
      </c>
      <c r="E24" s="51">
        <v>30.001937199513939</v>
      </c>
    </row>
    <row r="25" spans="2:5" s="4" customFormat="1" ht="15.75" customHeight="1" x14ac:dyDescent="0.2">
      <c r="B25" s="44" t="s">
        <v>19</v>
      </c>
      <c r="C25" s="45">
        <v>67564</v>
      </c>
      <c r="D25" s="45">
        <v>34910</v>
      </c>
      <c r="E25" s="46">
        <v>51.669528151086375</v>
      </c>
    </row>
    <row r="26" spans="2:5" s="4" customFormat="1" ht="15.75" customHeight="1" x14ac:dyDescent="0.2">
      <c r="B26" s="44" t="s">
        <v>20</v>
      </c>
      <c r="C26" s="45">
        <v>53464</v>
      </c>
      <c r="D26" s="45">
        <v>21771</v>
      </c>
      <c r="E26" s="46">
        <v>40.720858895705518</v>
      </c>
    </row>
    <row r="27" spans="2:5" s="8" customFormat="1" ht="15.75" customHeight="1" x14ac:dyDescent="0.2">
      <c r="B27" s="48" t="s">
        <v>21</v>
      </c>
      <c r="C27" s="49">
        <v>47950</v>
      </c>
      <c r="D27" s="49">
        <v>18162</v>
      </c>
      <c r="E27" s="51">
        <v>37.876955161626697</v>
      </c>
    </row>
    <row r="28" spans="2:5" s="8" customFormat="1" ht="15.75" customHeight="1" x14ac:dyDescent="0.2">
      <c r="B28" s="48" t="s">
        <v>22</v>
      </c>
      <c r="C28" s="49">
        <v>5514</v>
      </c>
      <c r="D28" s="49">
        <v>3609</v>
      </c>
      <c r="E28" s="51">
        <v>65.451577801958649</v>
      </c>
    </row>
    <row r="29" spans="2:5" s="4" customFormat="1" ht="15.75" customHeight="1" x14ac:dyDescent="0.2">
      <c r="B29" s="44" t="s">
        <v>23</v>
      </c>
      <c r="C29" s="45">
        <v>9814</v>
      </c>
      <c r="D29" s="45">
        <v>9655</v>
      </c>
      <c r="E29" s="46">
        <v>98.379865498267776</v>
      </c>
    </row>
    <row r="30" spans="2:5" s="8" customFormat="1" ht="15.75" customHeight="1" x14ac:dyDescent="0.2">
      <c r="B30" s="48" t="s">
        <v>24</v>
      </c>
      <c r="C30" s="49">
        <v>26</v>
      </c>
      <c r="D30" s="49">
        <v>19</v>
      </c>
      <c r="E30" s="51">
        <v>73.076923076923066</v>
      </c>
    </row>
    <row r="31" spans="2:5" s="8" customFormat="1" ht="15.75" customHeight="1" x14ac:dyDescent="0.2">
      <c r="B31" s="48" t="s">
        <v>25</v>
      </c>
      <c r="C31" s="49">
        <v>9782</v>
      </c>
      <c r="D31" s="49">
        <v>9618</v>
      </c>
      <c r="E31" s="51">
        <v>98.323451236965852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6</v>
      </c>
      <c r="D35" s="49">
        <v>18</v>
      </c>
      <c r="E35" s="50">
        <v>300</v>
      </c>
    </row>
    <row r="36" spans="2:5" s="5" customFormat="1" ht="15.75" customHeight="1" x14ac:dyDescent="0.2">
      <c r="B36" s="44" t="s">
        <v>30</v>
      </c>
      <c r="C36" s="45">
        <v>4286</v>
      </c>
      <c r="D36" s="45">
        <v>3484</v>
      </c>
      <c r="E36" s="47">
        <v>81.287914139057392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0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18798</v>
      </c>
      <c r="D39" s="45">
        <v>18798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8656</v>
      </c>
      <c r="D40" s="49">
        <v>8656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10142</v>
      </c>
      <c r="D41" s="49">
        <v>10142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15715</v>
      </c>
      <c r="D43" s="45">
        <v>9037</v>
      </c>
      <c r="E43" s="46">
        <v>57.505567928730514</v>
      </c>
    </row>
    <row r="44" spans="2:5" s="4" customFormat="1" ht="15.75" customHeight="1" x14ac:dyDescent="0.2">
      <c r="B44" s="44" t="s">
        <v>38</v>
      </c>
      <c r="C44" s="45">
        <v>13508</v>
      </c>
      <c r="D44" s="45">
        <v>10533</v>
      </c>
      <c r="E44" s="46">
        <v>77.976014213799232</v>
      </c>
    </row>
    <row r="45" spans="2:5" s="4" customFormat="1" ht="15.75" customHeight="1" x14ac:dyDescent="0.2">
      <c r="B45" s="44" t="s">
        <v>39</v>
      </c>
      <c r="C45" s="45">
        <v>2104</v>
      </c>
      <c r="D45" s="45">
        <v>54</v>
      </c>
      <c r="E45" s="46">
        <v>2.5665399239543727</v>
      </c>
    </row>
    <row r="46" spans="2:5" s="4" customFormat="1" ht="15.75" customHeight="1" x14ac:dyDescent="0.2">
      <c r="B46" s="44" t="s">
        <v>40</v>
      </c>
      <c r="C46" s="45">
        <v>171279</v>
      </c>
      <c r="D46" s="45">
        <v>18208</v>
      </c>
      <c r="E46" s="46">
        <v>10.630608539283859</v>
      </c>
    </row>
    <row r="47" spans="2:5" s="4" customFormat="1" ht="15.75" customHeight="1" x14ac:dyDescent="0.2">
      <c r="B47" s="44" t="s">
        <v>41</v>
      </c>
      <c r="C47" s="45">
        <v>17018</v>
      </c>
      <c r="D47" s="45">
        <v>4271</v>
      </c>
      <c r="E47" s="46">
        <v>25.096956164061584</v>
      </c>
    </row>
    <row r="48" spans="2:5" s="8" customFormat="1" ht="15.75" customHeight="1" x14ac:dyDescent="0.2">
      <c r="B48" s="48" t="s">
        <v>42</v>
      </c>
      <c r="C48" s="49">
        <v>4190</v>
      </c>
      <c r="D48" s="49">
        <v>4190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12828</v>
      </c>
      <c r="D50" s="49">
        <v>81</v>
      </c>
      <c r="E50" s="51">
        <v>0.63143124415341445</v>
      </c>
    </row>
    <row r="51" spans="2:5" s="4" customFormat="1" ht="15.75" customHeight="1" x14ac:dyDescent="0.2">
      <c r="B51" s="44" t="s">
        <v>45</v>
      </c>
      <c r="C51" s="45">
        <v>19</v>
      </c>
      <c r="D51" s="45">
        <v>-15</v>
      </c>
      <c r="E51" s="46">
        <v>-78.94736842105263</v>
      </c>
    </row>
    <row r="52" spans="2:5" s="4" customFormat="1" ht="15.75" customHeight="1" x14ac:dyDescent="0.2">
      <c r="B52" s="44" t="s">
        <v>46</v>
      </c>
      <c r="C52" s="45">
        <v>19</v>
      </c>
      <c r="D52" s="45">
        <v>-15</v>
      </c>
      <c r="E52" s="46">
        <v>-78.94736842105263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39234</v>
      </c>
      <c r="D61" s="45">
        <v>3320</v>
      </c>
      <c r="E61" s="46">
        <v>8.4620482234796341</v>
      </c>
    </row>
    <row r="62" spans="2:5" s="4" customFormat="1" ht="15.75" customHeight="1" x14ac:dyDescent="0.2">
      <c r="B62" s="44" t="s">
        <v>56</v>
      </c>
      <c r="C62" s="45">
        <v>4051</v>
      </c>
      <c r="D62" s="45">
        <v>2181</v>
      </c>
      <c r="E62" s="46">
        <v>53.838558380646752</v>
      </c>
    </row>
    <row r="63" spans="2:5" s="8" customFormat="1" ht="15.75" customHeight="1" x14ac:dyDescent="0.2">
      <c r="B63" s="48" t="s">
        <v>57</v>
      </c>
      <c r="C63" s="49">
        <v>1497</v>
      </c>
      <c r="D63" s="49">
        <v>1497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2029</v>
      </c>
      <c r="D64" s="49">
        <v>161</v>
      </c>
      <c r="E64" s="51">
        <v>7.9349433218334156</v>
      </c>
    </row>
    <row r="65" spans="2:5" s="8" customFormat="1" ht="15.75" customHeight="1" x14ac:dyDescent="0.2">
      <c r="B65" s="48" t="s">
        <v>59</v>
      </c>
      <c r="C65" s="49">
        <v>525</v>
      </c>
      <c r="D65" s="49">
        <v>523</v>
      </c>
      <c r="E65" s="51">
        <v>99.61904761904762</v>
      </c>
    </row>
    <row r="66" spans="2:5" s="4" customFormat="1" ht="15.75" customHeight="1" x14ac:dyDescent="0.2">
      <c r="B66" s="44" t="s">
        <v>60</v>
      </c>
      <c r="C66" s="45">
        <v>35183</v>
      </c>
      <c r="D66" s="45">
        <v>1139</v>
      </c>
      <c r="E66" s="46">
        <v>3.237358951766478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34956</v>
      </c>
      <c r="D68" s="49">
        <v>1027</v>
      </c>
      <c r="E68" s="51">
        <v>2.9379791738185146</v>
      </c>
    </row>
    <row r="69" spans="2:5" s="8" customFormat="1" ht="15.75" customHeight="1" x14ac:dyDescent="0.2">
      <c r="B69" s="48" t="s">
        <v>63</v>
      </c>
      <c r="C69" s="49">
        <v>227</v>
      </c>
      <c r="D69" s="49">
        <v>112</v>
      </c>
      <c r="E69" s="51">
        <v>49.33920704845815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108012</v>
      </c>
      <c r="D71" s="45">
        <v>6217</v>
      </c>
      <c r="E71" s="46">
        <v>5.755841943487761</v>
      </c>
    </row>
    <row r="72" spans="2:5" s="8" customFormat="1" ht="15.75" customHeight="1" x14ac:dyDescent="0.2">
      <c r="B72" s="52" t="s">
        <v>66</v>
      </c>
      <c r="C72" s="53">
        <v>513</v>
      </c>
      <c r="D72" s="53">
        <v>261</v>
      </c>
      <c r="E72" s="51">
        <v>50.877192982456144</v>
      </c>
    </row>
    <row r="73" spans="2:5" s="8" customFormat="1" ht="15.75" customHeight="1" x14ac:dyDescent="0.2">
      <c r="B73" s="52" t="s">
        <v>67</v>
      </c>
      <c r="C73" s="53">
        <v>4218</v>
      </c>
      <c r="D73" s="53">
        <v>260</v>
      </c>
      <c r="E73" s="51">
        <v>6.1640587956377431</v>
      </c>
    </row>
    <row r="74" spans="2:5" s="8" customFormat="1" ht="15.75" customHeight="1" x14ac:dyDescent="0.2">
      <c r="B74" s="52" t="s">
        <v>68</v>
      </c>
      <c r="C74" s="53">
        <v>4627</v>
      </c>
      <c r="D74" s="53">
        <v>1164</v>
      </c>
      <c r="E74" s="51">
        <v>25.156688999351633</v>
      </c>
    </row>
    <row r="75" spans="2:5" s="8" customFormat="1" ht="15.75" customHeight="1" x14ac:dyDescent="0.2">
      <c r="B75" s="52" t="s">
        <v>69</v>
      </c>
      <c r="C75" s="53">
        <v>91358</v>
      </c>
      <c r="D75" s="53">
        <v>649</v>
      </c>
      <c r="E75" s="51">
        <v>0.71039208388975239</v>
      </c>
    </row>
    <row r="76" spans="2:5" s="8" customFormat="1" ht="15.75" customHeight="1" x14ac:dyDescent="0.2">
      <c r="B76" s="52" t="s">
        <v>70</v>
      </c>
      <c r="C76" s="53">
        <v>5186</v>
      </c>
      <c r="D76" s="53">
        <v>3374</v>
      </c>
      <c r="E76" s="51">
        <v>65.059776320863861</v>
      </c>
    </row>
    <row r="77" spans="2:5" s="8" customFormat="1" ht="15.75" customHeight="1" x14ac:dyDescent="0.2">
      <c r="B77" s="52" t="s">
        <v>71</v>
      </c>
      <c r="C77" s="53">
        <v>2110</v>
      </c>
      <c r="D77" s="53">
        <v>509</v>
      </c>
      <c r="E77" s="51">
        <v>24.123222748815166</v>
      </c>
    </row>
    <row r="78" spans="2:5" s="5" customFormat="1" ht="15.75" customHeight="1" x14ac:dyDescent="0.2">
      <c r="B78" s="44" t="s">
        <v>72</v>
      </c>
      <c r="C78" s="45">
        <v>21</v>
      </c>
      <c r="D78" s="45">
        <v>0</v>
      </c>
      <c r="E78" s="46">
        <v>0</v>
      </c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>
        <v>18</v>
      </c>
      <c r="D81" s="49">
        <v>0</v>
      </c>
      <c r="E81" s="51">
        <v>0</v>
      </c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>
        <v>0</v>
      </c>
      <c r="D84" s="49">
        <v>0</v>
      </c>
      <c r="E84" s="51"/>
    </row>
    <row r="85" spans="2:5" ht="15.75" customHeight="1" x14ac:dyDescent="0.2">
      <c r="B85" s="48" t="s">
        <v>79</v>
      </c>
      <c r="C85" s="49">
        <v>3</v>
      </c>
      <c r="D85" s="49">
        <v>0</v>
      </c>
      <c r="E85" s="51">
        <v>0</v>
      </c>
    </row>
    <row r="86" spans="2:5" ht="15.75" customHeight="1" x14ac:dyDescent="0.2">
      <c r="B86" s="48" t="s">
        <v>80</v>
      </c>
      <c r="C86" s="49"/>
      <c r="D86" s="49"/>
      <c r="E86" s="51"/>
    </row>
    <row r="87" spans="2:5" s="5" customFormat="1" ht="15.75" customHeight="1" x14ac:dyDescent="0.2">
      <c r="B87" s="44" t="s">
        <v>81</v>
      </c>
      <c r="C87" s="45">
        <v>6975</v>
      </c>
      <c r="D87" s="45">
        <v>4415</v>
      </c>
      <c r="E87" s="46">
        <v>63.297491039426525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181</v>
      </c>
      <c r="D90" s="49">
        <v>181</v>
      </c>
      <c r="E90" s="51">
        <v>100</v>
      </c>
    </row>
    <row r="91" spans="2:5" ht="15.75" customHeight="1" x14ac:dyDescent="0.2">
      <c r="B91" s="48" t="s">
        <v>85</v>
      </c>
      <c r="C91" s="49">
        <v>1718</v>
      </c>
      <c r="D91" s="49">
        <v>1688</v>
      </c>
      <c r="E91" s="51">
        <v>98.253783469150179</v>
      </c>
    </row>
    <row r="92" spans="2:5" ht="15.75" customHeight="1" x14ac:dyDescent="0.2">
      <c r="B92" s="48" t="s">
        <v>86</v>
      </c>
      <c r="C92" s="49">
        <v>95</v>
      </c>
      <c r="D92" s="49">
        <v>95</v>
      </c>
      <c r="E92" s="51">
        <v>100</v>
      </c>
    </row>
    <row r="93" spans="2:5" ht="15.75" customHeight="1" x14ac:dyDescent="0.2">
      <c r="B93" s="48" t="s">
        <v>87</v>
      </c>
      <c r="C93" s="49">
        <v>412</v>
      </c>
      <c r="D93" s="49">
        <v>412</v>
      </c>
      <c r="E93" s="51">
        <v>100</v>
      </c>
    </row>
    <row r="94" spans="2:5" ht="15.75" customHeight="1" x14ac:dyDescent="0.2">
      <c r="B94" s="48" t="s">
        <v>88</v>
      </c>
      <c r="C94" s="49">
        <v>4569</v>
      </c>
      <c r="D94" s="49">
        <v>2039</v>
      </c>
      <c r="E94" s="51">
        <v>44.626833005033923</v>
      </c>
    </row>
    <row r="95" spans="2:5" s="5" customFormat="1" ht="15.75" customHeight="1" x14ac:dyDescent="0.2">
      <c r="B95" s="44" t="s">
        <v>89</v>
      </c>
      <c r="C95" s="45">
        <v>2699</v>
      </c>
      <c r="D95" s="45">
        <v>1364</v>
      </c>
      <c r="E95" s="55">
        <v>50.537236013338273</v>
      </c>
    </row>
    <row r="96" spans="2:5" s="5" customFormat="1" ht="15.75" customHeight="1" x14ac:dyDescent="0.2">
      <c r="B96" s="44" t="s">
        <v>90</v>
      </c>
      <c r="C96" s="45">
        <v>2678</v>
      </c>
      <c r="D96" s="45">
        <v>1344</v>
      </c>
      <c r="E96" s="55">
        <v>50.186706497386112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>
        <v>252</v>
      </c>
      <c r="D98" s="49">
        <v>253</v>
      </c>
      <c r="E98" s="56">
        <v>100.39682539682539</v>
      </c>
    </row>
    <row r="99" spans="2:5" ht="15.75" customHeight="1" x14ac:dyDescent="0.2">
      <c r="B99" s="48" t="s">
        <v>93</v>
      </c>
      <c r="C99" s="49">
        <v>24</v>
      </c>
      <c r="D99" s="49">
        <v>3</v>
      </c>
      <c r="E99" s="56">
        <v>12.5</v>
      </c>
    </row>
    <row r="100" spans="2:5" ht="15.75" customHeight="1" x14ac:dyDescent="0.2">
      <c r="B100" s="48" t="s">
        <v>94</v>
      </c>
      <c r="C100" s="49">
        <v>1912</v>
      </c>
      <c r="D100" s="49">
        <v>775</v>
      </c>
      <c r="E100" s="56">
        <v>40.53347280334728</v>
      </c>
    </row>
    <row r="101" spans="2:5" ht="15.75" customHeight="1" x14ac:dyDescent="0.2">
      <c r="B101" s="48" t="s">
        <v>95</v>
      </c>
      <c r="C101" s="49">
        <v>490</v>
      </c>
      <c r="D101" s="49">
        <v>313</v>
      </c>
      <c r="E101" s="56">
        <v>63.877551020408163</v>
      </c>
    </row>
    <row r="102" spans="2:5" s="5" customFormat="1" ht="15.75" customHeight="1" x14ac:dyDescent="0.2">
      <c r="B102" s="44" t="s">
        <v>96</v>
      </c>
      <c r="C102" s="45">
        <v>21</v>
      </c>
      <c r="D102" s="45">
        <v>20</v>
      </c>
      <c r="E102" s="55">
        <v>95.238095238095227</v>
      </c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2</v>
      </c>
      <c r="D106" s="45">
        <v>2</v>
      </c>
      <c r="E106" s="55">
        <v>100</v>
      </c>
    </row>
    <row r="107" spans="2:5" s="5" customFormat="1" ht="15.75" customHeight="1" x14ac:dyDescent="0.2">
      <c r="B107" s="44" t="s">
        <v>101</v>
      </c>
      <c r="C107" s="45">
        <v>2</v>
      </c>
      <c r="D107" s="45">
        <v>2</v>
      </c>
      <c r="E107" s="55">
        <v>100</v>
      </c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>
        <v>2</v>
      </c>
      <c r="D111" s="49">
        <v>2</v>
      </c>
      <c r="E111" s="56">
        <v>100</v>
      </c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DBEEB05D-BEC3-43C4-B41C-ABF8CAE99E75}"/>
    <hyperlink ref="D4" location="Şubat!A1" display="Şubat" xr:uid="{F558B2DE-1B7F-45FC-80FB-EE074E7D37F4}"/>
    <hyperlink ref="E4" location="Mart!A1" display="Mart" xr:uid="{E793F3BC-DB39-4C67-AEE9-1655E2B95377}"/>
    <hyperlink ref="C5" location="Nisan!A1" display="Nisan" xr:uid="{542C4D6D-8C25-4DE7-907F-31489BCDCEBF}"/>
    <hyperlink ref="D5" location="Mayıs!A1" display="Mayıs" xr:uid="{E331DDAB-F3F8-4EF0-8D3A-B92746D212C6}"/>
    <hyperlink ref="E5" location="Haziran!A1" display="Haziran" xr:uid="{76874DD8-B4EC-44F3-B053-2EA008E66764}"/>
    <hyperlink ref="C6" location="Temmuz!A1" display="Temmuz" xr:uid="{269C6714-279B-4AB7-B5FD-856431832D25}"/>
    <hyperlink ref="D6" location="Ağustos!A1" display="Ağustos" xr:uid="{B4F51FCC-E479-491D-BC8C-781838FF77DB}"/>
    <hyperlink ref="E6" location="Eylül!A1" display="Eylül" xr:uid="{537A9673-44DD-41FA-87B5-11AF4AF59AB8}"/>
    <hyperlink ref="C7" location="Ekim!A1" display="Ekim" xr:uid="{C2A883CC-8DED-4D80-A4AE-BA2494917555}"/>
    <hyperlink ref="D7" location="Kasım!A1" display="Kasım" xr:uid="{C37A7E3A-B25D-4EBC-B863-3AF3F9743DAB}"/>
    <hyperlink ref="E7" location="Aralık!A1" display="Aralık" xr:uid="{7714A3D1-364E-4D5C-A083-FE5294A2039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42DF-34DC-41F4-8D5C-8E57A195DF6A}">
  <dimension ref="B1:H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5" customWidth="1"/>
    <col min="6" max="16384" width="10.6640625" style="7"/>
  </cols>
  <sheetData>
    <row r="1" spans="2:8" ht="23.25" customHeight="1" thickBot="1" x14ac:dyDescent="0.25"/>
    <row r="2" spans="2:8" s="2" customFormat="1" ht="24.75" customHeight="1" thickBot="1" x14ac:dyDescent="0.3">
      <c r="B2" s="18" t="s">
        <v>184</v>
      </c>
      <c r="C2" s="19"/>
      <c r="D2" s="19"/>
      <c r="E2" s="21"/>
    </row>
    <row r="3" spans="2:8" s="2" customFormat="1" ht="15" customHeight="1" x14ac:dyDescent="0.25">
      <c r="B3" s="1"/>
      <c r="C3" s="16"/>
      <c r="D3" s="16"/>
      <c r="E3" s="16"/>
    </row>
    <row r="4" spans="2:8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8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8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8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8" s="2" customFormat="1" ht="15" customHeight="1" x14ac:dyDescent="0.25">
      <c r="B8" s="1"/>
      <c r="C8" s="16"/>
      <c r="D8" s="16"/>
      <c r="E8" s="16"/>
    </row>
    <row r="9" spans="2:8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8" s="10" customFormat="1" ht="15.9" customHeight="1" x14ac:dyDescent="0.25">
      <c r="B10" s="27" t="s">
        <v>4</v>
      </c>
      <c r="C10" s="28">
        <v>453824</v>
      </c>
      <c r="D10" s="28">
        <v>121248</v>
      </c>
      <c r="E10" s="29">
        <v>26.716965167113244</v>
      </c>
    </row>
    <row r="11" spans="2:8" s="11" customFormat="1" ht="15.75" customHeight="1" x14ac:dyDescent="0.25">
      <c r="B11" s="27" t="s">
        <v>5</v>
      </c>
      <c r="C11" s="30">
        <v>289223</v>
      </c>
      <c r="D11" s="30">
        <v>109736</v>
      </c>
      <c r="E11" s="31">
        <v>37.941657475373674</v>
      </c>
    </row>
    <row r="12" spans="2:8" s="11" customFormat="1" ht="15.9" customHeight="1" x14ac:dyDescent="0.25">
      <c r="B12" s="27" t="s">
        <v>109</v>
      </c>
      <c r="C12" s="30">
        <v>139211</v>
      </c>
      <c r="D12" s="30">
        <v>49852</v>
      </c>
      <c r="E12" s="31">
        <v>35.810388546882074</v>
      </c>
    </row>
    <row r="13" spans="2:8" s="11" customFormat="1" ht="15.9" customHeight="1" x14ac:dyDescent="0.25">
      <c r="B13" s="27" t="s">
        <v>110</v>
      </c>
      <c r="C13" s="30">
        <v>115740</v>
      </c>
      <c r="D13" s="30">
        <v>37855</v>
      </c>
      <c r="E13" s="31">
        <v>32.706929324347676</v>
      </c>
      <c r="H13" s="12"/>
    </row>
    <row r="14" spans="2:8" s="13" customFormat="1" ht="15.9" customHeight="1" x14ac:dyDescent="0.2">
      <c r="B14" s="32" t="s">
        <v>8</v>
      </c>
      <c r="C14" s="33">
        <v>13726</v>
      </c>
      <c r="D14" s="33">
        <v>667</v>
      </c>
      <c r="E14" s="34">
        <v>4.8593909369080572</v>
      </c>
    </row>
    <row r="15" spans="2:8" s="13" customFormat="1" ht="15.9" customHeight="1" x14ac:dyDescent="0.2">
      <c r="B15" s="32" t="s">
        <v>9</v>
      </c>
      <c r="C15" s="33">
        <v>8442</v>
      </c>
      <c r="D15" s="33">
        <v>2100</v>
      </c>
      <c r="E15" s="34">
        <v>24.875621890547265</v>
      </c>
    </row>
    <row r="16" spans="2:8" s="13" customFormat="1" ht="15.9" customHeight="1" x14ac:dyDescent="0.2">
      <c r="B16" s="32" t="s">
        <v>10</v>
      </c>
      <c r="C16" s="33">
        <v>77029</v>
      </c>
      <c r="D16" s="33">
        <v>28875</v>
      </c>
      <c r="E16" s="34">
        <v>37.485881940567836</v>
      </c>
    </row>
    <row r="17" spans="2:5" s="13" customFormat="1" ht="15.9" customHeight="1" x14ac:dyDescent="0.2">
      <c r="B17" s="32" t="s">
        <v>11</v>
      </c>
      <c r="C17" s="33">
        <v>16543</v>
      </c>
      <c r="D17" s="33">
        <v>6213</v>
      </c>
      <c r="E17" s="34">
        <v>37.556670495073448</v>
      </c>
    </row>
    <row r="18" spans="2:5" s="11" customFormat="1" ht="15.9" customHeight="1" x14ac:dyDescent="0.25">
      <c r="B18" s="27" t="s">
        <v>111</v>
      </c>
      <c r="C18" s="30">
        <v>23471</v>
      </c>
      <c r="D18" s="30">
        <v>11997</v>
      </c>
      <c r="E18" s="31">
        <v>51.114140854671717</v>
      </c>
    </row>
    <row r="19" spans="2:5" s="13" customFormat="1" ht="15.9" customHeight="1" x14ac:dyDescent="0.2">
      <c r="B19" s="32" t="s">
        <v>13</v>
      </c>
      <c r="C19" s="33">
        <v>9897</v>
      </c>
      <c r="D19" s="33">
        <v>5074</v>
      </c>
      <c r="E19" s="34">
        <v>51.268061028594524</v>
      </c>
    </row>
    <row r="20" spans="2:5" s="13" customFormat="1" ht="15.9" customHeight="1" x14ac:dyDescent="0.2">
      <c r="B20" s="32" t="s">
        <v>14</v>
      </c>
      <c r="C20" s="33">
        <v>9</v>
      </c>
      <c r="D20" s="33">
        <v>0</v>
      </c>
      <c r="E20" s="34">
        <v>0</v>
      </c>
    </row>
    <row r="21" spans="2:5" s="13" customFormat="1" ht="15.9" customHeight="1" x14ac:dyDescent="0.2">
      <c r="B21" s="32" t="s">
        <v>15</v>
      </c>
      <c r="C21" s="33">
        <v>13565</v>
      </c>
      <c r="D21" s="33">
        <v>6923</v>
      </c>
      <c r="E21" s="34">
        <v>51.035753778105416</v>
      </c>
    </row>
    <row r="22" spans="2:5" s="10" customFormat="1" ht="15.9" customHeight="1" x14ac:dyDescent="0.25">
      <c r="B22" s="27" t="s">
        <v>112</v>
      </c>
      <c r="C22" s="35">
        <v>0</v>
      </c>
      <c r="D22" s="35">
        <v>0</v>
      </c>
      <c r="E22" s="29"/>
    </row>
    <row r="23" spans="2:5" s="10" customFormat="1" ht="15.9" customHeight="1" x14ac:dyDescent="0.25">
      <c r="B23" s="27" t="s">
        <v>113</v>
      </c>
      <c r="C23" s="36">
        <v>60359</v>
      </c>
      <c r="D23" s="36">
        <v>18085</v>
      </c>
      <c r="E23" s="29">
        <v>29.962391689723155</v>
      </c>
    </row>
    <row r="24" spans="2:5" s="10" customFormat="1" ht="15.9" customHeight="1" x14ac:dyDescent="0.25">
      <c r="B24" s="27" t="s">
        <v>114</v>
      </c>
      <c r="C24" s="35">
        <v>30</v>
      </c>
      <c r="D24" s="35">
        <v>1</v>
      </c>
      <c r="E24" s="29">
        <v>3.3333333333333335</v>
      </c>
    </row>
    <row r="25" spans="2:5" s="10" customFormat="1" ht="15.9" customHeight="1" x14ac:dyDescent="0.25">
      <c r="B25" s="27" t="s">
        <v>115</v>
      </c>
      <c r="C25" s="35">
        <v>819</v>
      </c>
      <c r="D25" s="35">
        <v>21</v>
      </c>
      <c r="E25" s="29">
        <v>2.5641025641025639</v>
      </c>
    </row>
    <row r="26" spans="2:5" s="10" customFormat="1" ht="15.9" customHeight="1" x14ac:dyDescent="0.25">
      <c r="B26" s="27" t="s">
        <v>116</v>
      </c>
      <c r="C26" s="35">
        <v>3299</v>
      </c>
      <c r="D26" s="35">
        <v>2509</v>
      </c>
      <c r="E26" s="29"/>
    </row>
    <row r="27" spans="2:5" s="14" customFormat="1" ht="15.9" customHeight="1" x14ac:dyDescent="0.2">
      <c r="B27" s="32" t="s">
        <v>185</v>
      </c>
      <c r="C27" s="33">
        <v>3299</v>
      </c>
      <c r="D27" s="33">
        <v>2509</v>
      </c>
      <c r="E27" s="38">
        <v>76.053349499848437</v>
      </c>
    </row>
    <row r="28" spans="2:5" s="10" customFormat="1" ht="15.9" customHeight="1" x14ac:dyDescent="0.25">
      <c r="B28" s="27" t="s">
        <v>118</v>
      </c>
      <c r="C28" s="35">
        <v>56211</v>
      </c>
      <c r="D28" s="35">
        <v>15554</v>
      </c>
      <c r="E28" s="29"/>
    </row>
    <row r="29" spans="2:5" s="14" customFormat="1" ht="15.9" customHeight="1" x14ac:dyDescent="0.2">
      <c r="B29" s="32" t="s">
        <v>186</v>
      </c>
      <c r="C29" s="33">
        <v>56211</v>
      </c>
      <c r="D29" s="33">
        <v>15554</v>
      </c>
      <c r="E29" s="38">
        <v>27.670740602373201</v>
      </c>
    </row>
    <row r="30" spans="2:5" s="10" customFormat="1" ht="15.9" customHeight="1" x14ac:dyDescent="0.25">
      <c r="B30" s="27" t="s">
        <v>119</v>
      </c>
      <c r="C30" s="35">
        <v>55739</v>
      </c>
      <c r="D30" s="35">
        <v>18958</v>
      </c>
      <c r="E30" s="29">
        <v>34.01209207197833</v>
      </c>
    </row>
    <row r="31" spans="2:5" s="10" customFormat="1" ht="15.9" customHeight="1" x14ac:dyDescent="0.25">
      <c r="B31" s="27" t="s">
        <v>120</v>
      </c>
      <c r="C31" s="36">
        <v>49719</v>
      </c>
      <c r="D31" s="36">
        <v>13677</v>
      </c>
      <c r="E31" s="29">
        <v>27.508598322572858</v>
      </c>
    </row>
    <row r="32" spans="2:5" s="10" customFormat="1" ht="15.9" customHeight="1" x14ac:dyDescent="0.25">
      <c r="B32" s="27" t="s">
        <v>121</v>
      </c>
      <c r="C32" s="35">
        <v>5421</v>
      </c>
      <c r="D32" s="35">
        <v>5264</v>
      </c>
      <c r="E32" s="29">
        <v>97.10385537723667</v>
      </c>
    </row>
    <row r="33" spans="2:5" s="13" customFormat="1" ht="15.9" customHeight="1" x14ac:dyDescent="0.2">
      <c r="B33" s="32" t="s">
        <v>122</v>
      </c>
      <c r="C33" s="41">
        <v>20</v>
      </c>
      <c r="D33" s="41">
        <v>16</v>
      </c>
      <c r="E33" s="34">
        <v>80</v>
      </c>
    </row>
    <row r="34" spans="2:5" s="13" customFormat="1" ht="15.9" customHeight="1" x14ac:dyDescent="0.2">
      <c r="B34" s="32" t="s">
        <v>123</v>
      </c>
      <c r="C34" s="33">
        <v>5397</v>
      </c>
      <c r="D34" s="33">
        <v>5233</v>
      </c>
      <c r="E34" s="34">
        <v>96.961274782286452</v>
      </c>
    </row>
    <row r="35" spans="2:5" s="13" customFormat="1" ht="15.9" customHeight="1" x14ac:dyDescent="0.2">
      <c r="B35" s="32" t="s">
        <v>124</v>
      </c>
      <c r="C35" s="33"/>
      <c r="D35" s="33"/>
      <c r="E35" s="34"/>
    </row>
    <row r="36" spans="2:5" s="13" customFormat="1" ht="15.9" customHeight="1" x14ac:dyDescent="0.2">
      <c r="B36" s="32" t="s">
        <v>125</v>
      </c>
      <c r="C36" s="33">
        <v>4</v>
      </c>
      <c r="D36" s="33">
        <v>15</v>
      </c>
      <c r="E36" s="34">
        <v>375</v>
      </c>
    </row>
    <row r="37" spans="2:5" s="13" customFormat="1" ht="15.9" customHeight="1" x14ac:dyDescent="0.2">
      <c r="B37" s="32" t="s">
        <v>126</v>
      </c>
      <c r="C37" s="33"/>
      <c r="D37" s="33"/>
      <c r="E37" s="34"/>
    </row>
    <row r="38" spans="2:5" s="14" customFormat="1" ht="15.9" customHeight="1" x14ac:dyDescent="0.2">
      <c r="B38" s="32" t="s">
        <v>127</v>
      </c>
      <c r="C38" s="33"/>
      <c r="D38" s="33"/>
      <c r="E38" s="38"/>
    </row>
    <row r="39" spans="2:5" s="14" customFormat="1" ht="15.9" customHeight="1" x14ac:dyDescent="0.2">
      <c r="B39" s="32" t="s">
        <v>128</v>
      </c>
      <c r="C39" s="33" t="s">
        <v>187</v>
      </c>
      <c r="D39" s="33" t="s">
        <v>187</v>
      </c>
      <c r="E39" s="38"/>
    </row>
    <row r="40" spans="2:5" s="10" customFormat="1" ht="15.9" customHeight="1" x14ac:dyDescent="0.25">
      <c r="B40" s="27" t="s">
        <v>129</v>
      </c>
      <c r="C40" s="35">
        <v>0</v>
      </c>
      <c r="D40" s="35">
        <v>0</v>
      </c>
      <c r="E40" s="29"/>
    </row>
    <row r="41" spans="2:5" s="10" customFormat="1" ht="15.9" customHeight="1" x14ac:dyDescent="0.25">
      <c r="B41" s="27" t="s">
        <v>130</v>
      </c>
      <c r="C41" s="35">
        <v>599</v>
      </c>
      <c r="D41" s="35">
        <v>17</v>
      </c>
      <c r="E41" s="29">
        <v>2.8380634390651087</v>
      </c>
    </row>
    <row r="42" spans="2:5" s="10" customFormat="1" ht="15.9" customHeight="1" x14ac:dyDescent="0.25">
      <c r="B42" s="27" t="s">
        <v>131</v>
      </c>
      <c r="C42" s="36">
        <v>10739</v>
      </c>
      <c r="D42" s="36">
        <v>10739</v>
      </c>
      <c r="E42" s="29">
        <v>100</v>
      </c>
    </row>
    <row r="43" spans="2:5" s="10" customFormat="1" ht="15.9" customHeight="1" x14ac:dyDescent="0.25">
      <c r="B43" s="27" t="s">
        <v>132</v>
      </c>
      <c r="C43" s="35">
        <v>5283</v>
      </c>
      <c r="D43" s="35">
        <v>5283</v>
      </c>
      <c r="E43" s="29">
        <v>100</v>
      </c>
    </row>
    <row r="44" spans="2:5" s="10" customFormat="1" ht="15.9" customHeight="1" x14ac:dyDescent="0.25">
      <c r="B44" s="27" t="s">
        <v>133</v>
      </c>
      <c r="C44" s="35">
        <v>5456</v>
      </c>
      <c r="D44" s="35">
        <v>5456</v>
      </c>
      <c r="E44" s="29">
        <v>100</v>
      </c>
    </row>
    <row r="45" spans="2:5" s="10" customFormat="1" ht="15.9" customHeight="1" x14ac:dyDescent="0.25">
      <c r="B45" s="27" t="s">
        <v>134</v>
      </c>
      <c r="C45" s="35"/>
      <c r="D45" s="35"/>
      <c r="E45" s="29"/>
    </row>
    <row r="46" spans="2:5" s="10" customFormat="1" ht="15.9" customHeight="1" x14ac:dyDescent="0.25">
      <c r="B46" s="27" t="s">
        <v>135</v>
      </c>
      <c r="C46" s="35"/>
      <c r="D46" s="35"/>
      <c r="E46" s="29"/>
    </row>
    <row r="47" spans="2:5" s="10" customFormat="1" ht="15.9" customHeight="1" x14ac:dyDescent="0.25">
      <c r="B47" s="27" t="s">
        <v>136</v>
      </c>
      <c r="C47" s="35">
        <v>13810</v>
      </c>
      <c r="D47" s="35">
        <v>5661</v>
      </c>
      <c r="E47" s="29">
        <v>40.992034757422161</v>
      </c>
    </row>
    <row r="48" spans="2:5" s="10" customFormat="1" ht="15.9" customHeight="1" x14ac:dyDescent="0.25">
      <c r="B48" s="27" t="s">
        <v>137</v>
      </c>
      <c r="C48" s="35">
        <v>12396</v>
      </c>
      <c r="D48" s="35">
        <v>5652</v>
      </c>
      <c r="E48" s="29">
        <v>45.595353339787025</v>
      </c>
    </row>
    <row r="49" spans="2:5" s="10" customFormat="1" ht="15.9" customHeight="1" x14ac:dyDescent="0.25">
      <c r="B49" s="27" t="s">
        <v>138</v>
      </c>
      <c r="C49" s="35">
        <v>1414</v>
      </c>
      <c r="D49" s="35">
        <v>9</v>
      </c>
      <c r="E49" s="29">
        <v>0.63649222065063649</v>
      </c>
    </row>
    <row r="50" spans="2:5" s="10" customFormat="1" ht="15.9" customHeight="1" x14ac:dyDescent="0.25">
      <c r="B50" s="27" t="s">
        <v>139</v>
      </c>
      <c r="C50" s="36">
        <v>9365</v>
      </c>
      <c r="D50" s="36">
        <v>6441</v>
      </c>
      <c r="E50" s="29">
        <v>68.777362520021356</v>
      </c>
    </row>
    <row r="51" spans="2:5" s="10" customFormat="1" ht="15.9" customHeight="1" x14ac:dyDescent="0.25">
      <c r="B51" s="27" t="s">
        <v>140</v>
      </c>
      <c r="C51" s="35">
        <v>9365</v>
      </c>
      <c r="D51" s="35">
        <v>6441</v>
      </c>
      <c r="E51" s="29">
        <v>68.777362520021356</v>
      </c>
    </row>
    <row r="52" spans="2:5" s="10" customFormat="1" ht="15.9" customHeight="1" x14ac:dyDescent="0.25">
      <c r="B52" s="27" t="s">
        <v>40</v>
      </c>
      <c r="C52" s="35">
        <v>162492</v>
      </c>
      <c r="D52" s="35">
        <v>10498</v>
      </c>
      <c r="E52" s="29">
        <v>6.460625753883269</v>
      </c>
    </row>
    <row r="53" spans="2:5" s="10" customFormat="1" ht="15.9" customHeight="1" x14ac:dyDescent="0.25">
      <c r="B53" s="27" t="s">
        <v>141</v>
      </c>
      <c r="C53" s="35">
        <v>15142</v>
      </c>
      <c r="D53" s="35">
        <v>2395</v>
      </c>
      <c r="E53" s="29">
        <v>15.816933033945318</v>
      </c>
    </row>
    <row r="54" spans="2:5" s="10" customFormat="1" ht="15.9" customHeight="1" x14ac:dyDescent="0.25">
      <c r="B54" s="27" t="s">
        <v>142</v>
      </c>
      <c r="C54" s="36" t="s">
        <v>187</v>
      </c>
      <c r="D54" s="36" t="s">
        <v>187</v>
      </c>
      <c r="E54" s="29"/>
    </row>
    <row r="55" spans="2:5" s="10" customFormat="1" ht="15.9" customHeight="1" x14ac:dyDescent="0.25">
      <c r="B55" s="27" t="s">
        <v>143</v>
      </c>
      <c r="C55" s="35">
        <v>2325</v>
      </c>
      <c r="D55" s="35">
        <v>2325</v>
      </c>
      <c r="E55" s="29">
        <v>100</v>
      </c>
    </row>
    <row r="56" spans="2:5" s="10" customFormat="1" ht="15.9" customHeight="1" x14ac:dyDescent="0.25">
      <c r="B56" s="27" t="s">
        <v>144</v>
      </c>
      <c r="C56" s="36"/>
      <c r="D56" s="36"/>
      <c r="E56" s="29"/>
    </row>
    <row r="57" spans="2:5" s="10" customFormat="1" ht="15.9" customHeight="1" x14ac:dyDescent="0.25">
      <c r="B57" s="27" t="s">
        <v>145</v>
      </c>
      <c r="C57" s="35"/>
      <c r="D57" s="35"/>
      <c r="E57" s="29"/>
    </row>
    <row r="58" spans="2:5" s="10" customFormat="1" ht="15.9" customHeight="1" x14ac:dyDescent="0.25">
      <c r="B58" s="27" t="s">
        <v>146</v>
      </c>
      <c r="C58" s="35">
        <v>12817</v>
      </c>
      <c r="D58" s="35">
        <v>70</v>
      </c>
      <c r="E58" s="29">
        <v>0.54614964500273078</v>
      </c>
    </row>
    <row r="59" spans="2:5" s="10" customFormat="1" ht="15.9" customHeight="1" x14ac:dyDescent="0.25">
      <c r="B59" s="27" t="s">
        <v>147</v>
      </c>
      <c r="C59" s="35">
        <v>34</v>
      </c>
      <c r="D59" s="35">
        <v>0</v>
      </c>
      <c r="E59" s="29">
        <v>0</v>
      </c>
    </row>
    <row r="60" spans="2:5" s="10" customFormat="1" ht="15.9" customHeight="1" x14ac:dyDescent="0.25">
      <c r="B60" s="27" t="s">
        <v>148</v>
      </c>
      <c r="C60" s="35">
        <v>34</v>
      </c>
      <c r="D60" s="35">
        <v>0</v>
      </c>
      <c r="E60" s="29">
        <v>0</v>
      </c>
    </row>
    <row r="61" spans="2:5" s="10" customFormat="1" ht="15.9" customHeight="1" x14ac:dyDescent="0.25">
      <c r="B61" s="27" t="s">
        <v>149</v>
      </c>
      <c r="C61" s="36"/>
      <c r="D61" s="36"/>
      <c r="E61" s="29"/>
    </row>
    <row r="62" spans="2:5" s="10" customFormat="1" ht="15.9" customHeight="1" x14ac:dyDescent="0.25">
      <c r="B62" s="27" t="s">
        <v>150</v>
      </c>
      <c r="C62" s="35"/>
      <c r="D62" s="35"/>
      <c r="E62" s="29"/>
    </row>
    <row r="63" spans="2:5" s="10" customFormat="1" ht="15.9" customHeight="1" x14ac:dyDescent="0.25">
      <c r="B63" s="27" t="s">
        <v>151</v>
      </c>
      <c r="C63" s="35">
        <v>37636</v>
      </c>
      <c r="D63" s="35">
        <v>1575</v>
      </c>
      <c r="E63" s="29">
        <v>4.184823041768519</v>
      </c>
    </row>
    <row r="64" spans="2:5" s="10" customFormat="1" ht="15.9" customHeight="1" x14ac:dyDescent="0.25">
      <c r="B64" s="27" t="s">
        <v>152</v>
      </c>
      <c r="C64" s="35">
        <v>2869</v>
      </c>
      <c r="D64" s="35">
        <v>1197</v>
      </c>
      <c r="E64" s="29">
        <v>41.721854304635762</v>
      </c>
    </row>
    <row r="65" spans="2:5" s="10" customFormat="1" ht="15.9" customHeight="1" x14ac:dyDescent="0.25">
      <c r="B65" s="27" t="s">
        <v>153</v>
      </c>
      <c r="C65" s="35">
        <v>34767</v>
      </c>
      <c r="D65" s="35">
        <v>378</v>
      </c>
      <c r="E65" s="29">
        <v>1.0872378980067305</v>
      </c>
    </row>
    <row r="66" spans="2:5" s="10" customFormat="1" ht="15.9" customHeight="1" x14ac:dyDescent="0.25">
      <c r="B66" s="27" t="s">
        <v>154</v>
      </c>
      <c r="C66" s="35"/>
      <c r="D66" s="35"/>
      <c r="E66" s="29"/>
    </row>
    <row r="67" spans="2:5" s="10" customFormat="1" ht="15.9" customHeight="1" x14ac:dyDescent="0.25">
      <c r="B67" s="27" t="s">
        <v>155</v>
      </c>
      <c r="C67" s="36">
        <v>104192</v>
      </c>
      <c r="D67" s="36">
        <v>3626</v>
      </c>
      <c r="E67" s="29">
        <v>3.4801136363636362</v>
      </c>
    </row>
    <row r="68" spans="2:5" s="10" customFormat="1" ht="15.9" customHeight="1" x14ac:dyDescent="0.25">
      <c r="B68" s="27" t="s">
        <v>156</v>
      </c>
      <c r="C68" s="35">
        <v>104192</v>
      </c>
      <c r="D68" s="35">
        <v>3626</v>
      </c>
      <c r="E68" s="29">
        <v>3.4801136363636362</v>
      </c>
    </row>
    <row r="69" spans="2:5" s="10" customFormat="1" ht="15.9" customHeight="1" x14ac:dyDescent="0.25">
      <c r="B69" s="27" t="s">
        <v>157</v>
      </c>
      <c r="C69" s="35">
        <v>4328</v>
      </c>
      <c r="D69" s="35">
        <v>1808</v>
      </c>
      <c r="E69" s="29">
        <v>41.774491682070241</v>
      </c>
    </row>
    <row r="70" spans="2:5" s="4" customFormat="1" ht="15.9" customHeight="1" x14ac:dyDescent="0.2">
      <c r="B70" s="27" t="s">
        <v>158</v>
      </c>
      <c r="C70" s="35">
        <v>1518</v>
      </c>
      <c r="D70" s="35">
        <v>1483</v>
      </c>
      <c r="E70" s="29">
        <v>97.694334650856391</v>
      </c>
    </row>
    <row r="71" spans="2:5" s="10" customFormat="1" ht="15.9" customHeight="1" x14ac:dyDescent="0.25">
      <c r="B71" s="27" t="s">
        <v>159</v>
      </c>
      <c r="C71" s="35">
        <v>2514</v>
      </c>
      <c r="D71" s="35">
        <v>29</v>
      </c>
      <c r="E71" s="29">
        <v>1.1535401750198886</v>
      </c>
    </row>
    <row r="72" spans="2:5" s="10" customFormat="1" ht="15.9" customHeight="1" x14ac:dyDescent="0.25">
      <c r="B72" s="27" t="s">
        <v>160</v>
      </c>
      <c r="C72" s="36">
        <v>63</v>
      </c>
      <c r="D72" s="36">
        <v>63</v>
      </c>
      <c r="E72" s="29">
        <v>100</v>
      </c>
    </row>
    <row r="73" spans="2:5" s="10" customFormat="1" ht="15.9" customHeight="1" x14ac:dyDescent="0.25">
      <c r="B73" s="27" t="s">
        <v>161</v>
      </c>
      <c r="C73" s="35">
        <v>233</v>
      </c>
      <c r="D73" s="35">
        <v>233</v>
      </c>
      <c r="E73" s="29">
        <v>100</v>
      </c>
    </row>
    <row r="74" spans="2:5" s="10" customFormat="1" ht="15.9" customHeight="1" x14ac:dyDescent="0.25">
      <c r="B74" s="27" t="s">
        <v>162</v>
      </c>
      <c r="C74" s="36">
        <v>18</v>
      </c>
      <c r="D74" s="36">
        <v>0</v>
      </c>
      <c r="E74" s="29">
        <v>0</v>
      </c>
    </row>
    <row r="75" spans="2:5" s="10" customFormat="1" ht="15.9" customHeight="1" x14ac:dyDescent="0.25">
      <c r="B75" s="27" t="s">
        <v>163</v>
      </c>
      <c r="C75" s="35">
        <v>18</v>
      </c>
      <c r="D75" s="35">
        <v>0</v>
      </c>
      <c r="E75" s="29">
        <v>0</v>
      </c>
    </row>
    <row r="76" spans="2:5" s="14" customFormat="1" ht="15.9" customHeight="1" x14ac:dyDescent="0.2">
      <c r="B76" s="32" t="s">
        <v>76</v>
      </c>
      <c r="C76" s="33"/>
      <c r="D76" s="33"/>
      <c r="E76" s="38"/>
    </row>
    <row r="77" spans="2:5" s="14" customFormat="1" ht="15.9" customHeight="1" x14ac:dyDescent="0.2">
      <c r="B77" s="32" t="s">
        <v>164</v>
      </c>
      <c r="C77" s="42"/>
      <c r="D77" s="42"/>
      <c r="E77" s="38"/>
    </row>
    <row r="78" spans="2:5" s="14" customFormat="1" ht="15.9" customHeight="1" x14ac:dyDescent="0.2">
      <c r="B78" s="32" t="s">
        <v>165</v>
      </c>
      <c r="C78" s="33">
        <v>18</v>
      </c>
      <c r="D78" s="33">
        <v>0</v>
      </c>
      <c r="E78" s="38">
        <v>0</v>
      </c>
    </row>
    <row r="79" spans="2:5" s="11" customFormat="1" ht="15.75" customHeight="1" x14ac:dyDescent="0.25">
      <c r="B79" s="27" t="s">
        <v>166</v>
      </c>
      <c r="C79" s="39">
        <v>1142</v>
      </c>
      <c r="D79" s="39">
        <v>1094</v>
      </c>
      <c r="E79" s="31">
        <v>95.796847635726806</v>
      </c>
    </row>
    <row r="80" spans="2:5" s="11" customFormat="1" ht="15.75" customHeight="1" x14ac:dyDescent="0.25">
      <c r="B80" s="27" t="s">
        <v>89</v>
      </c>
      <c r="C80" s="39">
        <v>2109</v>
      </c>
      <c r="D80" s="39">
        <v>1014</v>
      </c>
      <c r="E80" s="31">
        <v>48.079658605974394</v>
      </c>
    </row>
    <row r="81" spans="2:5" s="11" customFormat="1" ht="15.75" customHeight="1" x14ac:dyDescent="0.25">
      <c r="B81" s="27" t="s">
        <v>168</v>
      </c>
      <c r="C81" s="39">
        <v>191</v>
      </c>
      <c r="D81" s="39">
        <v>165</v>
      </c>
      <c r="E81" s="31">
        <v>86.387434554973822</v>
      </c>
    </row>
    <row r="82" spans="2:5" s="11" customFormat="1" ht="15.75" customHeight="1" x14ac:dyDescent="0.25">
      <c r="B82" s="27" t="s">
        <v>169</v>
      </c>
      <c r="C82" s="39">
        <v>183</v>
      </c>
      <c r="D82" s="39">
        <v>158</v>
      </c>
      <c r="E82" s="31"/>
    </row>
    <row r="83" spans="2:5" s="11" customFormat="1" ht="15.75" customHeight="1" x14ac:dyDescent="0.25">
      <c r="B83" s="27" t="s">
        <v>170</v>
      </c>
      <c r="C83" s="39">
        <v>8</v>
      </c>
      <c r="D83" s="39">
        <v>7</v>
      </c>
      <c r="E83" s="31">
        <v>87.5</v>
      </c>
    </row>
    <row r="84" spans="2:5" s="11" customFormat="1" ht="15.75" customHeight="1" x14ac:dyDescent="0.25">
      <c r="B84" s="27" t="s">
        <v>171</v>
      </c>
      <c r="C84" s="39">
        <v>2</v>
      </c>
      <c r="D84" s="39">
        <v>2</v>
      </c>
      <c r="E84" s="31"/>
    </row>
    <row r="85" spans="2:5" s="11" customFormat="1" ht="15.75" customHeight="1" x14ac:dyDescent="0.25">
      <c r="B85" s="27" t="s">
        <v>172</v>
      </c>
      <c r="C85" s="39">
        <v>2</v>
      </c>
      <c r="D85" s="39">
        <v>2</v>
      </c>
      <c r="E85" s="31"/>
    </row>
    <row r="86" spans="2:5" s="11" customFormat="1" ht="15.75" customHeight="1" x14ac:dyDescent="0.25">
      <c r="B86" s="27" t="s">
        <v>173</v>
      </c>
      <c r="C86" s="39">
        <v>1916</v>
      </c>
      <c r="D86" s="39">
        <v>847</v>
      </c>
      <c r="E86" s="31">
        <v>44.206680584551151</v>
      </c>
    </row>
    <row r="87" spans="2:5" s="11" customFormat="1" ht="15.75" customHeight="1" x14ac:dyDescent="0.25">
      <c r="B87" s="27" t="s">
        <v>174</v>
      </c>
      <c r="C87" s="39">
        <v>1916</v>
      </c>
      <c r="D87" s="39">
        <v>847</v>
      </c>
      <c r="E87" s="31">
        <v>44.206680584551151</v>
      </c>
    </row>
    <row r="88" spans="2:5" s="11" customFormat="1" ht="15.75" customHeight="1" x14ac:dyDescent="0.25">
      <c r="B88" s="27" t="s">
        <v>175</v>
      </c>
      <c r="C88" s="39">
        <v>0</v>
      </c>
      <c r="D88" s="39">
        <v>0</v>
      </c>
      <c r="E88" s="31"/>
    </row>
    <row r="89" spans="2:5" s="13" customFormat="1" ht="15.75" customHeight="1" x14ac:dyDescent="0.2">
      <c r="B89" s="32" t="s">
        <v>176</v>
      </c>
      <c r="C89" s="40"/>
      <c r="D89" s="40"/>
      <c r="E89" s="34"/>
    </row>
    <row r="90" spans="2:5" s="13" customFormat="1" ht="15.75" customHeight="1" x14ac:dyDescent="0.2">
      <c r="B90" s="32" t="s">
        <v>177</v>
      </c>
      <c r="C90" s="40"/>
      <c r="D90" s="40"/>
      <c r="E90" s="34"/>
    </row>
    <row r="91" spans="2:5" s="11" customFormat="1" ht="15.75" customHeight="1" x14ac:dyDescent="0.25">
      <c r="B91" s="27" t="s">
        <v>178</v>
      </c>
      <c r="C91" s="39">
        <v>0</v>
      </c>
      <c r="D91" s="39">
        <v>0</v>
      </c>
      <c r="E91" s="31"/>
    </row>
    <row r="92" spans="2:5" s="11" customFormat="1" ht="15.75" customHeight="1" x14ac:dyDescent="0.25">
      <c r="B92" s="27" t="s">
        <v>179</v>
      </c>
      <c r="C92" s="39">
        <v>0</v>
      </c>
      <c r="D92" s="39">
        <v>0</v>
      </c>
      <c r="E92" s="31"/>
    </row>
    <row r="93" spans="2:5" s="11" customFormat="1" ht="15.75" customHeight="1" x14ac:dyDescent="0.25">
      <c r="B93" s="27" t="s">
        <v>180</v>
      </c>
      <c r="C93" s="39"/>
      <c r="D93" s="39"/>
      <c r="E93" s="31"/>
    </row>
    <row r="94" spans="2:5" s="11" customFormat="1" ht="15.75" customHeight="1" x14ac:dyDescent="0.25">
      <c r="B94" s="27" t="s">
        <v>181</v>
      </c>
      <c r="C94" s="39">
        <v>0</v>
      </c>
      <c r="D94" s="39">
        <v>0</v>
      </c>
      <c r="E94" s="31"/>
    </row>
    <row r="95" spans="2:5" s="11" customFormat="1" ht="15.75" customHeight="1" x14ac:dyDescent="0.25">
      <c r="B95" s="27" t="s">
        <v>180</v>
      </c>
      <c r="C95" s="39"/>
      <c r="D95" s="39"/>
      <c r="E95" s="31"/>
    </row>
    <row r="96" spans="2:5" s="11" customFormat="1" ht="15.75" customHeight="1" x14ac:dyDescent="0.25">
      <c r="B96" s="27" t="s">
        <v>182</v>
      </c>
      <c r="C96" s="39">
        <v>0</v>
      </c>
      <c r="D96" s="39">
        <v>0</v>
      </c>
      <c r="E96" s="31"/>
    </row>
    <row r="97" spans="2:5" s="11" customFormat="1" ht="15.75" customHeight="1" x14ac:dyDescent="0.25">
      <c r="B97" s="27" t="s">
        <v>183</v>
      </c>
      <c r="C97" s="39" t="s">
        <v>187</v>
      </c>
      <c r="D97" s="39" t="s">
        <v>187</v>
      </c>
      <c r="E97" s="31"/>
    </row>
  </sheetData>
  <phoneticPr fontId="0" type="noConversion"/>
  <hyperlinks>
    <hyperlink ref="C4" location="Ocak!A1" display="Ocak" xr:uid="{11AAB404-838B-4BD9-9FDC-4FFB27E33196}"/>
    <hyperlink ref="D4" location="Şubat!A1" display="Şubat" xr:uid="{BBF7FAE6-1F6A-4532-94BA-D03A521EBCE6}"/>
    <hyperlink ref="E4" location="Mart!A1" display="Mart" xr:uid="{19B81E39-CB11-4124-B79B-88B5EAA51CDC}"/>
    <hyperlink ref="C5" location="Nisan!A1" display="Nisan" xr:uid="{3A0FF604-C169-4001-B9D8-2A520C4085F6}"/>
    <hyperlink ref="D5" location="Mayıs!A1" display="Mayıs" xr:uid="{61F2DC43-A4FD-40E8-A47A-EA308C11CE0B}"/>
    <hyperlink ref="E5" location="Haziran!A1" display="Haziran" xr:uid="{FE787BF8-A6F9-4606-982B-6A5E12BDA3B8}"/>
    <hyperlink ref="C6" location="Temmuz!A1" display="Temmuz" xr:uid="{CBE67B20-D08E-4BBC-8686-0EA5B733157F}"/>
    <hyperlink ref="D6" location="Ağustos!A1" display="Ağustos" xr:uid="{B4FA9600-C653-43B2-BE07-8DAC3369CEF1}"/>
    <hyperlink ref="E6" location="Eylül!A1" display="Eylül" xr:uid="{AF074C67-FCD1-4470-8CBA-9CEAF3D61C07}"/>
    <hyperlink ref="C7" location="Ekim!A1" display="Ekim" xr:uid="{3727FEC8-6F5B-470F-A369-4F3DB135A8B3}"/>
    <hyperlink ref="D7" location="Kasım!A1" display="Kasım" xr:uid="{2978BA1A-17AB-48B8-97BE-DA763560D59D}"/>
    <hyperlink ref="E7" location="Aralık!A1" display="Aralık" xr:uid="{DEF0CDD7-E811-45A0-9DC4-75E465004F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A53E-CB11-43A4-A6CF-3FA36A7FED6F}">
  <dimension ref="B1:H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5" customWidth="1"/>
    <col min="6" max="16384" width="10.6640625" style="7"/>
  </cols>
  <sheetData>
    <row r="1" spans="2:8" ht="23.25" customHeight="1" thickBot="1" x14ac:dyDescent="0.25"/>
    <row r="2" spans="2:8" s="2" customFormat="1" ht="24.75" customHeight="1" thickBot="1" x14ac:dyDescent="0.3">
      <c r="B2" s="18" t="s">
        <v>108</v>
      </c>
      <c r="C2" s="19"/>
      <c r="D2" s="19"/>
      <c r="E2" s="21"/>
    </row>
    <row r="3" spans="2:8" s="2" customFormat="1" ht="15" customHeight="1" x14ac:dyDescent="0.25">
      <c r="B3" s="1"/>
      <c r="C3" s="16"/>
      <c r="D3" s="16"/>
      <c r="E3" s="16"/>
    </row>
    <row r="4" spans="2:8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8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8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8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8" s="2" customFormat="1" ht="15" customHeight="1" x14ac:dyDescent="0.25">
      <c r="B8" s="1"/>
      <c r="C8" s="16"/>
      <c r="D8" s="16"/>
      <c r="E8" s="16"/>
    </row>
    <row r="9" spans="2:8" s="3" customFormat="1" ht="24.75" customHeight="1" x14ac:dyDescent="0.2">
      <c r="B9" s="24" t="s">
        <v>0</v>
      </c>
      <c r="C9" s="25" t="s">
        <v>1</v>
      </c>
      <c r="D9" s="25" t="s">
        <v>2</v>
      </c>
      <c r="E9" s="26" t="s">
        <v>3</v>
      </c>
    </row>
    <row r="10" spans="2:8" s="10" customFormat="1" ht="15.9" customHeight="1" x14ac:dyDescent="0.25">
      <c r="B10" s="27" t="s">
        <v>4</v>
      </c>
      <c r="C10" s="28">
        <v>367160</v>
      </c>
      <c r="D10" s="28">
        <v>55399</v>
      </c>
      <c r="E10" s="29">
        <v>15.088517267676218</v>
      </c>
    </row>
    <row r="11" spans="2:8" s="11" customFormat="1" ht="15.75" customHeight="1" x14ac:dyDescent="0.25">
      <c r="B11" s="27" t="s">
        <v>5</v>
      </c>
      <c r="C11" s="30">
        <v>211723</v>
      </c>
      <c r="D11" s="30">
        <v>49746</v>
      </c>
      <c r="E11" s="31">
        <v>23.495794032769233</v>
      </c>
    </row>
    <row r="12" spans="2:8" s="11" customFormat="1" ht="15.9" customHeight="1" x14ac:dyDescent="0.25">
      <c r="B12" s="27" t="s">
        <v>109</v>
      </c>
      <c r="C12" s="30">
        <v>100106</v>
      </c>
      <c r="D12" s="30">
        <v>17218</v>
      </c>
      <c r="E12" s="31">
        <v>17.199768245659598</v>
      </c>
    </row>
    <row r="13" spans="2:8" s="11" customFormat="1" ht="15.9" customHeight="1" x14ac:dyDescent="0.25">
      <c r="B13" s="27" t="s">
        <v>110</v>
      </c>
      <c r="C13" s="30">
        <v>86600</v>
      </c>
      <c r="D13" s="30">
        <v>16618</v>
      </c>
      <c r="E13" s="31">
        <v>19.189376443418013</v>
      </c>
      <c r="H13" s="12"/>
    </row>
    <row r="14" spans="2:8" s="13" customFormat="1" ht="15.9" customHeight="1" x14ac:dyDescent="0.2">
      <c r="B14" s="32" t="s">
        <v>8</v>
      </c>
      <c r="C14" s="33">
        <v>13274</v>
      </c>
      <c r="D14" s="33">
        <v>240</v>
      </c>
      <c r="E14" s="34">
        <v>1.8080458038270304</v>
      </c>
    </row>
    <row r="15" spans="2:8" s="13" customFormat="1" ht="15.9" customHeight="1" x14ac:dyDescent="0.2">
      <c r="B15" s="32" t="s">
        <v>9</v>
      </c>
      <c r="C15" s="33">
        <v>2161</v>
      </c>
      <c r="D15" s="33">
        <v>66</v>
      </c>
      <c r="E15" s="34">
        <v>3.0541416011105968</v>
      </c>
    </row>
    <row r="16" spans="2:8" s="13" customFormat="1" ht="15.9" customHeight="1" x14ac:dyDescent="0.2">
      <c r="B16" s="32" t="s">
        <v>10</v>
      </c>
      <c r="C16" s="33">
        <v>65514</v>
      </c>
      <c r="D16" s="33">
        <v>16203</v>
      </c>
      <c r="E16" s="34">
        <v>24.732118325854017</v>
      </c>
    </row>
    <row r="17" spans="2:5" s="13" customFormat="1" ht="15.9" customHeight="1" x14ac:dyDescent="0.2">
      <c r="B17" s="32" t="s">
        <v>11</v>
      </c>
      <c r="C17" s="33">
        <v>5651</v>
      </c>
      <c r="D17" s="33">
        <v>109</v>
      </c>
      <c r="E17" s="34">
        <v>1.9288621482923378</v>
      </c>
    </row>
    <row r="18" spans="2:5" s="11" customFormat="1" ht="15.9" customHeight="1" x14ac:dyDescent="0.25">
      <c r="B18" s="27" t="s">
        <v>111</v>
      </c>
      <c r="C18" s="30">
        <v>13506</v>
      </c>
      <c r="D18" s="30">
        <v>600</v>
      </c>
      <c r="E18" s="31">
        <v>4.4424700133274095</v>
      </c>
    </row>
    <row r="19" spans="2:5" s="13" customFormat="1" ht="15.9" customHeight="1" x14ac:dyDescent="0.2">
      <c r="B19" s="32" t="s">
        <v>13</v>
      </c>
      <c r="C19" s="33">
        <v>9731</v>
      </c>
      <c r="D19" s="33">
        <v>116</v>
      </c>
      <c r="E19" s="34">
        <v>1.192066591306135</v>
      </c>
    </row>
    <row r="20" spans="2:5" s="13" customFormat="1" ht="15.9" customHeight="1" x14ac:dyDescent="0.2">
      <c r="B20" s="32" t="s">
        <v>14</v>
      </c>
      <c r="C20" s="33">
        <v>9</v>
      </c>
      <c r="D20" s="33">
        <v>0</v>
      </c>
      <c r="E20" s="34">
        <v>0</v>
      </c>
    </row>
    <row r="21" spans="2:5" s="13" customFormat="1" ht="15.9" customHeight="1" x14ac:dyDescent="0.2">
      <c r="B21" s="32" t="s">
        <v>15</v>
      </c>
      <c r="C21" s="33">
        <v>3766</v>
      </c>
      <c r="D21" s="33">
        <v>484</v>
      </c>
      <c r="E21" s="34">
        <v>12.8518321826872</v>
      </c>
    </row>
    <row r="22" spans="2:5" s="10" customFormat="1" ht="15.9" customHeight="1" x14ac:dyDescent="0.25">
      <c r="B22" s="27" t="s">
        <v>112</v>
      </c>
      <c r="C22" s="35">
        <v>0</v>
      </c>
      <c r="D22" s="35">
        <v>0</v>
      </c>
      <c r="E22" s="29"/>
    </row>
    <row r="23" spans="2:5" s="10" customFormat="1" ht="15.9" customHeight="1" x14ac:dyDescent="0.25">
      <c r="B23" s="27" t="s">
        <v>113</v>
      </c>
      <c r="C23" s="36">
        <v>42529</v>
      </c>
      <c r="D23" s="36">
        <v>10303</v>
      </c>
      <c r="E23" s="29">
        <v>24.225822380023043</v>
      </c>
    </row>
    <row r="24" spans="2:5" s="10" customFormat="1" ht="15.9" customHeight="1" x14ac:dyDescent="0.25">
      <c r="B24" s="27" t="s">
        <v>114</v>
      </c>
      <c r="C24" s="35">
        <v>30</v>
      </c>
      <c r="D24" s="35">
        <v>1</v>
      </c>
      <c r="E24" s="29">
        <v>3.3333333333333335</v>
      </c>
    </row>
    <row r="25" spans="2:5" s="10" customFormat="1" ht="15.9" customHeight="1" x14ac:dyDescent="0.25">
      <c r="B25" s="27" t="s">
        <v>115</v>
      </c>
      <c r="C25" s="35">
        <v>755</v>
      </c>
      <c r="D25" s="35">
        <v>7</v>
      </c>
      <c r="E25" s="29">
        <v>0.92715231788079477</v>
      </c>
    </row>
    <row r="26" spans="2:5" s="10" customFormat="1" ht="15.9" customHeight="1" x14ac:dyDescent="0.25">
      <c r="B26" s="27" t="s">
        <v>116</v>
      </c>
      <c r="C26" s="35">
        <v>2297</v>
      </c>
      <c r="D26" s="35">
        <v>1313</v>
      </c>
      <c r="E26" s="29">
        <v>57.161515019590766</v>
      </c>
    </row>
    <row r="27" spans="2:5" s="10" customFormat="1" ht="15.9" customHeight="1" x14ac:dyDescent="0.25">
      <c r="B27" s="27" t="s">
        <v>117</v>
      </c>
      <c r="C27" s="35"/>
      <c r="D27" s="35"/>
      <c r="E27" s="29"/>
    </row>
    <row r="28" spans="2:5" s="10" customFormat="1" ht="15.9" customHeight="1" x14ac:dyDescent="0.25">
      <c r="B28" s="27" t="s">
        <v>118</v>
      </c>
      <c r="C28" s="35">
        <v>39447</v>
      </c>
      <c r="D28" s="35">
        <v>8982</v>
      </c>
      <c r="E28" s="29">
        <v>22.769792379648642</v>
      </c>
    </row>
    <row r="29" spans="2:5" s="10" customFormat="1" ht="15.9" customHeight="1" x14ac:dyDescent="0.25">
      <c r="B29" s="27" t="s">
        <v>119</v>
      </c>
      <c r="C29" s="35">
        <v>47625</v>
      </c>
      <c r="D29" s="35">
        <v>11248</v>
      </c>
      <c r="E29" s="29">
        <v>23.61784776902887</v>
      </c>
    </row>
    <row r="30" spans="2:5" s="10" customFormat="1" ht="15.9" customHeight="1" x14ac:dyDescent="0.25">
      <c r="B30" s="27" t="s">
        <v>120</v>
      </c>
      <c r="C30" s="36">
        <v>44590</v>
      </c>
      <c r="D30" s="36">
        <v>8984</v>
      </c>
      <c r="E30" s="29">
        <v>20.148015250056066</v>
      </c>
    </row>
    <row r="31" spans="2:5" s="10" customFormat="1" ht="15.9" customHeight="1" x14ac:dyDescent="0.25">
      <c r="B31" s="27" t="s">
        <v>121</v>
      </c>
      <c r="C31" s="35">
        <v>2439</v>
      </c>
      <c r="D31" s="35">
        <v>2257</v>
      </c>
      <c r="E31" s="29">
        <v>92.537925379253792</v>
      </c>
    </row>
    <row r="32" spans="2:5" s="13" customFormat="1" ht="15.9" customHeight="1" x14ac:dyDescent="0.2">
      <c r="B32" s="32" t="s">
        <v>122</v>
      </c>
      <c r="C32" s="37">
        <v>18</v>
      </c>
      <c r="D32" s="37">
        <v>0</v>
      </c>
      <c r="E32" s="34">
        <v>0</v>
      </c>
    </row>
    <row r="33" spans="2:5" s="13" customFormat="1" ht="15.9" customHeight="1" x14ac:dyDescent="0.2">
      <c r="B33" s="32" t="s">
        <v>123</v>
      </c>
      <c r="C33" s="33">
        <v>2419</v>
      </c>
      <c r="D33" s="33">
        <v>2255</v>
      </c>
      <c r="E33" s="34">
        <v>93.220338983050837</v>
      </c>
    </row>
    <row r="34" spans="2:5" s="13" customFormat="1" ht="15.9" customHeight="1" x14ac:dyDescent="0.2">
      <c r="B34" s="32" t="s">
        <v>124</v>
      </c>
      <c r="C34" s="33"/>
      <c r="D34" s="33"/>
      <c r="E34" s="34"/>
    </row>
    <row r="35" spans="2:5" s="13" customFormat="1" ht="15.9" customHeight="1" x14ac:dyDescent="0.2">
      <c r="B35" s="32" t="s">
        <v>125</v>
      </c>
      <c r="C35" s="33">
        <v>2</v>
      </c>
      <c r="D35" s="33">
        <v>2</v>
      </c>
      <c r="E35" s="34">
        <v>100</v>
      </c>
    </row>
    <row r="36" spans="2:5" s="13" customFormat="1" ht="15.9" customHeight="1" x14ac:dyDescent="0.2">
      <c r="B36" s="32" t="s">
        <v>126</v>
      </c>
      <c r="C36" s="33"/>
      <c r="D36" s="33"/>
      <c r="E36" s="34"/>
    </row>
    <row r="37" spans="2:5" s="14" customFormat="1" ht="15.9" customHeight="1" x14ac:dyDescent="0.2">
      <c r="B37" s="32" t="s">
        <v>127</v>
      </c>
      <c r="C37" s="33"/>
      <c r="D37" s="33"/>
      <c r="E37" s="38"/>
    </row>
    <row r="38" spans="2:5" s="14" customFormat="1" ht="15.9" customHeight="1" x14ac:dyDescent="0.2">
      <c r="B38" s="32" t="s">
        <v>128</v>
      </c>
      <c r="C38" s="33"/>
      <c r="D38" s="33"/>
      <c r="E38" s="38"/>
    </row>
    <row r="39" spans="2:5" s="10" customFormat="1" ht="15.9" customHeight="1" x14ac:dyDescent="0.25">
      <c r="B39" s="27" t="s">
        <v>129</v>
      </c>
      <c r="C39" s="35"/>
      <c r="D39" s="35"/>
      <c r="E39" s="29"/>
    </row>
    <row r="40" spans="2:5" s="10" customFormat="1" ht="15.9" customHeight="1" x14ac:dyDescent="0.25">
      <c r="B40" s="27" t="s">
        <v>130</v>
      </c>
      <c r="C40" s="35">
        <v>596</v>
      </c>
      <c r="D40" s="35">
        <v>7</v>
      </c>
      <c r="E40" s="29">
        <v>1.174496644295302</v>
      </c>
    </row>
    <row r="41" spans="2:5" s="10" customFormat="1" ht="15.9" customHeight="1" x14ac:dyDescent="0.25">
      <c r="B41" s="27" t="s">
        <v>131</v>
      </c>
      <c r="C41" s="36">
        <v>5120</v>
      </c>
      <c r="D41" s="36">
        <v>5120</v>
      </c>
      <c r="E41" s="29">
        <v>100</v>
      </c>
    </row>
    <row r="42" spans="2:5" s="10" customFormat="1" ht="15.9" customHeight="1" x14ac:dyDescent="0.25">
      <c r="B42" s="27" t="s">
        <v>132</v>
      </c>
      <c r="C42" s="35">
        <v>2888</v>
      </c>
      <c r="D42" s="35">
        <v>2888</v>
      </c>
      <c r="E42" s="29">
        <v>100</v>
      </c>
    </row>
    <row r="43" spans="2:5" s="10" customFormat="1" ht="15.9" customHeight="1" x14ac:dyDescent="0.25">
      <c r="B43" s="27" t="s">
        <v>133</v>
      </c>
      <c r="C43" s="35">
        <v>2232</v>
      </c>
      <c r="D43" s="35">
        <v>2232</v>
      </c>
      <c r="E43" s="29">
        <v>100</v>
      </c>
    </row>
    <row r="44" spans="2:5" s="10" customFormat="1" ht="15.9" customHeight="1" x14ac:dyDescent="0.25">
      <c r="B44" s="27" t="s">
        <v>134</v>
      </c>
      <c r="C44" s="35"/>
      <c r="D44" s="35"/>
      <c r="E44" s="29"/>
    </row>
    <row r="45" spans="2:5" s="10" customFormat="1" ht="15.9" customHeight="1" x14ac:dyDescent="0.25">
      <c r="B45" s="27" t="s">
        <v>135</v>
      </c>
      <c r="C45" s="35"/>
      <c r="D45" s="35"/>
      <c r="E45" s="29"/>
    </row>
    <row r="46" spans="2:5" s="10" customFormat="1" ht="15.9" customHeight="1" x14ac:dyDescent="0.25">
      <c r="B46" s="27" t="s">
        <v>136</v>
      </c>
      <c r="C46" s="35">
        <v>10075</v>
      </c>
      <c r="D46" s="35">
        <v>2474</v>
      </c>
      <c r="E46" s="29">
        <v>24.555831265508683</v>
      </c>
    </row>
    <row r="47" spans="2:5" s="10" customFormat="1" ht="15.9" customHeight="1" x14ac:dyDescent="0.25">
      <c r="B47" s="27" t="s">
        <v>137</v>
      </c>
      <c r="C47" s="35">
        <v>8660</v>
      </c>
      <c r="D47" s="35">
        <v>2471</v>
      </c>
      <c r="E47" s="29">
        <v>28.533487297921479</v>
      </c>
    </row>
    <row r="48" spans="2:5" s="10" customFormat="1" ht="15.9" customHeight="1" x14ac:dyDescent="0.25">
      <c r="B48" s="27" t="s">
        <v>138</v>
      </c>
      <c r="C48" s="35">
        <v>1415</v>
      </c>
      <c r="D48" s="35">
        <v>3</v>
      </c>
      <c r="E48" s="29">
        <v>0.21201413427561835</v>
      </c>
    </row>
    <row r="49" spans="2:5" s="10" customFormat="1" ht="15.9" customHeight="1" x14ac:dyDescent="0.25">
      <c r="B49" s="27" t="s">
        <v>139</v>
      </c>
      <c r="C49" s="36">
        <v>6268</v>
      </c>
      <c r="D49" s="36">
        <v>3383</v>
      </c>
      <c r="E49" s="29">
        <v>53.972559029993619</v>
      </c>
    </row>
    <row r="50" spans="2:5" s="10" customFormat="1" ht="15.9" customHeight="1" x14ac:dyDescent="0.25">
      <c r="B50" s="27" t="s">
        <v>140</v>
      </c>
      <c r="C50" s="35">
        <v>6268</v>
      </c>
      <c r="D50" s="35">
        <v>3383</v>
      </c>
      <c r="E50" s="29">
        <v>53.972559029993619</v>
      </c>
    </row>
    <row r="51" spans="2:5" s="10" customFormat="1" ht="15.9" customHeight="1" x14ac:dyDescent="0.25">
      <c r="B51" s="27" t="s">
        <v>40</v>
      </c>
      <c r="C51" s="35">
        <v>154130</v>
      </c>
      <c r="D51" s="35">
        <v>5307</v>
      </c>
      <c r="E51" s="29">
        <v>3.4431973009796923</v>
      </c>
    </row>
    <row r="52" spans="2:5" s="10" customFormat="1" ht="15.9" customHeight="1" x14ac:dyDescent="0.25">
      <c r="B52" s="27" t="s">
        <v>141</v>
      </c>
      <c r="C52" s="35">
        <v>14525</v>
      </c>
      <c r="D52" s="35">
        <v>1760</v>
      </c>
      <c r="E52" s="29">
        <v>12.117039586919105</v>
      </c>
    </row>
    <row r="53" spans="2:5" s="10" customFormat="1" ht="15.9" customHeight="1" x14ac:dyDescent="0.25">
      <c r="B53" s="27" t="s">
        <v>142</v>
      </c>
      <c r="C53" s="36"/>
      <c r="D53" s="36"/>
      <c r="E53" s="29"/>
    </row>
    <row r="54" spans="2:5" s="10" customFormat="1" ht="15.9" customHeight="1" x14ac:dyDescent="0.25">
      <c r="B54" s="27" t="s">
        <v>143</v>
      </c>
      <c r="C54" s="35">
        <v>1725</v>
      </c>
      <c r="D54" s="35">
        <v>1725</v>
      </c>
      <c r="E54" s="29">
        <v>100</v>
      </c>
    </row>
    <row r="55" spans="2:5" s="10" customFormat="1" ht="15.9" customHeight="1" x14ac:dyDescent="0.25">
      <c r="B55" s="27" t="s">
        <v>144</v>
      </c>
      <c r="C55" s="36"/>
      <c r="D55" s="36"/>
      <c r="E55" s="29"/>
    </row>
    <row r="56" spans="2:5" s="10" customFormat="1" ht="15.9" customHeight="1" x14ac:dyDescent="0.25">
      <c r="B56" s="27" t="s">
        <v>145</v>
      </c>
      <c r="C56" s="35"/>
      <c r="D56" s="35"/>
      <c r="E56" s="29"/>
    </row>
    <row r="57" spans="2:5" s="10" customFormat="1" ht="15.9" customHeight="1" x14ac:dyDescent="0.25">
      <c r="B57" s="27" t="s">
        <v>146</v>
      </c>
      <c r="C57" s="35">
        <v>12800</v>
      </c>
      <c r="D57" s="35">
        <v>35</v>
      </c>
      <c r="E57" s="29">
        <v>0.2734375</v>
      </c>
    </row>
    <row r="58" spans="2:5" s="10" customFormat="1" ht="15.9" customHeight="1" x14ac:dyDescent="0.25">
      <c r="B58" s="27" t="s">
        <v>147</v>
      </c>
      <c r="C58" s="35">
        <v>34</v>
      </c>
      <c r="D58" s="35">
        <v>0</v>
      </c>
      <c r="E58" s="29">
        <v>0</v>
      </c>
    </row>
    <row r="59" spans="2:5" s="10" customFormat="1" ht="15.9" customHeight="1" x14ac:dyDescent="0.25">
      <c r="B59" s="27" t="s">
        <v>148</v>
      </c>
      <c r="C59" s="35">
        <v>34</v>
      </c>
      <c r="D59" s="35">
        <v>0</v>
      </c>
      <c r="E59" s="29">
        <v>0</v>
      </c>
    </row>
    <row r="60" spans="2:5" s="10" customFormat="1" ht="15.9" customHeight="1" x14ac:dyDescent="0.25">
      <c r="B60" s="27" t="s">
        <v>149</v>
      </c>
      <c r="C60" s="36"/>
      <c r="D60" s="36"/>
      <c r="E60" s="29"/>
    </row>
    <row r="61" spans="2:5" s="10" customFormat="1" ht="15.9" customHeight="1" x14ac:dyDescent="0.25">
      <c r="B61" s="27" t="s">
        <v>150</v>
      </c>
      <c r="C61" s="35"/>
      <c r="D61" s="35"/>
      <c r="E61" s="29"/>
    </row>
    <row r="62" spans="2:5" s="10" customFormat="1" ht="15.9" customHeight="1" x14ac:dyDescent="0.25">
      <c r="B62" s="27" t="s">
        <v>151</v>
      </c>
      <c r="C62" s="35">
        <v>35760</v>
      </c>
      <c r="D62" s="35">
        <v>705</v>
      </c>
      <c r="E62" s="29">
        <v>1.9714765100671141</v>
      </c>
    </row>
    <row r="63" spans="2:5" s="10" customFormat="1" ht="15.9" customHeight="1" x14ac:dyDescent="0.25">
      <c r="B63" s="27" t="s">
        <v>152</v>
      </c>
      <c r="C63" s="35">
        <v>2217</v>
      </c>
      <c r="D63" s="35">
        <v>538</v>
      </c>
      <c r="E63" s="29">
        <v>24.26702751465945</v>
      </c>
    </row>
    <row r="64" spans="2:5" s="10" customFormat="1" ht="15.9" customHeight="1" x14ac:dyDescent="0.25">
      <c r="B64" s="27" t="s">
        <v>153</v>
      </c>
      <c r="C64" s="35">
        <v>33543</v>
      </c>
      <c r="D64" s="35">
        <v>167</v>
      </c>
      <c r="E64" s="29">
        <v>0.49786840771546975</v>
      </c>
    </row>
    <row r="65" spans="2:5" s="10" customFormat="1" ht="15.9" customHeight="1" x14ac:dyDescent="0.25">
      <c r="B65" s="27" t="s">
        <v>154</v>
      </c>
      <c r="C65" s="35"/>
      <c r="D65" s="35"/>
      <c r="E65" s="29"/>
    </row>
    <row r="66" spans="2:5" s="10" customFormat="1" ht="15.9" customHeight="1" x14ac:dyDescent="0.25">
      <c r="B66" s="27" t="s">
        <v>155</v>
      </c>
      <c r="C66" s="36">
        <v>99777</v>
      </c>
      <c r="D66" s="36">
        <v>1676</v>
      </c>
      <c r="E66" s="29">
        <v>1.6797458332080537</v>
      </c>
    </row>
    <row r="67" spans="2:5" s="10" customFormat="1" ht="15.9" customHeight="1" x14ac:dyDescent="0.25">
      <c r="B67" s="27" t="s">
        <v>156</v>
      </c>
      <c r="C67" s="35">
        <v>99777</v>
      </c>
      <c r="D67" s="35">
        <v>1676</v>
      </c>
      <c r="E67" s="29">
        <v>1.6797458332080537</v>
      </c>
    </row>
    <row r="68" spans="2:5" s="10" customFormat="1" ht="15.9" customHeight="1" x14ac:dyDescent="0.25">
      <c r="B68" s="27" t="s">
        <v>157</v>
      </c>
      <c r="C68" s="35">
        <v>3460</v>
      </c>
      <c r="D68" s="35">
        <v>655</v>
      </c>
      <c r="E68" s="29">
        <v>18.930635838150287</v>
      </c>
    </row>
    <row r="69" spans="2:5" s="4" customFormat="1" ht="15.9" customHeight="1" x14ac:dyDescent="0.2">
      <c r="B69" s="27" t="s">
        <v>158</v>
      </c>
      <c r="C69" s="35">
        <v>933</v>
      </c>
      <c r="D69" s="35">
        <v>621</v>
      </c>
      <c r="E69" s="29">
        <v>66.559485530546624</v>
      </c>
    </row>
    <row r="70" spans="2:5" s="10" customFormat="1" ht="15.9" customHeight="1" x14ac:dyDescent="0.25">
      <c r="B70" s="27" t="s">
        <v>159</v>
      </c>
      <c r="C70" s="35">
        <v>2506</v>
      </c>
      <c r="D70" s="35">
        <v>13</v>
      </c>
      <c r="E70" s="29">
        <v>0.5187549880287311</v>
      </c>
    </row>
    <row r="71" spans="2:5" s="10" customFormat="1" ht="15.9" customHeight="1" x14ac:dyDescent="0.25">
      <c r="B71" s="27" t="s">
        <v>160</v>
      </c>
      <c r="C71" s="36">
        <v>20</v>
      </c>
      <c r="D71" s="36">
        <v>20</v>
      </c>
      <c r="E71" s="29">
        <v>100</v>
      </c>
    </row>
    <row r="72" spans="2:5" s="10" customFormat="1" ht="15.9" customHeight="1" x14ac:dyDescent="0.25">
      <c r="B72" s="27" t="s">
        <v>161</v>
      </c>
      <c r="C72" s="35">
        <v>1</v>
      </c>
      <c r="D72" s="35">
        <v>1</v>
      </c>
      <c r="E72" s="29">
        <v>100</v>
      </c>
    </row>
    <row r="73" spans="2:5" s="10" customFormat="1" ht="15.9" customHeight="1" x14ac:dyDescent="0.25">
      <c r="B73" s="27" t="s">
        <v>162</v>
      </c>
      <c r="C73" s="36">
        <v>18</v>
      </c>
      <c r="D73" s="36">
        <v>0</v>
      </c>
      <c r="E73" s="29">
        <v>0</v>
      </c>
    </row>
    <row r="74" spans="2:5" s="10" customFormat="1" ht="15.9" customHeight="1" x14ac:dyDescent="0.25">
      <c r="B74" s="27" t="s">
        <v>163</v>
      </c>
      <c r="C74" s="35">
        <v>18</v>
      </c>
      <c r="D74" s="35">
        <v>0</v>
      </c>
      <c r="E74" s="29">
        <v>0</v>
      </c>
    </row>
    <row r="75" spans="2:5" s="10" customFormat="1" ht="15.9" customHeight="1" x14ac:dyDescent="0.25">
      <c r="B75" s="32" t="s">
        <v>76</v>
      </c>
      <c r="C75" s="35"/>
      <c r="D75" s="35"/>
      <c r="E75" s="38"/>
    </row>
    <row r="76" spans="2:5" s="10" customFormat="1" ht="15.9" customHeight="1" x14ac:dyDescent="0.25">
      <c r="B76" s="32" t="s">
        <v>164</v>
      </c>
      <c r="C76" s="36"/>
      <c r="D76" s="36"/>
      <c r="E76" s="38"/>
    </row>
    <row r="77" spans="2:5" s="10" customFormat="1" ht="15.9" customHeight="1" x14ac:dyDescent="0.25">
      <c r="B77" s="32" t="s">
        <v>165</v>
      </c>
      <c r="C77" s="35">
        <v>18</v>
      </c>
      <c r="D77" s="35">
        <v>0</v>
      </c>
      <c r="E77" s="38">
        <v>0</v>
      </c>
    </row>
    <row r="78" spans="2:5" s="10" customFormat="1" ht="15.9" customHeight="1" x14ac:dyDescent="0.25">
      <c r="B78" s="27" t="s">
        <v>166</v>
      </c>
      <c r="C78" s="35">
        <v>556</v>
      </c>
      <c r="D78" s="35">
        <v>511</v>
      </c>
      <c r="E78" s="29">
        <v>91.906474820143885</v>
      </c>
    </row>
    <row r="79" spans="2:5" s="11" customFormat="1" ht="15.75" customHeight="1" x14ac:dyDescent="0.25">
      <c r="B79" s="27" t="s">
        <v>167</v>
      </c>
      <c r="C79" s="39">
        <v>556</v>
      </c>
      <c r="D79" s="39">
        <v>511</v>
      </c>
      <c r="E79" s="31">
        <v>91.906474820143885</v>
      </c>
    </row>
    <row r="80" spans="2:5" s="11" customFormat="1" ht="15.75" customHeight="1" x14ac:dyDescent="0.25">
      <c r="B80" s="27" t="s">
        <v>89</v>
      </c>
      <c r="C80" s="39">
        <v>1307</v>
      </c>
      <c r="D80" s="39">
        <v>346</v>
      </c>
      <c r="E80" s="31">
        <v>26.472838561591434</v>
      </c>
    </row>
    <row r="81" spans="2:5" s="11" customFormat="1" ht="15.75" customHeight="1" x14ac:dyDescent="0.25">
      <c r="B81" s="27" t="s">
        <v>168</v>
      </c>
      <c r="C81" s="39">
        <v>2</v>
      </c>
      <c r="D81" s="39">
        <v>0</v>
      </c>
      <c r="E81" s="31">
        <v>0</v>
      </c>
    </row>
    <row r="82" spans="2:5" s="11" customFormat="1" ht="15.75" customHeight="1" x14ac:dyDescent="0.25">
      <c r="B82" s="27" t="s">
        <v>169</v>
      </c>
      <c r="C82" s="39"/>
      <c r="D82" s="39"/>
      <c r="E82" s="31"/>
    </row>
    <row r="83" spans="2:5" s="11" customFormat="1" ht="15.75" customHeight="1" x14ac:dyDescent="0.25">
      <c r="B83" s="27" t="s">
        <v>170</v>
      </c>
      <c r="C83" s="39">
        <v>2</v>
      </c>
      <c r="D83" s="39">
        <v>0</v>
      </c>
      <c r="E83" s="31">
        <v>0</v>
      </c>
    </row>
    <row r="84" spans="2:5" s="11" customFormat="1" ht="15.75" customHeight="1" x14ac:dyDescent="0.25">
      <c r="B84" s="27" t="s">
        <v>171</v>
      </c>
      <c r="C84" s="39">
        <v>0</v>
      </c>
      <c r="D84" s="39">
        <v>0</v>
      </c>
      <c r="E84" s="31"/>
    </row>
    <row r="85" spans="2:5" s="11" customFormat="1" ht="15.75" customHeight="1" x14ac:dyDescent="0.25">
      <c r="B85" s="27" t="s">
        <v>172</v>
      </c>
      <c r="C85" s="39"/>
      <c r="D85" s="39"/>
      <c r="E85" s="31"/>
    </row>
    <row r="86" spans="2:5" s="11" customFormat="1" ht="15.75" customHeight="1" x14ac:dyDescent="0.25">
      <c r="B86" s="27" t="s">
        <v>173</v>
      </c>
      <c r="C86" s="39">
        <v>1305</v>
      </c>
      <c r="D86" s="39">
        <v>346</v>
      </c>
      <c r="E86" s="31">
        <v>26.513409961685824</v>
      </c>
    </row>
    <row r="87" spans="2:5" s="11" customFormat="1" ht="15.75" customHeight="1" x14ac:dyDescent="0.25">
      <c r="B87" s="27" t="s">
        <v>174</v>
      </c>
      <c r="C87" s="39">
        <v>1305</v>
      </c>
      <c r="D87" s="39">
        <v>346</v>
      </c>
      <c r="E87" s="31">
        <v>26.513409961685824</v>
      </c>
    </row>
    <row r="88" spans="2:5" s="11" customFormat="1" ht="15.75" customHeight="1" x14ac:dyDescent="0.25">
      <c r="B88" s="27" t="s">
        <v>175</v>
      </c>
      <c r="C88" s="39">
        <v>0</v>
      </c>
      <c r="D88" s="39">
        <v>0</v>
      </c>
      <c r="E88" s="31"/>
    </row>
    <row r="89" spans="2:5" s="13" customFormat="1" ht="15.75" customHeight="1" x14ac:dyDescent="0.2">
      <c r="B89" s="32" t="s">
        <v>176</v>
      </c>
      <c r="C89" s="40"/>
      <c r="D89" s="40"/>
      <c r="E89" s="34"/>
    </row>
    <row r="90" spans="2:5" s="13" customFormat="1" ht="15.75" customHeight="1" x14ac:dyDescent="0.2">
      <c r="B90" s="32" t="s">
        <v>177</v>
      </c>
      <c r="C90" s="40"/>
      <c r="D90" s="40"/>
      <c r="E90" s="34"/>
    </row>
    <row r="91" spans="2:5" s="11" customFormat="1" ht="15.75" customHeight="1" x14ac:dyDescent="0.25">
      <c r="B91" s="27" t="s">
        <v>178</v>
      </c>
      <c r="C91" s="39">
        <v>0</v>
      </c>
      <c r="D91" s="39">
        <v>0</v>
      </c>
      <c r="E91" s="31"/>
    </row>
    <row r="92" spans="2:5" s="11" customFormat="1" ht="15.75" customHeight="1" x14ac:dyDescent="0.25">
      <c r="B92" s="27" t="s">
        <v>179</v>
      </c>
      <c r="C92" s="39">
        <v>0</v>
      </c>
      <c r="D92" s="39">
        <v>0</v>
      </c>
      <c r="E92" s="31"/>
    </row>
    <row r="93" spans="2:5" s="11" customFormat="1" ht="15.75" customHeight="1" x14ac:dyDescent="0.25">
      <c r="B93" s="27" t="s">
        <v>180</v>
      </c>
      <c r="C93" s="39"/>
      <c r="D93" s="39"/>
      <c r="E93" s="31"/>
    </row>
    <row r="94" spans="2:5" s="11" customFormat="1" ht="15.75" customHeight="1" x14ac:dyDescent="0.25">
      <c r="B94" s="27" t="s">
        <v>181</v>
      </c>
      <c r="C94" s="39">
        <v>0</v>
      </c>
      <c r="D94" s="39">
        <v>0</v>
      </c>
      <c r="E94" s="31"/>
    </row>
    <row r="95" spans="2:5" s="11" customFormat="1" ht="15.75" customHeight="1" x14ac:dyDescent="0.25">
      <c r="B95" s="27" t="s">
        <v>180</v>
      </c>
      <c r="C95" s="39"/>
      <c r="D95" s="39"/>
      <c r="E95" s="31"/>
    </row>
    <row r="96" spans="2:5" s="11" customFormat="1" ht="15.75" customHeight="1" x14ac:dyDescent="0.25">
      <c r="B96" s="27" t="s">
        <v>182</v>
      </c>
      <c r="C96" s="39">
        <v>0</v>
      </c>
      <c r="D96" s="39">
        <v>0</v>
      </c>
      <c r="E96" s="31"/>
    </row>
    <row r="97" spans="2:5" s="11" customFormat="1" ht="15.75" customHeight="1" x14ac:dyDescent="0.25">
      <c r="B97" s="27" t="s">
        <v>183</v>
      </c>
      <c r="C97" s="39">
        <v>0</v>
      </c>
      <c r="D97" s="39">
        <v>0</v>
      </c>
      <c r="E97" s="31"/>
    </row>
  </sheetData>
  <phoneticPr fontId="0" type="noConversion"/>
  <hyperlinks>
    <hyperlink ref="C4" location="Ocak!A1" display="Ocak" xr:uid="{08C78E97-46C9-4E82-8271-810EB230BF01}"/>
    <hyperlink ref="D4" location="Şubat!A1" display="Şubat" xr:uid="{78FA8C9C-E4DE-4663-B5B6-914A57B7E160}"/>
    <hyperlink ref="E4" location="Mart!A1" display="Mart" xr:uid="{9B5388DB-DED5-47FD-91A9-E86793D9FA5E}"/>
    <hyperlink ref="C5" location="Nisan!A1" display="Nisan" xr:uid="{3F124DB1-AB40-4007-968E-944D0D1CA343}"/>
    <hyperlink ref="D5" location="Mayıs!A1" display="Mayıs" xr:uid="{5A48F74D-4FB6-41C9-B7D9-FE471C62DB16}"/>
    <hyperlink ref="E5" location="Haziran!A1" display="Haziran" xr:uid="{727D34E7-2EDB-4D2B-BF62-3060B594772C}"/>
    <hyperlink ref="C6" location="Temmuz!A1" display="Temmuz" xr:uid="{9E84132C-AECD-4F96-BB49-F58015B7F53D}"/>
    <hyperlink ref="D6" location="Ağustos!A1" display="Ağustos" xr:uid="{326B3478-F25A-45FA-B2BA-77E0553EDC94}"/>
    <hyperlink ref="E6" location="Eylül!A1" display="Eylül" xr:uid="{E857B732-EE28-4583-8704-576AA036243A}"/>
    <hyperlink ref="C7" location="Ekim!A1" display="Ekim" xr:uid="{408B4F2D-A5C5-401E-B174-337A2319676B}"/>
    <hyperlink ref="D7" location="Kasım!A1" display="Kasım" xr:uid="{5A84CC46-8987-4F61-A0F2-19993977E4D9}"/>
    <hyperlink ref="E7" location="Aralık!A1" display="Aralık" xr:uid="{70CC3EA7-B3BB-467E-AC9E-174CDFC1B1B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61C7E-99A8-4B48-B4CD-DE818E1F990F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206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1004555</v>
      </c>
      <c r="D10" s="45">
        <v>710144</v>
      </c>
      <c r="E10" s="46">
        <v>70.692396135602337</v>
      </c>
    </row>
    <row r="11" spans="2:7" s="5" customFormat="1" ht="15.75" customHeight="1" x14ac:dyDescent="0.2">
      <c r="B11" s="44" t="s">
        <v>5</v>
      </c>
      <c r="C11" s="45">
        <v>744217</v>
      </c>
      <c r="D11" s="45">
        <v>590199</v>
      </c>
      <c r="E11" s="47">
        <v>79.304692045465231</v>
      </c>
    </row>
    <row r="12" spans="2:7" s="5" customFormat="1" ht="15.75" customHeight="1" x14ac:dyDescent="0.2">
      <c r="B12" s="44" t="s">
        <v>6</v>
      </c>
      <c r="C12" s="45">
        <v>362655</v>
      </c>
      <c r="D12" s="45">
        <v>280920</v>
      </c>
      <c r="E12" s="47">
        <v>77.462050709351857</v>
      </c>
      <c r="G12" s="6"/>
    </row>
    <row r="13" spans="2:7" s="5" customFormat="1" ht="15.75" customHeight="1" x14ac:dyDescent="0.2">
      <c r="B13" s="44" t="s">
        <v>7</v>
      </c>
      <c r="C13" s="45">
        <v>318797</v>
      </c>
      <c r="D13" s="45">
        <v>248710</v>
      </c>
      <c r="E13" s="47">
        <v>78.015163254359351</v>
      </c>
    </row>
    <row r="14" spans="2:7" ht="15.75" customHeight="1" x14ac:dyDescent="0.2">
      <c r="B14" s="48" t="s">
        <v>8</v>
      </c>
      <c r="C14" s="49">
        <v>41655</v>
      </c>
      <c r="D14" s="49">
        <v>22874</v>
      </c>
      <c r="E14" s="50">
        <v>54.912975633177282</v>
      </c>
    </row>
    <row r="15" spans="2:7" ht="15.75" customHeight="1" x14ac:dyDescent="0.2">
      <c r="B15" s="48" t="s">
        <v>9</v>
      </c>
      <c r="C15" s="49">
        <v>9666</v>
      </c>
      <c r="D15" s="49">
        <v>5670</v>
      </c>
      <c r="E15" s="50">
        <v>58.659217877094974</v>
      </c>
    </row>
    <row r="16" spans="2:7" ht="15.75" customHeight="1" x14ac:dyDescent="0.2">
      <c r="B16" s="48" t="s">
        <v>10</v>
      </c>
      <c r="C16" s="49">
        <v>240938</v>
      </c>
      <c r="D16" s="49">
        <v>199919</v>
      </c>
      <c r="E16" s="50">
        <v>82.975288248429052</v>
      </c>
    </row>
    <row r="17" spans="2:5" ht="15.75" customHeight="1" x14ac:dyDescent="0.2">
      <c r="B17" s="48" t="s">
        <v>11</v>
      </c>
      <c r="C17" s="49">
        <v>26538</v>
      </c>
      <c r="D17" s="49">
        <v>20247</v>
      </c>
      <c r="E17" s="50">
        <v>76.294370336875431</v>
      </c>
    </row>
    <row r="18" spans="2:5" s="5" customFormat="1" ht="15.75" customHeight="1" x14ac:dyDescent="0.2">
      <c r="B18" s="44" t="s">
        <v>12</v>
      </c>
      <c r="C18" s="45">
        <v>43858</v>
      </c>
      <c r="D18" s="45">
        <v>32210</v>
      </c>
      <c r="E18" s="47">
        <v>73.441561402708743</v>
      </c>
    </row>
    <row r="19" spans="2:5" ht="15.75" customHeight="1" x14ac:dyDescent="0.2">
      <c r="B19" s="48" t="s">
        <v>13</v>
      </c>
      <c r="C19" s="49">
        <v>14929</v>
      </c>
      <c r="D19" s="49">
        <v>7938</v>
      </c>
      <c r="E19" s="50">
        <v>53.171679281934495</v>
      </c>
    </row>
    <row r="20" spans="2:5" ht="15.75" customHeight="1" x14ac:dyDescent="0.2">
      <c r="B20" s="48" t="s">
        <v>14</v>
      </c>
      <c r="C20" s="49">
        <v>81</v>
      </c>
      <c r="D20" s="49">
        <v>69</v>
      </c>
      <c r="E20" s="50">
        <v>85.18518518518519</v>
      </c>
    </row>
    <row r="21" spans="2:5" ht="15.75" customHeight="1" x14ac:dyDescent="0.2">
      <c r="B21" s="48" t="s">
        <v>15</v>
      </c>
      <c r="C21" s="49">
        <v>28848</v>
      </c>
      <c r="D21" s="49">
        <v>24203</v>
      </c>
      <c r="E21" s="50">
        <v>83.8983638380477</v>
      </c>
    </row>
    <row r="22" spans="2:5" s="4" customFormat="1" ht="15.75" customHeight="1" x14ac:dyDescent="0.2">
      <c r="B22" s="44" t="s">
        <v>16</v>
      </c>
      <c r="C22" s="45">
        <v>60809</v>
      </c>
      <c r="D22" s="45">
        <v>40623</v>
      </c>
      <c r="E22" s="46">
        <v>66.804255948954932</v>
      </c>
    </row>
    <row r="23" spans="2:5" s="8" customFormat="1" ht="15.75" customHeight="1" x14ac:dyDescent="0.2">
      <c r="B23" s="48" t="s">
        <v>17</v>
      </c>
      <c r="C23" s="49">
        <v>1173</v>
      </c>
      <c r="D23" s="49">
        <v>599</v>
      </c>
      <c r="E23" s="51">
        <v>51.06564364876386</v>
      </c>
    </row>
    <row r="24" spans="2:5" s="8" customFormat="1" ht="15.75" customHeight="1" x14ac:dyDescent="0.2">
      <c r="B24" s="48" t="s">
        <v>18</v>
      </c>
      <c r="C24" s="49">
        <v>59636</v>
      </c>
      <c r="D24" s="49">
        <v>40024</v>
      </c>
      <c r="E24" s="51">
        <v>67.113823864779661</v>
      </c>
    </row>
    <row r="25" spans="2:5" s="4" customFormat="1" ht="15.75" customHeight="1" x14ac:dyDescent="0.2">
      <c r="B25" s="44" t="s">
        <v>19</v>
      </c>
      <c r="C25" s="45">
        <v>168948</v>
      </c>
      <c r="D25" s="45">
        <v>130128</v>
      </c>
      <c r="E25" s="46">
        <v>77.022515803679241</v>
      </c>
    </row>
    <row r="26" spans="2:5" s="4" customFormat="1" ht="15.75" customHeight="1" x14ac:dyDescent="0.2">
      <c r="B26" s="44" t="s">
        <v>20</v>
      </c>
      <c r="C26" s="45">
        <v>112463</v>
      </c>
      <c r="D26" s="45">
        <v>74660</v>
      </c>
      <c r="E26" s="46">
        <v>66.386278153703884</v>
      </c>
    </row>
    <row r="27" spans="2:5" s="8" customFormat="1" ht="15.75" customHeight="1" x14ac:dyDescent="0.2">
      <c r="B27" s="48" t="s">
        <v>21</v>
      </c>
      <c r="C27" s="49">
        <v>100413</v>
      </c>
      <c r="D27" s="49">
        <v>64877</v>
      </c>
      <c r="E27" s="51">
        <v>64.61016003903876</v>
      </c>
    </row>
    <row r="28" spans="2:5" s="8" customFormat="1" ht="15.75" customHeight="1" x14ac:dyDescent="0.2">
      <c r="B28" s="48" t="s">
        <v>22</v>
      </c>
      <c r="C28" s="49">
        <v>12050</v>
      </c>
      <c r="D28" s="49">
        <v>9783</v>
      </c>
      <c r="E28" s="51">
        <v>81.186721991701248</v>
      </c>
    </row>
    <row r="29" spans="2:5" s="4" customFormat="1" ht="15.75" customHeight="1" x14ac:dyDescent="0.2">
      <c r="B29" s="44" t="s">
        <v>23</v>
      </c>
      <c r="C29" s="45">
        <v>40777</v>
      </c>
      <c r="D29" s="45">
        <v>40434</v>
      </c>
      <c r="E29" s="46">
        <v>99.158839541898629</v>
      </c>
    </row>
    <row r="30" spans="2:5" s="8" customFormat="1" ht="15.75" customHeight="1" x14ac:dyDescent="0.2">
      <c r="B30" s="48" t="s">
        <v>24</v>
      </c>
      <c r="C30" s="49">
        <v>217</v>
      </c>
      <c r="D30" s="49">
        <v>81</v>
      </c>
      <c r="E30" s="51">
        <v>37.327188940092164</v>
      </c>
    </row>
    <row r="31" spans="2:5" s="8" customFormat="1" ht="15.75" customHeight="1" x14ac:dyDescent="0.2">
      <c r="B31" s="48" t="s">
        <v>203</v>
      </c>
      <c r="C31" s="49">
        <v>40487</v>
      </c>
      <c r="D31" s="49">
        <v>40258</v>
      </c>
      <c r="E31" s="51">
        <v>99.434386346234589</v>
      </c>
    </row>
    <row r="32" spans="2:5" s="8" customFormat="1" ht="15.75" customHeight="1" x14ac:dyDescent="0.2">
      <c r="B32" s="48" t="s">
        <v>26</v>
      </c>
      <c r="C32" s="49">
        <v>0</v>
      </c>
      <c r="D32" s="49">
        <v>0</v>
      </c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73</v>
      </c>
      <c r="D35" s="49">
        <v>95</v>
      </c>
      <c r="E35" s="50">
        <v>130.13698630136986</v>
      </c>
    </row>
    <row r="36" spans="2:5" s="5" customFormat="1" ht="15.75" customHeight="1" x14ac:dyDescent="0.2">
      <c r="B36" s="44" t="s">
        <v>30</v>
      </c>
      <c r="C36" s="45">
        <v>15707</v>
      </c>
      <c r="D36" s="45">
        <v>15034</v>
      </c>
      <c r="E36" s="47">
        <v>95.715286178137134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1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63231</v>
      </c>
      <c r="D39" s="45">
        <v>63231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31422</v>
      </c>
      <c r="D40" s="49">
        <v>31422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31809</v>
      </c>
      <c r="D41" s="49">
        <v>31809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40100</v>
      </c>
      <c r="D43" s="45">
        <v>32033</v>
      </c>
      <c r="E43" s="46">
        <v>79.882793017456351</v>
      </c>
    </row>
    <row r="44" spans="2:5" s="4" customFormat="1" ht="15.75" customHeight="1" x14ac:dyDescent="0.2">
      <c r="B44" s="44" t="s">
        <v>38</v>
      </c>
      <c r="C44" s="45">
        <v>46288</v>
      </c>
      <c r="D44" s="45">
        <v>43007</v>
      </c>
      <c r="E44" s="46">
        <v>92.91176978914622</v>
      </c>
    </row>
    <row r="45" spans="2:5" s="4" customFormat="1" ht="15.75" customHeight="1" x14ac:dyDescent="0.2">
      <c r="B45" s="44" t="s">
        <v>39</v>
      </c>
      <c r="C45" s="45">
        <v>2186</v>
      </c>
      <c r="D45" s="45">
        <v>257</v>
      </c>
      <c r="E45" s="46">
        <v>11.756633119853614</v>
      </c>
    </row>
    <row r="46" spans="2:5" s="4" customFormat="1" ht="15.75" customHeight="1" x14ac:dyDescent="0.2">
      <c r="B46" s="44" t="s">
        <v>40</v>
      </c>
      <c r="C46" s="45">
        <v>255488</v>
      </c>
      <c r="D46" s="45">
        <v>116132</v>
      </c>
      <c r="E46" s="46">
        <v>45.454972444889776</v>
      </c>
    </row>
    <row r="47" spans="2:5" s="4" customFormat="1" ht="15.75" customHeight="1" x14ac:dyDescent="0.2">
      <c r="B47" s="44" t="s">
        <v>41</v>
      </c>
      <c r="C47" s="45">
        <v>30900</v>
      </c>
      <c r="D47" s="45">
        <v>18157</v>
      </c>
      <c r="E47" s="46">
        <v>58.760517799352755</v>
      </c>
    </row>
    <row r="48" spans="2:5" s="8" customFormat="1" ht="15.75" customHeight="1" x14ac:dyDescent="0.2">
      <c r="B48" s="48" t="s">
        <v>42</v>
      </c>
      <c r="C48" s="49">
        <v>18003</v>
      </c>
      <c r="D48" s="49">
        <v>18003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12897</v>
      </c>
      <c r="D50" s="49">
        <v>154</v>
      </c>
      <c r="E50" s="51">
        <v>1.1940761417383887</v>
      </c>
    </row>
    <row r="51" spans="2:5" s="4" customFormat="1" ht="15.75" customHeight="1" x14ac:dyDescent="0.2">
      <c r="B51" s="44" t="s">
        <v>45</v>
      </c>
      <c r="C51" s="45">
        <v>394</v>
      </c>
      <c r="D51" s="45">
        <v>350</v>
      </c>
      <c r="E51" s="46">
        <v>88.832487309644677</v>
      </c>
    </row>
    <row r="52" spans="2:5" s="4" customFormat="1" ht="15.75" customHeight="1" x14ac:dyDescent="0.2">
      <c r="B52" s="44" t="s">
        <v>46</v>
      </c>
      <c r="C52" s="45">
        <v>394</v>
      </c>
      <c r="D52" s="45">
        <v>350</v>
      </c>
      <c r="E52" s="46">
        <v>88.832487309644677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>
        <v>0</v>
      </c>
      <c r="D56" s="49">
        <v>0</v>
      </c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51820</v>
      </c>
      <c r="D60" s="45">
        <v>21318</v>
      </c>
      <c r="E60" s="46">
        <v>41.13855654187573</v>
      </c>
    </row>
    <row r="61" spans="2:5" s="4" customFormat="1" ht="15.75" customHeight="1" x14ac:dyDescent="0.2">
      <c r="B61" s="44" t="s">
        <v>56</v>
      </c>
      <c r="C61" s="45">
        <v>13849</v>
      </c>
      <c r="D61" s="45">
        <v>11583</v>
      </c>
      <c r="E61" s="46">
        <v>83.637807783955523</v>
      </c>
    </row>
    <row r="62" spans="2:5" s="8" customFormat="1" ht="15.75" customHeight="1" x14ac:dyDescent="0.2">
      <c r="B62" s="48" t="s">
        <v>57</v>
      </c>
      <c r="C62" s="49">
        <v>5604</v>
      </c>
      <c r="D62" s="49">
        <v>5604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3788</v>
      </c>
      <c r="D63" s="49">
        <v>1523</v>
      </c>
      <c r="E63" s="51">
        <v>40.205913410770854</v>
      </c>
    </row>
    <row r="64" spans="2:5" s="8" customFormat="1" ht="15.75" customHeight="1" x14ac:dyDescent="0.2">
      <c r="B64" s="48" t="s">
        <v>59</v>
      </c>
      <c r="C64" s="49">
        <v>4457</v>
      </c>
      <c r="D64" s="49">
        <v>4456</v>
      </c>
      <c r="E64" s="51">
        <v>99.977563383441776</v>
      </c>
    </row>
    <row r="65" spans="2:5" s="4" customFormat="1" ht="15.75" customHeight="1" x14ac:dyDescent="0.2">
      <c r="B65" s="44" t="s">
        <v>60</v>
      </c>
      <c r="C65" s="45">
        <v>37971</v>
      </c>
      <c r="D65" s="45">
        <v>9735</v>
      </c>
      <c r="E65" s="46">
        <v>25.63798688472782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37352</v>
      </c>
      <c r="D67" s="49">
        <v>9233</v>
      </c>
      <c r="E67" s="51">
        <v>24.718890554722638</v>
      </c>
    </row>
    <row r="68" spans="2:5" s="8" customFormat="1" ht="15.75" customHeight="1" x14ac:dyDescent="0.2">
      <c r="B68" s="48" t="s">
        <v>63</v>
      </c>
      <c r="C68" s="49">
        <v>619</v>
      </c>
      <c r="D68" s="49">
        <v>502</v>
      </c>
      <c r="E68" s="51">
        <v>81.098546042003221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149174</v>
      </c>
      <c r="D70" s="45">
        <v>55359</v>
      </c>
      <c r="E70" s="46">
        <v>37.110354351294461</v>
      </c>
    </row>
    <row r="71" spans="2:5" s="8" customFormat="1" ht="15.75" customHeight="1" x14ac:dyDescent="0.2">
      <c r="B71" s="52" t="s">
        <v>66</v>
      </c>
      <c r="C71" s="53">
        <v>1822</v>
      </c>
      <c r="D71" s="53">
        <v>1321</v>
      </c>
      <c r="E71" s="51">
        <v>72.502744237102092</v>
      </c>
    </row>
    <row r="72" spans="2:5" s="8" customFormat="1" ht="15.75" customHeight="1" x14ac:dyDescent="0.2">
      <c r="B72" s="52" t="s">
        <v>67</v>
      </c>
      <c r="C72" s="53">
        <v>-1</v>
      </c>
      <c r="D72" s="53">
        <v>-1</v>
      </c>
      <c r="E72" s="51">
        <v>100</v>
      </c>
    </row>
    <row r="73" spans="2:5" s="8" customFormat="1" ht="15.75" customHeight="1" x14ac:dyDescent="0.2">
      <c r="B73" s="52" t="s">
        <v>68</v>
      </c>
      <c r="C73" s="53">
        <v>7910</v>
      </c>
      <c r="D73" s="53">
        <v>3405</v>
      </c>
      <c r="E73" s="51">
        <v>43.046776232616942</v>
      </c>
    </row>
    <row r="74" spans="2:5" s="8" customFormat="1" ht="15.75" customHeight="1" x14ac:dyDescent="0.2">
      <c r="B74" s="52" t="s">
        <v>69</v>
      </c>
      <c r="C74" s="53">
        <v>96670</v>
      </c>
      <c r="D74" s="53">
        <v>23345</v>
      </c>
      <c r="E74" s="51">
        <v>24.149167270094136</v>
      </c>
    </row>
    <row r="75" spans="2:5" s="8" customFormat="1" ht="15.75" customHeight="1" x14ac:dyDescent="0.2">
      <c r="B75" s="52" t="s">
        <v>70</v>
      </c>
      <c r="C75" s="53">
        <v>24516</v>
      </c>
      <c r="D75" s="53">
        <v>22310</v>
      </c>
      <c r="E75" s="51">
        <v>91.001794746288141</v>
      </c>
    </row>
    <row r="76" spans="2:5" s="8" customFormat="1" ht="15.75" customHeight="1" x14ac:dyDescent="0.2">
      <c r="B76" s="52" t="s">
        <v>71</v>
      </c>
      <c r="C76" s="53">
        <v>18257</v>
      </c>
      <c r="D76" s="53">
        <v>4979</v>
      </c>
      <c r="E76" s="51">
        <v>27.271731390699454</v>
      </c>
    </row>
    <row r="77" spans="2:5" s="5" customFormat="1" ht="15.75" customHeight="1" x14ac:dyDescent="0.2">
      <c r="B77" s="44" t="s">
        <v>72</v>
      </c>
      <c r="C77" s="45">
        <v>33</v>
      </c>
      <c r="D77" s="45">
        <v>12</v>
      </c>
      <c r="E77" s="46">
        <v>36.363636363636367</v>
      </c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>
        <v>28</v>
      </c>
      <c r="D80" s="49">
        <v>10</v>
      </c>
      <c r="E80" s="51">
        <v>35.714285714285715</v>
      </c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>
        <v>0</v>
      </c>
      <c r="D83" s="49">
        <v>0</v>
      </c>
      <c r="E83" s="51"/>
    </row>
    <row r="84" spans="2:5" ht="15.75" customHeight="1" x14ac:dyDescent="0.2">
      <c r="B84" s="48" t="s">
        <v>79</v>
      </c>
      <c r="C84" s="49">
        <v>3</v>
      </c>
      <c r="D84" s="49">
        <v>0</v>
      </c>
      <c r="E84" s="51">
        <v>0</v>
      </c>
    </row>
    <row r="85" spans="2:5" ht="15.75" customHeight="1" x14ac:dyDescent="0.2">
      <c r="B85" s="48" t="s">
        <v>80</v>
      </c>
      <c r="C85" s="49">
        <v>2</v>
      </c>
      <c r="D85" s="49">
        <v>2</v>
      </c>
      <c r="E85" s="51">
        <v>100</v>
      </c>
    </row>
    <row r="86" spans="2:5" s="5" customFormat="1" ht="15.75" customHeight="1" x14ac:dyDescent="0.2">
      <c r="B86" s="44" t="s">
        <v>81</v>
      </c>
      <c r="C86" s="45">
        <v>23167</v>
      </c>
      <c r="D86" s="45">
        <v>20936</v>
      </c>
      <c r="E86" s="46">
        <v>90.369922734924685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741</v>
      </c>
      <c r="D89" s="49">
        <v>741</v>
      </c>
      <c r="E89" s="51">
        <v>100</v>
      </c>
    </row>
    <row r="90" spans="2:5" ht="15.75" customHeight="1" x14ac:dyDescent="0.2">
      <c r="B90" s="48" t="s">
        <v>85</v>
      </c>
      <c r="C90" s="49">
        <v>7429</v>
      </c>
      <c r="D90" s="49">
        <v>7411</v>
      </c>
      <c r="E90" s="51">
        <v>99.75770628617579</v>
      </c>
    </row>
    <row r="91" spans="2:5" ht="15.75" customHeight="1" x14ac:dyDescent="0.2">
      <c r="B91" s="48" t="s">
        <v>86</v>
      </c>
      <c r="C91" s="49">
        <v>1237</v>
      </c>
      <c r="D91" s="49">
        <v>1237</v>
      </c>
      <c r="E91" s="51">
        <v>100</v>
      </c>
    </row>
    <row r="92" spans="2:5" ht="15.75" customHeight="1" x14ac:dyDescent="0.2">
      <c r="B92" s="48" t="s">
        <v>87</v>
      </c>
      <c r="C92" s="49">
        <v>3665</v>
      </c>
      <c r="D92" s="49">
        <v>3665</v>
      </c>
      <c r="E92" s="51">
        <v>100</v>
      </c>
    </row>
    <row r="93" spans="2:5" ht="15.75" customHeight="1" x14ac:dyDescent="0.2">
      <c r="B93" s="48" t="s">
        <v>88</v>
      </c>
      <c r="C93" s="49">
        <v>10095</v>
      </c>
      <c r="D93" s="49">
        <v>7882</v>
      </c>
      <c r="E93" s="51">
        <v>78.078256562654786</v>
      </c>
    </row>
    <row r="94" spans="2:5" s="5" customFormat="1" ht="15.75" customHeight="1" x14ac:dyDescent="0.2">
      <c r="B94" s="44" t="s">
        <v>89</v>
      </c>
      <c r="C94" s="45">
        <v>4844</v>
      </c>
      <c r="D94" s="45">
        <v>3807</v>
      </c>
      <c r="E94" s="55">
        <v>78.592072667217167</v>
      </c>
    </row>
    <row r="95" spans="2:5" s="5" customFormat="1" ht="15.75" customHeight="1" x14ac:dyDescent="0.2">
      <c r="B95" s="44" t="s">
        <v>90</v>
      </c>
      <c r="C95" s="45">
        <v>4800</v>
      </c>
      <c r="D95" s="45">
        <v>3763</v>
      </c>
      <c r="E95" s="55">
        <v>78.395833333333329</v>
      </c>
    </row>
    <row r="96" spans="2:5" ht="15.75" customHeight="1" x14ac:dyDescent="0.2">
      <c r="B96" s="48" t="s">
        <v>91</v>
      </c>
      <c r="C96" s="49">
        <v>0</v>
      </c>
      <c r="D96" s="49">
        <v>0</v>
      </c>
      <c r="E96" s="56"/>
    </row>
    <row r="97" spans="2:5" ht="15.75" customHeight="1" x14ac:dyDescent="0.2">
      <c r="B97" s="48" t="s">
        <v>92</v>
      </c>
      <c r="C97" s="49">
        <v>609</v>
      </c>
      <c r="D97" s="49">
        <v>325</v>
      </c>
      <c r="E97" s="56">
        <v>53.366174055829227</v>
      </c>
    </row>
    <row r="98" spans="2:5" ht="15.75" customHeight="1" x14ac:dyDescent="0.2">
      <c r="B98" s="48" t="s">
        <v>93</v>
      </c>
      <c r="C98" s="49">
        <v>284</v>
      </c>
      <c r="D98" s="49">
        <v>437</v>
      </c>
      <c r="E98" s="56">
        <v>153.87323943661971</v>
      </c>
    </row>
    <row r="99" spans="2:5" ht="15.75" customHeight="1" x14ac:dyDescent="0.2">
      <c r="B99" s="48" t="s">
        <v>94</v>
      </c>
      <c r="C99" s="49">
        <v>3325</v>
      </c>
      <c r="D99" s="49">
        <v>2509</v>
      </c>
      <c r="E99" s="56">
        <v>75.458646616541358</v>
      </c>
    </row>
    <row r="100" spans="2:5" ht="15.75" customHeight="1" x14ac:dyDescent="0.2">
      <c r="B100" s="48" t="s">
        <v>95</v>
      </c>
      <c r="C100" s="49">
        <v>582</v>
      </c>
      <c r="D100" s="49">
        <v>492</v>
      </c>
      <c r="E100" s="56">
        <v>84.536082474226802</v>
      </c>
    </row>
    <row r="101" spans="2:5" s="5" customFormat="1" ht="15.75" customHeight="1" x14ac:dyDescent="0.2">
      <c r="B101" s="44" t="s">
        <v>96</v>
      </c>
      <c r="C101" s="45">
        <v>44</v>
      </c>
      <c r="D101" s="45">
        <v>44</v>
      </c>
      <c r="E101" s="55">
        <v>100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6</v>
      </c>
      <c r="D105" s="45">
        <v>6</v>
      </c>
      <c r="E105" s="55">
        <v>100</v>
      </c>
    </row>
    <row r="106" spans="2:5" s="5" customFormat="1" ht="15.75" customHeight="1" x14ac:dyDescent="0.2">
      <c r="B106" s="44" t="s">
        <v>101</v>
      </c>
      <c r="C106" s="45">
        <v>6</v>
      </c>
      <c r="D106" s="45">
        <v>6</v>
      </c>
      <c r="E106" s="55">
        <v>100</v>
      </c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>
        <v>6</v>
      </c>
      <c r="D110" s="49">
        <v>6</v>
      </c>
      <c r="E110" s="56">
        <v>100</v>
      </c>
    </row>
    <row r="111" spans="2:5" s="5" customFormat="1" ht="15.75" customHeight="1" x14ac:dyDescent="0.2">
      <c r="B111" s="44" t="s">
        <v>106</v>
      </c>
      <c r="C111" s="45">
        <v>0</v>
      </c>
      <c r="D111" s="45">
        <v>0</v>
      </c>
      <c r="E111" s="55"/>
    </row>
  </sheetData>
  <phoneticPr fontId="0" type="noConversion"/>
  <hyperlinks>
    <hyperlink ref="C4" location="Ocak!A1" display="Ocak" xr:uid="{EB31163C-F7A8-4712-9569-19164F4ACD8A}"/>
    <hyperlink ref="D4" location="Şubat!A1" display="Şubat" xr:uid="{EAF9059B-D850-4AB6-9339-24AF6C85B6A8}"/>
    <hyperlink ref="E4" location="Mart!A1" display="Mart" xr:uid="{BB34FF84-9B2A-4D2A-8C24-69A68992F399}"/>
    <hyperlink ref="C5" location="Nisan!A1" display="Nisan" xr:uid="{5C4C3EDF-E213-48C8-B7A7-A5EC9D3DF39E}"/>
    <hyperlink ref="D5" location="Mayıs!A1" display="Mayıs" xr:uid="{EC94B9DD-10CB-4410-A8FF-8852FC364243}"/>
    <hyperlink ref="E5" location="Haziran!A1" display="Haziran" xr:uid="{461A90DB-FA8D-487A-8D9B-8322E79437F8}"/>
    <hyperlink ref="C6" location="Temmuz!A1" display="Temmuz" xr:uid="{82A83D5E-D8E5-4907-9478-ADDAF65C7581}"/>
    <hyperlink ref="D6" location="Ağustos!A1" display="Ağustos" xr:uid="{CD691D2D-80E8-4B58-B92B-C610E776FD5C}"/>
    <hyperlink ref="E6" location="Eylül!A1" display="Eylül" xr:uid="{056BEFB6-7B43-435F-96D8-D1693B1ABFE7}"/>
    <hyperlink ref="C7" location="Ekim!A1" display="Ekim" xr:uid="{0AAE9AC5-88E3-41A8-AB7F-CF8EFF3795C8}"/>
    <hyperlink ref="D7" location="Kasım!A1" display="Kasım" xr:uid="{02956190-7D1B-4B92-8F12-ED5041BDF37E}"/>
    <hyperlink ref="E7" location="Aralık!A1" display="Aralık" xr:uid="{59B0B573-4FD0-43E4-A920-14EC73501C8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8AFA-0BBA-4F4F-8B88-F12B7937FF3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204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933164</v>
      </c>
      <c r="D10" s="45">
        <v>633314</v>
      </c>
      <c r="E10" s="46">
        <v>67.867384511189883</v>
      </c>
    </row>
    <row r="11" spans="2:7" s="5" customFormat="1" ht="15.75" customHeight="1" x14ac:dyDescent="0.2">
      <c r="B11" s="44" t="s">
        <v>5</v>
      </c>
      <c r="C11" s="45">
        <v>682699</v>
      </c>
      <c r="D11" s="45">
        <v>520487</v>
      </c>
      <c r="E11" s="47">
        <v>76.239601932916273</v>
      </c>
    </row>
    <row r="12" spans="2:7" s="5" customFormat="1" ht="15.75" customHeight="1" x14ac:dyDescent="0.2">
      <c r="B12" s="44" t="s">
        <v>6</v>
      </c>
      <c r="C12" s="45">
        <v>322389</v>
      </c>
      <c r="D12" s="45">
        <v>239045</v>
      </c>
      <c r="E12" s="47">
        <v>74.148001327588716</v>
      </c>
      <c r="G12" s="6"/>
    </row>
    <row r="13" spans="2:7" s="5" customFormat="1" ht="15.75" customHeight="1" x14ac:dyDescent="0.2">
      <c r="B13" s="44" t="s">
        <v>7</v>
      </c>
      <c r="C13" s="45">
        <v>287566</v>
      </c>
      <c r="D13" s="45">
        <v>213565</v>
      </c>
      <c r="E13" s="47">
        <v>74.266429271888896</v>
      </c>
    </row>
    <row r="14" spans="2:7" ht="15.75" customHeight="1" x14ac:dyDescent="0.2">
      <c r="B14" s="48" t="s">
        <v>8</v>
      </c>
      <c r="C14" s="49">
        <v>41490</v>
      </c>
      <c r="D14" s="49">
        <v>22198</v>
      </c>
      <c r="E14" s="50">
        <v>53.50204868643047</v>
      </c>
    </row>
    <row r="15" spans="2:7" ht="15.75" customHeight="1" x14ac:dyDescent="0.2">
      <c r="B15" s="48" t="s">
        <v>9</v>
      </c>
      <c r="C15" s="49">
        <v>9632</v>
      </c>
      <c r="D15" s="49">
        <v>5504</v>
      </c>
      <c r="E15" s="50">
        <v>57.142857142857139</v>
      </c>
    </row>
    <row r="16" spans="2:7" ht="15.75" customHeight="1" x14ac:dyDescent="0.2">
      <c r="B16" s="48" t="s">
        <v>10</v>
      </c>
      <c r="C16" s="49">
        <v>217241</v>
      </c>
      <c r="D16" s="49">
        <v>170762</v>
      </c>
      <c r="E16" s="50">
        <v>78.604867405324043</v>
      </c>
    </row>
    <row r="17" spans="2:5" ht="15.75" customHeight="1" x14ac:dyDescent="0.2">
      <c r="B17" s="48" t="s">
        <v>11</v>
      </c>
      <c r="C17" s="49">
        <v>19203</v>
      </c>
      <c r="D17" s="49">
        <v>15101</v>
      </c>
      <c r="E17" s="50">
        <v>78.638754361297714</v>
      </c>
    </row>
    <row r="18" spans="2:5" s="5" customFormat="1" ht="15.75" customHeight="1" x14ac:dyDescent="0.2">
      <c r="B18" s="44" t="s">
        <v>12</v>
      </c>
      <c r="C18" s="45">
        <v>34823</v>
      </c>
      <c r="D18" s="45">
        <v>25480</v>
      </c>
      <c r="E18" s="47">
        <v>73.170031301151539</v>
      </c>
    </row>
    <row r="19" spans="2:5" ht="15.75" customHeight="1" x14ac:dyDescent="0.2">
      <c r="B19" s="48" t="s">
        <v>13</v>
      </c>
      <c r="C19" s="49">
        <v>14863</v>
      </c>
      <c r="D19" s="49">
        <v>7733</v>
      </c>
      <c r="E19" s="50">
        <v>52.028527215232458</v>
      </c>
    </row>
    <row r="20" spans="2:5" ht="15.75" customHeight="1" x14ac:dyDescent="0.2">
      <c r="B20" s="48" t="s">
        <v>14</v>
      </c>
      <c r="C20" s="49">
        <v>80</v>
      </c>
      <c r="D20" s="49">
        <v>69</v>
      </c>
      <c r="E20" s="50">
        <v>86.25</v>
      </c>
    </row>
    <row r="21" spans="2:5" ht="15.75" customHeight="1" x14ac:dyDescent="0.2">
      <c r="B21" s="48" t="s">
        <v>15</v>
      </c>
      <c r="C21" s="49">
        <v>19880</v>
      </c>
      <c r="D21" s="49">
        <v>17678</v>
      </c>
      <c r="E21" s="50">
        <v>88.923541247484906</v>
      </c>
    </row>
    <row r="22" spans="2:5" s="4" customFormat="1" ht="15.75" customHeight="1" x14ac:dyDescent="0.2">
      <c r="B22" s="44" t="s">
        <v>16</v>
      </c>
      <c r="C22" s="45">
        <v>62069</v>
      </c>
      <c r="D22" s="45">
        <v>39509</v>
      </c>
      <c r="E22" s="46">
        <v>63.65335352591471</v>
      </c>
    </row>
    <row r="23" spans="2:5" s="8" customFormat="1" ht="15.75" customHeight="1" x14ac:dyDescent="0.2">
      <c r="B23" s="48" t="s">
        <v>17</v>
      </c>
      <c r="C23" s="49">
        <v>1152</v>
      </c>
      <c r="D23" s="49">
        <v>525</v>
      </c>
      <c r="E23" s="51">
        <v>45.572916666666671</v>
      </c>
    </row>
    <row r="24" spans="2:5" s="8" customFormat="1" ht="15.75" customHeight="1" x14ac:dyDescent="0.2">
      <c r="B24" s="48" t="s">
        <v>18</v>
      </c>
      <c r="C24" s="49">
        <v>60917</v>
      </c>
      <c r="D24" s="49">
        <v>38984</v>
      </c>
      <c r="E24" s="51">
        <v>63.995272255692171</v>
      </c>
    </row>
    <row r="25" spans="2:5" s="4" customFormat="1" ht="15.75" customHeight="1" x14ac:dyDescent="0.2">
      <c r="B25" s="44" t="s">
        <v>19</v>
      </c>
      <c r="C25" s="45">
        <v>158175</v>
      </c>
      <c r="D25" s="45">
        <v>115298</v>
      </c>
      <c r="E25" s="46">
        <v>72.892682155840049</v>
      </c>
    </row>
    <row r="26" spans="2:5" s="4" customFormat="1" ht="15.75" customHeight="1" x14ac:dyDescent="0.2">
      <c r="B26" s="44" t="s">
        <v>20</v>
      </c>
      <c r="C26" s="45">
        <v>106240</v>
      </c>
      <c r="D26" s="45">
        <v>65041</v>
      </c>
      <c r="E26" s="46">
        <v>61.220820783132538</v>
      </c>
    </row>
    <row r="27" spans="2:5" s="8" customFormat="1" ht="15.75" customHeight="1" x14ac:dyDescent="0.2">
      <c r="B27" s="48" t="s">
        <v>21</v>
      </c>
      <c r="C27" s="49">
        <v>94818</v>
      </c>
      <c r="D27" s="49">
        <v>56022</v>
      </c>
      <c r="E27" s="51">
        <v>59.083718281338982</v>
      </c>
    </row>
    <row r="28" spans="2:5" s="8" customFormat="1" ht="15.75" customHeight="1" x14ac:dyDescent="0.2">
      <c r="B28" s="48" t="s">
        <v>22</v>
      </c>
      <c r="C28" s="49">
        <v>11422</v>
      </c>
      <c r="D28" s="49">
        <v>9019</v>
      </c>
      <c r="E28" s="51">
        <v>78.961652950446506</v>
      </c>
    </row>
    <row r="29" spans="2:5" s="4" customFormat="1" ht="15.75" customHeight="1" x14ac:dyDescent="0.2">
      <c r="B29" s="44" t="s">
        <v>23</v>
      </c>
      <c r="C29" s="45">
        <v>37347</v>
      </c>
      <c r="D29" s="45">
        <v>37031</v>
      </c>
      <c r="E29" s="46">
        <v>99.153881168500817</v>
      </c>
    </row>
    <row r="30" spans="2:5" s="8" customFormat="1" ht="15.75" customHeight="1" x14ac:dyDescent="0.2">
      <c r="B30" s="48" t="s">
        <v>24</v>
      </c>
      <c r="C30" s="49">
        <v>181</v>
      </c>
      <c r="D30" s="49">
        <v>81</v>
      </c>
      <c r="E30" s="51">
        <v>44.751381215469614</v>
      </c>
    </row>
    <row r="31" spans="2:5" s="8" customFormat="1" ht="15.75" customHeight="1" x14ac:dyDescent="0.2">
      <c r="B31" s="48" t="s">
        <v>203</v>
      </c>
      <c r="C31" s="49">
        <v>37094</v>
      </c>
      <c r="D31" s="49">
        <v>36865</v>
      </c>
      <c r="E31" s="51">
        <v>99.382649485091932</v>
      </c>
    </row>
    <row r="32" spans="2:5" s="8" customFormat="1" ht="15.75" customHeight="1" x14ac:dyDescent="0.2">
      <c r="B32" s="48" t="s">
        <v>26</v>
      </c>
      <c r="C32" s="49">
        <v>0</v>
      </c>
      <c r="D32" s="49">
        <v>0</v>
      </c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72</v>
      </c>
      <c r="D35" s="49">
        <v>85</v>
      </c>
      <c r="E35" s="50">
        <v>118.05555555555556</v>
      </c>
    </row>
    <row r="36" spans="2:5" s="5" customFormat="1" ht="15.75" customHeight="1" x14ac:dyDescent="0.2">
      <c r="B36" s="44" t="s">
        <v>30</v>
      </c>
      <c r="C36" s="45">
        <v>14587</v>
      </c>
      <c r="D36" s="45">
        <v>13226</v>
      </c>
      <c r="E36" s="47">
        <v>90.669774456708026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1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59122</v>
      </c>
      <c r="D39" s="45">
        <v>59122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30152</v>
      </c>
      <c r="D40" s="49">
        <v>30152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28970</v>
      </c>
      <c r="D41" s="49">
        <v>28970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36619</v>
      </c>
      <c r="D43" s="45">
        <v>28627</v>
      </c>
      <c r="E43" s="46">
        <v>78.175264207105599</v>
      </c>
    </row>
    <row r="44" spans="2:5" s="4" customFormat="1" ht="15.75" customHeight="1" x14ac:dyDescent="0.2">
      <c r="B44" s="44" t="s">
        <v>38</v>
      </c>
      <c r="C44" s="45">
        <v>42153</v>
      </c>
      <c r="D44" s="45">
        <v>38649</v>
      </c>
      <c r="E44" s="46">
        <v>91.687424382606224</v>
      </c>
    </row>
    <row r="45" spans="2:5" s="4" customFormat="1" ht="15.75" customHeight="1" x14ac:dyDescent="0.2">
      <c r="B45" s="44" t="s">
        <v>39</v>
      </c>
      <c r="C45" s="45">
        <v>2172</v>
      </c>
      <c r="D45" s="45">
        <v>237</v>
      </c>
      <c r="E45" s="46">
        <v>10.911602209944752</v>
      </c>
    </row>
    <row r="46" spans="2:5" s="4" customFormat="1" ht="15.75" customHeight="1" x14ac:dyDescent="0.2">
      <c r="B46" s="44" t="s">
        <v>40</v>
      </c>
      <c r="C46" s="45">
        <v>245665</v>
      </c>
      <c r="D46" s="45">
        <v>109179</v>
      </c>
      <c r="E46" s="46">
        <v>44.442228237640691</v>
      </c>
    </row>
    <row r="47" spans="2:5" s="4" customFormat="1" ht="15.75" customHeight="1" x14ac:dyDescent="0.2">
      <c r="B47" s="44" t="s">
        <v>41</v>
      </c>
      <c r="C47" s="45">
        <v>30243</v>
      </c>
      <c r="D47" s="45">
        <v>17500</v>
      </c>
      <c r="E47" s="46">
        <v>57.86462983169659</v>
      </c>
    </row>
    <row r="48" spans="2:5" s="8" customFormat="1" ht="15.75" customHeight="1" x14ac:dyDescent="0.2">
      <c r="B48" s="48" t="s">
        <v>42</v>
      </c>
      <c r="C48" s="49">
        <v>17346</v>
      </c>
      <c r="D48" s="49">
        <v>17346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12897</v>
      </c>
      <c r="D50" s="49">
        <v>154</v>
      </c>
      <c r="E50" s="51">
        <v>1.1940761417383887</v>
      </c>
    </row>
    <row r="51" spans="2:5" s="4" customFormat="1" ht="15.75" customHeight="1" x14ac:dyDescent="0.2">
      <c r="B51" s="44" t="s">
        <v>45</v>
      </c>
      <c r="C51" s="45">
        <v>372</v>
      </c>
      <c r="D51" s="45">
        <v>337</v>
      </c>
      <c r="E51" s="46">
        <v>90.591397849462368</v>
      </c>
    </row>
    <row r="52" spans="2:5" s="4" customFormat="1" ht="15.75" customHeight="1" x14ac:dyDescent="0.2">
      <c r="B52" s="44" t="s">
        <v>46</v>
      </c>
      <c r="C52" s="45">
        <v>372</v>
      </c>
      <c r="D52" s="45">
        <v>337</v>
      </c>
      <c r="E52" s="46">
        <v>90.591397849462368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>
        <v>0</v>
      </c>
      <c r="D56" s="49">
        <v>0</v>
      </c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49709</v>
      </c>
      <c r="D60" s="45">
        <v>19641</v>
      </c>
      <c r="E60" s="46">
        <v>39.511959604900518</v>
      </c>
    </row>
    <row r="61" spans="2:5" s="4" customFormat="1" ht="15.75" customHeight="1" x14ac:dyDescent="0.2">
      <c r="B61" s="44" t="s">
        <v>56</v>
      </c>
      <c r="C61" s="45">
        <v>12325</v>
      </c>
      <c r="D61" s="45">
        <v>10182</v>
      </c>
      <c r="E61" s="46">
        <v>82.612576064908723</v>
      </c>
    </row>
    <row r="62" spans="2:5" s="8" customFormat="1" ht="15.75" customHeight="1" x14ac:dyDescent="0.2">
      <c r="B62" s="48" t="s">
        <v>57</v>
      </c>
      <c r="C62" s="49">
        <v>5090</v>
      </c>
      <c r="D62" s="49">
        <v>5090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3408</v>
      </c>
      <c r="D63" s="49">
        <v>1267</v>
      </c>
      <c r="E63" s="51">
        <v>37.17723004694836</v>
      </c>
    </row>
    <row r="64" spans="2:5" s="8" customFormat="1" ht="15.75" customHeight="1" x14ac:dyDescent="0.2">
      <c r="B64" s="48" t="s">
        <v>59</v>
      </c>
      <c r="C64" s="49">
        <v>3827</v>
      </c>
      <c r="D64" s="49">
        <v>3825</v>
      </c>
      <c r="E64" s="51">
        <v>99.947739743924743</v>
      </c>
    </row>
    <row r="65" spans="2:5" s="4" customFormat="1" ht="15.75" customHeight="1" x14ac:dyDescent="0.2">
      <c r="B65" s="44" t="s">
        <v>60</v>
      </c>
      <c r="C65" s="45">
        <v>37384</v>
      </c>
      <c r="D65" s="45">
        <v>9459</v>
      </c>
      <c r="E65" s="46">
        <v>25.302268350096295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36824</v>
      </c>
      <c r="D67" s="49">
        <v>9018</v>
      </c>
      <c r="E67" s="51">
        <v>24.489463393439063</v>
      </c>
    </row>
    <row r="68" spans="2:5" s="8" customFormat="1" ht="15.75" customHeight="1" x14ac:dyDescent="0.2">
      <c r="B68" s="48" t="s">
        <v>63</v>
      </c>
      <c r="C68" s="49">
        <v>560</v>
      </c>
      <c r="D68" s="49">
        <v>441</v>
      </c>
      <c r="E68" s="51">
        <v>78.75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143845</v>
      </c>
      <c r="D70" s="45">
        <v>52492</v>
      </c>
      <c r="E70" s="46">
        <v>36.492057422920503</v>
      </c>
    </row>
    <row r="71" spans="2:5" s="8" customFormat="1" ht="15.75" customHeight="1" x14ac:dyDescent="0.2">
      <c r="B71" s="52" t="s">
        <v>66</v>
      </c>
      <c r="C71" s="53">
        <v>1649</v>
      </c>
      <c r="D71" s="53">
        <v>1174</v>
      </c>
      <c r="E71" s="51">
        <v>71.194663432383265</v>
      </c>
    </row>
    <row r="72" spans="2:5" s="8" customFormat="1" ht="15.75" customHeight="1" x14ac:dyDescent="0.2">
      <c r="B72" s="52" t="s">
        <v>67</v>
      </c>
      <c r="C72" s="53">
        <v>9</v>
      </c>
      <c r="D72" s="53">
        <v>8</v>
      </c>
      <c r="E72" s="51">
        <v>88.888888888888886</v>
      </c>
    </row>
    <row r="73" spans="2:5" s="8" customFormat="1" ht="15.75" customHeight="1" x14ac:dyDescent="0.2">
      <c r="B73" s="52" t="s">
        <v>68</v>
      </c>
      <c r="C73" s="53">
        <v>6178</v>
      </c>
      <c r="D73" s="53">
        <v>3180</v>
      </c>
      <c r="E73" s="51">
        <v>51.472968598251867</v>
      </c>
    </row>
    <row r="74" spans="2:5" s="8" customFormat="1" ht="15.75" customHeight="1" x14ac:dyDescent="0.2">
      <c r="B74" s="52" t="s">
        <v>69</v>
      </c>
      <c r="C74" s="53">
        <v>96142</v>
      </c>
      <c r="D74" s="53">
        <v>23092</v>
      </c>
      <c r="E74" s="51">
        <v>24.01863909633667</v>
      </c>
    </row>
    <row r="75" spans="2:5" s="8" customFormat="1" ht="15.75" customHeight="1" x14ac:dyDescent="0.2">
      <c r="B75" s="52" t="s">
        <v>70</v>
      </c>
      <c r="C75" s="53">
        <v>23031</v>
      </c>
      <c r="D75" s="53">
        <v>20800</v>
      </c>
      <c r="E75" s="51">
        <v>90.313056315400985</v>
      </c>
    </row>
    <row r="76" spans="2:5" s="8" customFormat="1" ht="15.75" customHeight="1" x14ac:dyDescent="0.2">
      <c r="B76" s="52" t="s">
        <v>71</v>
      </c>
      <c r="C76" s="53">
        <v>16836</v>
      </c>
      <c r="D76" s="53">
        <v>4238</v>
      </c>
      <c r="E76" s="51">
        <v>25.172249940603468</v>
      </c>
    </row>
    <row r="77" spans="2:5" s="5" customFormat="1" ht="15.75" customHeight="1" x14ac:dyDescent="0.2">
      <c r="B77" s="44" t="s">
        <v>72</v>
      </c>
      <c r="C77" s="45">
        <v>33</v>
      </c>
      <c r="D77" s="45">
        <v>12</v>
      </c>
      <c r="E77" s="46">
        <v>36.363636363636367</v>
      </c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>
        <v>28</v>
      </c>
      <c r="D80" s="49">
        <v>10</v>
      </c>
      <c r="E80" s="51">
        <v>35.714285714285715</v>
      </c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>
        <v>0</v>
      </c>
      <c r="D83" s="49">
        <v>0</v>
      </c>
      <c r="E83" s="51"/>
    </row>
    <row r="84" spans="2:5" ht="15.75" customHeight="1" x14ac:dyDescent="0.2">
      <c r="B84" s="48" t="s">
        <v>79</v>
      </c>
      <c r="C84" s="49">
        <v>3</v>
      </c>
      <c r="D84" s="49">
        <v>0</v>
      </c>
      <c r="E84" s="51">
        <v>0</v>
      </c>
    </row>
    <row r="85" spans="2:5" ht="15.75" customHeight="1" x14ac:dyDescent="0.2">
      <c r="B85" s="48" t="s">
        <v>80</v>
      </c>
      <c r="C85" s="49">
        <v>2</v>
      </c>
      <c r="D85" s="49">
        <v>2</v>
      </c>
      <c r="E85" s="51">
        <v>100</v>
      </c>
    </row>
    <row r="86" spans="2:5" s="5" customFormat="1" ht="15.75" customHeight="1" x14ac:dyDescent="0.2">
      <c r="B86" s="44" t="s">
        <v>81</v>
      </c>
      <c r="C86" s="45">
        <v>21463</v>
      </c>
      <c r="D86" s="45">
        <v>19197</v>
      </c>
      <c r="E86" s="46">
        <v>89.442296044355402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681</v>
      </c>
      <c r="D89" s="49">
        <v>681</v>
      </c>
      <c r="E89" s="51">
        <v>100</v>
      </c>
    </row>
    <row r="90" spans="2:5" ht="15.75" customHeight="1" x14ac:dyDescent="0.2">
      <c r="B90" s="48" t="s">
        <v>85</v>
      </c>
      <c r="C90" s="49">
        <v>6829</v>
      </c>
      <c r="D90" s="49">
        <v>6782</v>
      </c>
      <c r="E90" s="51">
        <v>99.311758676233708</v>
      </c>
    </row>
    <row r="91" spans="2:5" ht="15.75" customHeight="1" x14ac:dyDescent="0.2">
      <c r="B91" s="48" t="s">
        <v>86</v>
      </c>
      <c r="C91" s="49">
        <v>1166</v>
      </c>
      <c r="D91" s="49">
        <v>1166</v>
      </c>
      <c r="E91" s="51">
        <v>100</v>
      </c>
    </row>
    <row r="92" spans="2:5" ht="15.75" customHeight="1" x14ac:dyDescent="0.2">
      <c r="B92" s="48" t="s">
        <v>87</v>
      </c>
      <c r="C92" s="49">
        <v>3216</v>
      </c>
      <c r="D92" s="49">
        <v>3216</v>
      </c>
      <c r="E92" s="51">
        <v>100</v>
      </c>
    </row>
    <row r="93" spans="2:5" ht="15.75" customHeight="1" x14ac:dyDescent="0.2">
      <c r="B93" s="48" t="s">
        <v>88</v>
      </c>
      <c r="C93" s="49">
        <v>9571</v>
      </c>
      <c r="D93" s="49">
        <v>7352</v>
      </c>
      <c r="E93" s="51">
        <v>76.815379793125061</v>
      </c>
    </row>
    <row r="94" spans="2:5" s="5" customFormat="1" ht="15.75" customHeight="1" x14ac:dyDescent="0.2">
      <c r="B94" s="44" t="s">
        <v>89</v>
      </c>
      <c r="C94" s="45">
        <v>4795</v>
      </c>
      <c r="D94" s="45">
        <v>3643</v>
      </c>
      <c r="E94" s="55">
        <v>75.974973931178312</v>
      </c>
    </row>
    <row r="95" spans="2:5" s="5" customFormat="1" ht="15.75" customHeight="1" x14ac:dyDescent="0.2">
      <c r="B95" s="44" t="s">
        <v>90</v>
      </c>
      <c r="C95" s="45">
        <v>4752</v>
      </c>
      <c r="D95" s="45">
        <v>3600</v>
      </c>
      <c r="E95" s="55">
        <v>75.757575757575751</v>
      </c>
    </row>
    <row r="96" spans="2:5" ht="15.75" customHeight="1" x14ac:dyDescent="0.2">
      <c r="B96" s="48" t="s">
        <v>91</v>
      </c>
      <c r="C96" s="49">
        <v>0</v>
      </c>
      <c r="D96" s="49">
        <v>0</v>
      </c>
      <c r="E96" s="56"/>
    </row>
    <row r="97" spans="2:5" ht="15.75" customHeight="1" x14ac:dyDescent="0.2">
      <c r="B97" s="48" t="s">
        <v>92</v>
      </c>
      <c r="C97" s="49">
        <v>609</v>
      </c>
      <c r="D97" s="49">
        <v>325</v>
      </c>
      <c r="E97" s="56">
        <v>53.366174055829227</v>
      </c>
    </row>
    <row r="98" spans="2:5" ht="15.75" customHeight="1" x14ac:dyDescent="0.2">
      <c r="B98" s="48" t="s">
        <v>93</v>
      </c>
      <c r="C98" s="49">
        <v>284</v>
      </c>
      <c r="D98" s="49">
        <v>427</v>
      </c>
      <c r="E98" s="56">
        <v>150.35211267605635</v>
      </c>
    </row>
    <row r="99" spans="2:5" ht="15.75" customHeight="1" x14ac:dyDescent="0.2">
      <c r="B99" s="48" t="s">
        <v>94</v>
      </c>
      <c r="C99" s="49">
        <v>3279</v>
      </c>
      <c r="D99" s="49">
        <v>2388</v>
      </c>
      <c r="E99" s="56">
        <v>72.827081427264403</v>
      </c>
    </row>
    <row r="100" spans="2:5" ht="15.75" customHeight="1" x14ac:dyDescent="0.2">
      <c r="B100" s="48" t="s">
        <v>95</v>
      </c>
      <c r="C100" s="49">
        <v>580</v>
      </c>
      <c r="D100" s="49">
        <v>460</v>
      </c>
      <c r="E100" s="56">
        <v>79.310344827586206</v>
      </c>
    </row>
    <row r="101" spans="2:5" s="5" customFormat="1" ht="15.75" customHeight="1" x14ac:dyDescent="0.2">
      <c r="B101" s="44" t="s">
        <v>96</v>
      </c>
      <c r="C101" s="45">
        <v>43</v>
      </c>
      <c r="D101" s="45">
        <v>43</v>
      </c>
      <c r="E101" s="55">
        <v>100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5</v>
      </c>
      <c r="D105" s="45">
        <v>5</v>
      </c>
      <c r="E105" s="55">
        <v>100</v>
      </c>
    </row>
    <row r="106" spans="2:5" s="5" customFormat="1" ht="15.75" customHeight="1" x14ac:dyDescent="0.2">
      <c r="B106" s="44" t="s">
        <v>101</v>
      </c>
      <c r="C106" s="45">
        <v>5</v>
      </c>
      <c r="D106" s="45">
        <v>5</v>
      </c>
      <c r="E106" s="55">
        <v>100</v>
      </c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>
        <v>5</v>
      </c>
      <c r="D110" s="49">
        <v>5</v>
      </c>
      <c r="E110" s="56">
        <v>100</v>
      </c>
    </row>
    <row r="111" spans="2:5" s="5" customFormat="1" ht="15.75" customHeight="1" x14ac:dyDescent="0.2">
      <c r="B111" s="44" t="s">
        <v>106</v>
      </c>
      <c r="C111" s="45">
        <v>0</v>
      </c>
      <c r="D111" s="45">
        <v>0</v>
      </c>
      <c r="E111" s="55"/>
    </row>
  </sheetData>
  <phoneticPr fontId="0" type="noConversion"/>
  <hyperlinks>
    <hyperlink ref="C4" location="Ocak!A1" display="Ocak" xr:uid="{5F32F5BB-E9BA-4E15-B008-CE17F6ACD863}"/>
    <hyperlink ref="D4" location="Şubat!A1" display="Şubat" xr:uid="{07DCE331-B66F-49B3-B77A-0753CFAB1CA7}"/>
    <hyperlink ref="E4" location="Mart!A1" display="Mart" xr:uid="{55BB5484-F344-4F49-95F1-23B733D33A8D}"/>
    <hyperlink ref="C5" location="Nisan!A1" display="Nisan" xr:uid="{CF33FE2B-D832-4E82-B1F0-E995C06F8B6B}"/>
    <hyperlink ref="D5" location="Mayıs!A1" display="Mayıs" xr:uid="{6716381B-7AD5-4107-8599-1383CE7C6EF4}"/>
    <hyperlink ref="E5" location="Haziran!A1" display="Haziran" xr:uid="{BC14ACA5-8765-4C43-8F4B-6D5B444DDA36}"/>
    <hyperlink ref="C6" location="Temmuz!A1" display="Temmuz" xr:uid="{E362E998-3DB9-41CE-92CD-6DC99096AD4F}"/>
    <hyperlink ref="D6" location="Ağustos!A1" display="Ağustos" xr:uid="{8D78B0B3-9B7A-4943-A511-DD0E3B98EBC2}"/>
    <hyperlink ref="E6" location="Eylül!A1" display="Eylül" xr:uid="{0A67A3F9-FBDF-4C7B-A958-DD373ABD6AA6}"/>
    <hyperlink ref="C7" location="Ekim!A1" display="Ekim" xr:uid="{765F3E34-5926-41F6-ABF7-9E42416721A9}"/>
    <hyperlink ref="D7" location="Kasım!A1" display="Kasım" xr:uid="{4DFF2EF5-CF0A-4EC7-A60C-909CD053ADBD}"/>
    <hyperlink ref="E7" location="Aralık!A1" display="Aralık" xr:uid="{3CD739E3-604C-4776-A58E-5019F3C7C6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F2E0-8B18-4003-8942-FA8FCE99D55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201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869259</v>
      </c>
      <c r="D10" s="45">
        <v>581279</v>
      </c>
      <c r="E10" s="46">
        <v>66.870633493584762</v>
      </c>
    </row>
    <row r="11" spans="2:7" s="5" customFormat="1" ht="15.75" customHeight="1" x14ac:dyDescent="0.2">
      <c r="B11" s="44" t="s">
        <v>5</v>
      </c>
      <c r="C11" s="45">
        <v>627077</v>
      </c>
      <c r="D11" s="45">
        <v>475336</v>
      </c>
      <c r="E11" s="47">
        <v>75.801855274551613</v>
      </c>
    </row>
    <row r="12" spans="2:7" s="5" customFormat="1" ht="15.75" customHeight="1" x14ac:dyDescent="0.2">
      <c r="B12" s="44" t="s">
        <v>6</v>
      </c>
      <c r="C12" s="45">
        <v>292939</v>
      </c>
      <c r="D12" s="45">
        <v>216491</v>
      </c>
      <c r="E12" s="47">
        <v>73.903099280054903</v>
      </c>
      <c r="G12" s="6"/>
    </row>
    <row r="13" spans="2:7" s="5" customFormat="1" ht="15.75" customHeight="1" x14ac:dyDescent="0.2">
      <c r="B13" s="44" t="s">
        <v>7</v>
      </c>
      <c r="C13" s="45">
        <v>258017</v>
      </c>
      <c r="D13" s="45">
        <v>191402</v>
      </c>
      <c r="E13" s="47">
        <v>74.181933748551458</v>
      </c>
    </row>
    <row r="14" spans="2:7" ht="15.75" customHeight="1" x14ac:dyDescent="0.2">
      <c r="B14" s="48" t="s">
        <v>8</v>
      </c>
      <c r="C14" s="49">
        <v>41542</v>
      </c>
      <c r="D14" s="49">
        <v>21604</v>
      </c>
      <c r="E14" s="50">
        <v>52.005199557074768</v>
      </c>
    </row>
    <row r="15" spans="2:7" ht="15.75" customHeight="1" x14ac:dyDescent="0.2">
      <c r="B15" s="48" t="s">
        <v>9</v>
      </c>
      <c r="C15" s="49">
        <v>9600</v>
      </c>
      <c r="D15" s="49">
        <v>5356</v>
      </c>
      <c r="E15" s="50">
        <v>55.791666666666664</v>
      </c>
    </row>
    <row r="16" spans="2:7" ht="15.75" customHeight="1" x14ac:dyDescent="0.2">
      <c r="B16" s="48" t="s">
        <v>10</v>
      </c>
      <c r="C16" s="49">
        <v>187674</v>
      </c>
      <c r="D16" s="49">
        <v>149410</v>
      </c>
      <c r="E16" s="50">
        <v>79.61145390411032</v>
      </c>
    </row>
    <row r="17" spans="2:5" ht="15.75" customHeight="1" x14ac:dyDescent="0.2">
      <c r="B17" s="48" t="s">
        <v>11</v>
      </c>
      <c r="C17" s="49">
        <v>19201</v>
      </c>
      <c r="D17" s="49">
        <v>15032</v>
      </c>
      <c r="E17" s="50">
        <v>78.287589188063123</v>
      </c>
    </row>
    <row r="18" spans="2:5" s="5" customFormat="1" ht="15.75" customHeight="1" x14ac:dyDescent="0.2">
      <c r="B18" s="44" t="s">
        <v>12</v>
      </c>
      <c r="C18" s="45">
        <v>34922</v>
      </c>
      <c r="D18" s="45">
        <v>25089</v>
      </c>
      <c r="E18" s="47">
        <v>71.842964320485663</v>
      </c>
    </row>
    <row r="19" spans="2:5" ht="15.75" customHeight="1" x14ac:dyDescent="0.2">
      <c r="B19" s="48" t="s">
        <v>13</v>
      </c>
      <c r="C19" s="49">
        <v>14901</v>
      </c>
      <c r="D19" s="49">
        <v>7643</v>
      </c>
      <c r="E19" s="50">
        <v>51.291859606737802</v>
      </c>
    </row>
    <row r="20" spans="2:5" ht="15.75" customHeight="1" x14ac:dyDescent="0.2">
      <c r="B20" s="48" t="s">
        <v>14</v>
      </c>
      <c r="C20" s="49">
        <v>80</v>
      </c>
      <c r="D20" s="49">
        <v>68</v>
      </c>
      <c r="E20" s="50">
        <v>85</v>
      </c>
    </row>
    <row r="21" spans="2:5" ht="15.75" customHeight="1" x14ac:dyDescent="0.2">
      <c r="B21" s="48" t="s">
        <v>15</v>
      </c>
      <c r="C21" s="49">
        <v>19941</v>
      </c>
      <c r="D21" s="49">
        <v>17378</v>
      </c>
      <c r="E21" s="50">
        <v>87.147083897497609</v>
      </c>
    </row>
    <row r="22" spans="2:5" s="4" customFormat="1" ht="15.75" customHeight="1" x14ac:dyDescent="0.2">
      <c r="B22" s="44" t="s">
        <v>16</v>
      </c>
      <c r="C22" s="45">
        <v>62594</v>
      </c>
      <c r="D22" s="45">
        <v>38587</v>
      </c>
      <c r="E22" s="46">
        <v>61.646483688532449</v>
      </c>
    </row>
    <row r="23" spans="2:5" s="8" customFormat="1" ht="15.75" customHeight="1" x14ac:dyDescent="0.2">
      <c r="B23" s="48" t="s">
        <v>17</v>
      </c>
      <c r="C23" s="49">
        <v>1143</v>
      </c>
      <c r="D23" s="49">
        <v>510</v>
      </c>
      <c r="E23" s="51">
        <v>44.619422572178479</v>
      </c>
    </row>
    <row r="24" spans="2:5" s="8" customFormat="1" ht="15.75" customHeight="1" x14ac:dyDescent="0.2">
      <c r="B24" s="48" t="s">
        <v>18</v>
      </c>
      <c r="C24" s="49">
        <v>61451</v>
      </c>
      <c r="D24" s="49">
        <v>38077</v>
      </c>
      <c r="E24" s="51">
        <v>61.963190184049076</v>
      </c>
    </row>
    <row r="25" spans="2:5" s="4" customFormat="1" ht="15.75" customHeight="1" x14ac:dyDescent="0.2">
      <c r="B25" s="44" t="s">
        <v>19</v>
      </c>
      <c r="C25" s="45">
        <v>145010</v>
      </c>
      <c r="D25" s="45">
        <v>106594</v>
      </c>
      <c r="E25" s="46">
        <v>73.508033928694573</v>
      </c>
    </row>
    <row r="26" spans="2:5" s="4" customFormat="1" ht="15.75" customHeight="1" x14ac:dyDescent="0.2">
      <c r="B26" s="44" t="s">
        <v>20</v>
      </c>
      <c r="C26" s="45">
        <v>97359</v>
      </c>
      <c r="D26" s="45">
        <v>60166</v>
      </c>
      <c r="E26" s="46">
        <v>61.798087490627474</v>
      </c>
    </row>
    <row r="27" spans="2:5" s="8" customFormat="1" ht="15.75" customHeight="1" x14ac:dyDescent="0.2">
      <c r="B27" s="48" t="s">
        <v>21</v>
      </c>
      <c r="C27" s="49">
        <v>86714</v>
      </c>
      <c r="D27" s="49">
        <v>51671</v>
      </c>
      <c r="E27" s="51">
        <v>59.587840487118569</v>
      </c>
    </row>
    <row r="28" spans="2:5" s="8" customFormat="1" ht="15.75" customHeight="1" x14ac:dyDescent="0.2">
      <c r="B28" s="48" t="s">
        <v>22</v>
      </c>
      <c r="C28" s="49">
        <v>10645</v>
      </c>
      <c r="D28" s="49">
        <v>8495</v>
      </c>
      <c r="E28" s="51">
        <v>79.802724283701266</v>
      </c>
    </row>
    <row r="29" spans="2:5" s="4" customFormat="1" ht="15.75" customHeight="1" x14ac:dyDescent="0.2">
      <c r="B29" s="44" t="s">
        <v>23</v>
      </c>
      <c r="C29" s="45">
        <v>34977</v>
      </c>
      <c r="D29" s="45">
        <v>34692</v>
      </c>
      <c r="E29" s="46">
        <v>99.185178831803753</v>
      </c>
    </row>
    <row r="30" spans="2:5" s="8" customFormat="1" ht="15.75" customHeight="1" x14ac:dyDescent="0.2">
      <c r="B30" s="48" t="s">
        <v>24</v>
      </c>
      <c r="C30" s="49">
        <v>153</v>
      </c>
      <c r="D30" s="49">
        <v>78</v>
      </c>
      <c r="E30" s="51">
        <v>50.980392156862742</v>
      </c>
    </row>
    <row r="31" spans="2:5" s="8" customFormat="1" ht="15.75" customHeight="1" x14ac:dyDescent="0.2">
      <c r="B31" s="48" t="s">
        <v>203</v>
      </c>
      <c r="C31" s="49">
        <v>34756</v>
      </c>
      <c r="D31" s="49">
        <v>34533</v>
      </c>
      <c r="E31" s="51">
        <v>99.358384163885376</v>
      </c>
    </row>
    <row r="32" spans="2:5" s="8" customFormat="1" ht="15.75" customHeight="1" x14ac:dyDescent="0.2">
      <c r="B32" s="48" t="s">
        <v>26</v>
      </c>
      <c r="C32" s="49">
        <v>0</v>
      </c>
      <c r="D32" s="49">
        <v>0</v>
      </c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68</v>
      </c>
      <c r="D35" s="49">
        <v>81</v>
      </c>
      <c r="E35" s="50">
        <v>119.11764705882352</v>
      </c>
    </row>
    <row r="36" spans="2:5" s="5" customFormat="1" ht="15.75" customHeight="1" x14ac:dyDescent="0.2">
      <c r="B36" s="44" t="s">
        <v>30</v>
      </c>
      <c r="C36" s="45">
        <v>12673</v>
      </c>
      <c r="D36" s="45">
        <v>11736</v>
      </c>
      <c r="E36" s="47">
        <v>92.606328414740005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1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52126</v>
      </c>
      <c r="D39" s="45">
        <v>52126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26516</v>
      </c>
      <c r="D40" s="49">
        <v>26516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25610</v>
      </c>
      <c r="D41" s="49">
        <v>25610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33645</v>
      </c>
      <c r="D43" s="45">
        <v>26207</v>
      </c>
      <c r="E43" s="46">
        <v>77.892703224847665</v>
      </c>
    </row>
    <row r="44" spans="2:5" s="4" customFormat="1" ht="15.75" customHeight="1" x14ac:dyDescent="0.2">
      <c r="B44" s="44" t="s">
        <v>38</v>
      </c>
      <c r="C44" s="45">
        <v>38608</v>
      </c>
      <c r="D44" s="45">
        <v>35122</v>
      </c>
      <c r="E44" s="46">
        <v>90.97078325735599</v>
      </c>
    </row>
    <row r="45" spans="2:5" s="4" customFormat="1" ht="15.75" customHeight="1" x14ac:dyDescent="0.2">
      <c r="B45" s="44" t="s">
        <v>39</v>
      </c>
      <c r="C45" s="45">
        <v>2155</v>
      </c>
      <c r="D45" s="45">
        <v>209</v>
      </c>
      <c r="E45" s="46">
        <v>9.6983758700696061</v>
      </c>
    </row>
    <row r="46" spans="2:5" s="4" customFormat="1" ht="15.75" customHeight="1" x14ac:dyDescent="0.2">
      <c r="B46" s="44" t="s">
        <v>40</v>
      </c>
      <c r="C46" s="45">
        <v>237568</v>
      </c>
      <c r="D46" s="45">
        <v>102591</v>
      </c>
      <c r="E46" s="46">
        <v>43.183846309267246</v>
      </c>
    </row>
    <row r="47" spans="2:5" s="4" customFormat="1" ht="15.75" customHeight="1" x14ac:dyDescent="0.2">
      <c r="B47" s="44" t="s">
        <v>41</v>
      </c>
      <c r="C47" s="45">
        <v>28681</v>
      </c>
      <c r="D47" s="45">
        <v>15931</v>
      </c>
      <c r="E47" s="46">
        <v>55.545483072417277</v>
      </c>
    </row>
    <row r="48" spans="2:5" s="8" customFormat="1" ht="15.75" customHeight="1" x14ac:dyDescent="0.2">
      <c r="B48" s="48" t="s">
        <v>42</v>
      </c>
      <c r="C48" s="49">
        <v>15785</v>
      </c>
      <c r="D48" s="49">
        <v>15785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12896</v>
      </c>
      <c r="D50" s="49">
        <v>146</v>
      </c>
      <c r="E50" s="51">
        <v>1.1321339950372207</v>
      </c>
    </row>
    <row r="51" spans="2:5" s="4" customFormat="1" ht="15.75" customHeight="1" x14ac:dyDescent="0.2">
      <c r="B51" s="44" t="s">
        <v>45</v>
      </c>
      <c r="C51" s="45">
        <v>752</v>
      </c>
      <c r="D51" s="45">
        <v>707</v>
      </c>
      <c r="E51" s="46">
        <v>94.0159574468085</v>
      </c>
    </row>
    <row r="52" spans="2:5" s="4" customFormat="1" ht="15.75" customHeight="1" x14ac:dyDescent="0.2">
      <c r="B52" s="44" t="s">
        <v>46</v>
      </c>
      <c r="C52" s="45">
        <v>752</v>
      </c>
      <c r="D52" s="45">
        <v>707</v>
      </c>
      <c r="E52" s="46">
        <v>94.0159574468085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51</v>
      </c>
      <c r="C56" s="49">
        <v>0</v>
      </c>
      <c r="D56" s="49">
        <v>0</v>
      </c>
      <c r="E56" s="51"/>
    </row>
    <row r="57" spans="2:5" s="8" customFormat="1" ht="15.75" customHeight="1" x14ac:dyDescent="0.2">
      <c r="B57" s="48" t="s">
        <v>52</v>
      </c>
      <c r="C57" s="49"/>
      <c r="D57" s="49"/>
      <c r="E57" s="51"/>
    </row>
    <row r="58" spans="2:5" s="8" customFormat="1" ht="15.75" customHeight="1" x14ac:dyDescent="0.2">
      <c r="B58" s="48" t="s">
        <v>53</v>
      </c>
      <c r="C58" s="49"/>
      <c r="D58" s="49"/>
      <c r="E58" s="51"/>
    </row>
    <row r="59" spans="2:5" s="8" customFormat="1" ht="15.75" customHeight="1" x14ac:dyDescent="0.2">
      <c r="B59" s="48" t="s">
        <v>54</v>
      </c>
      <c r="C59" s="49"/>
      <c r="D59" s="49"/>
      <c r="E59" s="51"/>
    </row>
    <row r="60" spans="2:5" s="4" customFormat="1" ht="15.75" customHeight="1" x14ac:dyDescent="0.2">
      <c r="B60" s="44" t="s">
        <v>55</v>
      </c>
      <c r="C60" s="45">
        <v>48241</v>
      </c>
      <c r="D60" s="45">
        <v>18365</v>
      </c>
      <c r="E60" s="46">
        <v>38.069277170871253</v>
      </c>
    </row>
    <row r="61" spans="2:5" s="4" customFormat="1" ht="15.75" customHeight="1" x14ac:dyDescent="0.2">
      <c r="B61" s="44" t="s">
        <v>56</v>
      </c>
      <c r="C61" s="45">
        <v>11159</v>
      </c>
      <c r="D61" s="45">
        <v>9098</v>
      </c>
      <c r="E61" s="46">
        <v>81.530603100636256</v>
      </c>
    </row>
    <row r="62" spans="2:5" s="8" customFormat="1" ht="15.75" customHeight="1" x14ac:dyDescent="0.2">
      <c r="B62" s="48" t="s">
        <v>57</v>
      </c>
      <c r="C62" s="49">
        <v>4574</v>
      </c>
      <c r="D62" s="49">
        <v>4574</v>
      </c>
      <c r="E62" s="51">
        <v>100</v>
      </c>
    </row>
    <row r="63" spans="2:5" s="8" customFormat="1" ht="15.75" customHeight="1" x14ac:dyDescent="0.2">
      <c r="B63" s="48" t="s">
        <v>58</v>
      </c>
      <c r="C63" s="49">
        <v>3112</v>
      </c>
      <c r="D63" s="49">
        <v>1053</v>
      </c>
      <c r="E63" s="51">
        <v>33.836760925449873</v>
      </c>
    </row>
    <row r="64" spans="2:5" s="8" customFormat="1" ht="15.75" customHeight="1" x14ac:dyDescent="0.2">
      <c r="B64" s="48" t="s">
        <v>59</v>
      </c>
      <c r="C64" s="49">
        <v>3473</v>
      </c>
      <c r="D64" s="49">
        <v>3471</v>
      </c>
      <c r="E64" s="51">
        <v>99.942412899510515</v>
      </c>
    </row>
    <row r="65" spans="2:5" s="4" customFormat="1" ht="15.75" customHeight="1" x14ac:dyDescent="0.2">
      <c r="B65" s="44" t="s">
        <v>60</v>
      </c>
      <c r="C65" s="45">
        <v>37082</v>
      </c>
      <c r="D65" s="45">
        <v>9267</v>
      </c>
      <c r="E65" s="46">
        <v>24.990561458389514</v>
      </c>
    </row>
    <row r="66" spans="2:5" s="8" customFormat="1" ht="15.75" customHeight="1" x14ac:dyDescent="0.2">
      <c r="B66" s="48" t="s">
        <v>61</v>
      </c>
      <c r="C66" s="49"/>
      <c r="D66" s="49"/>
      <c r="E66" s="51"/>
    </row>
    <row r="67" spans="2:5" s="8" customFormat="1" ht="15.75" customHeight="1" x14ac:dyDescent="0.2">
      <c r="B67" s="48" t="s">
        <v>62</v>
      </c>
      <c r="C67" s="49">
        <v>36568</v>
      </c>
      <c r="D67" s="49">
        <v>8873</v>
      </c>
      <c r="E67" s="51">
        <v>24.264384161015094</v>
      </c>
    </row>
    <row r="68" spans="2:5" s="8" customFormat="1" ht="15.75" customHeight="1" x14ac:dyDescent="0.2">
      <c r="B68" s="48" t="s">
        <v>63</v>
      </c>
      <c r="C68" s="49">
        <v>514</v>
      </c>
      <c r="D68" s="49">
        <v>394</v>
      </c>
      <c r="E68" s="51">
        <v>76.653696498054487</v>
      </c>
    </row>
    <row r="69" spans="2:5" s="4" customFormat="1" ht="15.75" customHeight="1" x14ac:dyDescent="0.2">
      <c r="B69" s="44" t="s">
        <v>64</v>
      </c>
      <c r="C69" s="45"/>
      <c r="D69" s="45"/>
      <c r="E69" s="46"/>
    </row>
    <row r="70" spans="2:5" s="4" customFormat="1" ht="15.75" customHeight="1" x14ac:dyDescent="0.2">
      <c r="B70" s="44" t="s">
        <v>65</v>
      </c>
      <c r="C70" s="45">
        <v>140284</v>
      </c>
      <c r="D70" s="45">
        <v>50255</v>
      </c>
      <c r="E70" s="46">
        <v>35.8237575204585</v>
      </c>
    </row>
    <row r="71" spans="2:5" s="8" customFormat="1" ht="15.75" customHeight="1" x14ac:dyDescent="0.2">
      <c r="B71" s="52" t="s">
        <v>66</v>
      </c>
      <c r="C71" s="53">
        <v>1417</v>
      </c>
      <c r="D71" s="53">
        <v>1020</v>
      </c>
      <c r="E71" s="51">
        <v>71.983062808750887</v>
      </c>
    </row>
    <row r="72" spans="2:5" s="8" customFormat="1" ht="15.75" customHeight="1" x14ac:dyDescent="0.2">
      <c r="B72" s="52" t="s">
        <v>67</v>
      </c>
      <c r="C72" s="53">
        <v>9</v>
      </c>
      <c r="D72" s="53">
        <v>8</v>
      </c>
      <c r="E72" s="51">
        <v>88.888888888888886</v>
      </c>
    </row>
    <row r="73" spans="2:5" s="8" customFormat="1" ht="15.75" customHeight="1" x14ac:dyDescent="0.2">
      <c r="B73" s="52" t="s">
        <v>68</v>
      </c>
      <c r="C73" s="53">
        <v>6034</v>
      </c>
      <c r="D73" s="53">
        <v>2991</v>
      </c>
      <c r="E73" s="51">
        <v>49.56910838581372</v>
      </c>
    </row>
    <row r="74" spans="2:5" s="8" customFormat="1" ht="15.75" customHeight="1" x14ac:dyDescent="0.2">
      <c r="B74" s="52" t="s">
        <v>69</v>
      </c>
      <c r="C74" s="53">
        <v>95735</v>
      </c>
      <c r="D74" s="53">
        <v>22799</v>
      </c>
      <c r="E74" s="51">
        <v>23.814696819345066</v>
      </c>
    </row>
    <row r="75" spans="2:5" s="8" customFormat="1" ht="15.75" customHeight="1" x14ac:dyDescent="0.2">
      <c r="B75" s="52" t="s">
        <v>70</v>
      </c>
      <c r="C75" s="53">
        <v>21967</v>
      </c>
      <c r="D75" s="53">
        <v>19683</v>
      </c>
      <c r="E75" s="51">
        <v>89.602585696726905</v>
      </c>
    </row>
    <row r="76" spans="2:5" s="8" customFormat="1" ht="15.75" customHeight="1" x14ac:dyDescent="0.2">
      <c r="B76" s="52" t="s">
        <v>71</v>
      </c>
      <c r="C76" s="53">
        <v>15122</v>
      </c>
      <c r="D76" s="53">
        <v>3754</v>
      </c>
      <c r="E76" s="51">
        <v>24.824758629810873</v>
      </c>
    </row>
    <row r="77" spans="2:5" s="5" customFormat="1" ht="15.75" customHeight="1" x14ac:dyDescent="0.2">
      <c r="B77" s="44" t="s">
        <v>72</v>
      </c>
      <c r="C77" s="45">
        <v>33</v>
      </c>
      <c r="D77" s="45">
        <v>12</v>
      </c>
      <c r="E77" s="46">
        <v>36.363636363636367</v>
      </c>
    </row>
    <row r="78" spans="2:5" ht="15.75" customHeight="1" x14ac:dyDescent="0.2">
      <c r="B78" s="48" t="s">
        <v>73</v>
      </c>
      <c r="C78" s="49"/>
      <c r="D78" s="49"/>
      <c r="E78" s="51"/>
    </row>
    <row r="79" spans="2:5" ht="15.75" customHeight="1" x14ac:dyDescent="0.2">
      <c r="B79" s="48" t="s">
        <v>74</v>
      </c>
      <c r="C79" s="49"/>
      <c r="D79" s="49"/>
      <c r="E79" s="51"/>
    </row>
    <row r="80" spans="2:5" ht="15.75" customHeight="1" x14ac:dyDescent="0.2">
      <c r="B80" s="48" t="s">
        <v>75</v>
      </c>
      <c r="C80" s="49">
        <v>28</v>
      </c>
      <c r="D80" s="49">
        <v>10</v>
      </c>
      <c r="E80" s="51">
        <v>35.714285714285715</v>
      </c>
    </row>
    <row r="81" spans="2:5" ht="15.75" customHeight="1" x14ac:dyDescent="0.2">
      <c r="B81" s="48" t="s">
        <v>76</v>
      </c>
      <c r="C81" s="49"/>
      <c r="D81" s="49"/>
      <c r="E81" s="51"/>
    </row>
    <row r="82" spans="2:5" ht="15.75" customHeight="1" x14ac:dyDescent="0.2">
      <c r="B82" s="48" t="s">
        <v>77</v>
      </c>
      <c r="C82" s="49"/>
      <c r="D82" s="49"/>
      <c r="E82" s="51"/>
    </row>
    <row r="83" spans="2:5" ht="15.75" customHeight="1" x14ac:dyDescent="0.2">
      <c r="B83" s="48" t="s">
        <v>78</v>
      </c>
      <c r="C83" s="49">
        <v>0</v>
      </c>
      <c r="D83" s="49">
        <v>0</v>
      </c>
      <c r="E83" s="51"/>
    </row>
    <row r="84" spans="2:5" ht="15.75" customHeight="1" x14ac:dyDescent="0.2">
      <c r="B84" s="48" t="s">
        <v>79</v>
      </c>
      <c r="C84" s="49">
        <v>3</v>
      </c>
      <c r="D84" s="49">
        <v>0</v>
      </c>
      <c r="E84" s="51">
        <v>0</v>
      </c>
    </row>
    <row r="85" spans="2:5" ht="15.75" customHeight="1" x14ac:dyDescent="0.2">
      <c r="B85" s="48" t="s">
        <v>80</v>
      </c>
      <c r="C85" s="49">
        <v>2</v>
      </c>
      <c r="D85" s="49">
        <v>2</v>
      </c>
      <c r="E85" s="51">
        <v>100</v>
      </c>
    </row>
    <row r="86" spans="2:5" s="5" customFormat="1" ht="15.75" customHeight="1" x14ac:dyDescent="0.2">
      <c r="B86" s="44" t="s">
        <v>81</v>
      </c>
      <c r="C86" s="45">
        <v>19577</v>
      </c>
      <c r="D86" s="45">
        <v>17321</v>
      </c>
      <c r="E86" s="46">
        <v>88.476273177708535</v>
      </c>
    </row>
    <row r="87" spans="2:5" ht="15.75" customHeight="1" x14ac:dyDescent="0.2">
      <c r="B87" s="54" t="s">
        <v>82</v>
      </c>
      <c r="C87" s="49"/>
      <c r="D87" s="49"/>
      <c r="E87" s="51"/>
    </row>
    <row r="88" spans="2:5" ht="15.75" customHeight="1" x14ac:dyDescent="0.2">
      <c r="B88" s="54" t="s">
        <v>83</v>
      </c>
      <c r="C88" s="49"/>
      <c r="D88" s="49"/>
      <c r="E88" s="51"/>
    </row>
    <row r="89" spans="2:5" ht="15.75" customHeight="1" x14ac:dyDescent="0.2">
      <c r="B89" s="48" t="s">
        <v>84</v>
      </c>
      <c r="C89" s="49">
        <v>609</v>
      </c>
      <c r="D89" s="49">
        <v>609</v>
      </c>
      <c r="E89" s="51">
        <v>100</v>
      </c>
    </row>
    <row r="90" spans="2:5" ht="15.75" customHeight="1" x14ac:dyDescent="0.2">
      <c r="B90" s="48" t="s">
        <v>85</v>
      </c>
      <c r="C90" s="49">
        <v>6248</v>
      </c>
      <c r="D90" s="49">
        <v>6222</v>
      </c>
      <c r="E90" s="51">
        <v>99.583866837387973</v>
      </c>
    </row>
    <row r="91" spans="2:5" ht="15.75" customHeight="1" x14ac:dyDescent="0.2">
      <c r="B91" s="48" t="s">
        <v>86</v>
      </c>
      <c r="C91" s="49">
        <v>1065</v>
      </c>
      <c r="D91" s="49">
        <v>1065</v>
      </c>
      <c r="E91" s="51">
        <v>100</v>
      </c>
    </row>
    <row r="92" spans="2:5" ht="15.75" customHeight="1" x14ac:dyDescent="0.2">
      <c r="B92" s="48" t="s">
        <v>87</v>
      </c>
      <c r="C92" s="49">
        <v>2796</v>
      </c>
      <c r="D92" s="49">
        <v>2796</v>
      </c>
      <c r="E92" s="51">
        <v>100</v>
      </c>
    </row>
    <row r="93" spans="2:5" ht="15.75" customHeight="1" x14ac:dyDescent="0.2">
      <c r="B93" s="48" t="s">
        <v>88</v>
      </c>
      <c r="C93" s="49">
        <v>8859</v>
      </c>
      <c r="D93" s="49">
        <v>6629</v>
      </c>
      <c r="E93" s="51">
        <v>74.827858674793987</v>
      </c>
    </row>
    <row r="94" spans="2:5" s="5" customFormat="1" ht="15.75" customHeight="1" x14ac:dyDescent="0.2">
      <c r="B94" s="44" t="s">
        <v>89</v>
      </c>
      <c r="C94" s="45">
        <v>4609</v>
      </c>
      <c r="D94" s="45">
        <v>3347</v>
      </c>
      <c r="E94" s="55">
        <v>72.618789325233237</v>
      </c>
    </row>
    <row r="95" spans="2:5" s="5" customFormat="1" ht="15.75" customHeight="1" x14ac:dyDescent="0.2">
      <c r="B95" s="44" t="s">
        <v>90</v>
      </c>
      <c r="C95" s="45">
        <v>4569</v>
      </c>
      <c r="D95" s="45">
        <v>3308</v>
      </c>
      <c r="E95" s="55">
        <v>72.400963011599913</v>
      </c>
    </row>
    <row r="96" spans="2:5" ht="15.75" customHeight="1" x14ac:dyDescent="0.2">
      <c r="B96" s="48" t="s">
        <v>91</v>
      </c>
      <c r="C96" s="49">
        <v>0</v>
      </c>
      <c r="D96" s="49">
        <v>0</v>
      </c>
      <c r="E96" s="56"/>
    </row>
    <row r="97" spans="2:5" ht="15.75" customHeight="1" x14ac:dyDescent="0.2">
      <c r="B97" s="48" t="s">
        <v>92</v>
      </c>
      <c r="C97" s="49">
        <v>621</v>
      </c>
      <c r="D97" s="49">
        <v>289</v>
      </c>
      <c r="E97" s="56">
        <v>46.537842190016107</v>
      </c>
    </row>
    <row r="98" spans="2:5" ht="15.75" customHeight="1" x14ac:dyDescent="0.2">
      <c r="B98" s="48" t="s">
        <v>93</v>
      </c>
      <c r="C98" s="49">
        <v>284</v>
      </c>
      <c r="D98" s="49">
        <v>427</v>
      </c>
      <c r="E98" s="56">
        <v>150.35211267605635</v>
      </c>
    </row>
    <row r="99" spans="2:5" ht="15.75" customHeight="1" x14ac:dyDescent="0.2">
      <c r="B99" s="48" t="s">
        <v>94</v>
      </c>
      <c r="C99" s="49">
        <v>3084</v>
      </c>
      <c r="D99" s="49">
        <v>2133</v>
      </c>
      <c r="E99" s="56">
        <v>69.163424124513611</v>
      </c>
    </row>
    <row r="100" spans="2:5" ht="15.75" customHeight="1" x14ac:dyDescent="0.2">
      <c r="B100" s="48" t="s">
        <v>95</v>
      </c>
      <c r="C100" s="49">
        <v>580</v>
      </c>
      <c r="D100" s="49">
        <v>459</v>
      </c>
      <c r="E100" s="56">
        <v>79.137931034482762</v>
      </c>
    </row>
    <row r="101" spans="2:5" s="5" customFormat="1" ht="15.75" customHeight="1" x14ac:dyDescent="0.2">
      <c r="B101" s="44" t="s">
        <v>96</v>
      </c>
      <c r="C101" s="45">
        <v>40</v>
      </c>
      <c r="D101" s="45">
        <v>39</v>
      </c>
      <c r="E101" s="55">
        <v>97.5</v>
      </c>
    </row>
    <row r="102" spans="2:5" s="5" customFormat="1" ht="15.75" customHeight="1" x14ac:dyDescent="0.2">
      <c r="B102" s="44" t="s">
        <v>97</v>
      </c>
      <c r="C102" s="45">
        <v>0</v>
      </c>
      <c r="D102" s="45">
        <v>0</v>
      </c>
      <c r="E102" s="55"/>
    </row>
    <row r="103" spans="2:5" ht="15.75" customHeight="1" x14ac:dyDescent="0.2">
      <c r="B103" s="48" t="s">
        <v>98</v>
      </c>
      <c r="C103" s="49"/>
      <c r="D103" s="49"/>
      <c r="E103" s="56"/>
    </row>
    <row r="104" spans="2:5" ht="15.75" customHeight="1" x14ac:dyDescent="0.2">
      <c r="B104" s="48" t="s">
        <v>99</v>
      </c>
      <c r="C104" s="49"/>
      <c r="D104" s="49"/>
      <c r="E104" s="56"/>
    </row>
    <row r="105" spans="2:5" s="5" customFormat="1" ht="15.75" customHeight="1" x14ac:dyDescent="0.2">
      <c r="B105" s="44" t="s">
        <v>100</v>
      </c>
      <c r="C105" s="45">
        <v>5</v>
      </c>
      <c r="D105" s="45">
        <v>5</v>
      </c>
      <c r="E105" s="55">
        <v>100</v>
      </c>
    </row>
    <row r="106" spans="2:5" s="5" customFormat="1" ht="15.75" customHeight="1" x14ac:dyDescent="0.2">
      <c r="B106" s="44" t="s">
        <v>101</v>
      </c>
      <c r="C106" s="45">
        <v>5</v>
      </c>
      <c r="D106" s="45">
        <v>5</v>
      </c>
      <c r="E106" s="55">
        <v>100</v>
      </c>
    </row>
    <row r="107" spans="2:5" ht="15.75" customHeight="1" x14ac:dyDescent="0.2">
      <c r="B107" s="48" t="s">
        <v>102</v>
      </c>
      <c r="C107" s="49">
        <v>0</v>
      </c>
      <c r="D107" s="49">
        <v>0</v>
      </c>
      <c r="E107" s="56"/>
    </row>
    <row r="108" spans="2:5" ht="15.75" customHeight="1" x14ac:dyDescent="0.2">
      <c r="B108" s="48" t="s">
        <v>103</v>
      </c>
      <c r="C108" s="49"/>
      <c r="D108" s="49"/>
      <c r="E108" s="56"/>
    </row>
    <row r="109" spans="2:5" ht="15.75" customHeight="1" x14ac:dyDescent="0.2">
      <c r="B109" s="48" t="s">
        <v>104</v>
      </c>
      <c r="C109" s="49"/>
      <c r="D109" s="49"/>
      <c r="E109" s="56"/>
    </row>
    <row r="110" spans="2:5" ht="15.75" customHeight="1" x14ac:dyDescent="0.2">
      <c r="B110" s="48" t="s">
        <v>105</v>
      </c>
      <c r="C110" s="49">
        <v>5</v>
      </c>
      <c r="D110" s="49">
        <v>5</v>
      </c>
      <c r="E110" s="56">
        <v>100</v>
      </c>
    </row>
    <row r="111" spans="2:5" s="5" customFormat="1" ht="15.75" customHeight="1" x14ac:dyDescent="0.2">
      <c r="B111" s="44" t="s">
        <v>106</v>
      </c>
      <c r="C111" s="45">
        <v>0</v>
      </c>
      <c r="D111" s="45">
        <v>0</v>
      </c>
      <c r="E111" s="55"/>
    </row>
  </sheetData>
  <phoneticPr fontId="0" type="noConversion"/>
  <hyperlinks>
    <hyperlink ref="C4" location="Ocak!A1" display="Ocak" xr:uid="{0396A254-539F-40CA-8B77-17A3BEF5A536}"/>
    <hyperlink ref="D4" location="Şubat!A1" display="Şubat" xr:uid="{CDD8EA5B-5FC8-4AA0-97E5-B4F44125FB79}"/>
    <hyperlink ref="E4" location="Mart!A1" display="Mart" xr:uid="{6AFBFD14-5898-4AE0-A98D-52AA6917E4D5}"/>
    <hyperlink ref="C5" location="Nisan!A1" display="Nisan" xr:uid="{B132BEC7-2DF0-4A2B-AD6E-7DA959E424F6}"/>
    <hyperlink ref="D5" location="Mayıs!A1" display="Mayıs" xr:uid="{0E1299CE-7960-49C9-B8F1-16B7B105693E}"/>
    <hyperlink ref="E5" location="Haziran!A1" display="Haziran" xr:uid="{6FE5BE6C-C7B1-49A8-B578-749FFB52FAF5}"/>
    <hyperlink ref="C6" location="Temmuz!A1" display="Temmuz" xr:uid="{B44FEB61-0E46-4DE1-93F5-0A5A89061509}"/>
    <hyperlink ref="D6" location="Ağustos!A1" display="Ağustos" xr:uid="{7E3EACB0-8A77-450E-B957-7DA8002819B0}"/>
    <hyperlink ref="E6" location="Eylül!A1" display="Eylül" xr:uid="{68C81983-69FC-43BF-A8E1-AF2190683533}"/>
    <hyperlink ref="C7" location="Ekim!A1" display="Ekim" xr:uid="{CB113369-2089-486E-9620-6108F131E905}"/>
    <hyperlink ref="D7" location="Kasım!A1" display="Kasım" xr:uid="{32839DFF-BE3D-4BFA-87BE-739F09714A4E}"/>
    <hyperlink ref="E7" location="Aralık!A1" display="Aralık" xr:uid="{FEAF61D6-800B-4CA8-8C82-6F038B12F54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9325-FEAF-47B6-A7EB-F563D328D69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199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f>+C11+C46+C95+C106</f>
        <v>810677</v>
      </c>
      <c r="D10" s="45">
        <f>+D11+D46+D95+D106</f>
        <v>520464</v>
      </c>
      <c r="E10" s="46">
        <f t="shared" ref="E10:E73" si="0">+D10/C10*100</f>
        <v>64.201155330668072</v>
      </c>
    </row>
    <row r="11" spans="2:7" s="5" customFormat="1" ht="15.75" customHeight="1" x14ac:dyDescent="0.2">
      <c r="B11" s="44" t="s">
        <v>5</v>
      </c>
      <c r="C11" s="45">
        <f>+C12+C22+C25+C39+C43+C44+C45</f>
        <v>582126</v>
      </c>
      <c r="D11" s="45">
        <f>+D12+D22+D25+D39+D43+D44+D45</f>
        <v>423518</v>
      </c>
      <c r="E11" s="47">
        <f t="shared" si="0"/>
        <v>72.753665014103476</v>
      </c>
    </row>
    <row r="12" spans="2:7" s="5" customFormat="1" ht="15.75" customHeight="1" x14ac:dyDescent="0.2">
      <c r="B12" s="44" t="s">
        <v>6</v>
      </c>
      <c r="C12" s="45">
        <f>+C13+C18</f>
        <v>274108</v>
      </c>
      <c r="D12" s="45">
        <f>+D13+D18</f>
        <v>192091</v>
      </c>
      <c r="E12" s="47">
        <f t="shared" si="0"/>
        <v>70.078582164694197</v>
      </c>
      <c r="G12" s="6"/>
    </row>
    <row r="13" spans="2:7" s="5" customFormat="1" ht="15.75" customHeight="1" x14ac:dyDescent="0.2">
      <c r="B13" s="44" t="s">
        <v>7</v>
      </c>
      <c r="C13" s="45">
        <f>SUM(C14:C17)</f>
        <v>239117</v>
      </c>
      <c r="D13" s="45">
        <f>SUM(D14:D17)</f>
        <v>167636</v>
      </c>
      <c r="E13" s="47">
        <f t="shared" si="0"/>
        <v>70.106265970215418</v>
      </c>
    </row>
    <row r="14" spans="2:7" ht="15.75" customHeight="1" x14ac:dyDescent="0.2">
      <c r="B14" s="48" t="s">
        <v>8</v>
      </c>
      <c r="C14" s="49">
        <v>41498</v>
      </c>
      <c r="D14" s="49">
        <v>20939</v>
      </c>
      <c r="E14" s="50">
        <f t="shared" si="0"/>
        <v>50.457853390524846</v>
      </c>
    </row>
    <row r="15" spans="2:7" ht="15.75" customHeight="1" x14ac:dyDescent="0.2">
      <c r="B15" s="48" t="s">
        <v>9</v>
      </c>
      <c r="C15" s="49">
        <v>9576</v>
      </c>
      <c r="D15" s="49">
        <v>5160</v>
      </c>
      <c r="E15" s="50">
        <f t="shared" si="0"/>
        <v>53.884711779448622</v>
      </c>
    </row>
    <row r="16" spans="2:7" ht="15.75" customHeight="1" x14ac:dyDescent="0.2">
      <c r="B16" s="48" t="s">
        <v>10</v>
      </c>
      <c r="C16" s="49">
        <v>167796</v>
      </c>
      <c r="D16" s="49">
        <v>126893</v>
      </c>
      <c r="E16" s="50">
        <f t="shared" si="0"/>
        <v>75.623376004195578</v>
      </c>
    </row>
    <row r="17" spans="2:5" ht="15.75" customHeight="1" x14ac:dyDescent="0.2">
      <c r="B17" s="48" t="s">
        <v>11</v>
      </c>
      <c r="C17" s="49">
        <v>20247</v>
      </c>
      <c r="D17" s="49">
        <v>14644</v>
      </c>
      <c r="E17" s="50">
        <f t="shared" si="0"/>
        <v>72.326764458932189</v>
      </c>
    </row>
    <row r="18" spans="2:5" s="5" customFormat="1" ht="15.75" customHeight="1" x14ac:dyDescent="0.2">
      <c r="B18" s="44" t="s">
        <v>12</v>
      </c>
      <c r="C18" s="45">
        <f>SUM(C19:C21)</f>
        <v>34991</v>
      </c>
      <c r="D18" s="45">
        <f>SUM(D19:D21)</f>
        <v>24455</v>
      </c>
      <c r="E18" s="47">
        <f t="shared" si="0"/>
        <v>69.889400131462381</v>
      </c>
    </row>
    <row r="19" spans="2:5" ht="15.75" customHeight="1" x14ac:dyDescent="0.2">
      <c r="B19" s="48" t="s">
        <v>13</v>
      </c>
      <c r="C19" s="49">
        <v>14848</v>
      </c>
      <c r="D19" s="49">
        <v>7427</v>
      </c>
      <c r="E19" s="50">
        <f t="shared" si="0"/>
        <v>50.020204741379317</v>
      </c>
    </row>
    <row r="20" spans="2:5" ht="15.75" customHeight="1" x14ac:dyDescent="0.2">
      <c r="B20" s="48" t="s">
        <v>14</v>
      </c>
      <c r="C20" s="49">
        <v>80</v>
      </c>
      <c r="D20" s="49">
        <v>68</v>
      </c>
      <c r="E20" s="50">
        <f t="shared" si="0"/>
        <v>85</v>
      </c>
    </row>
    <row r="21" spans="2:5" ht="15.75" customHeight="1" x14ac:dyDescent="0.2">
      <c r="B21" s="48" t="s">
        <v>15</v>
      </c>
      <c r="C21" s="49">
        <v>20063</v>
      </c>
      <c r="D21" s="49">
        <v>16960</v>
      </c>
      <c r="E21" s="50">
        <f t="shared" si="0"/>
        <v>84.533718785824647</v>
      </c>
    </row>
    <row r="22" spans="2:5" s="4" customFormat="1" ht="15.75" customHeight="1" x14ac:dyDescent="0.2">
      <c r="B22" s="44" t="s">
        <v>16</v>
      </c>
      <c r="C22" s="45">
        <f>SUM(C23:C24)</f>
        <v>62300</v>
      </c>
      <c r="D22" s="45">
        <f>SUM(D23:D24)</f>
        <v>37115</v>
      </c>
      <c r="E22" s="46">
        <f t="shared" si="0"/>
        <v>59.574638844301766</v>
      </c>
    </row>
    <row r="23" spans="2:5" s="8" customFormat="1" ht="15.75" customHeight="1" x14ac:dyDescent="0.2">
      <c r="B23" s="48" t="s">
        <v>17</v>
      </c>
      <c r="C23" s="49">
        <v>1126</v>
      </c>
      <c r="D23" s="49">
        <v>498</v>
      </c>
      <c r="E23" s="51">
        <f t="shared" si="0"/>
        <v>44.227353463587917</v>
      </c>
    </row>
    <row r="24" spans="2:5" s="8" customFormat="1" ht="15.75" customHeight="1" x14ac:dyDescent="0.2">
      <c r="B24" s="48" t="s">
        <v>18</v>
      </c>
      <c r="C24" s="49">
        <v>61174</v>
      </c>
      <c r="D24" s="49">
        <v>36617</v>
      </c>
      <c r="E24" s="51">
        <f t="shared" si="0"/>
        <v>59.857128845587994</v>
      </c>
    </row>
    <row r="25" spans="2:5" s="4" customFormat="1" ht="15.75" customHeight="1" x14ac:dyDescent="0.2">
      <c r="B25" s="44" t="s">
        <v>19</v>
      </c>
      <c r="C25" s="45">
        <f>+C26+C29+C36+C37+C38</f>
        <v>130935</v>
      </c>
      <c r="D25" s="45">
        <f>+D26+D29+D36+D37+D38</f>
        <v>92519</v>
      </c>
      <c r="E25" s="46">
        <f t="shared" si="0"/>
        <v>70.660251269713982</v>
      </c>
    </row>
    <row r="26" spans="2:5" s="4" customFormat="1" ht="15.75" customHeight="1" x14ac:dyDescent="0.2">
      <c r="B26" s="44" t="s">
        <v>20</v>
      </c>
      <c r="C26" s="45">
        <f>SUM(C27:C28)</f>
        <v>87991</v>
      </c>
      <c r="D26" s="45">
        <f>SUM(D27:D28)</f>
        <v>50684</v>
      </c>
      <c r="E26" s="46">
        <f t="shared" si="0"/>
        <v>57.601345592162836</v>
      </c>
    </row>
    <row r="27" spans="2:5" s="8" customFormat="1" ht="15.75" customHeight="1" x14ac:dyDescent="0.2">
      <c r="B27" s="48" t="s">
        <v>21</v>
      </c>
      <c r="C27" s="49">
        <v>77880</v>
      </c>
      <c r="D27" s="49">
        <v>42706</v>
      </c>
      <c r="E27" s="51">
        <f t="shared" si="0"/>
        <v>54.835644581407294</v>
      </c>
    </row>
    <row r="28" spans="2:5" s="8" customFormat="1" ht="15.75" customHeight="1" x14ac:dyDescent="0.2">
      <c r="B28" s="48" t="s">
        <v>22</v>
      </c>
      <c r="C28" s="49">
        <v>10111</v>
      </c>
      <c r="D28" s="49">
        <v>7978</v>
      </c>
      <c r="E28" s="51">
        <f t="shared" si="0"/>
        <v>78.904163782019594</v>
      </c>
    </row>
    <row r="29" spans="2:5" s="4" customFormat="1" ht="15.75" customHeight="1" x14ac:dyDescent="0.2">
      <c r="B29" s="44" t="s">
        <v>23</v>
      </c>
      <c r="C29" s="45">
        <f>SUM(C30:C35)</f>
        <v>31621</v>
      </c>
      <c r="D29" s="45">
        <f>SUM(D30:D35)</f>
        <v>31395</v>
      </c>
      <c r="E29" s="46">
        <f t="shared" si="0"/>
        <v>99.28528509534803</v>
      </c>
    </row>
    <row r="30" spans="2:5" s="8" customFormat="1" ht="15.75" customHeight="1" x14ac:dyDescent="0.2">
      <c r="B30" s="48" t="s">
        <v>24</v>
      </c>
      <c r="C30" s="49">
        <v>75</v>
      </c>
      <c r="D30" s="49">
        <v>61</v>
      </c>
      <c r="E30" s="51">
        <f t="shared" si="0"/>
        <v>81.333333333333329</v>
      </c>
    </row>
    <row r="31" spans="2:5" s="8" customFormat="1" ht="15.75" customHeight="1" x14ac:dyDescent="0.2">
      <c r="B31" s="48" t="s">
        <v>25</v>
      </c>
      <c r="C31" s="49">
        <v>31483</v>
      </c>
      <c r="D31" s="49">
        <v>31259</v>
      </c>
      <c r="E31" s="51">
        <f t="shared" si="0"/>
        <v>99.288504907410342</v>
      </c>
    </row>
    <row r="32" spans="2:5" s="8" customFormat="1" ht="15.75" customHeight="1" x14ac:dyDescent="0.2">
      <c r="B32" s="48" t="s">
        <v>26</v>
      </c>
      <c r="C32" s="49">
        <v>0</v>
      </c>
      <c r="D32" s="49">
        <v>0</v>
      </c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63</v>
      </c>
      <c r="D35" s="49">
        <v>75</v>
      </c>
      <c r="E35" s="50">
        <f t="shared" si="0"/>
        <v>119.04761904761905</v>
      </c>
    </row>
    <row r="36" spans="2:5" s="5" customFormat="1" ht="15.75" customHeight="1" x14ac:dyDescent="0.2">
      <c r="B36" s="44" t="s">
        <v>30</v>
      </c>
      <c r="C36" s="45">
        <v>11322</v>
      </c>
      <c r="D36" s="45">
        <v>10440</v>
      </c>
      <c r="E36" s="47">
        <f t="shared" si="0"/>
        <v>92.209856915739266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1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f>SUM(C40:C42)</f>
        <v>47117</v>
      </c>
      <c r="D39" s="45">
        <f>SUM(D40:D42)</f>
        <v>47117</v>
      </c>
      <c r="E39" s="46">
        <f t="shared" si="0"/>
        <v>100</v>
      </c>
    </row>
    <row r="40" spans="2:5" s="8" customFormat="1" ht="15.75" customHeight="1" x14ac:dyDescent="0.2">
      <c r="B40" s="48" t="s">
        <v>34</v>
      </c>
      <c r="C40" s="49">
        <v>24562</v>
      </c>
      <c r="D40" s="49">
        <v>24562</v>
      </c>
      <c r="E40" s="51">
        <f t="shared" si="0"/>
        <v>100</v>
      </c>
    </row>
    <row r="41" spans="2:5" s="8" customFormat="1" ht="15.75" customHeight="1" x14ac:dyDescent="0.2">
      <c r="B41" s="48" t="s">
        <v>35</v>
      </c>
      <c r="C41" s="49">
        <v>22555</v>
      </c>
      <c r="D41" s="49">
        <v>22555</v>
      </c>
      <c r="E41" s="51">
        <f t="shared" si="0"/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31003</v>
      </c>
      <c r="D43" s="45">
        <v>23399</v>
      </c>
      <c r="E43" s="46">
        <f t="shared" si="0"/>
        <v>75.473341289552621</v>
      </c>
    </row>
    <row r="44" spans="2:5" s="4" customFormat="1" ht="15.75" customHeight="1" x14ac:dyDescent="0.2">
      <c r="B44" s="44" t="s">
        <v>38</v>
      </c>
      <c r="C44" s="45">
        <v>34495</v>
      </c>
      <c r="D44" s="45">
        <v>31084</v>
      </c>
      <c r="E44" s="46">
        <f t="shared" si="0"/>
        <v>90.111610378315703</v>
      </c>
    </row>
    <row r="45" spans="2:5" s="4" customFormat="1" ht="15.75" customHeight="1" x14ac:dyDescent="0.2">
      <c r="B45" s="44" t="s">
        <v>39</v>
      </c>
      <c r="C45" s="45">
        <v>2168</v>
      </c>
      <c r="D45" s="45">
        <v>193</v>
      </c>
      <c r="E45" s="46">
        <f t="shared" si="0"/>
        <v>8.9022140221402211</v>
      </c>
    </row>
    <row r="46" spans="2:5" s="4" customFormat="1" ht="15.75" customHeight="1" x14ac:dyDescent="0.2">
      <c r="B46" s="44" t="s">
        <v>40</v>
      </c>
      <c r="C46" s="45">
        <f>+C47+C51+C61+C71+C78+C87</f>
        <v>223908</v>
      </c>
      <c r="D46" s="45">
        <f>+D47+D51+D61+D71+D78+D87</f>
        <v>93732</v>
      </c>
      <c r="E46" s="46">
        <f t="shared" si="0"/>
        <v>41.861836111259983</v>
      </c>
    </row>
    <row r="47" spans="2:5" s="4" customFormat="1" ht="15.75" customHeight="1" x14ac:dyDescent="0.2">
      <c r="B47" s="44" t="s">
        <v>41</v>
      </c>
      <c r="C47" s="45">
        <f>SUM(C48:C50)</f>
        <v>26994</v>
      </c>
      <c r="D47" s="45">
        <f>SUM(D48:D50)</f>
        <v>14262</v>
      </c>
      <c r="E47" s="46">
        <f t="shared" si="0"/>
        <v>52.83396310291176</v>
      </c>
    </row>
    <row r="48" spans="2:5" s="8" customFormat="1" ht="15.75" customHeight="1" x14ac:dyDescent="0.2">
      <c r="B48" s="48" t="s">
        <v>42</v>
      </c>
      <c r="C48" s="49">
        <v>14165</v>
      </c>
      <c r="D48" s="49">
        <v>14165</v>
      </c>
      <c r="E48" s="51">
        <f t="shared" si="0"/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12829</v>
      </c>
      <c r="D50" s="49">
        <v>97</v>
      </c>
      <c r="E50" s="51">
        <f t="shared" si="0"/>
        <v>0.75609946215605262</v>
      </c>
    </row>
    <row r="51" spans="2:5" s="4" customFormat="1" ht="15.75" customHeight="1" x14ac:dyDescent="0.2">
      <c r="B51" s="44" t="s">
        <v>45</v>
      </c>
      <c r="C51" s="45">
        <f>+C52+C53+C54</f>
        <v>399</v>
      </c>
      <c r="D51" s="45">
        <f>+D52+D53+D54</f>
        <v>351</v>
      </c>
      <c r="E51" s="46">
        <f t="shared" si="0"/>
        <v>87.969924812030072</v>
      </c>
    </row>
    <row r="52" spans="2:5" s="4" customFormat="1" ht="15.75" customHeight="1" x14ac:dyDescent="0.2">
      <c r="B52" s="44" t="s">
        <v>46</v>
      </c>
      <c r="C52" s="45">
        <v>399</v>
      </c>
      <c r="D52" s="45">
        <v>351</v>
      </c>
      <c r="E52" s="46">
        <f t="shared" si="0"/>
        <v>87.969924812030072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f>SUM(C55:C60)</f>
        <v>0</v>
      </c>
      <c r="D54" s="45">
        <f>SUM(D55:D60)</f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>
        <v>0</v>
      </c>
      <c r="D57" s="49">
        <v>0</v>
      </c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f>+C62+C66+C70</f>
        <v>46269</v>
      </c>
      <c r="D61" s="45">
        <f>+D62+D66+D70</f>
        <v>16674</v>
      </c>
      <c r="E61" s="46">
        <f t="shared" si="0"/>
        <v>36.037087466770409</v>
      </c>
    </row>
    <row r="62" spans="2:5" s="4" customFormat="1" ht="15.75" customHeight="1" x14ac:dyDescent="0.2">
      <c r="B62" s="44" t="s">
        <v>56</v>
      </c>
      <c r="C62" s="45">
        <f>SUM(C63:C65)</f>
        <v>9632</v>
      </c>
      <c r="D62" s="45">
        <f>SUM(D63:D65)</f>
        <v>7567</v>
      </c>
      <c r="E62" s="46">
        <f t="shared" si="0"/>
        <v>78.561046511627907</v>
      </c>
    </row>
    <row r="63" spans="2:5" s="8" customFormat="1" ht="15.75" customHeight="1" x14ac:dyDescent="0.2">
      <c r="B63" s="48" t="s">
        <v>57</v>
      </c>
      <c r="C63" s="49">
        <v>3981</v>
      </c>
      <c r="D63" s="49">
        <v>3981</v>
      </c>
      <c r="E63" s="51">
        <f t="shared" si="0"/>
        <v>100</v>
      </c>
    </row>
    <row r="64" spans="2:5" s="8" customFormat="1" ht="15.75" customHeight="1" x14ac:dyDescent="0.2">
      <c r="B64" s="48" t="s">
        <v>58</v>
      </c>
      <c r="C64" s="49">
        <v>2863</v>
      </c>
      <c r="D64" s="49">
        <v>800</v>
      </c>
      <c r="E64" s="51">
        <f t="shared" si="0"/>
        <v>27.942717429269997</v>
      </c>
    </row>
    <row r="65" spans="2:5" s="8" customFormat="1" ht="15.75" customHeight="1" x14ac:dyDescent="0.2">
      <c r="B65" s="48" t="s">
        <v>59</v>
      </c>
      <c r="C65" s="49">
        <v>2788</v>
      </c>
      <c r="D65" s="49">
        <v>2786</v>
      </c>
      <c r="E65" s="51">
        <f t="shared" si="0"/>
        <v>99.928263988522232</v>
      </c>
    </row>
    <row r="66" spans="2:5" s="4" customFormat="1" ht="15.75" customHeight="1" x14ac:dyDescent="0.2">
      <c r="B66" s="44" t="s">
        <v>60</v>
      </c>
      <c r="C66" s="45">
        <f>SUM(C67:C69)</f>
        <v>36637</v>
      </c>
      <c r="D66" s="45">
        <f>SUM(D67:D69)</f>
        <v>9107</v>
      </c>
      <c r="E66" s="46">
        <f t="shared" si="0"/>
        <v>24.857384611185413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36167</v>
      </c>
      <c r="D68" s="49">
        <v>8757</v>
      </c>
      <c r="E68" s="51">
        <f t="shared" si="0"/>
        <v>24.212680067464817</v>
      </c>
    </row>
    <row r="69" spans="2:5" s="8" customFormat="1" ht="15.75" customHeight="1" x14ac:dyDescent="0.2">
      <c r="B69" s="48" t="s">
        <v>63</v>
      </c>
      <c r="C69" s="49">
        <v>470</v>
      </c>
      <c r="D69" s="49">
        <v>350</v>
      </c>
      <c r="E69" s="51">
        <f t="shared" si="0"/>
        <v>74.468085106382972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f>SUM(C72:C77)</f>
        <v>133329</v>
      </c>
      <c r="D71" s="45">
        <f>SUM(D72:D77)</f>
        <v>47805</v>
      </c>
      <c r="E71" s="46">
        <f t="shared" si="0"/>
        <v>35.854915284746752</v>
      </c>
    </row>
    <row r="72" spans="2:5" s="8" customFormat="1" ht="15.75" customHeight="1" x14ac:dyDescent="0.2">
      <c r="B72" s="52" t="s">
        <v>66</v>
      </c>
      <c r="C72" s="53">
        <v>1289</v>
      </c>
      <c r="D72" s="53">
        <v>893</v>
      </c>
      <c r="E72" s="51">
        <f t="shared" si="0"/>
        <v>69.278510473235073</v>
      </c>
    </row>
    <row r="73" spans="2:5" s="8" customFormat="1" ht="15.75" customHeight="1" x14ac:dyDescent="0.2">
      <c r="B73" s="52" t="s">
        <v>67</v>
      </c>
      <c r="C73" s="53">
        <v>296</v>
      </c>
      <c r="D73" s="53">
        <v>10</v>
      </c>
      <c r="E73" s="51">
        <f t="shared" si="0"/>
        <v>3.3783783783783785</v>
      </c>
    </row>
    <row r="74" spans="2:5" s="8" customFormat="1" ht="15.75" customHeight="1" x14ac:dyDescent="0.2">
      <c r="B74" s="52" t="s">
        <v>68</v>
      </c>
      <c r="C74" s="53">
        <v>5785</v>
      </c>
      <c r="D74" s="53">
        <v>2726</v>
      </c>
      <c r="E74" s="51">
        <f>+D74/C74*100</f>
        <v>47.121866897147797</v>
      </c>
    </row>
    <row r="75" spans="2:5" s="8" customFormat="1" ht="15.75" customHeight="1" x14ac:dyDescent="0.2">
      <c r="B75" s="52" t="s">
        <v>69</v>
      </c>
      <c r="C75" s="53">
        <v>93039</v>
      </c>
      <c r="D75" s="53">
        <v>22544</v>
      </c>
      <c r="E75" s="51">
        <f>+D75/C75*100</f>
        <v>24.230698954202001</v>
      </c>
    </row>
    <row r="76" spans="2:5" s="8" customFormat="1" ht="15.75" customHeight="1" x14ac:dyDescent="0.2">
      <c r="B76" s="52" t="s">
        <v>70</v>
      </c>
      <c r="C76" s="53">
        <v>20767</v>
      </c>
      <c r="D76" s="53">
        <v>18405</v>
      </c>
      <c r="E76" s="51">
        <f>+D76/C76*100</f>
        <v>88.626185775509228</v>
      </c>
    </row>
    <row r="77" spans="2:5" s="8" customFormat="1" ht="15.75" customHeight="1" x14ac:dyDescent="0.2">
      <c r="B77" s="52" t="s">
        <v>71</v>
      </c>
      <c r="C77" s="53">
        <v>12153</v>
      </c>
      <c r="D77" s="53">
        <v>3227</v>
      </c>
      <c r="E77" s="51">
        <f>+D77/C77*100</f>
        <v>26.553114457335635</v>
      </c>
    </row>
    <row r="78" spans="2:5" s="5" customFormat="1" ht="15.75" customHeight="1" x14ac:dyDescent="0.2">
      <c r="B78" s="44" t="s">
        <v>72</v>
      </c>
      <c r="C78" s="45">
        <f>SUM(C79:C86)</f>
        <v>33</v>
      </c>
      <c r="D78" s="45">
        <f>SUM(D79:D86)</f>
        <v>12</v>
      </c>
      <c r="E78" s="46">
        <f>+D78/C78*100</f>
        <v>36.363636363636367</v>
      </c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>
        <v>28</v>
      </c>
      <c r="D81" s="49">
        <v>10</v>
      </c>
      <c r="E81" s="51">
        <f>+D81/C81*100</f>
        <v>35.714285714285715</v>
      </c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>
        <v>0</v>
      </c>
      <c r="D84" s="49">
        <v>0</v>
      </c>
      <c r="E84" s="51"/>
    </row>
    <row r="85" spans="2:5" ht="15.75" customHeight="1" x14ac:dyDescent="0.2">
      <c r="B85" s="48" t="s">
        <v>79</v>
      </c>
      <c r="C85" s="49">
        <v>3</v>
      </c>
      <c r="D85" s="49">
        <v>0</v>
      </c>
      <c r="E85" s="51">
        <f>+D85/C85*100</f>
        <v>0</v>
      </c>
    </row>
    <row r="86" spans="2:5" ht="15.75" customHeight="1" x14ac:dyDescent="0.2">
      <c r="B86" s="48" t="s">
        <v>80</v>
      </c>
      <c r="C86" s="49">
        <v>2</v>
      </c>
      <c r="D86" s="49">
        <v>2</v>
      </c>
      <c r="E86" s="51">
        <f>+D86/C86*100</f>
        <v>100</v>
      </c>
    </row>
    <row r="87" spans="2:5" s="5" customFormat="1" ht="15.75" customHeight="1" x14ac:dyDescent="0.2">
      <c r="B87" s="44" t="s">
        <v>81</v>
      </c>
      <c r="C87" s="45">
        <f>SUM(C88:C94)</f>
        <v>16884</v>
      </c>
      <c r="D87" s="45">
        <f>SUM(D88:D94)</f>
        <v>14628</v>
      </c>
      <c r="E87" s="46">
        <f>+D87/C87*100</f>
        <v>86.638237384506041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541</v>
      </c>
      <c r="D90" s="49">
        <v>541</v>
      </c>
      <c r="E90" s="51">
        <f t="shared" ref="E90:E96" si="1">+D90/C90*100</f>
        <v>100</v>
      </c>
    </row>
    <row r="91" spans="2:5" ht="15.75" customHeight="1" x14ac:dyDescent="0.2">
      <c r="B91" s="48" t="s">
        <v>85</v>
      </c>
      <c r="C91" s="49">
        <v>5484</v>
      </c>
      <c r="D91" s="49">
        <v>5462</v>
      </c>
      <c r="E91" s="51">
        <f t="shared" si="1"/>
        <v>99.598832968636032</v>
      </c>
    </row>
    <row r="92" spans="2:5" ht="15.75" customHeight="1" x14ac:dyDescent="0.2">
      <c r="B92" s="48" t="s">
        <v>86</v>
      </c>
      <c r="C92" s="49">
        <v>453</v>
      </c>
      <c r="D92" s="49">
        <v>453</v>
      </c>
      <c r="E92" s="51">
        <f t="shared" si="1"/>
        <v>100</v>
      </c>
    </row>
    <row r="93" spans="2:5" ht="15.75" customHeight="1" x14ac:dyDescent="0.2">
      <c r="B93" s="48" t="s">
        <v>87</v>
      </c>
      <c r="C93" s="49">
        <v>2065</v>
      </c>
      <c r="D93" s="49">
        <v>2065</v>
      </c>
      <c r="E93" s="51">
        <f t="shared" si="1"/>
        <v>100</v>
      </c>
    </row>
    <row r="94" spans="2:5" ht="15.75" customHeight="1" x14ac:dyDescent="0.2">
      <c r="B94" s="48" t="s">
        <v>88</v>
      </c>
      <c r="C94" s="49">
        <v>8341</v>
      </c>
      <c r="D94" s="49">
        <v>6107</v>
      </c>
      <c r="E94" s="51">
        <f t="shared" si="1"/>
        <v>73.216640690564688</v>
      </c>
    </row>
    <row r="95" spans="2:5" s="5" customFormat="1" ht="15.75" customHeight="1" x14ac:dyDescent="0.2">
      <c r="B95" s="44" t="s">
        <v>89</v>
      </c>
      <c r="C95" s="45">
        <f>+C96+C102+C103</f>
        <v>4638</v>
      </c>
      <c r="D95" s="45">
        <f>+D96+D102+D103</f>
        <v>3209</v>
      </c>
      <c r="E95" s="55">
        <f t="shared" si="1"/>
        <v>69.189305735230704</v>
      </c>
    </row>
    <row r="96" spans="2:5" s="5" customFormat="1" ht="15.75" customHeight="1" x14ac:dyDescent="0.2">
      <c r="B96" s="44" t="s">
        <v>90</v>
      </c>
      <c r="C96" s="45">
        <f>SUM(C97:C101)</f>
        <v>4601</v>
      </c>
      <c r="D96" s="45">
        <f>SUM(D97:D101)</f>
        <v>3173</v>
      </c>
      <c r="E96" s="55">
        <f t="shared" si="1"/>
        <v>68.963268854596834</v>
      </c>
    </row>
    <row r="97" spans="2:5" ht="15.75" customHeight="1" x14ac:dyDescent="0.2">
      <c r="B97" s="48" t="s">
        <v>91</v>
      </c>
      <c r="C97" s="49">
        <v>0</v>
      </c>
      <c r="D97" s="49">
        <v>0</v>
      </c>
      <c r="E97" s="56"/>
    </row>
    <row r="98" spans="2:5" ht="15.75" customHeight="1" x14ac:dyDescent="0.2">
      <c r="B98" s="48" t="s">
        <v>92</v>
      </c>
      <c r="C98" s="49">
        <v>621</v>
      </c>
      <c r="D98" s="49">
        <v>289</v>
      </c>
      <c r="E98" s="56">
        <f>+D98/C98*100</f>
        <v>46.537842190016107</v>
      </c>
    </row>
    <row r="99" spans="2:5" ht="15.75" customHeight="1" x14ac:dyDescent="0.2">
      <c r="B99" s="48" t="s">
        <v>93</v>
      </c>
      <c r="C99" s="49">
        <v>284</v>
      </c>
      <c r="D99" s="49">
        <v>427</v>
      </c>
      <c r="E99" s="56">
        <f>+D99/C99*100</f>
        <v>150.35211267605635</v>
      </c>
    </row>
    <row r="100" spans="2:5" ht="15.75" customHeight="1" x14ac:dyDescent="0.2">
      <c r="B100" s="48" t="s">
        <v>94</v>
      </c>
      <c r="C100" s="49">
        <v>3037</v>
      </c>
      <c r="D100" s="49">
        <v>2030</v>
      </c>
      <c r="E100" s="56">
        <f>+D100/C100*100</f>
        <v>66.842278564372734</v>
      </c>
    </row>
    <row r="101" spans="2:5" ht="15.75" customHeight="1" x14ac:dyDescent="0.2">
      <c r="B101" s="48" t="s">
        <v>95</v>
      </c>
      <c r="C101" s="49">
        <v>659</v>
      </c>
      <c r="D101" s="49">
        <v>427</v>
      </c>
      <c r="E101" s="56">
        <f>+D101/C101*100</f>
        <v>64.79514415781486</v>
      </c>
    </row>
    <row r="102" spans="2:5" s="5" customFormat="1" ht="15.75" customHeight="1" x14ac:dyDescent="0.2">
      <c r="B102" s="44" t="s">
        <v>96</v>
      </c>
      <c r="C102" s="45">
        <v>37</v>
      </c>
      <c r="D102" s="45">
        <v>36</v>
      </c>
      <c r="E102" s="55">
        <f>+D102/C102*100</f>
        <v>97.297297297297305</v>
      </c>
    </row>
    <row r="103" spans="2:5" s="5" customFormat="1" ht="15.75" customHeight="1" x14ac:dyDescent="0.2">
      <c r="B103" s="44" t="s">
        <v>97</v>
      </c>
      <c r="C103" s="45">
        <f>SUM(C104:C105)</f>
        <v>0</v>
      </c>
      <c r="D103" s="45">
        <f>SUM(D104:D105)</f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f>+C107+C112</f>
        <v>5</v>
      </c>
      <c r="D106" s="45">
        <f>+D107+D112</f>
        <v>5</v>
      </c>
      <c r="E106" s="55">
        <f>+D106/C106*100</f>
        <v>100</v>
      </c>
    </row>
    <row r="107" spans="2:5" s="5" customFormat="1" ht="15.75" customHeight="1" x14ac:dyDescent="0.2">
      <c r="B107" s="44" t="s">
        <v>101</v>
      </c>
      <c r="C107" s="45">
        <f>SUM(C108:C111)</f>
        <v>5</v>
      </c>
      <c r="D107" s="45">
        <f>SUM(D108:D111)</f>
        <v>5</v>
      </c>
      <c r="E107" s="55">
        <f>+D107/C107*100</f>
        <v>100</v>
      </c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>
        <v>5</v>
      </c>
      <c r="D111" s="49">
        <v>5</v>
      </c>
      <c r="E111" s="56">
        <f>+D111/C111*100</f>
        <v>100</v>
      </c>
    </row>
    <row r="112" spans="2:5" s="5" customFormat="1" ht="15.75" customHeight="1" x14ac:dyDescent="0.2">
      <c r="B112" s="44" t="s">
        <v>106</v>
      </c>
      <c r="C112" s="45">
        <v>0</v>
      </c>
      <c r="D112" s="45">
        <v>0</v>
      </c>
      <c r="E112" s="55"/>
    </row>
  </sheetData>
  <phoneticPr fontId="0" type="noConversion"/>
  <hyperlinks>
    <hyperlink ref="C4" location="Ocak!A1" display="Ocak" xr:uid="{66D7E854-6817-4BC2-B143-0EA92BE086C2}"/>
    <hyperlink ref="D4" location="Şubat!A1" display="Şubat" xr:uid="{87715DA6-0DD4-455E-9478-45661506116E}"/>
    <hyperlink ref="E4" location="Mart!A1" display="Mart" xr:uid="{25D5F65A-0651-486C-9608-98A6FF3A38DD}"/>
    <hyperlink ref="C5" location="Nisan!A1" display="Nisan" xr:uid="{3FEABDD6-2BC1-44D2-B61A-FD933F666CD2}"/>
    <hyperlink ref="D5" location="Mayıs!A1" display="Mayıs" xr:uid="{7B835F4E-8DAB-4BFD-889F-E414398EBC16}"/>
    <hyperlink ref="E5" location="Haziran!A1" display="Haziran" xr:uid="{A6D168DF-66F7-43EC-A9BA-6D0114A85297}"/>
    <hyperlink ref="C6" location="Temmuz!A1" display="Temmuz" xr:uid="{B580F4AB-27DE-4F92-AD5A-090FC1866703}"/>
    <hyperlink ref="D6" location="Ağustos!A1" display="Ağustos" xr:uid="{DEAE1B18-761B-440A-8FA6-AA0CB1D44FA7}"/>
    <hyperlink ref="E6" location="Eylül!A1" display="Eylül" xr:uid="{B494A906-E4BF-4D55-BB51-AF56BEBC88E5}"/>
    <hyperlink ref="C7" location="Ekim!A1" display="Ekim" xr:uid="{5591E5E7-FBC2-46E3-9931-46473EEDA052}"/>
    <hyperlink ref="D7" location="Kasım!A1" display="Kasım" xr:uid="{178C02B3-47CE-476F-AB85-4CB8B1C51E58}"/>
    <hyperlink ref="E7" location="Aralık!A1" display="Aralık" xr:uid="{AE246804-64B0-4EBA-8C05-045FB8206E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5802-85D3-4CEC-80E8-D91FC896504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197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732271</v>
      </c>
      <c r="D10" s="45">
        <v>404723</v>
      </c>
      <c r="E10" s="46">
        <v>55.269565502389142</v>
      </c>
    </row>
    <row r="11" spans="2:7" s="5" customFormat="1" ht="15.75" customHeight="1" x14ac:dyDescent="0.2">
      <c r="B11" s="44" t="s">
        <v>5</v>
      </c>
      <c r="C11" s="45">
        <v>521677</v>
      </c>
      <c r="D11" s="45">
        <v>352313</v>
      </c>
      <c r="E11" s="47">
        <v>67.534700590595335</v>
      </c>
    </row>
    <row r="12" spans="2:7" s="5" customFormat="1" ht="15.75" customHeight="1" x14ac:dyDescent="0.2">
      <c r="B12" s="44" t="s">
        <v>6</v>
      </c>
      <c r="C12" s="45">
        <v>244947</v>
      </c>
      <c r="D12" s="45">
        <v>156011</v>
      </c>
      <c r="E12" s="47">
        <v>63.691737396253068</v>
      </c>
      <c r="G12" s="6"/>
    </row>
    <row r="13" spans="2:7" s="5" customFormat="1" ht="15.75" customHeight="1" x14ac:dyDescent="0.2">
      <c r="B13" s="44" t="s">
        <v>7</v>
      </c>
      <c r="C13" s="45">
        <v>214584</v>
      </c>
      <c r="D13" s="45">
        <v>135362</v>
      </c>
      <c r="E13" s="47">
        <v>63.081124408157173</v>
      </c>
    </row>
    <row r="14" spans="2:7" ht="15.75" customHeight="1" x14ac:dyDescent="0.2">
      <c r="B14" s="48" t="s">
        <v>8</v>
      </c>
      <c r="C14" s="49">
        <v>41388</v>
      </c>
      <c r="D14" s="49">
        <v>14543</v>
      </c>
      <c r="E14" s="50">
        <v>35.138204310428144</v>
      </c>
    </row>
    <row r="15" spans="2:7" ht="15.75" customHeight="1" x14ac:dyDescent="0.2">
      <c r="B15" s="48" t="s">
        <v>9</v>
      </c>
      <c r="C15" s="49">
        <v>9554</v>
      </c>
      <c r="D15" s="49">
        <v>4923</v>
      </c>
      <c r="E15" s="50">
        <v>51.528155746284277</v>
      </c>
    </row>
    <row r="16" spans="2:7" ht="15.75" customHeight="1" x14ac:dyDescent="0.2">
      <c r="B16" s="48" t="s">
        <v>10</v>
      </c>
      <c r="C16" s="49">
        <v>149154</v>
      </c>
      <c r="D16" s="49">
        <v>105597</v>
      </c>
      <c r="E16" s="50">
        <v>70.797296753690816</v>
      </c>
    </row>
    <row r="17" spans="2:5" ht="15.75" customHeight="1" x14ac:dyDescent="0.2">
      <c r="B17" s="48" t="s">
        <v>11</v>
      </c>
      <c r="C17" s="49">
        <v>14488</v>
      </c>
      <c r="D17" s="49">
        <v>10299</v>
      </c>
      <c r="E17" s="50">
        <v>71.086416344561016</v>
      </c>
    </row>
    <row r="18" spans="2:5" s="5" customFormat="1" ht="15.75" customHeight="1" x14ac:dyDescent="0.2">
      <c r="B18" s="44" t="s">
        <v>12</v>
      </c>
      <c r="C18" s="45">
        <v>30363</v>
      </c>
      <c r="D18" s="45">
        <v>20649</v>
      </c>
      <c r="E18" s="47">
        <v>68.007113921549262</v>
      </c>
    </row>
    <row r="19" spans="2:5" ht="15.75" customHeight="1" x14ac:dyDescent="0.2">
      <c r="B19" s="48" t="s">
        <v>13</v>
      </c>
      <c r="C19" s="49">
        <v>14699</v>
      </c>
      <c r="D19" s="49">
        <v>7181</v>
      </c>
      <c r="E19" s="50">
        <v>48.853663514524797</v>
      </c>
    </row>
    <row r="20" spans="2:5" ht="15.75" customHeight="1" x14ac:dyDescent="0.2">
      <c r="B20" s="48" t="s">
        <v>14</v>
      </c>
      <c r="C20" s="49">
        <v>80</v>
      </c>
      <c r="D20" s="49">
        <v>68</v>
      </c>
      <c r="E20" s="50">
        <v>85</v>
      </c>
    </row>
    <row r="21" spans="2:5" ht="15.75" customHeight="1" x14ac:dyDescent="0.2">
      <c r="B21" s="48" t="s">
        <v>15</v>
      </c>
      <c r="C21" s="49">
        <v>15584</v>
      </c>
      <c r="D21" s="49">
        <v>13400</v>
      </c>
      <c r="E21" s="50">
        <v>85.985626283367552</v>
      </c>
    </row>
    <row r="22" spans="2:5" s="4" customFormat="1" ht="15.75" customHeight="1" x14ac:dyDescent="0.2">
      <c r="B22" s="44" t="s">
        <v>16</v>
      </c>
      <c r="C22" s="45">
        <v>61693</v>
      </c>
      <c r="D22" s="45">
        <v>30335</v>
      </c>
      <c r="E22" s="46">
        <v>49.170894590958461</v>
      </c>
    </row>
    <row r="23" spans="2:5" s="8" customFormat="1" ht="15.75" customHeight="1" x14ac:dyDescent="0.2">
      <c r="B23" s="48" t="s">
        <v>17</v>
      </c>
      <c r="C23" s="49">
        <v>1059</v>
      </c>
      <c r="D23" s="49">
        <v>366</v>
      </c>
      <c r="E23" s="51">
        <v>34.560906515580733</v>
      </c>
    </row>
    <row r="24" spans="2:5" s="8" customFormat="1" ht="15.75" customHeight="1" x14ac:dyDescent="0.2">
      <c r="B24" s="48" t="s">
        <v>18</v>
      </c>
      <c r="C24" s="49">
        <v>60634</v>
      </c>
      <c r="D24" s="49">
        <v>29969</v>
      </c>
      <c r="E24" s="51">
        <v>49.426064584226673</v>
      </c>
    </row>
    <row r="25" spans="2:5" s="4" customFormat="1" ht="15.75" customHeight="1" x14ac:dyDescent="0.2">
      <c r="B25" s="44" t="s">
        <v>19</v>
      </c>
      <c r="C25" s="45">
        <v>117373</v>
      </c>
      <c r="D25" s="45">
        <v>81030</v>
      </c>
      <c r="E25" s="46">
        <v>69.036320107690869</v>
      </c>
    </row>
    <row r="26" spans="2:5" s="4" customFormat="1" ht="15.75" customHeight="1" x14ac:dyDescent="0.2">
      <c r="B26" s="44" t="s">
        <v>20</v>
      </c>
      <c r="C26" s="45">
        <v>79488</v>
      </c>
      <c r="D26" s="45">
        <v>44381</v>
      </c>
      <c r="E26" s="46">
        <v>55.833584943639295</v>
      </c>
    </row>
    <row r="27" spans="2:5" s="8" customFormat="1" ht="15.75" customHeight="1" x14ac:dyDescent="0.2">
      <c r="B27" s="48" t="s">
        <v>21</v>
      </c>
      <c r="C27" s="49">
        <v>70270</v>
      </c>
      <c r="D27" s="49">
        <v>37221</v>
      </c>
      <c r="E27" s="51">
        <v>52.968549879037994</v>
      </c>
    </row>
    <row r="28" spans="2:5" s="8" customFormat="1" ht="15.75" customHeight="1" x14ac:dyDescent="0.2">
      <c r="B28" s="48" t="s">
        <v>22</v>
      </c>
      <c r="C28" s="49">
        <v>9218</v>
      </c>
      <c r="D28" s="49">
        <v>7160</v>
      </c>
      <c r="E28" s="51">
        <v>77.674115860273375</v>
      </c>
    </row>
    <row r="29" spans="2:5" s="4" customFormat="1" ht="15.75" customHeight="1" x14ac:dyDescent="0.2">
      <c r="B29" s="44" t="s">
        <v>23</v>
      </c>
      <c r="C29" s="45">
        <v>27849</v>
      </c>
      <c r="D29" s="45">
        <v>27602</v>
      </c>
      <c r="E29" s="46">
        <v>99.113074078063846</v>
      </c>
    </row>
    <row r="30" spans="2:5" s="8" customFormat="1" ht="15.75" customHeight="1" x14ac:dyDescent="0.2">
      <c r="B30" s="48" t="s">
        <v>24</v>
      </c>
      <c r="C30" s="49">
        <v>65</v>
      </c>
      <c r="D30" s="49">
        <v>46</v>
      </c>
      <c r="E30" s="51">
        <v>70.769230769230774</v>
      </c>
    </row>
    <row r="31" spans="2:5" s="8" customFormat="1" ht="15.75" customHeight="1" x14ac:dyDescent="0.2">
      <c r="B31" s="48" t="s">
        <v>25</v>
      </c>
      <c r="C31" s="49">
        <v>27724</v>
      </c>
      <c r="D31" s="49">
        <v>27500</v>
      </c>
      <c r="E31" s="51">
        <v>99.192035781272551</v>
      </c>
    </row>
    <row r="32" spans="2:5" s="8" customFormat="1" ht="15.75" customHeight="1" x14ac:dyDescent="0.2">
      <c r="B32" s="48" t="s">
        <v>26</v>
      </c>
      <c r="C32" s="49">
        <v>0</v>
      </c>
      <c r="D32" s="49">
        <v>0</v>
      </c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60</v>
      </c>
      <c r="D35" s="49">
        <v>56</v>
      </c>
      <c r="E35" s="50">
        <v>93.333333333333329</v>
      </c>
    </row>
    <row r="36" spans="2:5" s="5" customFormat="1" ht="15.75" customHeight="1" x14ac:dyDescent="0.2">
      <c r="B36" s="44" t="s">
        <v>30</v>
      </c>
      <c r="C36" s="45">
        <v>10035</v>
      </c>
      <c r="D36" s="45">
        <v>9047</v>
      </c>
      <c r="E36" s="47">
        <v>90.154459392127549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1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37951</v>
      </c>
      <c r="D39" s="45">
        <v>37951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18739</v>
      </c>
      <c r="D40" s="49">
        <v>18739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19212</v>
      </c>
      <c r="D41" s="49">
        <v>19212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27765</v>
      </c>
      <c r="D43" s="45">
        <v>20383</v>
      </c>
      <c r="E43" s="46">
        <v>73.412569782099766</v>
      </c>
    </row>
    <row r="44" spans="2:5" s="4" customFormat="1" ht="15.75" customHeight="1" x14ac:dyDescent="0.2">
      <c r="B44" s="44" t="s">
        <v>38</v>
      </c>
      <c r="C44" s="45">
        <v>29795</v>
      </c>
      <c r="D44" s="45">
        <v>26447</v>
      </c>
      <c r="E44" s="46">
        <v>88.763215304581308</v>
      </c>
    </row>
    <row r="45" spans="2:5" s="4" customFormat="1" ht="15.75" customHeight="1" x14ac:dyDescent="0.2">
      <c r="B45" s="44" t="s">
        <v>39</v>
      </c>
      <c r="C45" s="45">
        <v>2153</v>
      </c>
      <c r="D45" s="45">
        <v>156</v>
      </c>
      <c r="E45" s="46">
        <v>7.2457036692986527</v>
      </c>
    </row>
    <row r="46" spans="2:5" s="4" customFormat="1" ht="15.75" customHeight="1" x14ac:dyDescent="0.2">
      <c r="B46" s="44" t="s">
        <v>40</v>
      </c>
      <c r="C46" s="45">
        <v>206018</v>
      </c>
      <c r="D46" s="45">
        <v>49370</v>
      </c>
      <c r="E46" s="46">
        <v>23.963925482239414</v>
      </c>
    </row>
    <row r="47" spans="2:5" s="4" customFormat="1" ht="15.75" customHeight="1" x14ac:dyDescent="0.2">
      <c r="B47" s="44" t="s">
        <v>41</v>
      </c>
      <c r="C47" s="45">
        <v>25268</v>
      </c>
      <c r="D47" s="45">
        <v>12536</v>
      </c>
      <c r="E47" s="46">
        <v>49.612157669779961</v>
      </c>
    </row>
    <row r="48" spans="2:5" s="8" customFormat="1" ht="15.75" customHeight="1" x14ac:dyDescent="0.2">
      <c r="B48" s="48" t="s">
        <v>42</v>
      </c>
      <c r="C48" s="49">
        <v>12440</v>
      </c>
      <c r="D48" s="49">
        <v>12440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12828</v>
      </c>
      <c r="D50" s="49">
        <v>96</v>
      </c>
      <c r="E50" s="51">
        <v>0.74836295603367631</v>
      </c>
    </row>
    <row r="51" spans="2:5" s="4" customFormat="1" ht="15.75" customHeight="1" x14ac:dyDescent="0.2">
      <c r="B51" s="44" t="s">
        <v>45</v>
      </c>
      <c r="C51" s="45">
        <v>397</v>
      </c>
      <c r="D51" s="45">
        <v>326</v>
      </c>
      <c r="E51" s="46">
        <v>82.115869017632235</v>
      </c>
    </row>
    <row r="52" spans="2:5" s="4" customFormat="1" ht="15.75" customHeight="1" x14ac:dyDescent="0.2">
      <c r="B52" s="44" t="s">
        <v>46</v>
      </c>
      <c r="C52" s="45">
        <v>397</v>
      </c>
      <c r="D52" s="45">
        <v>326</v>
      </c>
      <c r="E52" s="46">
        <v>82.115869017632235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>
        <v>0</v>
      </c>
      <c r="D57" s="49">
        <v>0</v>
      </c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44649</v>
      </c>
      <c r="D61" s="45">
        <v>8311</v>
      </c>
      <c r="E61" s="46">
        <v>18.614078702770499</v>
      </c>
    </row>
    <row r="62" spans="2:5" s="4" customFormat="1" ht="15.75" customHeight="1" x14ac:dyDescent="0.2">
      <c r="B62" s="44" t="s">
        <v>56</v>
      </c>
      <c r="C62" s="45">
        <v>8159</v>
      </c>
      <c r="D62" s="45">
        <v>6061</v>
      </c>
      <c r="E62" s="46">
        <v>74.286064468684884</v>
      </c>
    </row>
    <row r="63" spans="2:5" s="8" customFormat="1" ht="15.75" customHeight="1" x14ac:dyDescent="0.2">
      <c r="B63" s="48" t="s">
        <v>57</v>
      </c>
      <c r="C63" s="49">
        <v>3480</v>
      </c>
      <c r="D63" s="49">
        <v>3480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2650</v>
      </c>
      <c r="D64" s="49">
        <v>554</v>
      </c>
      <c r="E64" s="51">
        <v>20.90566037735849</v>
      </c>
    </row>
    <row r="65" spans="2:5" s="8" customFormat="1" ht="15.75" customHeight="1" x14ac:dyDescent="0.2">
      <c r="B65" s="48" t="s">
        <v>59</v>
      </c>
      <c r="C65" s="49">
        <v>2029</v>
      </c>
      <c r="D65" s="49">
        <v>2027</v>
      </c>
      <c r="E65" s="51">
        <v>99.901429275505166</v>
      </c>
    </row>
    <row r="66" spans="2:5" s="4" customFormat="1" ht="15.75" customHeight="1" x14ac:dyDescent="0.2">
      <c r="B66" s="44" t="s">
        <v>60</v>
      </c>
      <c r="C66" s="45">
        <v>36490</v>
      </c>
      <c r="D66" s="45">
        <v>2250</v>
      </c>
      <c r="E66" s="46">
        <v>6.1660728966840228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36081</v>
      </c>
      <c r="D68" s="49">
        <v>1964</v>
      </c>
      <c r="E68" s="51">
        <v>5.4433081123028737</v>
      </c>
    </row>
    <row r="69" spans="2:5" s="8" customFormat="1" ht="15.75" customHeight="1" x14ac:dyDescent="0.2">
      <c r="B69" s="48" t="s">
        <v>63</v>
      </c>
      <c r="C69" s="49">
        <v>409</v>
      </c>
      <c r="D69" s="49">
        <v>286</v>
      </c>
      <c r="E69" s="51">
        <v>69.926650366748163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121288</v>
      </c>
      <c r="D71" s="45">
        <v>16449</v>
      </c>
      <c r="E71" s="46">
        <v>13.561935228546929</v>
      </c>
    </row>
    <row r="72" spans="2:5" s="8" customFormat="1" ht="15.75" customHeight="1" x14ac:dyDescent="0.2">
      <c r="B72" s="52" t="s">
        <v>66</v>
      </c>
      <c r="C72" s="53">
        <v>1180</v>
      </c>
      <c r="D72" s="53">
        <v>783</v>
      </c>
      <c r="E72" s="51">
        <v>66.355932203389827</v>
      </c>
    </row>
    <row r="73" spans="2:5" s="8" customFormat="1" ht="15.75" customHeight="1" x14ac:dyDescent="0.2">
      <c r="B73" s="52" t="s">
        <v>67</v>
      </c>
      <c r="C73" s="53">
        <v>2664</v>
      </c>
      <c r="D73" s="53">
        <v>204</v>
      </c>
      <c r="E73" s="51">
        <v>7.6576576576576567</v>
      </c>
    </row>
    <row r="74" spans="2:5" s="8" customFormat="1" ht="15.75" customHeight="1" x14ac:dyDescent="0.2">
      <c r="B74" s="52" t="s">
        <v>68</v>
      </c>
      <c r="C74" s="53">
        <v>5531</v>
      </c>
      <c r="D74" s="53">
        <v>2474</v>
      </c>
      <c r="E74" s="51">
        <v>44.729705297414576</v>
      </c>
    </row>
    <row r="75" spans="2:5" s="8" customFormat="1" ht="15.75" customHeight="1" x14ac:dyDescent="0.2">
      <c r="B75" s="52" t="s">
        <v>69</v>
      </c>
      <c r="C75" s="53">
        <v>92653</v>
      </c>
      <c r="D75" s="53">
        <v>1546</v>
      </c>
      <c r="E75" s="51">
        <v>1.6685914109634874</v>
      </c>
    </row>
    <row r="76" spans="2:5" s="8" customFormat="1" ht="15.75" customHeight="1" x14ac:dyDescent="0.2">
      <c r="B76" s="52" t="s">
        <v>70</v>
      </c>
      <c r="C76" s="53">
        <v>11263</v>
      </c>
      <c r="D76" s="53">
        <v>8886</v>
      </c>
      <c r="E76" s="51">
        <v>78.895498535026192</v>
      </c>
    </row>
    <row r="77" spans="2:5" s="8" customFormat="1" ht="15.75" customHeight="1" x14ac:dyDescent="0.2">
      <c r="B77" s="52" t="s">
        <v>71</v>
      </c>
      <c r="C77" s="53">
        <v>7997</v>
      </c>
      <c r="D77" s="53">
        <v>2556</v>
      </c>
      <c r="E77" s="51">
        <v>31.961985744654246</v>
      </c>
    </row>
    <row r="78" spans="2:5" s="5" customFormat="1" ht="15.75" customHeight="1" x14ac:dyDescent="0.2">
      <c r="B78" s="44" t="s">
        <v>72</v>
      </c>
      <c r="C78" s="45">
        <v>33</v>
      </c>
      <c r="D78" s="45">
        <v>12</v>
      </c>
      <c r="E78" s="46">
        <v>36.363636363636367</v>
      </c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>
        <v>28</v>
      </c>
      <c r="D81" s="49">
        <v>10</v>
      </c>
      <c r="E81" s="51">
        <v>35.714285714285715</v>
      </c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>
        <v>0</v>
      </c>
      <c r="D84" s="49">
        <v>0</v>
      </c>
      <c r="E84" s="51"/>
    </row>
    <row r="85" spans="2:5" ht="15.75" customHeight="1" x14ac:dyDescent="0.2">
      <c r="B85" s="48" t="s">
        <v>79</v>
      </c>
      <c r="C85" s="49">
        <v>3</v>
      </c>
      <c r="D85" s="49">
        <v>0</v>
      </c>
      <c r="E85" s="51">
        <v>0</v>
      </c>
    </row>
    <row r="86" spans="2:5" ht="15.75" customHeight="1" x14ac:dyDescent="0.2">
      <c r="B86" s="48" t="s">
        <v>80</v>
      </c>
      <c r="C86" s="49">
        <v>2</v>
      </c>
      <c r="D86" s="49">
        <v>2</v>
      </c>
      <c r="E86" s="51">
        <v>100</v>
      </c>
    </row>
    <row r="87" spans="2:5" s="5" customFormat="1" ht="15.75" customHeight="1" x14ac:dyDescent="0.2">
      <c r="B87" s="44" t="s">
        <v>81</v>
      </c>
      <c r="C87" s="45">
        <v>14383</v>
      </c>
      <c r="D87" s="45">
        <v>11736</v>
      </c>
      <c r="E87" s="46">
        <v>81.596328999513318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475</v>
      </c>
      <c r="D90" s="49">
        <v>475</v>
      </c>
      <c r="E90" s="51">
        <v>100</v>
      </c>
    </row>
    <row r="91" spans="2:5" ht="15.75" customHeight="1" x14ac:dyDescent="0.2">
      <c r="B91" s="48" t="s">
        <v>85</v>
      </c>
      <c r="C91" s="49">
        <v>4631</v>
      </c>
      <c r="D91" s="49">
        <v>4588</v>
      </c>
      <c r="E91" s="51">
        <v>99.071474843446339</v>
      </c>
    </row>
    <row r="92" spans="2:5" ht="15.75" customHeight="1" x14ac:dyDescent="0.2">
      <c r="B92" s="48" t="s">
        <v>86</v>
      </c>
      <c r="C92" s="49">
        <v>281</v>
      </c>
      <c r="D92" s="49">
        <v>281</v>
      </c>
      <c r="E92" s="51">
        <v>100</v>
      </c>
    </row>
    <row r="93" spans="2:5" ht="15.75" customHeight="1" x14ac:dyDescent="0.2">
      <c r="B93" s="48" t="s">
        <v>87</v>
      </c>
      <c r="C93" s="49">
        <v>1652</v>
      </c>
      <c r="D93" s="49">
        <v>1652</v>
      </c>
      <c r="E93" s="51">
        <v>100</v>
      </c>
    </row>
    <row r="94" spans="2:5" ht="15.75" customHeight="1" x14ac:dyDescent="0.2">
      <c r="B94" s="48" t="s">
        <v>88</v>
      </c>
      <c r="C94" s="49">
        <v>7344</v>
      </c>
      <c r="D94" s="49">
        <v>4740</v>
      </c>
      <c r="E94" s="51">
        <v>64.542483660130728</v>
      </c>
    </row>
    <row r="95" spans="2:5" s="5" customFormat="1" ht="15.75" customHeight="1" x14ac:dyDescent="0.2">
      <c r="B95" s="44" t="s">
        <v>89</v>
      </c>
      <c r="C95" s="45">
        <v>4571</v>
      </c>
      <c r="D95" s="45">
        <v>3035</v>
      </c>
      <c r="E95" s="55">
        <v>66.396849704659815</v>
      </c>
    </row>
    <row r="96" spans="2:5" s="5" customFormat="1" ht="15.75" customHeight="1" x14ac:dyDescent="0.2">
      <c r="B96" s="44" t="s">
        <v>90</v>
      </c>
      <c r="C96" s="45">
        <v>4536</v>
      </c>
      <c r="D96" s="45">
        <v>3001</v>
      </c>
      <c r="E96" s="55">
        <v>66.159611992945315</v>
      </c>
    </row>
    <row r="97" spans="2:5" ht="15.75" customHeight="1" x14ac:dyDescent="0.2">
      <c r="B97" s="48" t="s">
        <v>91</v>
      </c>
      <c r="C97" s="49">
        <v>0</v>
      </c>
      <c r="D97" s="49">
        <v>0</v>
      </c>
      <c r="E97" s="56"/>
    </row>
    <row r="98" spans="2:5" ht="15.75" customHeight="1" x14ac:dyDescent="0.2">
      <c r="B98" s="48" t="s">
        <v>92</v>
      </c>
      <c r="C98" s="49">
        <v>621</v>
      </c>
      <c r="D98" s="49">
        <v>289</v>
      </c>
      <c r="E98" s="56">
        <v>46.537842190016107</v>
      </c>
    </row>
    <row r="99" spans="2:5" ht="15.75" customHeight="1" x14ac:dyDescent="0.2">
      <c r="B99" s="48" t="s">
        <v>93</v>
      </c>
      <c r="C99" s="49">
        <v>284</v>
      </c>
      <c r="D99" s="49">
        <v>414</v>
      </c>
      <c r="E99" s="56">
        <v>145.77464788732394</v>
      </c>
    </row>
    <row r="100" spans="2:5" ht="15.75" customHeight="1" x14ac:dyDescent="0.2">
      <c r="B100" s="48" t="s">
        <v>94</v>
      </c>
      <c r="C100" s="49">
        <v>2963</v>
      </c>
      <c r="D100" s="49">
        <v>1903</v>
      </c>
      <c r="E100" s="56">
        <v>64.225447181910226</v>
      </c>
    </row>
    <row r="101" spans="2:5" ht="15.75" customHeight="1" x14ac:dyDescent="0.2">
      <c r="B101" s="48" t="s">
        <v>95</v>
      </c>
      <c r="C101" s="49">
        <v>668</v>
      </c>
      <c r="D101" s="49">
        <v>395</v>
      </c>
      <c r="E101" s="56">
        <v>59.131736526946113</v>
      </c>
    </row>
    <row r="102" spans="2:5" s="5" customFormat="1" ht="15.75" customHeight="1" x14ac:dyDescent="0.2">
      <c r="B102" s="44" t="s">
        <v>96</v>
      </c>
      <c r="C102" s="45">
        <v>35</v>
      </c>
      <c r="D102" s="45">
        <v>34</v>
      </c>
      <c r="E102" s="55">
        <v>97.142857142857139</v>
      </c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5</v>
      </c>
      <c r="D106" s="45">
        <v>5</v>
      </c>
      <c r="E106" s="55">
        <v>100</v>
      </c>
    </row>
    <row r="107" spans="2:5" s="5" customFormat="1" ht="15.75" customHeight="1" x14ac:dyDescent="0.2">
      <c r="B107" s="44" t="s">
        <v>101</v>
      </c>
      <c r="C107" s="45">
        <v>5</v>
      </c>
      <c r="D107" s="45">
        <v>5</v>
      </c>
      <c r="E107" s="55">
        <v>100</v>
      </c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>
        <v>5</v>
      </c>
      <c r="D111" s="49">
        <v>5</v>
      </c>
      <c r="E111" s="56">
        <v>100</v>
      </c>
    </row>
    <row r="112" spans="2:5" s="5" customFormat="1" ht="15.75" customHeight="1" x14ac:dyDescent="0.2">
      <c r="B112" s="44" t="s">
        <v>106</v>
      </c>
      <c r="C112" s="45">
        <v>0</v>
      </c>
      <c r="D112" s="45">
        <v>0</v>
      </c>
      <c r="E112" s="55"/>
    </row>
  </sheetData>
  <phoneticPr fontId="0" type="noConversion"/>
  <hyperlinks>
    <hyperlink ref="C4" location="Ocak!A1" display="Ocak" xr:uid="{FFC86618-951C-421A-B063-7A5BBAE5904D}"/>
    <hyperlink ref="D4" location="Şubat!A1" display="Şubat" xr:uid="{7F53774A-7F7E-4F13-9806-0A1320C84332}"/>
    <hyperlink ref="E4" location="Mart!A1" display="Mart" xr:uid="{FFA793FB-91DD-4C31-88AB-BDC7A63CABE9}"/>
    <hyperlink ref="C5" location="Nisan!A1" display="Nisan" xr:uid="{535E7A96-7F41-439A-A0A6-F9E177A070C8}"/>
    <hyperlink ref="D5" location="Mayıs!A1" display="Mayıs" xr:uid="{B172BA9B-D0A9-42E4-BB1A-A7FCF31808D5}"/>
    <hyperlink ref="E5" location="Haziran!A1" display="Haziran" xr:uid="{2CB490BB-D6E6-4CF7-A054-98709BDB5ED8}"/>
    <hyperlink ref="C6" location="Temmuz!A1" display="Temmuz" xr:uid="{4188AE1D-4BBA-4743-8D57-82B9E3F245F7}"/>
    <hyperlink ref="D6" location="Ağustos!A1" display="Ağustos" xr:uid="{6D3E7CD5-CE80-47C7-8AD9-007C405D9C0D}"/>
    <hyperlink ref="E6" location="Eylül!A1" display="Eylül" xr:uid="{487813D6-3C1F-4892-A7A0-D0290C5FF6DE}"/>
    <hyperlink ref="C7" location="Ekim!A1" display="Ekim" xr:uid="{B9749156-6531-44B5-BC4E-E8B5EC8CC175}"/>
    <hyperlink ref="D7" location="Kasım!A1" display="Kasım" xr:uid="{4C1E8EF1-82E7-4D1F-BA34-9833AD0AD953}"/>
    <hyperlink ref="E7" location="Aralık!A1" display="Aralık" xr:uid="{0B802D7F-3306-4711-9B7A-39A371B571E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9BC0-EEC5-4EAC-B0B0-151E6240A9F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107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674774</v>
      </c>
      <c r="D10" s="45">
        <v>340281</v>
      </c>
      <c r="E10" s="46">
        <v>50.4288843375708</v>
      </c>
    </row>
    <row r="11" spans="2:7" s="5" customFormat="1" ht="15.75" customHeight="1" x14ac:dyDescent="0.2">
      <c r="B11" s="44" t="s">
        <v>5</v>
      </c>
      <c r="C11" s="45">
        <v>473247</v>
      </c>
      <c r="D11" s="45">
        <v>295294</v>
      </c>
      <c r="E11" s="47">
        <v>62.397437279053015</v>
      </c>
    </row>
    <row r="12" spans="2:7" s="5" customFormat="1" ht="15.75" customHeight="1" x14ac:dyDescent="0.2">
      <c r="B12" s="44" t="s">
        <v>6</v>
      </c>
      <c r="C12" s="45">
        <v>221942</v>
      </c>
      <c r="D12" s="45">
        <v>130876</v>
      </c>
      <c r="E12" s="47">
        <v>58.96855935334456</v>
      </c>
      <c r="G12" s="6"/>
    </row>
    <row r="13" spans="2:7" s="5" customFormat="1" ht="15.75" customHeight="1" x14ac:dyDescent="0.2">
      <c r="B13" s="44" t="s">
        <v>7</v>
      </c>
      <c r="C13" s="45">
        <v>191070</v>
      </c>
      <c r="D13" s="45">
        <v>110451</v>
      </c>
      <c r="E13" s="47">
        <v>57.806563039723656</v>
      </c>
    </row>
    <row r="14" spans="2:7" ht="15.75" customHeight="1" x14ac:dyDescent="0.2">
      <c r="B14" s="48" t="s">
        <v>8</v>
      </c>
      <c r="C14" s="49">
        <v>41123</v>
      </c>
      <c r="D14" s="49">
        <v>11867</v>
      </c>
      <c r="E14" s="50">
        <v>28.857330447681345</v>
      </c>
    </row>
    <row r="15" spans="2:7" ht="15.75" customHeight="1" x14ac:dyDescent="0.2">
      <c r="B15" s="48" t="s">
        <v>9</v>
      </c>
      <c r="C15" s="49">
        <v>9552</v>
      </c>
      <c r="D15" s="49">
        <v>4482</v>
      </c>
      <c r="E15" s="50">
        <v>46.922110552763819</v>
      </c>
    </row>
    <row r="16" spans="2:7" ht="15.75" customHeight="1" x14ac:dyDescent="0.2">
      <c r="B16" s="48" t="s">
        <v>10</v>
      </c>
      <c r="C16" s="49">
        <v>125253</v>
      </c>
      <c r="D16" s="49">
        <v>83863</v>
      </c>
      <c r="E16" s="50">
        <v>66.954883316168079</v>
      </c>
    </row>
    <row r="17" spans="2:5" ht="15.75" customHeight="1" x14ac:dyDescent="0.2">
      <c r="B17" s="48" t="s">
        <v>11</v>
      </c>
      <c r="C17" s="49">
        <v>15142</v>
      </c>
      <c r="D17" s="49">
        <v>10239</v>
      </c>
      <c r="E17" s="50">
        <v>67.619865275392939</v>
      </c>
    </row>
    <row r="18" spans="2:5" s="5" customFormat="1" ht="15.75" customHeight="1" x14ac:dyDescent="0.2">
      <c r="B18" s="44" t="s">
        <v>12</v>
      </c>
      <c r="C18" s="45">
        <v>30872</v>
      </c>
      <c r="D18" s="45">
        <v>20425</v>
      </c>
      <c r="E18" s="47">
        <v>66.160274682560242</v>
      </c>
    </row>
    <row r="19" spans="2:5" ht="15.75" customHeight="1" x14ac:dyDescent="0.2">
      <c r="B19" s="48" t="s">
        <v>13</v>
      </c>
      <c r="C19" s="49">
        <v>14692</v>
      </c>
      <c r="D19" s="49">
        <v>6941</v>
      </c>
      <c r="E19" s="50">
        <v>47.24339776749251</v>
      </c>
    </row>
    <row r="20" spans="2:5" ht="15.75" customHeight="1" x14ac:dyDescent="0.2">
      <c r="B20" s="48" t="s">
        <v>14</v>
      </c>
      <c r="C20" s="49">
        <v>80</v>
      </c>
      <c r="D20" s="49">
        <v>68</v>
      </c>
      <c r="E20" s="50">
        <v>85</v>
      </c>
    </row>
    <row r="21" spans="2:5" ht="15.75" customHeight="1" x14ac:dyDescent="0.2">
      <c r="B21" s="48" t="s">
        <v>15</v>
      </c>
      <c r="C21" s="49">
        <v>16100</v>
      </c>
      <c r="D21" s="49">
        <v>13416</v>
      </c>
      <c r="E21" s="50">
        <v>83.329192546583855</v>
      </c>
    </row>
    <row r="22" spans="2:5" s="4" customFormat="1" ht="15.75" customHeight="1" x14ac:dyDescent="0.2">
      <c r="B22" s="44" t="s">
        <v>16</v>
      </c>
      <c r="C22" s="45">
        <v>61123</v>
      </c>
      <c r="D22" s="45">
        <v>20690</v>
      </c>
      <c r="E22" s="46">
        <v>33.84977831585492</v>
      </c>
    </row>
    <row r="23" spans="2:5" s="8" customFormat="1" ht="15.75" customHeight="1" x14ac:dyDescent="0.2">
      <c r="B23" s="48" t="s">
        <v>17</v>
      </c>
      <c r="C23" s="49">
        <v>1046</v>
      </c>
      <c r="D23" s="49">
        <v>340</v>
      </c>
      <c r="E23" s="51">
        <v>32.504780114722756</v>
      </c>
    </row>
    <row r="24" spans="2:5" s="8" customFormat="1" ht="15.75" customHeight="1" x14ac:dyDescent="0.2">
      <c r="B24" s="48" t="s">
        <v>18</v>
      </c>
      <c r="C24" s="49">
        <v>60077</v>
      </c>
      <c r="D24" s="49">
        <v>20350</v>
      </c>
      <c r="E24" s="51">
        <v>33.873196065049854</v>
      </c>
    </row>
    <row r="25" spans="2:5" s="4" customFormat="1" ht="15.75" customHeight="1" x14ac:dyDescent="0.2">
      <c r="B25" s="44" t="s">
        <v>19</v>
      </c>
      <c r="C25" s="45">
        <v>105028</v>
      </c>
      <c r="D25" s="45">
        <v>70594</v>
      </c>
      <c r="E25" s="46">
        <v>67.214457097155048</v>
      </c>
    </row>
    <row r="26" spans="2:5" s="4" customFormat="1" ht="15.75" customHeight="1" x14ac:dyDescent="0.2">
      <c r="B26" s="44" t="s">
        <v>20</v>
      </c>
      <c r="C26" s="45">
        <v>71371</v>
      </c>
      <c r="D26" s="45">
        <v>37964</v>
      </c>
      <c r="E26" s="46">
        <v>53.192473133345473</v>
      </c>
    </row>
    <row r="27" spans="2:5" s="8" customFormat="1" ht="15.75" customHeight="1" x14ac:dyDescent="0.2">
      <c r="B27" s="48" t="s">
        <v>21</v>
      </c>
      <c r="C27" s="49">
        <v>63210</v>
      </c>
      <c r="D27" s="49">
        <v>32065</v>
      </c>
      <c r="E27" s="51">
        <v>50.727732953646573</v>
      </c>
    </row>
    <row r="28" spans="2:5" s="8" customFormat="1" ht="15.75" customHeight="1" x14ac:dyDescent="0.2">
      <c r="B28" s="48" t="s">
        <v>22</v>
      </c>
      <c r="C28" s="49">
        <v>8161</v>
      </c>
      <c r="D28" s="49">
        <v>5899</v>
      </c>
      <c r="E28" s="51">
        <v>72.282808479353022</v>
      </c>
    </row>
    <row r="29" spans="2:5" s="4" customFormat="1" ht="15.75" customHeight="1" x14ac:dyDescent="0.2">
      <c r="B29" s="44" t="s">
        <v>23</v>
      </c>
      <c r="C29" s="45">
        <v>25380</v>
      </c>
      <c r="D29" s="45">
        <v>25210</v>
      </c>
      <c r="E29" s="46">
        <v>99.330181245074868</v>
      </c>
    </row>
    <row r="30" spans="2:5" s="8" customFormat="1" ht="15.75" customHeight="1" x14ac:dyDescent="0.2">
      <c r="B30" s="48" t="s">
        <v>24</v>
      </c>
      <c r="C30" s="49">
        <v>50</v>
      </c>
      <c r="D30" s="49">
        <v>44</v>
      </c>
      <c r="E30" s="51">
        <v>88</v>
      </c>
    </row>
    <row r="31" spans="2:5" s="8" customFormat="1" ht="15.75" customHeight="1" x14ac:dyDescent="0.2">
      <c r="B31" s="48" t="s">
        <v>25</v>
      </c>
      <c r="C31" s="49">
        <v>25318</v>
      </c>
      <c r="D31" s="49">
        <v>25115</v>
      </c>
      <c r="E31" s="51">
        <v>99.198198909866491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12</v>
      </c>
      <c r="D35" s="49">
        <v>51</v>
      </c>
      <c r="E35" s="50">
        <v>425</v>
      </c>
    </row>
    <row r="36" spans="2:5" s="5" customFormat="1" ht="15.75" customHeight="1" x14ac:dyDescent="0.2">
      <c r="B36" s="44" t="s">
        <v>30</v>
      </c>
      <c r="C36" s="45">
        <v>8276</v>
      </c>
      <c r="D36" s="45">
        <v>7420</v>
      </c>
      <c r="E36" s="47">
        <v>89.656839052682457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1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32757</v>
      </c>
      <c r="D39" s="45">
        <v>32757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16955</v>
      </c>
      <c r="D40" s="49">
        <v>16955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15802</v>
      </c>
      <c r="D41" s="49">
        <v>15802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24313</v>
      </c>
      <c r="D43" s="45">
        <v>17456</v>
      </c>
      <c r="E43" s="46">
        <v>71.796981038950364</v>
      </c>
    </row>
    <row r="44" spans="2:5" s="4" customFormat="1" ht="15.75" customHeight="1" x14ac:dyDescent="0.2">
      <c r="B44" s="44" t="s">
        <v>38</v>
      </c>
      <c r="C44" s="45">
        <v>25978</v>
      </c>
      <c r="D44" s="45">
        <v>22799</v>
      </c>
      <c r="E44" s="46">
        <v>87.762722303487564</v>
      </c>
    </row>
    <row r="45" spans="2:5" s="4" customFormat="1" ht="15.75" customHeight="1" x14ac:dyDescent="0.2">
      <c r="B45" s="44" t="s">
        <v>39</v>
      </c>
      <c r="C45" s="45">
        <v>2106</v>
      </c>
      <c r="D45" s="45">
        <v>122</v>
      </c>
      <c r="E45" s="46">
        <v>5.7929724596391265</v>
      </c>
    </row>
    <row r="46" spans="2:5" s="4" customFormat="1" ht="15.75" customHeight="1" x14ac:dyDescent="0.2">
      <c r="B46" s="44" t="s">
        <v>40</v>
      </c>
      <c r="C46" s="45">
        <v>197423</v>
      </c>
      <c r="D46" s="45">
        <v>42152</v>
      </c>
      <c r="E46" s="46">
        <v>21.351109039980145</v>
      </c>
    </row>
    <row r="47" spans="2:5" s="4" customFormat="1" ht="15.75" customHeight="1" x14ac:dyDescent="0.2">
      <c r="B47" s="44" t="s">
        <v>41</v>
      </c>
      <c r="C47" s="45">
        <v>23436</v>
      </c>
      <c r="D47" s="45">
        <v>10689</v>
      </c>
      <c r="E47" s="46">
        <v>45.609318996415773</v>
      </c>
    </row>
    <row r="48" spans="2:5" s="8" customFormat="1" ht="15.75" customHeight="1" x14ac:dyDescent="0.2">
      <c r="B48" s="48" t="s">
        <v>42</v>
      </c>
      <c r="C48" s="49">
        <v>10608</v>
      </c>
      <c r="D48" s="49">
        <v>10608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12828</v>
      </c>
      <c r="D50" s="49">
        <v>81</v>
      </c>
      <c r="E50" s="51">
        <v>0.63143124415341445</v>
      </c>
    </row>
    <row r="51" spans="2:5" s="4" customFormat="1" ht="15.75" customHeight="1" x14ac:dyDescent="0.2">
      <c r="B51" s="44" t="s">
        <v>45</v>
      </c>
      <c r="C51" s="45">
        <v>360</v>
      </c>
      <c r="D51" s="45">
        <v>314</v>
      </c>
      <c r="E51" s="46">
        <v>87.222222222222229</v>
      </c>
    </row>
    <row r="52" spans="2:5" s="4" customFormat="1" ht="15.75" customHeight="1" x14ac:dyDescent="0.2">
      <c r="B52" s="44" t="s">
        <v>46</v>
      </c>
      <c r="C52" s="45">
        <v>360</v>
      </c>
      <c r="D52" s="45">
        <v>314</v>
      </c>
      <c r="E52" s="46">
        <v>87.222222222222229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43508</v>
      </c>
      <c r="D61" s="45">
        <v>7298</v>
      </c>
      <c r="E61" s="46">
        <v>16.773926634182221</v>
      </c>
    </row>
    <row r="62" spans="2:5" s="4" customFormat="1" ht="15.75" customHeight="1" x14ac:dyDescent="0.2">
      <c r="B62" s="44" t="s">
        <v>56</v>
      </c>
      <c r="C62" s="45">
        <v>7306</v>
      </c>
      <c r="D62" s="45">
        <v>5243</v>
      </c>
      <c r="E62" s="46">
        <v>71.762934574322486</v>
      </c>
    </row>
    <row r="63" spans="2:5" s="8" customFormat="1" ht="15.75" customHeight="1" x14ac:dyDescent="0.2">
      <c r="B63" s="48" t="s">
        <v>57</v>
      </c>
      <c r="C63" s="49">
        <v>3016</v>
      </c>
      <c r="D63" s="49">
        <v>3016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2499</v>
      </c>
      <c r="D64" s="49">
        <v>438</v>
      </c>
      <c r="E64" s="51">
        <v>17.52701080432173</v>
      </c>
    </row>
    <row r="65" spans="2:5" s="8" customFormat="1" ht="15.75" customHeight="1" x14ac:dyDescent="0.2">
      <c r="B65" s="48" t="s">
        <v>59</v>
      </c>
      <c r="C65" s="49">
        <v>1791</v>
      </c>
      <c r="D65" s="49">
        <v>1789</v>
      </c>
      <c r="E65" s="51">
        <v>99.888330541596872</v>
      </c>
    </row>
    <row r="66" spans="2:5" s="4" customFormat="1" ht="15.75" customHeight="1" x14ac:dyDescent="0.2">
      <c r="B66" s="44" t="s">
        <v>60</v>
      </c>
      <c r="C66" s="45">
        <v>36202</v>
      </c>
      <c r="D66" s="45">
        <v>2055</v>
      </c>
      <c r="E66" s="46">
        <v>5.6764819623225238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35843</v>
      </c>
      <c r="D68" s="49">
        <v>1820</v>
      </c>
      <c r="E68" s="51">
        <v>5.0776999693106051</v>
      </c>
    </row>
    <row r="69" spans="2:5" s="8" customFormat="1" ht="15.75" customHeight="1" x14ac:dyDescent="0.2">
      <c r="B69" s="48" t="s">
        <v>63</v>
      </c>
      <c r="C69" s="49">
        <v>359</v>
      </c>
      <c r="D69" s="49">
        <v>235</v>
      </c>
      <c r="E69" s="51">
        <v>65.459610027855149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117653</v>
      </c>
      <c r="D71" s="45">
        <v>14020</v>
      </c>
      <c r="E71" s="46">
        <v>11.916398221889795</v>
      </c>
    </row>
    <row r="72" spans="2:5" s="8" customFormat="1" ht="15.75" customHeight="1" x14ac:dyDescent="0.2">
      <c r="B72" s="52" t="s">
        <v>66</v>
      </c>
      <c r="C72" s="53">
        <v>1016</v>
      </c>
      <c r="D72" s="53">
        <v>638</v>
      </c>
      <c r="E72" s="51">
        <v>62.795275590551178</v>
      </c>
    </row>
    <row r="73" spans="2:5" s="8" customFormat="1" ht="15.75" customHeight="1" x14ac:dyDescent="0.2">
      <c r="B73" s="52" t="s">
        <v>67</v>
      </c>
      <c r="C73" s="53">
        <v>3621</v>
      </c>
      <c r="D73" s="53">
        <v>499</v>
      </c>
      <c r="E73" s="51">
        <v>13.780723557028447</v>
      </c>
    </row>
    <row r="74" spans="2:5" s="8" customFormat="1" ht="15.75" customHeight="1" x14ac:dyDescent="0.2">
      <c r="B74" s="52" t="s">
        <v>68</v>
      </c>
      <c r="C74" s="53">
        <v>5271</v>
      </c>
      <c r="D74" s="53">
        <v>2167</v>
      </c>
      <c r="E74" s="51">
        <v>41.111743502181746</v>
      </c>
    </row>
    <row r="75" spans="2:5" s="8" customFormat="1" ht="15.75" customHeight="1" x14ac:dyDescent="0.2">
      <c r="B75" s="52" t="s">
        <v>69</v>
      </c>
      <c r="C75" s="53">
        <v>92132</v>
      </c>
      <c r="D75" s="53">
        <v>1342</v>
      </c>
      <c r="E75" s="51">
        <v>1.4566057395910217</v>
      </c>
    </row>
    <row r="76" spans="2:5" s="8" customFormat="1" ht="15.75" customHeight="1" x14ac:dyDescent="0.2">
      <c r="B76" s="52" t="s">
        <v>70</v>
      </c>
      <c r="C76" s="53">
        <v>9958</v>
      </c>
      <c r="D76" s="53">
        <v>7650</v>
      </c>
      <c r="E76" s="51">
        <v>76.82265515163688</v>
      </c>
    </row>
    <row r="77" spans="2:5" s="8" customFormat="1" ht="15.75" customHeight="1" x14ac:dyDescent="0.2">
      <c r="B77" s="52" t="s">
        <v>71</v>
      </c>
      <c r="C77" s="53">
        <v>5655</v>
      </c>
      <c r="D77" s="53">
        <v>1724</v>
      </c>
      <c r="E77" s="51">
        <v>30.486295313881524</v>
      </c>
    </row>
    <row r="78" spans="2:5" s="5" customFormat="1" ht="15.75" customHeight="1" x14ac:dyDescent="0.2">
      <c r="B78" s="44" t="s">
        <v>72</v>
      </c>
      <c r="C78" s="45">
        <v>33</v>
      </c>
      <c r="D78" s="45">
        <v>12</v>
      </c>
      <c r="E78" s="46">
        <v>36.363636363636367</v>
      </c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>
        <v>28</v>
      </c>
      <c r="D81" s="49">
        <v>10</v>
      </c>
      <c r="E81" s="51">
        <v>35.714285714285715</v>
      </c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>
        <v>0</v>
      </c>
      <c r="D84" s="49">
        <v>0</v>
      </c>
      <c r="E84" s="51"/>
    </row>
    <row r="85" spans="2:5" ht="15.75" customHeight="1" x14ac:dyDescent="0.2">
      <c r="B85" s="48" t="s">
        <v>79</v>
      </c>
      <c r="C85" s="49">
        <v>3</v>
      </c>
      <c r="D85" s="49">
        <v>0</v>
      </c>
      <c r="E85" s="51">
        <v>0</v>
      </c>
    </row>
    <row r="86" spans="2:5" ht="15.75" customHeight="1" x14ac:dyDescent="0.2">
      <c r="B86" s="48" t="s">
        <v>80</v>
      </c>
      <c r="C86" s="49">
        <v>2</v>
      </c>
      <c r="D86" s="49">
        <v>2</v>
      </c>
      <c r="E86" s="51">
        <v>100</v>
      </c>
    </row>
    <row r="87" spans="2:5" s="5" customFormat="1" ht="15.75" customHeight="1" x14ac:dyDescent="0.2">
      <c r="B87" s="44" t="s">
        <v>81</v>
      </c>
      <c r="C87" s="45">
        <v>12433</v>
      </c>
      <c r="D87" s="45">
        <v>9819</v>
      </c>
      <c r="E87" s="46">
        <v>78.975307648998623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401</v>
      </c>
      <c r="D90" s="49">
        <v>401</v>
      </c>
      <c r="E90" s="51">
        <v>100</v>
      </c>
    </row>
    <row r="91" spans="2:5" ht="15.75" customHeight="1" x14ac:dyDescent="0.2">
      <c r="B91" s="48" t="s">
        <v>85</v>
      </c>
      <c r="C91" s="49">
        <v>3939</v>
      </c>
      <c r="D91" s="49">
        <v>3935</v>
      </c>
      <c r="E91" s="51">
        <v>99.898451383599891</v>
      </c>
    </row>
    <row r="92" spans="2:5" ht="15.75" customHeight="1" x14ac:dyDescent="0.2">
      <c r="B92" s="48" t="s">
        <v>86</v>
      </c>
      <c r="C92" s="49">
        <v>230</v>
      </c>
      <c r="D92" s="49">
        <v>230</v>
      </c>
      <c r="E92" s="51">
        <v>100</v>
      </c>
    </row>
    <row r="93" spans="2:5" ht="15.75" customHeight="1" x14ac:dyDescent="0.2">
      <c r="B93" s="48" t="s">
        <v>87</v>
      </c>
      <c r="C93" s="49">
        <v>1487</v>
      </c>
      <c r="D93" s="49">
        <v>1487</v>
      </c>
      <c r="E93" s="51">
        <v>100</v>
      </c>
    </row>
    <row r="94" spans="2:5" ht="15.75" customHeight="1" x14ac:dyDescent="0.2">
      <c r="B94" s="48" t="s">
        <v>88</v>
      </c>
      <c r="C94" s="49">
        <v>6376</v>
      </c>
      <c r="D94" s="49">
        <v>3766</v>
      </c>
      <c r="E94" s="51">
        <v>59.065244667503137</v>
      </c>
    </row>
    <row r="95" spans="2:5" s="5" customFormat="1" ht="15.75" customHeight="1" x14ac:dyDescent="0.2">
      <c r="B95" s="44" t="s">
        <v>89</v>
      </c>
      <c r="C95" s="45">
        <v>4099</v>
      </c>
      <c r="D95" s="45">
        <v>2830</v>
      </c>
      <c r="E95" s="55">
        <v>69.041229568187362</v>
      </c>
    </row>
    <row r="96" spans="2:5" s="5" customFormat="1" ht="15.75" customHeight="1" x14ac:dyDescent="0.2">
      <c r="B96" s="44" t="s">
        <v>90</v>
      </c>
      <c r="C96" s="45">
        <v>4071</v>
      </c>
      <c r="D96" s="45">
        <v>2803</v>
      </c>
      <c r="E96" s="55">
        <v>68.85286170474086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>
        <v>252</v>
      </c>
      <c r="D98" s="49">
        <v>253</v>
      </c>
      <c r="E98" s="56">
        <v>100.39682539682539</v>
      </c>
    </row>
    <row r="99" spans="2:5" ht="15.75" customHeight="1" x14ac:dyDescent="0.2">
      <c r="B99" s="48" t="s">
        <v>93</v>
      </c>
      <c r="C99" s="49">
        <v>284</v>
      </c>
      <c r="D99" s="49">
        <v>414</v>
      </c>
      <c r="E99" s="56">
        <v>145.77464788732394</v>
      </c>
    </row>
    <row r="100" spans="2:5" ht="15.75" customHeight="1" x14ac:dyDescent="0.2">
      <c r="B100" s="48" t="s">
        <v>94</v>
      </c>
      <c r="C100" s="49">
        <v>2866</v>
      </c>
      <c r="D100" s="49">
        <v>1746</v>
      </c>
      <c r="E100" s="56">
        <v>60.921144452198185</v>
      </c>
    </row>
    <row r="101" spans="2:5" ht="15.75" customHeight="1" x14ac:dyDescent="0.2">
      <c r="B101" s="48" t="s">
        <v>95</v>
      </c>
      <c r="C101" s="49">
        <v>669</v>
      </c>
      <c r="D101" s="49">
        <v>390</v>
      </c>
      <c r="E101" s="56">
        <v>58.295964125560538</v>
      </c>
    </row>
    <row r="102" spans="2:5" s="5" customFormat="1" ht="15.75" customHeight="1" x14ac:dyDescent="0.2">
      <c r="B102" s="44" t="s">
        <v>96</v>
      </c>
      <c r="C102" s="45">
        <v>28</v>
      </c>
      <c r="D102" s="45">
        <v>27</v>
      </c>
      <c r="E102" s="55">
        <v>96.428571428571431</v>
      </c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5</v>
      </c>
      <c r="D106" s="45">
        <v>5</v>
      </c>
      <c r="E106" s="55">
        <v>100</v>
      </c>
    </row>
    <row r="107" spans="2:5" s="5" customFormat="1" ht="15.75" customHeight="1" x14ac:dyDescent="0.2">
      <c r="B107" s="44" t="s">
        <v>101</v>
      </c>
      <c r="C107" s="45">
        <v>5</v>
      </c>
      <c r="D107" s="45">
        <v>5</v>
      </c>
      <c r="E107" s="55">
        <v>100</v>
      </c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>
        <v>5</v>
      </c>
      <c r="D111" s="49">
        <v>5</v>
      </c>
      <c r="E111" s="56">
        <v>100</v>
      </c>
    </row>
    <row r="112" spans="2:5" s="5" customFormat="1" ht="15.75" customHeight="1" x14ac:dyDescent="0.2">
      <c r="B112" s="44" t="s">
        <v>106</v>
      </c>
      <c r="C112" s="45">
        <v>0</v>
      </c>
      <c r="D112" s="45">
        <v>0</v>
      </c>
      <c r="E112" s="55"/>
    </row>
  </sheetData>
  <phoneticPr fontId="0" type="noConversion"/>
  <hyperlinks>
    <hyperlink ref="C4" location="Ocak!A1" display="Ocak" xr:uid="{9B0376E1-5973-4B8A-96E0-25ED48FE8E82}"/>
    <hyperlink ref="D4" location="Şubat!A1" display="Şubat" xr:uid="{280CE95A-A7CE-44B0-A898-491636CAEF96}"/>
    <hyperlink ref="E4" location="Mart!A1" display="Mart" xr:uid="{CF1ED7A6-DD5A-4AEE-B80D-2D29F480FD43}"/>
    <hyperlink ref="C5" location="Nisan!A1" display="Nisan" xr:uid="{66A885CD-C665-44BE-8AAD-A614632E8A25}"/>
    <hyperlink ref="D5" location="Mayıs!A1" display="Mayıs" xr:uid="{01113761-E3B1-4CD1-A52A-D7D9354B16DB}"/>
    <hyperlink ref="E5" location="Haziran!A1" display="Haziran" xr:uid="{E393B724-EB61-400A-8B26-DF0260708C40}"/>
    <hyperlink ref="C6" location="Temmuz!A1" display="Temmuz" xr:uid="{0C5A92CC-6FF4-4173-AD6E-652A1432CC63}"/>
    <hyperlink ref="D6" location="Ağustos!A1" display="Ağustos" xr:uid="{B34272D2-6B06-467F-8750-01D613CF9A11}"/>
    <hyperlink ref="E6" location="Eylül!A1" display="Eylül" xr:uid="{986F9DDF-8338-4828-AEE5-74965810A171}"/>
    <hyperlink ref="C7" location="Ekim!A1" display="Ekim" xr:uid="{044682BB-3969-4305-B0E0-E687EDDAEAB6}"/>
    <hyperlink ref="D7" location="Kasım!A1" display="Kasım" xr:uid="{8B6964E6-75BF-430A-A2DC-33A867068A86}"/>
    <hyperlink ref="E7" location="Aralık!A1" display="Aralık" xr:uid="{F1E7D565-35CF-460D-891A-D6DF711CEB7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52E2-673F-41C3-BCAD-93582579A7F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190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631405</v>
      </c>
      <c r="D10" s="45">
        <v>291837</v>
      </c>
      <c r="E10" s="46">
        <v>46.220254828517355</v>
      </c>
    </row>
    <row r="11" spans="2:7" s="5" customFormat="1" ht="15.75" customHeight="1" x14ac:dyDescent="0.2">
      <c r="B11" s="44" t="s">
        <v>5</v>
      </c>
      <c r="C11" s="45">
        <v>438642</v>
      </c>
      <c r="D11" s="45">
        <v>255300</v>
      </c>
      <c r="E11" s="47">
        <v>58.202360923030625</v>
      </c>
    </row>
    <row r="12" spans="2:7" s="5" customFormat="1" ht="15.75" customHeight="1" x14ac:dyDescent="0.2">
      <c r="B12" s="44" t="s">
        <v>6</v>
      </c>
      <c r="C12" s="45">
        <v>209329</v>
      </c>
      <c r="D12" s="45">
        <v>112418</v>
      </c>
      <c r="E12" s="47">
        <v>53.703977948588111</v>
      </c>
      <c r="G12" s="6"/>
    </row>
    <row r="13" spans="2:7" s="5" customFormat="1" ht="15.75" customHeight="1" x14ac:dyDescent="0.2">
      <c r="B13" s="44" t="s">
        <v>7</v>
      </c>
      <c r="C13" s="45">
        <v>176751</v>
      </c>
      <c r="D13" s="45">
        <v>93657</v>
      </c>
      <c r="E13" s="47">
        <v>52.98810190607125</v>
      </c>
    </row>
    <row r="14" spans="2:7" ht="15.75" customHeight="1" x14ac:dyDescent="0.2">
      <c r="B14" s="48" t="s">
        <v>8</v>
      </c>
      <c r="C14" s="49">
        <v>40972</v>
      </c>
      <c r="D14" s="49">
        <v>11387</v>
      </c>
      <c r="E14" s="50">
        <v>27.792150737088743</v>
      </c>
    </row>
    <row r="15" spans="2:7" ht="15.75" customHeight="1" x14ac:dyDescent="0.2">
      <c r="B15" s="48" t="s">
        <v>9</v>
      </c>
      <c r="C15" s="49">
        <v>9500</v>
      </c>
      <c r="D15" s="49">
        <v>3143</v>
      </c>
      <c r="E15" s="50">
        <v>33.084210526315786</v>
      </c>
    </row>
    <row r="16" spans="2:7" ht="15.75" customHeight="1" x14ac:dyDescent="0.2">
      <c r="B16" s="48" t="s">
        <v>10</v>
      </c>
      <c r="C16" s="49">
        <v>110085</v>
      </c>
      <c r="D16" s="49">
        <v>69161</v>
      </c>
      <c r="E16" s="50">
        <v>62.825089703410995</v>
      </c>
    </row>
    <row r="17" spans="2:5" ht="15.75" customHeight="1" x14ac:dyDescent="0.2">
      <c r="B17" s="48" t="s">
        <v>11</v>
      </c>
      <c r="C17" s="49">
        <v>16194</v>
      </c>
      <c r="D17" s="49">
        <v>9966</v>
      </c>
      <c r="E17" s="50">
        <v>61.541311596887738</v>
      </c>
    </row>
    <row r="18" spans="2:5" s="5" customFormat="1" ht="15.75" customHeight="1" x14ac:dyDescent="0.2">
      <c r="B18" s="44" t="s">
        <v>12</v>
      </c>
      <c r="C18" s="45">
        <v>32578</v>
      </c>
      <c r="D18" s="45">
        <v>18761</v>
      </c>
      <c r="E18" s="47">
        <v>57.587942783473508</v>
      </c>
    </row>
    <row r="19" spans="2:5" ht="15.75" customHeight="1" x14ac:dyDescent="0.2">
      <c r="B19" s="48" t="s">
        <v>13</v>
      </c>
      <c r="C19" s="49">
        <v>14641</v>
      </c>
      <c r="D19" s="49">
        <v>6649</v>
      </c>
      <c r="E19" s="50">
        <v>45.413564647223545</v>
      </c>
    </row>
    <row r="20" spans="2:5" ht="15.75" customHeight="1" x14ac:dyDescent="0.2">
      <c r="B20" s="48" t="s">
        <v>14</v>
      </c>
      <c r="C20" s="49">
        <v>74</v>
      </c>
      <c r="D20" s="49">
        <v>53</v>
      </c>
      <c r="E20" s="50">
        <v>71.621621621621628</v>
      </c>
    </row>
    <row r="21" spans="2:5" ht="15.75" customHeight="1" x14ac:dyDescent="0.2">
      <c r="B21" s="48" t="s">
        <v>15</v>
      </c>
      <c r="C21" s="49">
        <v>17863</v>
      </c>
      <c r="D21" s="49">
        <v>12059</v>
      </c>
      <c r="E21" s="50">
        <v>67.508257291608359</v>
      </c>
    </row>
    <row r="22" spans="2:5" s="4" customFormat="1" ht="15.75" customHeight="1" x14ac:dyDescent="0.2">
      <c r="B22" s="44" t="s">
        <v>16</v>
      </c>
      <c r="C22" s="45">
        <v>60044</v>
      </c>
      <c r="D22" s="45">
        <v>19408</v>
      </c>
      <c r="E22" s="46">
        <v>32.322963160349076</v>
      </c>
    </row>
    <row r="23" spans="2:5" s="8" customFormat="1" ht="15.75" customHeight="1" x14ac:dyDescent="0.2">
      <c r="B23" s="48" t="s">
        <v>17</v>
      </c>
      <c r="C23" s="49">
        <v>942</v>
      </c>
      <c r="D23" s="49">
        <v>181</v>
      </c>
      <c r="E23" s="51">
        <v>19.21443736730361</v>
      </c>
    </row>
    <row r="24" spans="2:5" s="8" customFormat="1" ht="15.75" customHeight="1" x14ac:dyDescent="0.2">
      <c r="B24" s="48" t="s">
        <v>18</v>
      </c>
      <c r="C24" s="49">
        <v>59102</v>
      </c>
      <c r="D24" s="49">
        <v>19227</v>
      </c>
      <c r="E24" s="51">
        <v>32.531894013738963</v>
      </c>
    </row>
    <row r="25" spans="2:5" s="4" customFormat="1" ht="15.75" customHeight="1" x14ac:dyDescent="0.2">
      <c r="B25" s="44" t="s">
        <v>19</v>
      </c>
      <c r="C25" s="45">
        <v>93953</v>
      </c>
      <c r="D25" s="45">
        <v>60180</v>
      </c>
      <c r="E25" s="46">
        <v>64.053303247368362</v>
      </c>
    </row>
    <row r="26" spans="2:5" s="4" customFormat="1" ht="15.75" customHeight="1" x14ac:dyDescent="0.2">
      <c r="B26" s="44" t="s">
        <v>20</v>
      </c>
      <c r="C26" s="45">
        <v>65603</v>
      </c>
      <c r="D26" s="45">
        <v>32885</v>
      </c>
      <c r="E26" s="46">
        <v>50.127280764599178</v>
      </c>
    </row>
    <row r="27" spans="2:5" s="8" customFormat="1" ht="15.75" customHeight="1" x14ac:dyDescent="0.2">
      <c r="B27" s="48" t="s">
        <v>21</v>
      </c>
      <c r="C27" s="49">
        <v>58431</v>
      </c>
      <c r="D27" s="49">
        <v>27733</v>
      </c>
      <c r="E27" s="51">
        <v>47.462819393814925</v>
      </c>
    </row>
    <row r="28" spans="2:5" s="8" customFormat="1" ht="15.75" customHeight="1" x14ac:dyDescent="0.2">
      <c r="B28" s="48" t="s">
        <v>22</v>
      </c>
      <c r="C28" s="49">
        <v>7172</v>
      </c>
      <c r="D28" s="49">
        <v>5152</v>
      </c>
      <c r="E28" s="51">
        <v>71.834913552704961</v>
      </c>
    </row>
    <row r="29" spans="2:5" s="4" customFormat="1" ht="15.75" customHeight="1" x14ac:dyDescent="0.2">
      <c r="B29" s="44" t="s">
        <v>23</v>
      </c>
      <c r="C29" s="45">
        <v>21318</v>
      </c>
      <c r="D29" s="45">
        <v>21141</v>
      </c>
      <c r="E29" s="46">
        <v>99.169715733183224</v>
      </c>
    </row>
    <row r="30" spans="2:5" s="8" customFormat="1" ht="15.75" customHeight="1" x14ac:dyDescent="0.2">
      <c r="B30" s="48" t="s">
        <v>24</v>
      </c>
      <c r="C30" s="49">
        <v>42</v>
      </c>
      <c r="D30" s="49">
        <v>35</v>
      </c>
      <c r="E30" s="51">
        <v>83.333333333333343</v>
      </c>
    </row>
    <row r="31" spans="2:5" s="8" customFormat="1" ht="15.75" customHeight="1" x14ac:dyDescent="0.2">
      <c r="B31" s="48" t="s">
        <v>25</v>
      </c>
      <c r="C31" s="49">
        <v>21266</v>
      </c>
      <c r="D31" s="49">
        <v>21060</v>
      </c>
      <c r="E31" s="51">
        <v>99.031317596162893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0</v>
      </c>
      <c r="D34" s="49">
        <v>0</v>
      </c>
      <c r="E34" s="50"/>
    </row>
    <row r="35" spans="2:5" ht="15.75" customHeight="1" x14ac:dyDescent="0.2">
      <c r="B35" s="48" t="s">
        <v>29</v>
      </c>
      <c r="C35" s="49">
        <v>10</v>
      </c>
      <c r="D35" s="49">
        <v>46</v>
      </c>
      <c r="E35" s="50">
        <v>460</v>
      </c>
    </row>
    <row r="36" spans="2:5" s="5" customFormat="1" ht="15.75" customHeight="1" x14ac:dyDescent="0.2">
      <c r="B36" s="44" t="s">
        <v>30</v>
      </c>
      <c r="C36" s="45">
        <v>7031</v>
      </c>
      <c r="D36" s="45">
        <v>6154</v>
      </c>
      <c r="E36" s="47">
        <v>87.526667614848535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1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30230</v>
      </c>
      <c r="D39" s="45">
        <v>30230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15710</v>
      </c>
      <c r="D40" s="49">
        <v>15710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14520</v>
      </c>
      <c r="D41" s="49">
        <v>14520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21737</v>
      </c>
      <c r="D43" s="45">
        <v>14857</v>
      </c>
      <c r="E43" s="46">
        <v>68.348898192022816</v>
      </c>
    </row>
    <row r="44" spans="2:5" s="4" customFormat="1" ht="15.75" customHeight="1" x14ac:dyDescent="0.2">
      <c r="B44" s="44" t="s">
        <v>38</v>
      </c>
      <c r="C44" s="45">
        <v>21268</v>
      </c>
      <c r="D44" s="45">
        <v>18109</v>
      </c>
      <c r="E44" s="46">
        <v>85.146699266503674</v>
      </c>
    </row>
    <row r="45" spans="2:5" s="4" customFormat="1" ht="15.75" customHeight="1" x14ac:dyDescent="0.2">
      <c r="B45" s="44" t="s">
        <v>39</v>
      </c>
      <c r="C45" s="45">
        <v>2081</v>
      </c>
      <c r="D45" s="45">
        <v>98</v>
      </c>
      <c r="E45" s="46">
        <v>4.7092743873137914</v>
      </c>
    </row>
    <row r="46" spans="2:5" s="4" customFormat="1" ht="15.75" customHeight="1" x14ac:dyDescent="0.2">
      <c r="B46" s="44" t="s">
        <v>40</v>
      </c>
      <c r="C46" s="45">
        <v>188860</v>
      </c>
      <c r="D46" s="45">
        <v>33897</v>
      </c>
      <c r="E46" s="46">
        <v>17.948215609446152</v>
      </c>
    </row>
    <row r="47" spans="2:5" s="4" customFormat="1" ht="15.75" customHeight="1" x14ac:dyDescent="0.2">
      <c r="B47" s="44" t="s">
        <v>41</v>
      </c>
      <c r="C47" s="45">
        <v>21890</v>
      </c>
      <c r="D47" s="45">
        <v>9143</v>
      </c>
      <c r="E47" s="46">
        <v>41.767930561900414</v>
      </c>
    </row>
    <row r="48" spans="2:5" s="8" customFormat="1" ht="15.75" customHeight="1" x14ac:dyDescent="0.2">
      <c r="B48" s="48" t="s">
        <v>42</v>
      </c>
      <c r="C48" s="49">
        <v>9062</v>
      </c>
      <c r="D48" s="49">
        <v>9062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12828</v>
      </c>
      <c r="D50" s="49">
        <v>81</v>
      </c>
      <c r="E50" s="51">
        <v>0.63143124415341445</v>
      </c>
    </row>
    <row r="51" spans="2:5" s="4" customFormat="1" ht="15.75" customHeight="1" x14ac:dyDescent="0.2">
      <c r="B51" s="44" t="s">
        <v>45</v>
      </c>
      <c r="C51" s="45">
        <v>34</v>
      </c>
      <c r="D51" s="45">
        <v>1</v>
      </c>
      <c r="E51" s="46">
        <v>2.9411764705882351</v>
      </c>
    </row>
    <row r="52" spans="2:5" s="4" customFormat="1" ht="15.75" customHeight="1" x14ac:dyDescent="0.2">
      <c r="B52" s="44" t="s">
        <v>46</v>
      </c>
      <c r="C52" s="45">
        <v>34</v>
      </c>
      <c r="D52" s="45">
        <v>1</v>
      </c>
      <c r="E52" s="46">
        <v>2.9411764705882351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41991</v>
      </c>
      <c r="D61" s="45">
        <v>5954</v>
      </c>
      <c r="E61" s="46">
        <v>14.179228882379558</v>
      </c>
    </row>
    <row r="62" spans="2:5" s="4" customFormat="1" ht="15.75" customHeight="1" x14ac:dyDescent="0.2">
      <c r="B62" s="44" t="s">
        <v>56</v>
      </c>
      <c r="C62" s="45">
        <v>6132</v>
      </c>
      <c r="D62" s="45">
        <v>4188</v>
      </c>
      <c r="E62" s="46">
        <v>68.297455968688851</v>
      </c>
    </row>
    <row r="63" spans="2:5" s="8" customFormat="1" ht="15.75" customHeight="1" x14ac:dyDescent="0.2">
      <c r="B63" s="48" t="s">
        <v>57</v>
      </c>
      <c r="C63" s="49">
        <v>2481</v>
      </c>
      <c r="D63" s="49">
        <v>2481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2279</v>
      </c>
      <c r="D64" s="49">
        <v>337</v>
      </c>
      <c r="E64" s="51">
        <v>14.787187362878457</v>
      </c>
    </row>
    <row r="65" spans="2:5" s="8" customFormat="1" ht="15.75" customHeight="1" x14ac:dyDescent="0.2">
      <c r="B65" s="48" t="s">
        <v>59</v>
      </c>
      <c r="C65" s="49">
        <v>1372</v>
      </c>
      <c r="D65" s="49">
        <v>1370</v>
      </c>
      <c r="E65" s="51">
        <v>99.854227405247812</v>
      </c>
    </row>
    <row r="66" spans="2:5" s="4" customFormat="1" ht="15.75" customHeight="1" x14ac:dyDescent="0.2">
      <c r="B66" s="44" t="s">
        <v>60</v>
      </c>
      <c r="C66" s="45">
        <v>35859</v>
      </c>
      <c r="D66" s="45">
        <v>1766</v>
      </c>
      <c r="E66" s="46">
        <v>4.9248445299645836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35549</v>
      </c>
      <c r="D68" s="49">
        <v>1576</v>
      </c>
      <c r="E68" s="51">
        <v>4.433317392894315</v>
      </c>
    </row>
    <row r="69" spans="2:5" s="8" customFormat="1" ht="15.75" customHeight="1" x14ac:dyDescent="0.2">
      <c r="B69" s="48" t="s">
        <v>63</v>
      </c>
      <c r="C69" s="49">
        <v>310</v>
      </c>
      <c r="D69" s="49">
        <v>190</v>
      </c>
      <c r="E69" s="51">
        <v>61.29032258064516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114956</v>
      </c>
      <c r="D71" s="45">
        <v>11364</v>
      </c>
      <c r="E71" s="46">
        <v>9.8855214168899401</v>
      </c>
    </row>
    <row r="72" spans="2:5" s="8" customFormat="1" ht="15.75" customHeight="1" x14ac:dyDescent="0.2">
      <c r="B72" s="52" t="s">
        <v>66</v>
      </c>
      <c r="C72" s="53">
        <v>894</v>
      </c>
      <c r="D72" s="53">
        <v>501</v>
      </c>
      <c r="E72" s="51">
        <v>56.040268456375841</v>
      </c>
    </row>
    <row r="73" spans="2:5" s="8" customFormat="1" ht="15.75" customHeight="1" x14ac:dyDescent="0.2">
      <c r="B73" s="52" t="s">
        <v>67</v>
      </c>
      <c r="C73" s="53">
        <v>3542</v>
      </c>
      <c r="D73" s="53">
        <v>405</v>
      </c>
      <c r="E73" s="51">
        <v>11.434217955957086</v>
      </c>
    </row>
    <row r="74" spans="2:5" s="8" customFormat="1" ht="15.75" customHeight="1" x14ac:dyDescent="0.2">
      <c r="B74" s="52" t="s">
        <v>68</v>
      </c>
      <c r="C74" s="53">
        <v>5023</v>
      </c>
      <c r="D74" s="53">
        <v>1800</v>
      </c>
      <c r="E74" s="51">
        <v>35.835158271949034</v>
      </c>
    </row>
    <row r="75" spans="2:5" s="8" customFormat="1" ht="15.75" customHeight="1" x14ac:dyDescent="0.2">
      <c r="B75" s="52" t="s">
        <v>69</v>
      </c>
      <c r="C75" s="53">
        <v>92088</v>
      </c>
      <c r="D75" s="53">
        <v>1087</v>
      </c>
      <c r="E75" s="51">
        <v>1.1803926678828947</v>
      </c>
    </row>
    <row r="76" spans="2:5" s="8" customFormat="1" ht="15.75" customHeight="1" x14ac:dyDescent="0.2">
      <c r="B76" s="52" t="s">
        <v>70</v>
      </c>
      <c r="C76" s="53">
        <v>8415</v>
      </c>
      <c r="D76" s="53">
        <v>6278</v>
      </c>
      <c r="E76" s="51">
        <v>74.60487225193107</v>
      </c>
    </row>
    <row r="77" spans="2:5" s="8" customFormat="1" ht="15.75" customHeight="1" x14ac:dyDescent="0.2">
      <c r="B77" s="52" t="s">
        <v>71</v>
      </c>
      <c r="C77" s="53">
        <v>4994</v>
      </c>
      <c r="D77" s="53">
        <v>1293</v>
      </c>
      <c r="E77" s="51">
        <v>25.891069283139768</v>
      </c>
    </row>
    <row r="78" spans="2:5" s="5" customFormat="1" ht="15.75" customHeight="1" x14ac:dyDescent="0.2">
      <c r="B78" s="44" t="s">
        <v>72</v>
      </c>
      <c r="C78" s="45">
        <v>33</v>
      </c>
      <c r="D78" s="45">
        <v>12</v>
      </c>
      <c r="E78" s="46">
        <v>36.363636363636367</v>
      </c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>
        <v>28</v>
      </c>
      <c r="D81" s="49">
        <v>10</v>
      </c>
      <c r="E81" s="51">
        <v>35.714285714285715</v>
      </c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>
        <v>0</v>
      </c>
      <c r="D84" s="49">
        <v>0</v>
      </c>
      <c r="E84" s="51"/>
    </row>
    <row r="85" spans="2:5" ht="15.75" customHeight="1" x14ac:dyDescent="0.2">
      <c r="B85" s="48" t="s">
        <v>79</v>
      </c>
      <c r="C85" s="49">
        <v>3</v>
      </c>
      <c r="D85" s="49">
        <v>0</v>
      </c>
      <c r="E85" s="51">
        <v>0</v>
      </c>
    </row>
    <row r="86" spans="2:5" ht="15.75" customHeight="1" x14ac:dyDescent="0.2">
      <c r="B86" s="48" t="s">
        <v>80</v>
      </c>
      <c r="C86" s="49">
        <v>2</v>
      </c>
      <c r="D86" s="49">
        <v>2</v>
      </c>
      <c r="E86" s="51"/>
    </row>
    <row r="87" spans="2:5" s="5" customFormat="1" ht="15.75" customHeight="1" x14ac:dyDescent="0.2">
      <c r="B87" s="44" t="s">
        <v>81</v>
      </c>
      <c r="C87" s="45">
        <v>9956</v>
      </c>
      <c r="D87" s="45">
        <v>7423</v>
      </c>
      <c r="E87" s="46">
        <v>74.558055443953393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321</v>
      </c>
      <c r="D90" s="49">
        <v>321</v>
      </c>
      <c r="E90" s="51">
        <v>100</v>
      </c>
    </row>
    <row r="91" spans="2:5" ht="15.75" customHeight="1" x14ac:dyDescent="0.2">
      <c r="B91" s="48" t="s">
        <v>85</v>
      </c>
      <c r="C91" s="49">
        <v>3132</v>
      </c>
      <c r="D91" s="49">
        <v>3111</v>
      </c>
      <c r="E91" s="51">
        <v>99.329501915708818</v>
      </c>
    </row>
    <row r="92" spans="2:5" ht="15.75" customHeight="1" x14ac:dyDescent="0.2">
      <c r="B92" s="48" t="s">
        <v>86</v>
      </c>
      <c r="C92" s="49">
        <v>180</v>
      </c>
      <c r="D92" s="49">
        <v>180</v>
      </c>
      <c r="E92" s="51">
        <v>100</v>
      </c>
    </row>
    <row r="93" spans="2:5" ht="15.75" customHeight="1" x14ac:dyDescent="0.2">
      <c r="B93" s="48" t="s">
        <v>87</v>
      </c>
      <c r="C93" s="49">
        <v>803</v>
      </c>
      <c r="D93" s="49">
        <v>803</v>
      </c>
      <c r="E93" s="51">
        <v>100</v>
      </c>
    </row>
    <row r="94" spans="2:5" ht="15.75" customHeight="1" x14ac:dyDescent="0.2">
      <c r="B94" s="48" t="s">
        <v>88</v>
      </c>
      <c r="C94" s="49">
        <v>5520</v>
      </c>
      <c r="D94" s="49">
        <v>3008</v>
      </c>
      <c r="E94" s="51">
        <v>54.492753623188406</v>
      </c>
    </row>
    <row r="95" spans="2:5" s="5" customFormat="1" ht="15.75" customHeight="1" x14ac:dyDescent="0.2">
      <c r="B95" s="44" t="s">
        <v>89</v>
      </c>
      <c r="C95" s="45">
        <v>3898</v>
      </c>
      <c r="D95" s="45">
        <v>2635</v>
      </c>
      <c r="E95" s="55">
        <v>67.598768599281684</v>
      </c>
    </row>
    <row r="96" spans="2:5" s="5" customFormat="1" ht="15.75" customHeight="1" x14ac:dyDescent="0.2">
      <c r="B96" s="44" t="s">
        <v>90</v>
      </c>
      <c r="C96" s="45">
        <v>3871</v>
      </c>
      <c r="D96" s="45">
        <v>2609</v>
      </c>
      <c r="E96" s="55">
        <v>67.398605011624895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>
        <v>252</v>
      </c>
      <c r="D98" s="49">
        <v>253</v>
      </c>
      <c r="E98" s="56">
        <v>100.39682539682539</v>
      </c>
    </row>
    <row r="99" spans="2:5" ht="15.75" customHeight="1" x14ac:dyDescent="0.2">
      <c r="B99" s="48" t="s">
        <v>93</v>
      </c>
      <c r="C99" s="49">
        <v>285</v>
      </c>
      <c r="D99" s="49">
        <v>408</v>
      </c>
      <c r="E99" s="56">
        <v>143.15789473684211</v>
      </c>
    </row>
    <row r="100" spans="2:5" ht="15.75" customHeight="1" x14ac:dyDescent="0.2">
      <c r="B100" s="48" t="s">
        <v>94</v>
      </c>
      <c r="C100" s="49">
        <v>2777</v>
      </c>
      <c r="D100" s="49">
        <v>1615</v>
      </c>
      <c r="E100" s="56">
        <v>58.156283759452641</v>
      </c>
    </row>
    <row r="101" spans="2:5" ht="15.75" customHeight="1" x14ac:dyDescent="0.2">
      <c r="B101" s="48" t="s">
        <v>95</v>
      </c>
      <c r="C101" s="49">
        <v>557</v>
      </c>
      <c r="D101" s="49">
        <v>333</v>
      </c>
      <c r="E101" s="56">
        <v>59.784560143626578</v>
      </c>
    </row>
    <row r="102" spans="2:5" s="5" customFormat="1" ht="15.75" customHeight="1" x14ac:dyDescent="0.2">
      <c r="B102" s="44" t="s">
        <v>96</v>
      </c>
      <c r="C102" s="45">
        <v>27</v>
      </c>
      <c r="D102" s="45">
        <v>26</v>
      </c>
      <c r="E102" s="55">
        <v>96.296296296296291</v>
      </c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5</v>
      </c>
      <c r="D106" s="45">
        <v>5</v>
      </c>
      <c r="E106" s="55">
        <v>100</v>
      </c>
    </row>
    <row r="107" spans="2:5" s="5" customFormat="1" ht="15.75" customHeight="1" x14ac:dyDescent="0.2">
      <c r="B107" s="44" t="s">
        <v>101</v>
      </c>
      <c r="C107" s="45">
        <v>5</v>
      </c>
      <c r="D107" s="45">
        <v>5</v>
      </c>
      <c r="E107" s="55">
        <v>100</v>
      </c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>
        <v>5</v>
      </c>
      <c r="D111" s="49">
        <v>5</v>
      </c>
      <c r="E111" s="56">
        <v>100</v>
      </c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4A8E65B1-6E63-426B-8247-D4AEA41C8450}"/>
    <hyperlink ref="D4" location="Şubat!A1" display="Şubat" xr:uid="{A69994BB-DB0F-4E54-BA6B-A7B787463480}"/>
    <hyperlink ref="E4" location="Mart!A1" display="Mart" xr:uid="{E419EA6F-166A-4DB7-88B5-D37EF58EED74}"/>
    <hyperlink ref="C5" location="Nisan!A1" display="Nisan" xr:uid="{12EA7B32-A3A4-4A5A-B6AA-78C288E849A6}"/>
    <hyperlink ref="D5" location="Mayıs!A1" display="Mayıs" xr:uid="{65D4B099-E46A-4EA3-8221-E94E80078BC1}"/>
    <hyperlink ref="E5" location="Haziran!A1" display="Haziran" xr:uid="{91F8B5EC-3D9D-4D3D-8420-A5367F7587A1}"/>
    <hyperlink ref="C6" location="Temmuz!A1" display="Temmuz" xr:uid="{0F31C5E3-2128-4F91-86D3-2EF9EA4707DD}"/>
    <hyperlink ref="D6" location="Ağustos!A1" display="Ağustos" xr:uid="{48A72E2C-094B-48CC-98E9-72417E2EC568}"/>
    <hyperlink ref="E6" location="Eylül!A1" display="Eylül" xr:uid="{E8CCF772-C27C-49F1-8B2C-B3311B81F6D1}"/>
    <hyperlink ref="C7" location="Ekim!A1" display="Ekim" xr:uid="{B307AE6A-1543-4FF1-9596-D7E4E0CBD968}"/>
    <hyperlink ref="D7" location="Kasım!A1" display="Kasım" xr:uid="{DC53D2A8-4F9C-4BED-B9D6-08C512FFE4E6}"/>
    <hyperlink ref="E7" location="Aralık!A1" display="Aralık" xr:uid="{98AAA70D-397E-4E0E-B797-87838B52980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E2CC-45F9-4385-A150-17B2D62BB75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8" t="s">
        <v>189</v>
      </c>
      <c r="C2" s="19"/>
      <c r="D2" s="19"/>
      <c r="E2" s="20"/>
    </row>
    <row r="3" spans="2:7" s="2" customFormat="1" ht="15" customHeight="1" x14ac:dyDescent="0.25">
      <c r="B3" s="1"/>
      <c r="C3" s="16"/>
      <c r="D3" s="16"/>
      <c r="E3" s="17"/>
    </row>
    <row r="4" spans="2:7" s="2" customFormat="1" ht="15" customHeight="1" x14ac:dyDescent="0.25">
      <c r="B4" s="1"/>
      <c r="C4" s="22" t="s">
        <v>191</v>
      </c>
      <c r="D4" s="22" t="s">
        <v>192</v>
      </c>
      <c r="E4" s="23" t="s">
        <v>193</v>
      </c>
    </row>
    <row r="5" spans="2:7" s="2" customFormat="1" ht="15" customHeight="1" x14ac:dyDescent="0.25">
      <c r="B5" s="1"/>
      <c r="C5" s="22" t="s">
        <v>194</v>
      </c>
      <c r="D5" s="22" t="s">
        <v>195</v>
      </c>
      <c r="E5" s="23" t="s">
        <v>196</v>
      </c>
    </row>
    <row r="6" spans="2:7" s="2" customFormat="1" ht="15" customHeight="1" x14ac:dyDescent="0.25">
      <c r="B6" s="1"/>
      <c r="C6" s="22" t="s">
        <v>198</v>
      </c>
      <c r="D6" s="22" t="s">
        <v>200</v>
      </c>
      <c r="E6" s="23" t="s">
        <v>202</v>
      </c>
    </row>
    <row r="7" spans="2:7" s="2" customFormat="1" ht="15" customHeight="1" x14ac:dyDescent="0.25">
      <c r="B7" s="1"/>
      <c r="C7" s="22" t="s">
        <v>205</v>
      </c>
      <c r="D7" s="22" t="s">
        <v>207</v>
      </c>
      <c r="E7" s="23" t="s">
        <v>209</v>
      </c>
    </row>
    <row r="8" spans="2:7" s="2" customFormat="1" ht="15" customHeight="1" x14ac:dyDescent="0.25">
      <c r="B8" s="1"/>
      <c r="C8" s="16"/>
      <c r="D8" s="16"/>
      <c r="E8" s="17"/>
    </row>
    <row r="9" spans="2:7" s="3" customFormat="1" ht="24.75" customHeight="1" x14ac:dyDescent="0.2">
      <c r="B9" s="24" t="s">
        <v>0</v>
      </c>
      <c r="C9" s="25" t="s">
        <v>1</v>
      </c>
      <c r="D9" s="25" t="s">
        <v>2</v>
      </c>
      <c r="E9" s="43" t="s">
        <v>3</v>
      </c>
    </row>
    <row r="10" spans="2:7" s="4" customFormat="1" ht="15.75" customHeight="1" x14ac:dyDescent="0.2">
      <c r="B10" s="44" t="s">
        <v>4</v>
      </c>
      <c r="C10" s="45">
        <v>570483</v>
      </c>
      <c r="D10" s="45">
        <v>227707</v>
      </c>
      <c r="E10" s="46">
        <v>39.914773972230549</v>
      </c>
    </row>
    <row r="11" spans="2:7" s="5" customFormat="1" ht="15.75" customHeight="1" x14ac:dyDescent="0.2">
      <c r="B11" s="44" t="s">
        <v>5</v>
      </c>
      <c r="C11" s="45">
        <v>388188</v>
      </c>
      <c r="D11" s="45">
        <v>200759</v>
      </c>
      <c r="E11" s="47">
        <v>51.716951580162188</v>
      </c>
    </row>
    <row r="12" spans="2:7" s="5" customFormat="1" ht="15.75" customHeight="1" x14ac:dyDescent="0.2">
      <c r="B12" s="44" t="s">
        <v>6</v>
      </c>
      <c r="C12" s="45">
        <v>188700</v>
      </c>
      <c r="D12" s="45">
        <v>88268</v>
      </c>
      <c r="E12" s="47">
        <v>46.77689454160042</v>
      </c>
      <c r="G12" s="6"/>
    </row>
    <row r="13" spans="2:7" s="5" customFormat="1" ht="15.75" customHeight="1" x14ac:dyDescent="0.2">
      <c r="B13" s="44" t="s">
        <v>7</v>
      </c>
      <c r="C13" s="45">
        <v>161387</v>
      </c>
      <c r="D13" s="45">
        <v>74470</v>
      </c>
      <c r="E13" s="47">
        <v>46.143741441380037</v>
      </c>
    </row>
    <row r="14" spans="2:7" ht="15.75" customHeight="1" x14ac:dyDescent="0.2">
      <c r="B14" s="48" t="s">
        <v>8</v>
      </c>
      <c r="C14" s="49">
        <v>41223</v>
      </c>
      <c r="D14" s="49">
        <v>11115</v>
      </c>
      <c r="E14" s="50">
        <v>26.96310312204352</v>
      </c>
    </row>
    <row r="15" spans="2:7" ht="15.75" customHeight="1" x14ac:dyDescent="0.2">
      <c r="B15" s="48" t="s">
        <v>9</v>
      </c>
      <c r="C15" s="49">
        <v>8975</v>
      </c>
      <c r="D15" s="49">
        <v>2994</v>
      </c>
      <c r="E15" s="50">
        <v>33.359331476323121</v>
      </c>
    </row>
    <row r="16" spans="2:7" ht="15.75" customHeight="1" x14ac:dyDescent="0.2">
      <c r="B16" s="48" t="s">
        <v>10</v>
      </c>
      <c r="C16" s="49">
        <v>97459</v>
      </c>
      <c r="D16" s="49">
        <v>53616</v>
      </c>
      <c r="E16" s="50">
        <v>55.013903282405927</v>
      </c>
    </row>
    <row r="17" spans="2:5" ht="15.75" customHeight="1" x14ac:dyDescent="0.2">
      <c r="B17" s="48" t="s">
        <v>11</v>
      </c>
      <c r="C17" s="49">
        <v>13730</v>
      </c>
      <c r="D17" s="49">
        <v>6745</v>
      </c>
      <c r="E17" s="50">
        <v>49.126001456664234</v>
      </c>
    </row>
    <row r="18" spans="2:5" s="5" customFormat="1" ht="15.75" customHeight="1" x14ac:dyDescent="0.2">
      <c r="B18" s="44" t="s">
        <v>12</v>
      </c>
      <c r="C18" s="45">
        <v>27313</v>
      </c>
      <c r="D18" s="45">
        <v>13798</v>
      </c>
      <c r="E18" s="47">
        <v>50.518068319115436</v>
      </c>
    </row>
    <row r="19" spans="2:5" ht="15.75" customHeight="1" x14ac:dyDescent="0.2">
      <c r="B19" s="48" t="s">
        <v>13</v>
      </c>
      <c r="C19" s="49">
        <v>14210</v>
      </c>
      <c r="D19" s="49">
        <v>5443</v>
      </c>
      <c r="E19" s="50">
        <v>38.304011259676287</v>
      </c>
    </row>
    <row r="20" spans="2:5" ht="15.75" customHeight="1" x14ac:dyDescent="0.2">
      <c r="B20" s="48" t="s">
        <v>14</v>
      </c>
      <c r="C20" s="49">
        <v>22</v>
      </c>
      <c r="D20" s="49">
        <v>1</v>
      </c>
      <c r="E20" s="50">
        <v>4.5454545454545459</v>
      </c>
    </row>
    <row r="21" spans="2:5" ht="15.75" customHeight="1" x14ac:dyDescent="0.2">
      <c r="B21" s="48" t="s">
        <v>15</v>
      </c>
      <c r="C21" s="49">
        <v>13081</v>
      </c>
      <c r="D21" s="49">
        <v>8354</v>
      </c>
      <c r="E21" s="50">
        <v>63.863618989373904</v>
      </c>
    </row>
    <row r="22" spans="2:5" s="4" customFormat="1" ht="15.75" customHeight="1" x14ac:dyDescent="0.2">
      <c r="B22" s="44" t="s">
        <v>16</v>
      </c>
      <c r="C22" s="45">
        <v>58521</v>
      </c>
      <c r="D22" s="45">
        <v>18199</v>
      </c>
      <c r="E22" s="46">
        <v>31.098238239264536</v>
      </c>
    </row>
    <row r="23" spans="2:5" s="8" customFormat="1" ht="15.75" customHeight="1" x14ac:dyDescent="0.2">
      <c r="B23" s="48" t="s">
        <v>17</v>
      </c>
      <c r="C23" s="49">
        <v>923</v>
      </c>
      <c r="D23" s="49">
        <v>130</v>
      </c>
      <c r="E23" s="51">
        <v>14.084507042253522</v>
      </c>
    </row>
    <row r="24" spans="2:5" s="8" customFormat="1" ht="15.75" customHeight="1" x14ac:dyDescent="0.2">
      <c r="B24" s="48" t="s">
        <v>18</v>
      </c>
      <c r="C24" s="49">
        <v>57598</v>
      </c>
      <c r="D24" s="49">
        <v>18069</v>
      </c>
      <c r="E24" s="51">
        <v>31.37088093336574</v>
      </c>
    </row>
    <row r="25" spans="2:5" s="4" customFormat="1" ht="15.75" customHeight="1" x14ac:dyDescent="0.2">
      <c r="B25" s="44" t="s">
        <v>19</v>
      </c>
      <c r="C25" s="45">
        <v>78874</v>
      </c>
      <c r="D25" s="45">
        <v>44121</v>
      </c>
      <c r="E25" s="46">
        <v>55.938585592210366</v>
      </c>
    </row>
    <row r="26" spans="2:5" s="4" customFormat="1" ht="15.75" customHeight="1" x14ac:dyDescent="0.2">
      <c r="B26" s="44" t="s">
        <v>20</v>
      </c>
      <c r="C26" s="45">
        <v>58186</v>
      </c>
      <c r="D26" s="45">
        <v>24523</v>
      </c>
      <c r="E26" s="46">
        <v>42.145877015089539</v>
      </c>
    </row>
    <row r="27" spans="2:5" s="8" customFormat="1" ht="15.75" customHeight="1" x14ac:dyDescent="0.2">
      <c r="B27" s="48" t="s">
        <v>21</v>
      </c>
      <c r="C27" s="49">
        <v>51893</v>
      </c>
      <c r="D27" s="49">
        <v>20348</v>
      </c>
      <c r="E27" s="51">
        <v>39.211454338735471</v>
      </c>
    </row>
    <row r="28" spans="2:5" s="8" customFormat="1" ht="15.75" customHeight="1" x14ac:dyDescent="0.2">
      <c r="B28" s="48" t="s">
        <v>22</v>
      </c>
      <c r="C28" s="49">
        <v>6293</v>
      </c>
      <c r="D28" s="49">
        <v>4175</v>
      </c>
      <c r="E28" s="51">
        <v>66.343556332432868</v>
      </c>
    </row>
    <row r="29" spans="2:5" s="4" customFormat="1" ht="15.75" customHeight="1" x14ac:dyDescent="0.2">
      <c r="B29" s="44" t="s">
        <v>23</v>
      </c>
      <c r="C29" s="45">
        <v>14766</v>
      </c>
      <c r="D29" s="45">
        <v>14589</v>
      </c>
      <c r="E29" s="46">
        <v>98.801300284437218</v>
      </c>
    </row>
    <row r="30" spans="2:5" s="8" customFormat="1" ht="15.75" customHeight="1" x14ac:dyDescent="0.2">
      <c r="B30" s="48" t="s">
        <v>24</v>
      </c>
      <c r="C30" s="49">
        <v>33</v>
      </c>
      <c r="D30" s="49">
        <v>26</v>
      </c>
      <c r="E30" s="51">
        <v>78.787878787878782</v>
      </c>
    </row>
    <row r="31" spans="2:5" s="8" customFormat="1" ht="15.75" customHeight="1" x14ac:dyDescent="0.2">
      <c r="B31" s="48" t="s">
        <v>25</v>
      </c>
      <c r="C31" s="49">
        <v>14724</v>
      </c>
      <c r="D31" s="49">
        <v>14537</v>
      </c>
      <c r="E31" s="51">
        <v>98.72996468350992</v>
      </c>
    </row>
    <row r="32" spans="2:5" s="8" customFormat="1" ht="15.75" customHeight="1" x14ac:dyDescent="0.2">
      <c r="B32" s="48" t="s">
        <v>26</v>
      </c>
      <c r="C32" s="49"/>
      <c r="D32" s="49"/>
      <c r="E32" s="51"/>
    </row>
    <row r="33" spans="2:5" ht="15.75" customHeight="1" x14ac:dyDescent="0.2">
      <c r="B33" s="48" t="s">
        <v>27</v>
      </c>
      <c r="C33" s="49"/>
      <c r="D33" s="49"/>
      <c r="E33" s="50"/>
    </row>
    <row r="34" spans="2:5" ht="15.75" customHeight="1" x14ac:dyDescent="0.2">
      <c r="B34" s="48" t="s">
        <v>28</v>
      </c>
      <c r="C34" s="49">
        <v>1</v>
      </c>
      <c r="D34" s="49">
        <v>1</v>
      </c>
      <c r="E34" s="50"/>
    </row>
    <row r="35" spans="2:5" ht="15.75" customHeight="1" x14ac:dyDescent="0.2">
      <c r="B35" s="48" t="s">
        <v>29</v>
      </c>
      <c r="C35" s="49">
        <v>8</v>
      </c>
      <c r="D35" s="49">
        <v>25</v>
      </c>
      <c r="E35" s="50">
        <v>312.5</v>
      </c>
    </row>
    <row r="36" spans="2:5" s="5" customFormat="1" ht="15.75" customHeight="1" x14ac:dyDescent="0.2">
      <c r="B36" s="44" t="s">
        <v>30</v>
      </c>
      <c r="C36" s="45">
        <v>5922</v>
      </c>
      <c r="D36" s="45">
        <v>5009</v>
      </c>
      <c r="E36" s="47">
        <v>84.582911178655863</v>
      </c>
    </row>
    <row r="37" spans="2:5" s="5" customFormat="1" ht="15.75" customHeight="1" x14ac:dyDescent="0.2">
      <c r="B37" s="44" t="s">
        <v>31</v>
      </c>
      <c r="C37" s="45"/>
      <c r="D37" s="45"/>
      <c r="E37" s="47"/>
    </row>
    <row r="38" spans="2:5" s="4" customFormat="1" ht="15.75" customHeight="1" x14ac:dyDescent="0.2">
      <c r="B38" s="44" t="s">
        <v>32</v>
      </c>
      <c r="C38" s="45">
        <v>0</v>
      </c>
      <c r="D38" s="45">
        <v>0</v>
      </c>
      <c r="E38" s="46"/>
    </row>
    <row r="39" spans="2:5" s="4" customFormat="1" ht="15.75" customHeight="1" x14ac:dyDescent="0.2">
      <c r="B39" s="44" t="s">
        <v>33</v>
      </c>
      <c r="C39" s="45">
        <v>24263</v>
      </c>
      <c r="D39" s="45">
        <v>24263</v>
      </c>
      <c r="E39" s="46">
        <v>100</v>
      </c>
    </row>
    <row r="40" spans="2:5" s="8" customFormat="1" ht="15.75" customHeight="1" x14ac:dyDescent="0.2">
      <c r="B40" s="48" t="s">
        <v>34</v>
      </c>
      <c r="C40" s="49">
        <v>11992</v>
      </c>
      <c r="D40" s="49">
        <v>11992</v>
      </c>
      <c r="E40" s="51">
        <v>100</v>
      </c>
    </row>
    <row r="41" spans="2:5" s="8" customFormat="1" ht="15.75" customHeight="1" x14ac:dyDescent="0.2">
      <c r="B41" s="48" t="s">
        <v>35</v>
      </c>
      <c r="C41" s="49">
        <v>12271</v>
      </c>
      <c r="D41" s="49">
        <v>12271</v>
      </c>
      <c r="E41" s="51">
        <v>100</v>
      </c>
    </row>
    <row r="42" spans="2:5" s="8" customFormat="1" ht="15.75" customHeight="1" x14ac:dyDescent="0.2">
      <c r="B42" s="48" t="s">
        <v>36</v>
      </c>
      <c r="C42" s="49"/>
      <c r="D42" s="49"/>
      <c r="E42" s="51"/>
    </row>
    <row r="43" spans="2:5" s="4" customFormat="1" ht="15.75" customHeight="1" x14ac:dyDescent="0.2">
      <c r="B43" s="44" t="s">
        <v>37</v>
      </c>
      <c r="C43" s="45">
        <v>18615</v>
      </c>
      <c r="D43" s="45">
        <v>11694</v>
      </c>
      <c r="E43" s="46">
        <v>62.820306204673649</v>
      </c>
    </row>
    <row r="44" spans="2:5" s="4" customFormat="1" ht="15.75" customHeight="1" x14ac:dyDescent="0.2">
      <c r="B44" s="44" t="s">
        <v>38</v>
      </c>
      <c r="C44" s="45">
        <v>17161</v>
      </c>
      <c r="D44" s="45">
        <v>14163</v>
      </c>
      <c r="E44" s="46">
        <v>82.530155585338846</v>
      </c>
    </row>
    <row r="45" spans="2:5" s="4" customFormat="1" ht="15.75" customHeight="1" x14ac:dyDescent="0.2">
      <c r="B45" s="44" t="s">
        <v>39</v>
      </c>
      <c r="C45" s="45">
        <v>2054</v>
      </c>
      <c r="D45" s="45">
        <v>51</v>
      </c>
      <c r="E45" s="46">
        <v>2.4829600778967866</v>
      </c>
    </row>
    <row r="46" spans="2:5" s="4" customFormat="1" ht="15.75" customHeight="1" x14ac:dyDescent="0.2">
      <c r="B46" s="44" t="s">
        <v>40</v>
      </c>
      <c r="C46" s="45">
        <v>179199</v>
      </c>
      <c r="D46" s="45">
        <v>25079</v>
      </c>
      <c r="E46" s="46">
        <v>13.995055775980894</v>
      </c>
    </row>
    <row r="47" spans="2:5" s="4" customFormat="1" ht="15.75" customHeight="1" x14ac:dyDescent="0.2">
      <c r="B47" s="44" t="s">
        <v>41</v>
      </c>
      <c r="C47" s="45">
        <v>19022</v>
      </c>
      <c r="D47" s="45">
        <v>6275</v>
      </c>
      <c r="E47" s="46">
        <v>32.98811902008201</v>
      </c>
    </row>
    <row r="48" spans="2:5" s="8" customFormat="1" ht="15.75" customHeight="1" x14ac:dyDescent="0.2">
      <c r="B48" s="48" t="s">
        <v>42</v>
      </c>
      <c r="C48" s="49">
        <v>6194</v>
      </c>
      <c r="D48" s="49">
        <v>6194</v>
      </c>
      <c r="E48" s="51">
        <v>100</v>
      </c>
    </row>
    <row r="49" spans="2:5" s="8" customFormat="1" ht="15.75" customHeight="1" x14ac:dyDescent="0.2">
      <c r="B49" s="48" t="s">
        <v>43</v>
      </c>
      <c r="C49" s="49"/>
      <c r="D49" s="49"/>
      <c r="E49" s="51"/>
    </row>
    <row r="50" spans="2:5" s="8" customFormat="1" ht="15.75" customHeight="1" x14ac:dyDescent="0.2">
      <c r="B50" s="48" t="s">
        <v>44</v>
      </c>
      <c r="C50" s="49">
        <v>12828</v>
      </c>
      <c r="D50" s="49">
        <v>81</v>
      </c>
      <c r="E50" s="51">
        <v>0.63143124415341445</v>
      </c>
    </row>
    <row r="51" spans="2:5" s="4" customFormat="1" ht="15.75" customHeight="1" x14ac:dyDescent="0.2">
      <c r="B51" s="44" t="s">
        <v>45</v>
      </c>
      <c r="C51" s="45">
        <v>22</v>
      </c>
      <c r="D51" s="45">
        <v>-11</v>
      </c>
      <c r="E51" s="46">
        <v>-50</v>
      </c>
    </row>
    <row r="52" spans="2:5" s="4" customFormat="1" ht="15.75" customHeight="1" x14ac:dyDescent="0.2">
      <c r="B52" s="44" t="s">
        <v>46</v>
      </c>
      <c r="C52" s="45">
        <v>22</v>
      </c>
      <c r="D52" s="45">
        <v>-11</v>
      </c>
      <c r="E52" s="46">
        <v>-50</v>
      </c>
    </row>
    <row r="53" spans="2:5" s="4" customFormat="1" ht="15.75" customHeight="1" x14ac:dyDescent="0.2">
      <c r="B53" s="44" t="s">
        <v>47</v>
      </c>
      <c r="C53" s="45"/>
      <c r="D53" s="45"/>
      <c r="E53" s="46"/>
    </row>
    <row r="54" spans="2:5" s="4" customFormat="1" ht="15.75" customHeight="1" x14ac:dyDescent="0.2">
      <c r="B54" s="44" t="s">
        <v>48</v>
      </c>
      <c r="C54" s="45">
        <v>0</v>
      </c>
      <c r="D54" s="45">
        <v>0</v>
      </c>
      <c r="E54" s="46"/>
    </row>
    <row r="55" spans="2:5" s="8" customFormat="1" ht="15.75" customHeight="1" x14ac:dyDescent="0.2">
      <c r="B55" s="48" t="s">
        <v>49</v>
      </c>
      <c r="C55" s="49"/>
      <c r="D55" s="49"/>
      <c r="E55" s="51"/>
    </row>
    <row r="56" spans="2:5" s="8" customFormat="1" ht="15.75" customHeight="1" x14ac:dyDescent="0.2">
      <c r="B56" s="48" t="s">
        <v>50</v>
      </c>
      <c r="C56" s="49"/>
      <c r="D56" s="49"/>
      <c r="E56" s="51"/>
    </row>
    <row r="57" spans="2:5" s="8" customFormat="1" ht="15.75" customHeight="1" x14ac:dyDescent="0.2">
      <c r="B57" s="48" t="s">
        <v>51</v>
      </c>
      <c r="C57" s="49"/>
      <c r="D57" s="49"/>
      <c r="E57" s="51"/>
    </row>
    <row r="58" spans="2:5" s="8" customFormat="1" ht="15.75" customHeight="1" x14ac:dyDescent="0.2">
      <c r="B58" s="48" t="s">
        <v>52</v>
      </c>
      <c r="C58" s="49"/>
      <c r="D58" s="49"/>
      <c r="E58" s="51"/>
    </row>
    <row r="59" spans="2:5" s="8" customFormat="1" ht="15.75" customHeight="1" x14ac:dyDescent="0.2">
      <c r="B59" s="48" t="s">
        <v>53</v>
      </c>
      <c r="C59" s="49"/>
      <c r="D59" s="49"/>
      <c r="E59" s="51"/>
    </row>
    <row r="60" spans="2:5" s="8" customFormat="1" ht="15.75" customHeight="1" x14ac:dyDescent="0.2">
      <c r="B60" s="48" t="s">
        <v>54</v>
      </c>
      <c r="C60" s="49"/>
      <c r="D60" s="49"/>
      <c r="E60" s="51"/>
    </row>
    <row r="61" spans="2:5" s="4" customFormat="1" ht="15.75" customHeight="1" x14ac:dyDescent="0.2">
      <c r="B61" s="44" t="s">
        <v>55</v>
      </c>
      <c r="C61" s="45">
        <v>40408</v>
      </c>
      <c r="D61" s="45">
        <v>4181</v>
      </c>
      <c r="E61" s="46">
        <v>10.346960997822213</v>
      </c>
    </row>
    <row r="62" spans="2:5" s="4" customFormat="1" ht="15.75" customHeight="1" x14ac:dyDescent="0.2">
      <c r="B62" s="44" t="s">
        <v>56</v>
      </c>
      <c r="C62" s="45">
        <v>4736</v>
      </c>
      <c r="D62" s="45">
        <v>2858</v>
      </c>
      <c r="E62" s="46">
        <v>60.346283783783782</v>
      </c>
    </row>
    <row r="63" spans="2:5" s="8" customFormat="1" ht="15.75" customHeight="1" x14ac:dyDescent="0.2">
      <c r="B63" s="48" t="s">
        <v>57</v>
      </c>
      <c r="C63" s="49">
        <v>1981</v>
      </c>
      <c r="D63" s="49">
        <v>1981</v>
      </c>
      <c r="E63" s="51">
        <v>100</v>
      </c>
    </row>
    <row r="64" spans="2:5" s="8" customFormat="1" ht="15.75" customHeight="1" x14ac:dyDescent="0.2">
      <c r="B64" s="48" t="s">
        <v>58</v>
      </c>
      <c r="C64" s="49">
        <v>2108</v>
      </c>
      <c r="D64" s="49">
        <v>232</v>
      </c>
      <c r="E64" s="51">
        <v>11.005692599620494</v>
      </c>
    </row>
    <row r="65" spans="2:5" s="8" customFormat="1" ht="15.75" customHeight="1" x14ac:dyDescent="0.2">
      <c r="B65" s="48" t="s">
        <v>59</v>
      </c>
      <c r="C65" s="49">
        <v>647</v>
      </c>
      <c r="D65" s="49">
        <v>645</v>
      </c>
      <c r="E65" s="51">
        <v>99.690880989180826</v>
      </c>
    </row>
    <row r="66" spans="2:5" s="4" customFormat="1" ht="15.75" customHeight="1" x14ac:dyDescent="0.2">
      <c r="B66" s="44" t="s">
        <v>60</v>
      </c>
      <c r="C66" s="45">
        <v>35672</v>
      </c>
      <c r="D66" s="45">
        <v>1323</v>
      </c>
      <c r="E66" s="46">
        <v>3.7087912087912089</v>
      </c>
    </row>
    <row r="67" spans="2:5" s="8" customFormat="1" ht="15.75" customHeight="1" x14ac:dyDescent="0.2">
      <c r="B67" s="48" t="s">
        <v>61</v>
      </c>
      <c r="C67" s="49"/>
      <c r="D67" s="49"/>
      <c r="E67" s="51"/>
    </row>
    <row r="68" spans="2:5" s="8" customFormat="1" ht="15.75" customHeight="1" x14ac:dyDescent="0.2">
      <c r="B68" s="48" t="s">
        <v>62</v>
      </c>
      <c r="C68" s="49">
        <v>35396</v>
      </c>
      <c r="D68" s="49">
        <v>1167</v>
      </c>
      <c r="E68" s="51">
        <v>3.2969827099107243</v>
      </c>
    </row>
    <row r="69" spans="2:5" s="8" customFormat="1" ht="15.75" customHeight="1" x14ac:dyDescent="0.2">
      <c r="B69" s="48" t="s">
        <v>63</v>
      </c>
      <c r="C69" s="49">
        <v>276</v>
      </c>
      <c r="D69" s="49">
        <v>156</v>
      </c>
      <c r="E69" s="51">
        <v>56.521739130434781</v>
      </c>
    </row>
    <row r="70" spans="2:5" s="4" customFormat="1" ht="15.75" customHeight="1" x14ac:dyDescent="0.2">
      <c r="B70" s="44" t="s">
        <v>64</v>
      </c>
      <c r="C70" s="45"/>
      <c r="D70" s="45"/>
      <c r="E70" s="46"/>
    </row>
    <row r="71" spans="2:5" s="4" customFormat="1" ht="15.75" customHeight="1" x14ac:dyDescent="0.2">
      <c r="B71" s="44" t="s">
        <v>65</v>
      </c>
      <c r="C71" s="45">
        <v>111132</v>
      </c>
      <c r="D71" s="45">
        <v>8615</v>
      </c>
      <c r="E71" s="46">
        <v>7.7520426159881941</v>
      </c>
    </row>
    <row r="72" spans="2:5" s="8" customFormat="1" ht="15.75" customHeight="1" x14ac:dyDescent="0.2">
      <c r="B72" s="52" t="s">
        <v>66</v>
      </c>
      <c r="C72" s="53">
        <v>760</v>
      </c>
      <c r="D72" s="53">
        <v>364</v>
      </c>
      <c r="E72" s="51">
        <v>47.89473684210526</v>
      </c>
    </row>
    <row r="73" spans="2:5" s="8" customFormat="1" ht="15.75" customHeight="1" x14ac:dyDescent="0.2">
      <c r="B73" s="52" t="s">
        <v>67</v>
      </c>
      <c r="C73" s="53">
        <v>4269</v>
      </c>
      <c r="D73" s="53">
        <v>330</v>
      </c>
      <c r="E73" s="51">
        <v>7.7301475755446241</v>
      </c>
    </row>
    <row r="74" spans="2:5" s="8" customFormat="1" ht="15.75" customHeight="1" x14ac:dyDescent="0.2">
      <c r="B74" s="52" t="s">
        <v>68</v>
      </c>
      <c r="C74" s="53">
        <v>4844</v>
      </c>
      <c r="D74" s="53">
        <v>1455</v>
      </c>
      <c r="E74" s="51">
        <v>30.037159372419488</v>
      </c>
    </row>
    <row r="75" spans="2:5" s="8" customFormat="1" ht="15.75" customHeight="1" x14ac:dyDescent="0.2">
      <c r="B75" s="52" t="s">
        <v>69</v>
      </c>
      <c r="C75" s="53">
        <v>91698</v>
      </c>
      <c r="D75" s="53">
        <v>875</v>
      </c>
      <c r="E75" s="51">
        <v>0.95421928504438491</v>
      </c>
    </row>
    <row r="76" spans="2:5" s="8" customFormat="1" ht="15.75" customHeight="1" x14ac:dyDescent="0.2">
      <c r="B76" s="52" t="s">
        <v>70</v>
      </c>
      <c r="C76" s="53">
        <v>6674</v>
      </c>
      <c r="D76" s="53">
        <v>4681</v>
      </c>
      <c r="E76" s="51">
        <v>70.137848366796533</v>
      </c>
    </row>
    <row r="77" spans="2:5" s="8" customFormat="1" ht="15.75" customHeight="1" x14ac:dyDescent="0.2">
      <c r="B77" s="52" t="s">
        <v>71</v>
      </c>
      <c r="C77" s="53">
        <v>2887</v>
      </c>
      <c r="D77" s="53">
        <v>910</v>
      </c>
      <c r="E77" s="51">
        <v>31.520609629373052</v>
      </c>
    </row>
    <row r="78" spans="2:5" s="5" customFormat="1" ht="15.75" customHeight="1" x14ac:dyDescent="0.2">
      <c r="B78" s="44" t="s">
        <v>72</v>
      </c>
      <c r="C78" s="45">
        <v>33</v>
      </c>
      <c r="D78" s="45">
        <v>6</v>
      </c>
      <c r="E78" s="46">
        <v>18.181818181818183</v>
      </c>
    </row>
    <row r="79" spans="2:5" ht="15.75" customHeight="1" x14ac:dyDescent="0.2">
      <c r="B79" s="48" t="s">
        <v>73</v>
      </c>
      <c r="C79" s="49"/>
      <c r="D79" s="49"/>
      <c r="E79" s="51"/>
    </row>
    <row r="80" spans="2:5" ht="15.75" customHeight="1" x14ac:dyDescent="0.2">
      <c r="B80" s="48" t="s">
        <v>74</v>
      </c>
      <c r="C80" s="49"/>
      <c r="D80" s="49"/>
      <c r="E80" s="51"/>
    </row>
    <row r="81" spans="2:5" ht="15.75" customHeight="1" x14ac:dyDescent="0.2">
      <c r="B81" s="48" t="s">
        <v>75</v>
      </c>
      <c r="C81" s="49">
        <v>28</v>
      </c>
      <c r="D81" s="49">
        <v>4</v>
      </c>
      <c r="E81" s="51">
        <v>14.285714285714285</v>
      </c>
    </row>
    <row r="82" spans="2:5" ht="15.75" customHeight="1" x14ac:dyDescent="0.2">
      <c r="B82" s="48" t="s">
        <v>76</v>
      </c>
      <c r="C82" s="49"/>
      <c r="D82" s="49"/>
      <c r="E82" s="51"/>
    </row>
    <row r="83" spans="2:5" ht="15.75" customHeight="1" x14ac:dyDescent="0.2">
      <c r="B83" s="48" t="s">
        <v>77</v>
      </c>
      <c r="C83" s="49"/>
      <c r="D83" s="49"/>
      <c r="E83" s="51"/>
    </row>
    <row r="84" spans="2:5" ht="15.75" customHeight="1" x14ac:dyDescent="0.2">
      <c r="B84" s="48" t="s">
        <v>78</v>
      </c>
      <c r="C84" s="49">
        <v>0</v>
      </c>
      <c r="D84" s="49">
        <v>0</v>
      </c>
      <c r="E84" s="51"/>
    </row>
    <row r="85" spans="2:5" ht="15.75" customHeight="1" x14ac:dyDescent="0.2">
      <c r="B85" s="48" t="s">
        <v>79</v>
      </c>
      <c r="C85" s="49">
        <v>3</v>
      </c>
      <c r="D85" s="49">
        <v>0</v>
      </c>
      <c r="E85" s="51">
        <v>0</v>
      </c>
    </row>
    <row r="86" spans="2:5" ht="15.75" customHeight="1" x14ac:dyDescent="0.2">
      <c r="B86" s="48" t="s">
        <v>80</v>
      </c>
      <c r="C86" s="49">
        <v>2</v>
      </c>
      <c r="D86" s="49">
        <v>2</v>
      </c>
      <c r="E86" s="51"/>
    </row>
    <row r="87" spans="2:5" s="5" customFormat="1" ht="15.75" customHeight="1" x14ac:dyDescent="0.2">
      <c r="B87" s="44" t="s">
        <v>81</v>
      </c>
      <c r="C87" s="45">
        <v>8582</v>
      </c>
      <c r="D87" s="45">
        <v>6013</v>
      </c>
      <c r="E87" s="46">
        <v>70.0652528548124</v>
      </c>
    </row>
    <row r="88" spans="2:5" ht="15.75" customHeight="1" x14ac:dyDescent="0.2">
      <c r="B88" s="54" t="s">
        <v>82</v>
      </c>
      <c r="C88" s="49"/>
      <c r="D88" s="49"/>
      <c r="E88" s="51"/>
    </row>
    <row r="89" spans="2:5" ht="15.75" customHeight="1" x14ac:dyDescent="0.2">
      <c r="B89" s="54" t="s">
        <v>83</v>
      </c>
      <c r="C89" s="49"/>
      <c r="D89" s="49"/>
      <c r="E89" s="51"/>
    </row>
    <row r="90" spans="2:5" ht="15.75" customHeight="1" x14ac:dyDescent="0.2">
      <c r="B90" s="48" t="s">
        <v>84</v>
      </c>
      <c r="C90" s="49">
        <v>256</v>
      </c>
      <c r="D90" s="49">
        <v>256</v>
      </c>
      <c r="E90" s="51">
        <v>100</v>
      </c>
    </row>
    <row r="91" spans="2:5" ht="15.75" customHeight="1" x14ac:dyDescent="0.2">
      <c r="B91" s="48" t="s">
        <v>85</v>
      </c>
      <c r="C91" s="49">
        <v>2416</v>
      </c>
      <c r="D91" s="49">
        <v>2369</v>
      </c>
      <c r="E91" s="51">
        <v>98.05463576158941</v>
      </c>
    </row>
    <row r="92" spans="2:5" ht="15.75" customHeight="1" x14ac:dyDescent="0.2">
      <c r="B92" s="48" t="s">
        <v>86</v>
      </c>
      <c r="C92" s="49">
        <v>148</v>
      </c>
      <c r="D92" s="49">
        <v>148</v>
      </c>
      <c r="E92" s="51">
        <v>100</v>
      </c>
    </row>
    <row r="93" spans="2:5" ht="15.75" customHeight="1" x14ac:dyDescent="0.2">
      <c r="B93" s="48" t="s">
        <v>87</v>
      </c>
      <c r="C93" s="49">
        <v>606</v>
      </c>
      <c r="D93" s="49">
        <v>606</v>
      </c>
      <c r="E93" s="51">
        <v>100</v>
      </c>
    </row>
    <row r="94" spans="2:5" ht="15.75" customHeight="1" x14ac:dyDescent="0.2">
      <c r="B94" s="48" t="s">
        <v>88</v>
      </c>
      <c r="C94" s="49">
        <v>5156</v>
      </c>
      <c r="D94" s="49">
        <v>2634</v>
      </c>
      <c r="E94" s="51">
        <v>51.086113266097755</v>
      </c>
    </row>
    <row r="95" spans="2:5" s="5" customFormat="1" ht="15.75" customHeight="1" x14ac:dyDescent="0.2">
      <c r="B95" s="44" t="s">
        <v>89</v>
      </c>
      <c r="C95" s="45">
        <v>3096</v>
      </c>
      <c r="D95" s="45">
        <v>1869</v>
      </c>
      <c r="E95" s="55">
        <v>60.36821705426356</v>
      </c>
    </row>
    <row r="96" spans="2:5" s="5" customFormat="1" ht="15.75" customHeight="1" x14ac:dyDescent="0.2">
      <c r="B96" s="44" t="s">
        <v>90</v>
      </c>
      <c r="C96" s="45">
        <v>3072</v>
      </c>
      <c r="D96" s="45">
        <v>1846</v>
      </c>
      <c r="E96" s="55">
        <v>60.091145833333336</v>
      </c>
    </row>
    <row r="97" spans="2:5" ht="15.75" customHeight="1" x14ac:dyDescent="0.2">
      <c r="B97" s="48" t="s">
        <v>91</v>
      </c>
      <c r="C97" s="49"/>
      <c r="D97" s="49"/>
      <c r="E97" s="56"/>
    </row>
    <row r="98" spans="2:5" ht="15.75" customHeight="1" x14ac:dyDescent="0.2">
      <c r="B98" s="48" t="s">
        <v>92</v>
      </c>
      <c r="C98" s="49">
        <v>252</v>
      </c>
      <c r="D98" s="49">
        <v>253</v>
      </c>
      <c r="E98" s="56">
        <v>100.39682539682539</v>
      </c>
    </row>
    <row r="99" spans="2:5" ht="15.75" customHeight="1" x14ac:dyDescent="0.2">
      <c r="B99" s="48" t="s">
        <v>93</v>
      </c>
      <c r="C99" s="49">
        <v>126</v>
      </c>
      <c r="D99" s="49">
        <v>149</v>
      </c>
      <c r="E99" s="56">
        <v>118.25396825396825</v>
      </c>
    </row>
    <row r="100" spans="2:5" ht="15.75" customHeight="1" x14ac:dyDescent="0.2">
      <c r="B100" s="48" t="s">
        <v>94</v>
      </c>
      <c r="C100" s="49">
        <v>2204</v>
      </c>
      <c r="D100" s="49">
        <v>1137</v>
      </c>
      <c r="E100" s="56">
        <v>51.588021778584391</v>
      </c>
    </row>
    <row r="101" spans="2:5" ht="15.75" customHeight="1" x14ac:dyDescent="0.2">
      <c r="B101" s="48" t="s">
        <v>95</v>
      </c>
      <c r="C101" s="49">
        <v>490</v>
      </c>
      <c r="D101" s="49">
        <v>307</v>
      </c>
      <c r="E101" s="56">
        <v>62.65306122448979</v>
      </c>
    </row>
    <row r="102" spans="2:5" s="5" customFormat="1" ht="15.75" customHeight="1" x14ac:dyDescent="0.2">
      <c r="B102" s="44" t="s">
        <v>96</v>
      </c>
      <c r="C102" s="45">
        <v>24</v>
      </c>
      <c r="D102" s="45">
        <v>23</v>
      </c>
      <c r="E102" s="55">
        <v>95.833333333333343</v>
      </c>
    </row>
    <row r="103" spans="2:5" s="5" customFormat="1" ht="15.75" customHeight="1" x14ac:dyDescent="0.2">
      <c r="B103" s="44" t="s">
        <v>97</v>
      </c>
      <c r="C103" s="45">
        <v>0</v>
      </c>
      <c r="D103" s="45">
        <v>0</v>
      </c>
      <c r="E103" s="55"/>
    </row>
    <row r="104" spans="2:5" ht="15.75" customHeight="1" x14ac:dyDescent="0.2">
      <c r="B104" s="48" t="s">
        <v>98</v>
      </c>
      <c r="C104" s="49"/>
      <c r="D104" s="49"/>
      <c r="E104" s="56"/>
    </row>
    <row r="105" spans="2:5" ht="15.75" customHeight="1" x14ac:dyDescent="0.2">
      <c r="B105" s="48" t="s">
        <v>99</v>
      </c>
      <c r="C105" s="49"/>
      <c r="D105" s="49"/>
      <c r="E105" s="56"/>
    </row>
    <row r="106" spans="2:5" s="5" customFormat="1" ht="15.75" customHeight="1" x14ac:dyDescent="0.2">
      <c r="B106" s="44" t="s">
        <v>100</v>
      </c>
      <c r="C106" s="45">
        <v>0</v>
      </c>
      <c r="D106" s="45">
        <v>0</v>
      </c>
      <c r="E106" s="55"/>
    </row>
    <row r="107" spans="2:5" s="5" customFormat="1" ht="15.75" customHeight="1" x14ac:dyDescent="0.2">
      <c r="B107" s="44" t="s">
        <v>101</v>
      </c>
      <c r="C107" s="45">
        <v>0</v>
      </c>
      <c r="D107" s="45">
        <v>0</v>
      </c>
      <c r="E107" s="55"/>
    </row>
    <row r="108" spans="2:5" ht="15.75" customHeight="1" x14ac:dyDescent="0.2">
      <c r="B108" s="48" t="s">
        <v>102</v>
      </c>
      <c r="C108" s="49">
        <v>0</v>
      </c>
      <c r="D108" s="49">
        <v>0</v>
      </c>
      <c r="E108" s="56"/>
    </row>
    <row r="109" spans="2:5" ht="15.75" customHeight="1" x14ac:dyDescent="0.2">
      <c r="B109" s="48" t="s">
        <v>103</v>
      </c>
      <c r="C109" s="49"/>
      <c r="D109" s="49"/>
      <c r="E109" s="56"/>
    </row>
    <row r="110" spans="2:5" ht="15.75" customHeight="1" x14ac:dyDescent="0.2">
      <c r="B110" s="48" t="s">
        <v>104</v>
      </c>
      <c r="C110" s="49"/>
      <c r="D110" s="49"/>
      <c r="E110" s="56"/>
    </row>
    <row r="111" spans="2:5" ht="15.75" customHeight="1" x14ac:dyDescent="0.2">
      <c r="B111" s="48" t="s">
        <v>105</v>
      </c>
      <c r="C111" s="49">
        <v>0</v>
      </c>
      <c r="D111" s="49">
        <v>0</v>
      </c>
      <c r="E111" s="56"/>
    </row>
    <row r="112" spans="2:5" s="5" customFormat="1" ht="15.75" customHeight="1" x14ac:dyDescent="0.2">
      <c r="B112" s="44" t="s">
        <v>106</v>
      </c>
      <c r="C112" s="45"/>
      <c r="D112" s="45"/>
      <c r="E112" s="55"/>
    </row>
  </sheetData>
  <phoneticPr fontId="0" type="noConversion"/>
  <hyperlinks>
    <hyperlink ref="C4" location="Ocak!A1" display="Ocak" xr:uid="{BDC7E23A-1FE7-41EC-B64E-D3FC1DD539B8}"/>
    <hyperlink ref="D4" location="Şubat!A1" display="Şubat" xr:uid="{8A511742-5AD3-4794-A5B9-2B192B23C9FB}"/>
    <hyperlink ref="E4" location="Mart!A1" display="Mart" xr:uid="{04CF9866-B7C1-4928-B962-0708425D3FD8}"/>
    <hyperlink ref="C5" location="Nisan!A1" display="Nisan" xr:uid="{6EEFD5E9-00CC-4BB3-8D21-758F859B24AB}"/>
    <hyperlink ref="D5" location="Mayıs!A1" display="Mayıs" xr:uid="{EDE953B7-B288-47BA-BED3-F119A47399BB}"/>
    <hyperlink ref="E5" location="Haziran!A1" display="Haziran" xr:uid="{81651A21-A817-4F25-A2FA-E2A62B45F029}"/>
    <hyperlink ref="C6" location="Temmuz!A1" display="Temmuz" xr:uid="{CCB46353-F2EE-44FA-8101-55DAB87D2BD2}"/>
    <hyperlink ref="D6" location="Ağustos!A1" display="Ağustos" xr:uid="{EEC21739-F923-4900-8E3A-F5A30786429D}"/>
    <hyperlink ref="E6" location="Eylül!A1" display="Eylül" xr:uid="{6050CC0F-FFBF-4411-B988-883E5E3FF70D}"/>
    <hyperlink ref="C7" location="Ekim!A1" display="Ekim" xr:uid="{6C4DBEDD-85E7-4DCC-BEA2-C07AE4D2ED8F}"/>
    <hyperlink ref="D7" location="Kasım!A1" display="Kasım" xr:uid="{CA832564-5E1A-4148-A1BF-E6953970379E}"/>
    <hyperlink ref="E7" location="Aralık!A1" display="Aralık" xr:uid="{2615DE5B-FFF3-4E84-A56A-55E11961555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2006-04-20T13:15:12Z</dcterms:created>
  <dcterms:modified xsi:type="dcterms:W3CDTF">2025-07-29T13:13:59Z</dcterms:modified>
</cp:coreProperties>
</file>