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508C24F-453F-494B-8D8F-789925187398}" xr6:coauthVersionLast="47" xr6:coauthVersionMax="47" xr10:uidLastSave="{00000000-0000-0000-0000-000000000000}"/>
  <bookViews>
    <workbookView xWindow="-108" yWindow="-108" windowWidth="23256" windowHeight="12456" xr2:uid="{B886A614-7FB2-4F90-9293-71905E403CBC}"/>
  </bookViews>
  <sheets>
    <sheet name="Aralık" sheetId="13" r:id="rId1"/>
    <sheet name="Kasım" sheetId="12" r:id="rId2"/>
    <sheet name="Ekim" sheetId="11" r:id="rId3"/>
    <sheet name="Eylül" sheetId="10" r:id="rId4"/>
    <sheet name="Ağustos" sheetId="9" r:id="rId5"/>
    <sheet name="Temmuz" sheetId="8" r:id="rId6"/>
    <sheet name="Haziran" sheetId="1" r:id="rId7"/>
    <sheet name="Mayıs" sheetId="5" r:id="rId8"/>
    <sheet name="Nisan" sheetId="4" r:id="rId9"/>
    <sheet name="Mart" sheetId="3" r:id="rId10"/>
    <sheet name="Şubat" sheetId="7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{"'69  Bayburt'!$B$3:$D$105"}</definedName>
    <definedName name="HTML_Control" localSheetId="0" hidden="1">{"'69  Bayburt'!$B$3:$D$105"}</definedName>
    <definedName name="HTML_Control" localSheetId="2" hidden="1">{"'69  Bayburt'!$B$3:$D$105"}</definedName>
    <definedName name="HTML_Control" localSheetId="3" hidden="1">{"'69  Bayburt'!$B$3:$D$105"}</definedName>
    <definedName name="HTML_Control" localSheetId="6" hidden="1">{"'69  Bayburt'!$B$3:$D$105"}</definedName>
    <definedName name="HTML_Control" localSheetId="1" hidden="1">{"'69  Bayburt'!$B$3:$D$105"}</definedName>
    <definedName name="HTML_Control" localSheetId="9" hidden="1">{"'69  Bayburt'!$B$3:$D$105"}</definedName>
    <definedName name="HTML_Control" localSheetId="7" hidden="1">{"'69  Bayburt'!$B$3:$D$105"}</definedName>
    <definedName name="HTML_Control" localSheetId="8" hidden="1">{"'69  Bayburt'!$B$3:$D$105"}</definedName>
    <definedName name="HTML_Control" localSheetId="11" hidden="1">{"'69  Bayburt'!$B$3:$D$90"}</definedName>
    <definedName name="HTML_Control" localSheetId="10" hidden="1">{"'69  Bayburt'!$B$3:$D$90"}</definedName>
    <definedName name="HTML_Control" localSheetId="5" hidden="1">{"'69  Bayburt'!$B$3:$D$105"}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Settings\hersan.MUHASEBAT\Desktop\htm\69.htm"</definedName>
    <definedName name="HTML_PathFile" localSheetId="0" hidden="1">"C:\Documents and Settings\hersan.MUHASEBAT\Desktop\htm\69.htm"</definedName>
    <definedName name="HTML_PathFile" localSheetId="2" hidden="1">"C:\Documents and Settings\hersan.MUHASEBAT\Desktop\htm\69.htm"</definedName>
    <definedName name="HTML_PathFile" localSheetId="3" hidden="1">"C:\Documents and Settings\hersan.MUHASEBAT\Desktop\htm\69.htm"</definedName>
    <definedName name="HTML_PathFile" localSheetId="6" hidden="1">"C:\Documents and Settings\hersan.MUHASEBAT\Desktop\htm\69.htm"</definedName>
    <definedName name="HTML_PathFile" localSheetId="1" hidden="1">"C:\Documents and Settings\hersan.MUHASEBAT\Desktop\htm\69.htm"</definedName>
    <definedName name="HTML_PathFile" localSheetId="9" hidden="1">"\\M-pc-00000-20\il_2005_2006hazırlık\docs\69.htm"</definedName>
    <definedName name="HTML_PathFile" localSheetId="7" hidden="1">"C:\Documents and Settings\eakgonullu\Belgelerim\internet\docs\il_81\htm\69.htm"</definedName>
    <definedName name="HTML_PathFile" localSheetId="8" hidden="1">"C:\Documents and Settings\hersan\Belgelerim\int-hazırlık\htm\69.htm"</definedName>
    <definedName name="HTML_PathFile" localSheetId="11" hidden="1">"C:\Documents and Settings\hersan\Belgelerim\int-hazırlık\htm\69.htm"</definedName>
    <definedName name="HTML_PathFile" localSheetId="10" hidden="1">"\\M-pc-00000-20\il_2005_2006hazırlık\docs\htm\69.htm"</definedName>
    <definedName name="HTML_PathFile" localSheetId="5" hidden="1">"C:\Documents and Settings\hersan.MUHASEBAT\Desktop\htm\69.htm"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C12" i="9" s="1"/>
  <c r="D13" i="9"/>
  <c r="D12" i="9" s="1"/>
  <c r="E13" i="9"/>
  <c r="E14" i="9"/>
  <c r="E15" i="9"/>
  <c r="E16" i="9"/>
  <c r="E17" i="9"/>
  <c r="C18" i="9"/>
  <c r="D18" i="9"/>
  <c r="E18" i="9"/>
  <c r="E19" i="9"/>
  <c r="E21" i="9"/>
  <c r="C22" i="9"/>
  <c r="D22" i="9"/>
  <c r="E22" i="9"/>
  <c r="E24" i="9"/>
  <c r="C26" i="9"/>
  <c r="E26" i="9" s="1"/>
  <c r="D26" i="9"/>
  <c r="D25" i="9" s="1"/>
  <c r="E27" i="9"/>
  <c r="E28" i="9"/>
  <c r="C29" i="9"/>
  <c r="D29" i="9"/>
  <c r="E29" i="9"/>
  <c r="E30" i="9"/>
  <c r="E31" i="9"/>
  <c r="E36" i="9"/>
  <c r="C39" i="9"/>
  <c r="D39" i="9"/>
  <c r="E43" i="9"/>
  <c r="E44" i="9"/>
  <c r="E45" i="9"/>
  <c r="C47" i="9"/>
  <c r="D47" i="9"/>
  <c r="E47" i="9" s="1"/>
  <c r="E48" i="9"/>
  <c r="E52" i="9"/>
  <c r="C54" i="9"/>
  <c r="C51" i="9" s="1"/>
  <c r="D54" i="9"/>
  <c r="D51" i="9" s="1"/>
  <c r="C61" i="9"/>
  <c r="D61" i="9"/>
  <c r="E61" i="9" s="1"/>
  <c r="C62" i="9"/>
  <c r="D62" i="9"/>
  <c r="E62" i="9" s="1"/>
  <c r="E63" i="9"/>
  <c r="E64" i="9"/>
  <c r="E65" i="9"/>
  <c r="C66" i="9"/>
  <c r="D66" i="9"/>
  <c r="E66" i="9"/>
  <c r="E68" i="9"/>
  <c r="E69" i="9"/>
  <c r="E70" i="9"/>
  <c r="C71" i="9"/>
  <c r="D71" i="9"/>
  <c r="E71" i="9" s="1"/>
  <c r="E72" i="9"/>
  <c r="E74" i="9"/>
  <c r="E75" i="9"/>
  <c r="E76" i="9"/>
  <c r="E77" i="9"/>
  <c r="C78" i="9"/>
  <c r="D78" i="9"/>
  <c r="C87" i="9"/>
  <c r="D87" i="9"/>
  <c r="E87" i="9" s="1"/>
  <c r="E90" i="9"/>
  <c r="E91" i="9"/>
  <c r="E92" i="9"/>
  <c r="E94" i="9"/>
  <c r="C96" i="9"/>
  <c r="C95" i="9" s="1"/>
  <c r="D96" i="9"/>
  <c r="D95" i="9" s="1"/>
  <c r="E95" i="9" s="1"/>
  <c r="E96" i="9"/>
  <c r="E100" i="9"/>
  <c r="E101" i="9"/>
  <c r="E102" i="9"/>
  <c r="C103" i="9"/>
  <c r="D103" i="9"/>
  <c r="C107" i="9"/>
  <c r="C106" i="9" s="1"/>
  <c r="D107" i="9"/>
  <c r="D106" i="9" s="1"/>
  <c r="C46" i="9" l="1"/>
  <c r="D11" i="9"/>
  <c r="E12" i="9"/>
  <c r="D46" i="9"/>
  <c r="E46" i="9" s="1"/>
  <c r="E51" i="9"/>
  <c r="C25" i="9"/>
  <c r="E25" i="9" s="1"/>
  <c r="C11" i="9" l="1"/>
  <c r="C10" i="9" s="1"/>
  <c r="D10" i="9"/>
  <c r="E10" i="9" s="1"/>
  <c r="E11" i="9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<sst xmlns="http://schemas.openxmlformats.org/spreadsheetml/2006/main" count="1413" uniqueCount="211">
  <si>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</si>
  <si>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</si>
  <si>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</si>
  <si>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</si>
  <si>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</si>
  <si>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</si>
  <si>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</si>
  <si>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</si>
  <si>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</si>
  <si>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</si>
  <si>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</si>
  <si>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</si>
  <si>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</si>
  <si>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</si>
  <si>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</si>
  <si>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</si>
  <si>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</si>
  <si>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</si>
  <si>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</si>
  <si>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</si>
  <si>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</si>
  <si>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</si>
  <si>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</si>
  <si>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</si>
  <si>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</si>
  <si>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</si>
  <si>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</si>
  <si>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</si>
  <si>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</si>
  <si>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</si>
  <si>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</si>
  <si>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</si>
  <si>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</si>
  <si>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</si>
  <si>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</si>
  <si>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</si>
  <si>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</si>
  <si>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</si>
  <si>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</si>
  <si>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</si>
  <si>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</si>
  <si>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</si>
  <si>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</si>
  <si>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</si>
  <si>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</si>
  <si>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</si>
  <si>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</si>
  <si>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</si>
  <si>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</si>
  <si>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</si>
  <si>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</si>
  <si>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</si>
  <si>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</si>
  <si>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</si>
  <si>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</si>
  <si>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</si>
  <si>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</si>
  <si>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</si>
  <si>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</si>
  <si>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</si>
  <si>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</si>
  <si>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</si>
  <si>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</si>
  <si>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</si>
  <si>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</si>
  <si>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</si>
  <si>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</si>
  <si>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</si>
  <si>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</si>
  <si>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</si>
  <si>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</si>
  <si>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</si>
  <si>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</si>
  <si>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</si>
  <si>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</si>
  <si>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</si>
  <si>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</si>
  <si>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</si>
  <si>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</si>
  <si>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</si>
  <si>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</si>
  <si>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</si>
  <si>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</si>
  <si>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</si>
  <si>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</si>
  <si>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</si>
  <si>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</si>
  <si>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</si>
  <si>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</si>
  <si>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</si>
  <si>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</si>
  <si>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</si>
  <si>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</si>
  <si>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</si>
  <si>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</si>
  <si>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</si>
  <si>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</si>
  <si>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</si>
  <si>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</si>
  <si>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</si>
  <si>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</si>
  <si>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</si>
  <si>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</si>
  <si>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</si>
  <si>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</si>
  <si>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</si>
  <si>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</si>
  <si>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BAYBURT İLİ GENEL  BÜTÇE GELİRLERİNİN TAHSİLATI, TAHAKKUKU VE TAHSİLATIN TAHAKKUKA  ORANI (KÜMÜLATİF) HAZİRAN 2006</t>
  </si>
  <si>
    <t>BAYBURT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</si>
  <si>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</si>
  <si>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</si>
  <si>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</si>
  <si>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</si>
  <si>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</si>
  <si>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</si>
  <si>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</si>
  <si>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</si>
  <si>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</si>
  <si>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</si>
  <si>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</si>
  <si>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</si>
  <si>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</si>
  <si>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</si>
  <si>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</si>
  <si>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</si>
  <si>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</si>
  <si>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</si>
  <si>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</si>
  <si>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</si>
  <si>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</si>
  <si>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</si>
  <si>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</si>
  <si>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</si>
  <si>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</si>
  <si>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</si>
  <si>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</si>
  <si>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</si>
  <si>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</si>
  <si>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</si>
  <si>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</si>
  <si>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</si>
  <si>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</si>
  <si>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</si>
  <si>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</si>
  <si>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</si>
  <si>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</si>
  <si>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</si>
  <si>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</si>
  <si>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</si>
  <si>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</si>
  <si>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</si>
  <si>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</si>
  <si>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</si>
  <si>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</si>
  <si>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</si>
  <si>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</si>
  <si>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</si>
  <si>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</si>
  <si>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</si>
  <si>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</si>
  <si>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</si>
  <si>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</si>
  <si>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</si>
  <si>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</si>
  <si>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</si>
  <si>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</si>
  <si>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</si>
  <si>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</si>
  <si>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</si>
  <si>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</si>
  <si>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</si>
  <si>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</si>
  <si>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</si>
  <si>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</si>
  <si>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</si>
  <si>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</si>
  <si>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</si>
  <si>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</si>
  <si>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</si>
  <si>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</si>
  <si>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</si>
  <si>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</si>
  <si>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</si>
  <si>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</si>
  <si>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BAYBURT İLİ GENEL  BÜTÇE GELİRLERİNİN TAHSİLATI, TAHAKKUKU VE TAHSİLATIN TAHAKKUKA  ORANI (KÜMÜLATİF) MART 2006</t>
  </si>
  <si>
    <t>BAYBURT İLİ GENEL  BÜTÇE GELİRLERİNİN TAHSİLATI, TAHAKKUKU VE TAHSİLATIN TAHAKKUKA  ORANI (KÜMÜLATİF) NİSAN 2006</t>
  </si>
  <si>
    <t>BAYBURT İLİ GENEL  BÜTÇE GELİRLERİNİN TAHSİLATI, TAHAKKUKU VE TAHSİLATIN TAHAKKUKA  ORANI (KÜMÜLATİF) MAYIS 2006</t>
  </si>
  <si>
    <t>BAYBURT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</si>
  <si>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</si>
  <si>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</si>
  <si>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</si>
  <si>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Ocak</t>
  </si>
  <si>
    <t>Şubat</t>
  </si>
  <si>
    <t>Mart</t>
  </si>
  <si>
    <t>Nisan</t>
  </si>
  <si>
    <t>Mayıs</t>
  </si>
  <si>
    <t>Haziran</t>
  </si>
  <si>
    <t>BAYBURT İLİ GENEL  BÜTÇE GELİRLERİNİN TAHSİLATI, TAHAKKUKU VE TAHSİLATIN TAHAKKUKA  ORANI (KÜMÜLATİF) TEMMUZ 2006</t>
  </si>
  <si>
    <t>Temmuz</t>
  </si>
  <si>
    <t>BAYBURT İLİ GENEL  BÜTÇE GELİRLERİNİN TAHSİLATI, TAHAKKUKU VE TAHSİLATIN TAHAKKUKA  ORANI (KÜMÜLATİF) AĞUSTOS 2006</t>
  </si>
  <si>
    <t>Ağustos</t>
  </si>
  <si>
    <t>BAYBURT İLİ GENEL  BÜTÇE GELİRLERİNİN TAHSİLATI, TAHAKKUKU VE TAHSİLATIN TAHAKKUKA  ORANI (KÜMÜLATİF) EYLÜL 2006</t>
  </si>
  <si>
    <t>Eylül</t>
  </si>
  <si>
    <t xml:space="preserve">        Motorlu Taşıtlar (II)</t>
  </si>
  <si>
    <t>BAYBURT İLİ GENEL  BÜTÇE GELİRLERİNİN TAHSİLATI, TAHAKKUKU VE TAHSİLATIN TAHAKKUKA  ORANI (KÜMÜLATİF) EKİM 2006</t>
  </si>
  <si>
    <t>Ekim</t>
  </si>
  <si>
    <t>BAYBURT İLİ GENEL  BÜTÇE GELİRLERİNİN TAHSİLATI, TAHAKKUKU VE TAHSİLATIN TAHAKKUKA  ORANI (KÜMÜLATİF) KASIM 2006</t>
  </si>
  <si>
    <t>Kasım</t>
  </si>
  <si>
    <t>BAYBURT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</si>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</sst>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772DCF06-F815-47CC-A2C2-1D8FA49E57DA}"/>
    <cellStyle name="Normal_genelgelirtahk_tahs" xfId="3" xr:uid="{ABB8A638-9F5A-47C3-B703-BD78EC145FA8}"/>
    <cellStyle name="Virgül [0]_29dan32ye" xfId="4" xr:uid="{E99E9ECF-135A-4D46-B19E-4FB7A6213059}"/>
    <cellStyle name="Virgül_29dan32ye" xfId="5" xr:uid="{9DE71206-0913-477E-B191-0A549B9D4D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7F51-05B8-446A-A0F7-55B61E15252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23569</v>
      </c>
      <c r="D10" s="27">
        <v>20786</v>
      </c>
      <c r="E10" s="28">
        <v>88.192116763545343</v>
      </c>
    </row>
    <row r="11" spans="2:7" s="5" customFormat="1" ht="15.75" customHeight="1" x14ac:dyDescent="0.2">
      <c r="B11" s="26" t="s">
        <v>5</v>
      </c>
      <c r="C11" s="27">
        <v>18798</v>
      </c>
      <c r="D11" s="27">
        <v>16915</v>
      </c>
      <c r="E11" s="29">
        <v>89.982976912437493</v>
      </c>
    </row>
    <row r="12" spans="2:7" s="5" customFormat="1" ht="15.75" customHeight="1" x14ac:dyDescent="0.2">
      <c r="B12" s="26" t="s">
        <v>6</v>
      </c>
      <c r="C12" s="27">
        <v>11694</v>
      </c>
      <c r="D12" s="27">
        <v>10913</v>
      </c>
      <c r="E12" s="29">
        <v>93.321361381905248</v>
      </c>
      <c r="G12" s="6"/>
    </row>
    <row r="13" spans="2:7" s="5" customFormat="1" ht="15.75" customHeight="1" x14ac:dyDescent="0.2">
      <c r="B13" s="26" t="s">
        <v>7</v>
      </c>
      <c r="C13" s="27">
        <v>11158</v>
      </c>
      <c r="D13" s="27">
        <v>10454</v>
      </c>
      <c r="E13" s="29">
        <v>93.690625560136226</v>
      </c>
    </row>
    <row r="14" spans="2:7" ht="15.75" customHeight="1" x14ac:dyDescent="0.2">
      <c r="B14" s="30" t="s">
        <v>8</v>
      </c>
      <c r="C14" s="31">
        <v>721</v>
      </c>
      <c r="D14" s="31">
        <v>503</v>
      </c>
      <c r="E14" s="32">
        <v>69.764216366158109</v>
      </c>
    </row>
    <row r="15" spans="2:7" ht="15.75" customHeight="1" x14ac:dyDescent="0.2">
      <c r="B15" s="30" t="s">
        <v>9</v>
      </c>
      <c r="C15" s="31">
        <v>273</v>
      </c>
      <c r="D15" s="31">
        <v>205</v>
      </c>
      <c r="E15" s="32">
        <v>75.091575091575095</v>
      </c>
    </row>
    <row r="16" spans="2:7" ht="15.75" customHeight="1" x14ac:dyDescent="0.2">
      <c r="B16" s="30" t="s">
        <v>10</v>
      </c>
      <c r="C16" s="31">
        <v>9409</v>
      </c>
      <c r="D16" s="31">
        <v>9063</v>
      </c>
      <c r="E16" s="32">
        <v>96.322669784249129</v>
      </c>
    </row>
    <row r="17" spans="2:5" ht="15.75" customHeight="1" x14ac:dyDescent="0.2">
      <c r="B17" s="30" t="s">
        <v>11</v>
      </c>
      <c r="C17" s="31">
        <v>755</v>
      </c>
      <c r="D17" s="31">
        <v>683</v>
      </c>
      <c r="E17" s="32">
        <v>90.463576158940398</v>
      </c>
    </row>
    <row r="18" spans="2:5" s="5" customFormat="1" ht="15.75" customHeight="1" x14ac:dyDescent="0.2">
      <c r="B18" s="26" t="s">
        <v>12</v>
      </c>
      <c r="C18" s="27">
        <v>536</v>
      </c>
      <c r="D18" s="27">
        <v>459</v>
      </c>
      <c r="E18" s="29">
        <v>85.634328358208961</v>
      </c>
    </row>
    <row r="19" spans="2:5" ht="15.75" customHeight="1" x14ac:dyDescent="0.2">
      <c r="B19" s="30" t="s">
        <v>13</v>
      </c>
      <c r="C19" s="31">
        <v>98</v>
      </c>
      <c r="D19" s="31">
        <v>47</v>
      </c>
      <c r="E19" s="32">
        <v>47.959183673469383</v>
      </c>
    </row>
    <row r="20" spans="2:5" ht="15.75" customHeight="1" x14ac:dyDescent="0.2">
      <c r="B20" s="30" t="s">
        <v>14</v>
      </c>
      <c r="C20" s="31">
        <v>16</v>
      </c>
      <c r="D20" s="31">
        <v>16</v>
      </c>
      <c r="E20" s="32">
        <v>100</v>
      </c>
    </row>
    <row r="21" spans="2:5" ht="15.75" customHeight="1" x14ac:dyDescent="0.2">
      <c r="B21" s="30" t="s">
        <v>15</v>
      </c>
      <c r="C21" s="31">
        <v>422</v>
      </c>
      <c r="D21" s="31">
        <v>396</v>
      </c>
      <c r="E21" s="32">
        <v>93.838862559241704</v>
      </c>
    </row>
    <row r="22" spans="2:5" s="4" customFormat="1" ht="15.75" customHeight="1" x14ac:dyDescent="0.2">
      <c r="B22" s="26" t="s">
        <v>16</v>
      </c>
      <c r="C22" s="27">
        <v>1798</v>
      </c>
      <c r="D22" s="27">
        <v>1388</v>
      </c>
      <c r="E22" s="28">
        <v>77.196885428253609</v>
      </c>
    </row>
    <row r="23" spans="2:5" s="8" customFormat="1" ht="15.75" customHeight="1" x14ac:dyDescent="0.2">
      <c r="B23" s="30" t="s">
        <v>17</v>
      </c>
      <c r="C23" s="31">
        <v>2</v>
      </c>
      <c r="D23" s="31">
        <v>2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1796</v>
      </c>
      <c r="D24" s="31">
        <v>1386</v>
      </c>
      <c r="E24" s="33">
        <v>77.171492204899778</v>
      </c>
    </row>
    <row r="25" spans="2:5" s="4" customFormat="1" ht="15.75" customHeight="1" x14ac:dyDescent="0.2">
      <c r="B25" s="26" t="s">
        <v>19</v>
      </c>
      <c r="C25" s="27">
        <v>1700</v>
      </c>
      <c r="D25" s="27">
        <v>1281</v>
      </c>
      <c r="E25" s="28">
        <v>75.352941176470594</v>
      </c>
    </row>
    <row r="26" spans="2:5" s="4" customFormat="1" ht="15.75" customHeight="1" x14ac:dyDescent="0.2">
      <c r="B26" s="26" t="s">
        <v>20</v>
      </c>
      <c r="C26" s="27">
        <v>958</v>
      </c>
      <c r="D26" s="27">
        <v>541</v>
      </c>
      <c r="E26" s="28">
        <v>56.471816283924845</v>
      </c>
    </row>
    <row r="27" spans="2:5" s="8" customFormat="1" ht="15.75" customHeight="1" x14ac:dyDescent="0.2">
      <c r="B27" s="30" t="s">
        <v>21</v>
      </c>
      <c r="C27" s="31">
        <v>170</v>
      </c>
      <c r="D27" s="31">
        <v>-247</v>
      </c>
      <c r="E27" s="33">
        <v>-145.29411764705881</v>
      </c>
    </row>
    <row r="28" spans="2:5" s="8" customFormat="1" ht="15.75" customHeight="1" x14ac:dyDescent="0.2">
      <c r="B28" s="30" t="s">
        <v>22</v>
      </c>
      <c r="C28" s="31">
        <v>788</v>
      </c>
      <c r="D28" s="31">
        <v>788</v>
      </c>
      <c r="E28" s="33">
        <v>100</v>
      </c>
    </row>
    <row r="29" spans="2:5" s="4" customFormat="1" ht="15.75" customHeight="1" x14ac:dyDescent="0.2">
      <c r="B29" s="26" t="s">
        <v>23</v>
      </c>
      <c r="C29" s="27">
        <v>52</v>
      </c>
      <c r="D29" s="27">
        <v>52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40</v>
      </c>
      <c r="D31" s="31">
        <v>40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690</v>
      </c>
      <c r="D36" s="27">
        <v>688</v>
      </c>
      <c r="E36" s="29">
        <v>99.710144927536234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2063</v>
      </c>
      <c r="D43" s="27">
        <v>1915</v>
      </c>
      <c r="E43" s="28">
        <v>92.825981580222972</v>
      </c>
    </row>
    <row r="44" spans="2:5" s="4" customFormat="1" ht="15.75" customHeight="1" x14ac:dyDescent="0.2">
      <c r="B44" s="26" t="s">
        <v>38</v>
      </c>
      <c r="C44" s="27">
        <v>1504</v>
      </c>
      <c r="D44" s="27">
        <v>1414</v>
      </c>
      <c r="E44" s="28">
        <v>94.0159574468085</v>
      </c>
    </row>
    <row r="45" spans="2:5" s="4" customFormat="1" ht="15.75" customHeight="1" x14ac:dyDescent="0.2">
      <c r="B45" s="26" t="s">
        <v>39</v>
      </c>
      <c r="C45" s="27">
        <v>39</v>
      </c>
      <c r="D45" s="27">
        <v>4</v>
      </c>
      <c r="E45" s="28">
        <v>10.256410256410255</v>
      </c>
    </row>
    <row r="46" spans="2:5" s="4" customFormat="1" ht="15.75" customHeight="1" x14ac:dyDescent="0.2">
      <c r="B46" s="26" t="s">
        <v>40</v>
      </c>
      <c r="C46" s="27">
        <v>4593</v>
      </c>
      <c r="D46" s="27">
        <v>3693</v>
      </c>
      <c r="E46" s="28">
        <v>80.404964075767467</v>
      </c>
    </row>
    <row r="47" spans="2:5" s="4" customFormat="1" ht="15.75" customHeight="1" x14ac:dyDescent="0.2">
      <c r="B47" s="26" t="s">
        <v>41</v>
      </c>
      <c r="C47" s="27">
        <v>1476</v>
      </c>
      <c r="D47" s="27">
        <v>1476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1476</v>
      </c>
      <c r="D48" s="31">
        <v>1476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990</v>
      </c>
      <c r="D60" s="27">
        <v>776</v>
      </c>
      <c r="E60" s="28">
        <v>78.383838383838395</v>
      </c>
    </row>
    <row r="61" spans="2:5" s="4" customFormat="1" ht="15.75" customHeight="1" x14ac:dyDescent="0.2">
      <c r="B61" s="26" t="s">
        <v>56</v>
      </c>
      <c r="C61" s="27">
        <v>885</v>
      </c>
      <c r="D61" s="27">
        <v>707</v>
      </c>
      <c r="E61" s="28">
        <v>79.887005649717509</v>
      </c>
    </row>
    <row r="62" spans="2:5" s="8" customFormat="1" ht="15.75" customHeight="1" x14ac:dyDescent="0.2">
      <c r="B62" s="30" t="s">
        <v>57</v>
      </c>
      <c r="C62" s="31">
        <v>572</v>
      </c>
      <c r="D62" s="31">
        <v>572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247</v>
      </c>
      <c r="D63" s="31">
        <v>69</v>
      </c>
      <c r="E63" s="33">
        <v>27.935222672064778</v>
      </c>
    </row>
    <row r="64" spans="2:5" s="8" customFormat="1" ht="15.75" customHeight="1" x14ac:dyDescent="0.2">
      <c r="B64" s="30" t="s">
        <v>59</v>
      </c>
      <c r="C64" s="31">
        <v>66</v>
      </c>
      <c r="D64" s="31">
        <v>66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104</v>
      </c>
      <c r="D65" s="27">
        <v>68</v>
      </c>
      <c r="E65" s="28">
        <v>65.384615384615387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87</v>
      </c>
      <c r="D67" s="31">
        <v>52</v>
      </c>
      <c r="E67" s="33">
        <v>59.770114942528743</v>
      </c>
    </row>
    <row r="68" spans="2:5" s="8" customFormat="1" ht="15.75" customHeight="1" x14ac:dyDescent="0.2">
      <c r="B68" s="30" t="s">
        <v>63</v>
      </c>
      <c r="C68" s="31">
        <v>17</v>
      </c>
      <c r="D68" s="31">
        <v>16</v>
      </c>
      <c r="E68" s="33">
        <v>94.117647058823522</v>
      </c>
    </row>
    <row r="69" spans="2:5" s="4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1392</v>
      </c>
      <c r="D70" s="27">
        <v>800</v>
      </c>
      <c r="E70" s="28">
        <v>57.47126436781609</v>
      </c>
    </row>
    <row r="71" spans="2:5" s="8" customFormat="1" ht="15.75" customHeight="1" x14ac:dyDescent="0.2">
      <c r="B71" s="34" t="s">
        <v>66</v>
      </c>
      <c r="C71" s="35">
        <v>69</v>
      </c>
      <c r="D71" s="35">
        <v>69</v>
      </c>
      <c r="E71" s="33">
        <v>100</v>
      </c>
    </row>
    <row r="72" spans="2:5" s="8" customFormat="1" ht="15.75" customHeight="1" x14ac:dyDescent="0.2">
      <c r="B72" s="34" t="s">
        <v>67</v>
      </c>
      <c r="C72" s="35">
        <v>234</v>
      </c>
      <c r="D72" s="35">
        <v>61</v>
      </c>
      <c r="E72" s="33"/>
    </row>
    <row r="73" spans="2:5" s="8" customFormat="1" ht="15.75" customHeight="1" x14ac:dyDescent="0.2">
      <c r="B73" s="34" t="s">
        <v>68</v>
      </c>
      <c r="C73" s="35">
        <v>157</v>
      </c>
      <c r="D73" s="35">
        <v>73</v>
      </c>
      <c r="E73" s="33">
        <v>46.496815286624205</v>
      </c>
    </row>
    <row r="74" spans="2:5" s="8" customFormat="1" ht="15.75" customHeight="1" x14ac:dyDescent="0.2">
      <c r="B74" s="34" t="s">
        <v>69</v>
      </c>
      <c r="C74" s="35">
        <v>314</v>
      </c>
      <c r="D74" s="35">
        <v>90</v>
      </c>
      <c r="E74" s="33">
        <v>28.662420382165603</v>
      </c>
    </row>
    <row r="75" spans="2:5" s="8" customFormat="1" ht="15.75" customHeight="1" x14ac:dyDescent="0.2">
      <c r="B75" s="34" t="s">
        <v>70</v>
      </c>
      <c r="C75" s="35">
        <v>413</v>
      </c>
      <c r="D75" s="35">
        <v>361</v>
      </c>
      <c r="E75" s="33">
        <v>87.40920096852301</v>
      </c>
    </row>
    <row r="76" spans="2:5" s="8" customFormat="1" ht="15.75" customHeight="1" x14ac:dyDescent="0.2">
      <c r="B76" s="34" t="s">
        <v>71</v>
      </c>
      <c r="C76" s="35">
        <v>205</v>
      </c>
      <c r="D76" s="35">
        <v>146</v>
      </c>
      <c r="E76" s="33">
        <v>71.219512195121951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734</v>
      </c>
      <c r="D86" s="27">
        <v>640</v>
      </c>
      <c r="E86" s="28">
        <v>87.19346049046321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36</v>
      </c>
      <c r="D89" s="31">
        <v>36</v>
      </c>
      <c r="E89" s="33">
        <v>100</v>
      </c>
    </row>
    <row r="90" spans="2:5" ht="15.75" customHeight="1" x14ac:dyDescent="0.2">
      <c r="B90" s="30" t="s">
        <v>85</v>
      </c>
      <c r="C90" s="31">
        <v>330</v>
      </c>
      <c r="D90" s="31">
        <v>330</v>
      </c>
      <c r="E90" s="33">
        <v>100</v>
      </c>
    </row>
    <row r="91" spans="2:5" ht="15.75" customHeight="1" x14ac:dyDescent="0.2">
      <c r="B91" s="30" t="s">
        <v>86</v>
      </c>
      <c r="C91" s="31">
        <v>106</v>
      </c>
      <c r="D91" s="31">
        <v>69</v>
      </c>
      <c r="E91" s="33">
        <v>65.094339622641513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262</v>
      </c>
      <c r="D93" s="31">
        <v>205</v>
      </c>
      <c r="E93" s="33">
        <v>78.244274809160302</v>
      </c>
    </row>
    <row r="94" spans="2:5" s="5" customFormat="1" ht="15.75" customHeight="1" x14ac:dyDescent="0.2">
      <c r="B94" s="26" t="s">
        <v>89</v>
      </c>
      <c r="C94" s="27">
        <v>178</v>
      </c>
      <c r="D94" s="27">
        <v>178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144</v>
      </c>
      <c r="D95" s="27">
        <v>144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139</v>
      </c>
      <c r="D99" s="31">
        <v>139</v>
      </c>
      <c r="E99" s="38">
        <v>100</v>
      </c>
    </row>
    <row r="100" spans="2:5" ht="15.75" customHeight="1" x14ac:dyDescent="0.2">
      <c r="B100" s="30" t="s">
        <v>95</v>
      </c>
      <c r="C100" s="31">
        <v>5</v>
      </c>
      <c r="D100" s="31">
        <v>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34</v>
      </c>
      <c r="D101" s="27">
        <v>34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7" t="s">
        <v>210</v>
      </c>
    </row>
  </sheetData>
  <phoneticPr fontId="0" type="noConversion"/>
  <hyperlinks>
    <hyperlink ref="C4" location="Ocak!A1" display="Ocak" xr:uid="{A9C39A75-AF30-4405-A9BD-5C2306DE0762}"/>
    <hyperlink ref="D4" location="Şubat!A1" display="Şubat" xr:uid="{2769A62A-0E9E-4EDE-8B40-CB2346D912FC}"/>
    <hyperlink ref="E4" location="Mart!A1" display="Mart" xr:uid="{D5ADA7CE-4019-44B1-A3D3-E09471135DB8}"/>
    <hyperlink ref="C5" location="Nisan!A1" display="Nisan" xr:uid="{F05689A6-FA39-47D1-ADFB-DC84A558D225}"/>
    <hyperlink ref="D5" location="Mayıs!A1" display="Mayıs" xr:uid="{3880B306-B775-44C8-AFE2-839C6386579E}"/>
    <hyperlink ref="E5" location="Haziran!A1" display="Haziran" xr:uid="{D6E908E9-FC25-467E-BACA-33E4A15968AB}"/>
    <hyperlink ref="C6" location="Temmuz!A1" display="Temmuz" xr:uid="{2D66170B-F214-499F-8214-77B439559FF6}"/>
    <hyperlink ref="D6" location="Ağustos!A1" display="Ağustos" xr:uid="{54A84763-2BC7-4E0A-82D0-F0581DF421D7}"/>
    <hyperlink ref="E6" location="Eylül!A1" display="Eylül" xr:uid="{2719A47F-3886-4CDC-AE44-6EF5C7A6476A}"/>
    <hyperlink ref="C7" location="Ekim!A1" display="Ekim" xr:uid="{BC4E71D9-1DB8-4F94-BB9E-B501631C1CC6}"/>
    <hyperlink ref="D7" location="Kasım!A1" display="Kasım" xr:uid="{56495F0E-CBA0-4CE4-8A01-F2D31C3BDE8B}"/>
    <hyperlink ref="E7" location="Aralık!A1" display="Aralık" xr:uid="{57604135-72B5-4520-AD76-AADC43EA4B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222D-2B33-4F94-9401-7D3EBB1C536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8812</v>
      </c>
      <c r="D10" s="27">
        <v>4982</v>
      </c>
      <c r="E10" s="28">
        <v>56.536541080344982</v>
      </c>
    </row>
    <row r="11" spans="2:7" s="5" customFormat="1" ht="15.75" customHeight="1" x14ac:dyDescent="0.2">
      <c r="B11" s="26" t="s">
        <v>5</v>
      </c>
      <c r="C11" s="27">
        <v>7117</v>
      </c>
      <c r="D11" s="27">
        <v>3993</v>
      </c>
      <c r="E11" s="29">
        <v>56.105100463678511</v>
      </c>
    </row>
    <row r="12" spans="2:7" s="5" customFormat="1" ht="15.75" customHeight="1" x14ac:dyDescent="0.2">
      <c r="B12" s="26" t="s">
        <v>6</v>
      </c>
      <c r="C12" s="27">
        <v>3721</v>
      </c>
      <c r="D12" s="27">
        <v>2386</v>
      </c>
      <c r="E12" s="29">
        <v>64.122547702230577</v>
      </c>
      <c r="G12" s="6"/>
    </row>
    <row r="13" spans="2:7" s="5" customFormat="1" ht="15.75" customHeight="1" x14ac:dyDescent="0.2">
      <c r="B13" s="26" t="s">
        <v>7</v>
      </c>
      <c r="C13" s="27">
        <v>3377</v>
      </c>
      <c r="D13" s="27">
        <v>2157</v>
      </c>
      <c r="E13" s="29">
        <v>63.873260290198395</v>
      </c>
    </row>
    <row r="14" spans="2:7" ht="15.75" customHeight="1" x14ac:dyDescent="0.2">
      <c r="B14" s="30" t="s">
        <v>8</v>
      </c>
      <c r="C14" s="31">
        <v>672</v>
      </c>
      <c r="D14" s="31">
        <v>126</v>
      </c>
      <c r="E14" s="32">
        <v>18.75</v>
      </c>
    </row>
    <row r="15" spans="2:7" ht="15.75" customHeight="1" x14ac:dyDescent="0.2">
      <c r="B15" s="30" t="s">
        <v>9</v>
      </c>
      <c r="C15" s="31">
        <v>260</v>
      </c>
      <c r="D15" s="31">
        <v>103</v>
      </c>
      <c r="E15" s="32">
        <v>39.615384615384613</v>
      </c>
    </row>
    <row r="16" spans="2:7" ht="15.75" customHeight="1" x14ac:dyDescent="0.2">
      <c r="B16" s="30" t="s">
        <v>10</v>
      </c>
      <c r="C16" s="31">
        <v>2031</v>
      </c>
      <c r="D16" s="31">
        <v>1651</v>
      </c>
      <c r="E16" s="32">
        <v>81.290004923682915</v>
      </c>
    </row>
    <row r="17" spans="2:5" ht="15.75" customHeight="1" x14ac:dyDescent="0.2">
      <c r="B17" s="30" t="s">
        <v>11</v>
      </c>
      <c r="C17" s="31">
        <v>414</v>
      </c>
      <c r="D17" s="31">
        <v>277</v>
      </c>
      <c r="E17" s="32">
        <v>66.908212560386474</v>
      </c>
    </row>
    <row r="18" spans="2:5" s="5" customFormat="1" ht="15.75" customHeight="1" x14ac:dyDescent="0.2">
      <c r="B18" s="26" t="s">
        <v>12</v>
      </c>
      <c r="C18" s="27">
        <v>344</v>
      </c>
      <c r="D18" s="27">
        <v>229</v>
      </c>
      <c r="E18" s="29">
        <v>66.569767441860463</v>
      </c>
    </row>
    <row r="19" spans="2:5" ht="15.75" customHeight="1" x14ac:dyDescent="0.2">
      <c r="B19" s="30" t="s">
        <v>13</v>
      </c>
      <c r="C19" s="31">
        <v>58</v>
      </c>
      <c r="D19" s="31">
        <v>10</v>
      </c>
      <c r="E19" s="32">
        <v>17.241379310344829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286</v>
      </c>
      <c r="D21" s="31">
        <v>219</v>
      </c>
      <c r="E21" s="32">
        <v>76.573426573426573</v>
      </c>
    </row>
    <row r="22" spans="2:5" s="4" customFormat="1" ht="15.75" customHeight="1" x14ac:dyDescent="0.2">
      <c r="B22" s="26" t="s">
        <v>16</v>
      </c>
      <c r="C22" s="27">
        <v>1742</v>
      </c>
      <c r="D22" s="27">
        <v>613</v>
      </c>
      <c r="E22" s="28">
        <v>35.189437428243394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1742</v>
      </c>
      <c r="D24" s="31">
        <v>613</v>
      </c>
      <c r="E24" s="33">
        <v>35.189437428243394</v>
      </c>
    </row>
    <row r="25" spans="2:5" s="4" customFormat="1" ht="15.75" customHeight="1" x14ac:dyDescent="0.2">
      <c r="B25" s="26" t="s">
        <v>19</v>
      </c>
      <c r="C25" s="27">
        <v>625</v>
      </c>
      <c r="D25" s="27">
        <v>249</v>
      </c>
      <c r="E25" s="28">
        <v>39.840000000000003</v>
      </c>
    </row>
    <row r="26" spans="2:5" s="4" customFormat="1" ht="15.75" customHeight="1" x14ac:dyDescent="0.2">
      <c r="B26" s="26" t="s">
        <v>20</v>
      </c>
      <c r="C26" s="27">
        <v>478</v>
      </c>
      <c r="D26" s="27">
        <v>105</v>
      </c>
      <c r="E26" s="28">
        <v>21.96652719665272</v>
      </c>
    </row>
    <row r="27" spans="2:5" s="8" customFormat="1" ht="15.75" customHeight="1" x14ac:dyDescent="0.2">
      <c r="B27" s="30" t="s">
        <v>21</v>
      </c>
      <c r="C27" s="31">
        <v>297</v>
      </c>
      <c r="D27" s="31">
        <v>-69</v>
      </c>
      <c r="E27" s="33">
        <v>-23.232323232323232</v>
      </c>
    </row>
    <row r="28" spans="2:5" s="8" customFormat="1" ht="15.75" customHeight="1" x14ac:dyDescent="0.2">
      <c r="B28" s="30" t="s">
        <v>22</v>
      </c>
      <c r="C28" s="31">
        <v>181</v>
      </c>
      <c r="D28" s="31">
        <v>174</v>
      </c>
      <c r="E28" s="33">
        <v>96.132596685082873</v>
      </c>
    </row>
    <row r="29" spans="2:5" s="4" customFormat="1" ht="15.75" customHeight="1" x14ac:dyDescent="0.2">
      <c r="B29" s="26" t="s">
        <v>23</v>
      </c>
      <c r="C29" s="27">
        <v>3</v>
      </c>
      <c r="D29" s="27">
        <v>3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</v>
      </c>
      <c r="D31" s="31">
        <v>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144</v>
      </c>
      <c r="D36" s="27">
        <v>141</v>
      </c>
      <c r="E36" s="29">
        <v>97.916666666666657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573</v>
      </c>
      <c r="D43" s="27">
        <v>400</v>
      </c>
      <c r="E43" s="28">
        <v>69.808027923211171</v>
      </c>
    </row>
    <row r="44" spans="2:5" s="4" customFormat="1" ht="15.75" customHeight="1" x14ac:dyDescent="0.2">
      <c r="B44" s="26" t="s">
        <v>38</v>
      </c>
      <c r="C44" s="27">
        <v>413</v>
      </c>
      <c r="D44" s="27">
        <v>342</v>
      </c>
      <c r="E44" s="28">
        <v>82.808716707021787</v>
      </c>
    </row>
    <row r="45" spans="2:5" s="4" customFormat="1" ht="15.75" customHeight="1" x14ac:dyDescent="0.2">
      <c r="B45" s="26" t="s">
        <v>39</v>
      </c>
      <c r="C45" s="27">
        <v>43</v>
      </c>
      <c r="D45" s="27">
        <v>3</v>
      </c>
      <c r="E45" s="28">
        <v>6.9767441860465116</v>
      </c>
    </row>
    <row r="46" spans="2:5" s="4" customFormat="1" ht="15.75" customHeight="1" x14ac:dyDescent="0.2">
      <c r="B46" s="26" t="s">
        <v>40</v>
      </c>
      <c r="C46" s="27">
        <v>1658</v>
      </c>
      <c r="D46" s="27">
        <v>952</v>
      </c>
      <c r="E46" s="28">
        <v>57.418576598311219</v>
      </c>
    </row>
    <row r="47" spans="2:5" s="4" customFormat="1" ht="15.75" customHeight="1" x14ac:dyDescent="0.2">
      <c r="B47" s="26" t="s">
        <v>41</v>
      </c>
      <c r="C47" s="27">
        <v>425</v>
      </c>
      <c r="D47" s="27">
        <v>425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425</v>
      </c>
      <c r="D48" s="31">
        <v>425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361</v>
      </c>
      <c r="D61" s="27">
        <v>193</v>
      </c>
      <c r="E61" s="28">
        <v>53.46260387811634</v>
      </c>
    </row>
    <row r="62" spans="2:5" s="4" customFormat="1" ht="15.75" customHeight="1" x14ac:dyDescent="0.2">
      <c r="B62" s="26" t="s">
        <v>56</v>
      </c>
      <c r="C62" s="27">
        <v>310</v>
      </c>
      <c r="D62" s="27">
        <v>175</v>
      </c>
      <c r="E62" s="28">
        <v>56.451612903225815</v>
      </c>
    </row>
    <row r="63" spans="2:5" s="8" customFormat="1" ht="15.75" customHeight="1" x14ac:dyDescent="0.2">
      <c r="B63" s="30" t="s">
        <v>57</v>
      </c>
      <c r="C63" s="31">
        <v>138</v>
      </c>
      <c r="D63" s="31">
        <v>138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152</v>
      </c>
      <c r="D64" s="31">
        <v>17</v>
      </c>
      <c r="E64" s="33">
        <v>11.184210526315789</v>
      </c>
    </row>
    <row r="65" spans="2:5" s="8" customFormat="1" ht="15.75" customHeight="1" x14ac:dyDescent="0.2">
      <c r="B65" s="30" t="s">
        <v>59</v>
      </c>
      <c r="C65" s="31">
        <v>20</v>
      </c>
      <c r="D65" s="31">
        <v>20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50</v>
      </c>
      <c r="D66" s="27">
        <v>17</v>
      </c>
      <c r="E66" s="28">
        <v>34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44</v>
      </c>
      <c r="D68" s="31">
        <v>13</v>
      </c>
      <c r="E68" s="33">
        <v>29.545454545454547</v>
      </c>
    </row>
    <row r="69" spans="2:5" s="8" customFormat="1" ht="15.75" customHeight="1" x14ac:dyDescent="0.2">
      <c r="B69" s="30" t="s">
        <v>63</v>
      </c>
      <c r="C69" s="31">
        <v>6</v>
      </c>
      <c r="D69" s="31">
        <v>4</v>
      </c>
      <c r="E69" s="33">
        <v>66.666666666666657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683</v>
      </c>
      <c r="D71" s="27">
        <v>202</v>
      </c>
      <c r="E71" s="28">
        <v>29.575402635431917</v>
      </c>
    </row>
    <row r="72" spans="2:5" s="8" customFormat="1" ht="15.75" customHeight="1" x14ac:dyDescent="0.2">
      <c r="B72" s="34" t="s">
        <v>66</v>
      </c>
      <c r="C72" s="35">
        <v>13</v>
      </c>
      <c r="D72" s="35">
        <v>13</v>
      </c>
      <c r="E72" s="33">
        <v>100</v>
      </c>
    </row>
    <row r="73" spans="2:5" s="8" customFormat="1" ht="15.75" customHeight="1" x14ac:dyDescent="0.2">
      <c r="B73" s="34" t="s">
        <v>67</v>
      </c>
      <c r="C73" s="35">
        <v>68</v>
      </c>
      <c r="D73" s="35">
        <v>9</v>
      </c>
      <c r="E73" s="33">
        <v>13.23529411764706</v>
      </c>
    </row>
    <row r="74" spans="2:5" s="8" customFormat="1" ht="15.75" customHeight="1" x14ac:dyDescent="0.2">
      <c r="B74" s="34" t="s">
        <v>68</v>
      </c>
      <c r="C74" s="35">
        <v>138</v>
      </c>
      <c r="D74" s="35">
        <v>39</v>
      </c>
      <c r="E74" s="33">
        <v>28.260869565217391</v>
      </c>
    </row>
    <row r="75" spans="2:5" s="8" customFormat="1" ht="15.75" customHeight="1" x14ac:dyDescent="0.2">
      <c r="B75" s="34" t="s">
        <v>69</v>
      </c>
      <c r="C75" s="35">
        <v>226</v>
      </c>
      <c r="D75" s="35">
        <v>18</v>
      </c>
      <c r="E75" s="33">
        <v>7.9646017699115044</v>
      </c>
    </row>
    <row r="76" spans="2:5" s="8" customFormat="1" ht="15.75" customHeight="1" x14ac:dyDescent="0.2">
      <c r="B76" s="34" t="s">
        <v>70</v>
      </c>
      <c r="C76" s="35">
        <v>155</v>
      </c>
      <c r="D76" s="35">
        <v>102</v>
      </c>
      <c r="E76" s="33">
        <v>65.806451612903231</v>
      </c>
    </row>
    <row r="77" spans="2:5" s="8" customFormat="1" ht="15.75" customHeight="1" x14ac:dyDescent="0.2">
      <c r="B77" s="34" t="s">
        <v>71</v>
      </c>
      <c r="C77" s="35">
        <v>83</v>
      </c>
      <c r="D77" s="35">
        <v>21</v>
      </c>
      <c r="E77" s="33">
        <v>25.301204819277107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189</v>
      </c>
      <c r="D87" s="27">
        <v>132</v>
      </c>
      <c r="E87" s="28">
        <v>69.841269841269835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</v>
      </c>
      <c r="D90" s="31">
        <v>7</v>
      </c>
      <c r="E90" s="33">
        <v>100</v>
      </c>
    </row>
    <row r="91" spans="2:5" ht="15.75" customHeight="1" x14ac:dyDescent="0.2">
      <c r="B91" s="30" t="s">
        <v>85</v>
      </c>
      <c r="C91" s="31">
        <v>71</v>
      </c>
      <c r="D91" s="31">
        <v>71</v>
      </c>
      <c r="E91" s="33">
        <v>100</v>
      </c>
    </row>
    <row r="92" spans="2:5" ht="15.75" customHeight="1" x14ac:dyDescent="0.2">
      <c r="B92" s="30" t="s">
        <v>86</v>
      </c>
      <c r="C92" s="31">
        <v>9</v>
      </c>
      <c r="D92" s="31">
        <v>9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102</v>
      </c>
      <c r="D94" s="31">
        <v>45</v>
      </c>
      <c r="E94" s="33">
        <v>44.117647058823529</v>
      </c>
    </row>
    <row r="95" spans="2:5" s="5" customFormat="1" ht="15.75" customHeight="1" x14ac:dyDescent="0.2">
      <c r="B95" s="26" t="s">
        <v>89</v>
      </c>
      <c r="C95" s="27">
        <v>37</v>
      </c>
      <c r="D95" s="27">
        <v>37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37</v>
      </c>
      <c r="D96" s="27">
        <v>37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35</v>
      </c>
      <c r="D100" s="31">
        <v>35</v>
      </c>
      <c r="E100" s="38">
        <v>100</v>
      </c>
    </row>
    <row r="101" spans="2:5" ht="15.75" customHeight="1" x14ac:dyDescent="0.2">
      <c r="B101" s="30" t="s">
        <v>95</v>
      </c>
      <c r="C101" s="31">
        <v>2</v>
      </c>
      <c r="D101" s="31">
        <v>2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7532BFF-D50F-4973-BF9C-02C346A89D0B}"/>
    <hyperlink ref="D4" location="Şubat!A1" display="Şubat" xr:uid="{EC58644C-5B6E-476B-B01A-B220C369AD54}"/>
    <hyperlink ref="E4" location="Mart!A1" display="Mart" xr:uid="{5EFB8D23-5448-43DC-AD98-E6127B895E33}"/>
    <hyperlink ref="C5" location="Nisan!A1" display="Nisan" xr:uid="{0E3B9234-CA37-4044-99D6-BB12EA93D86A}"/>
    <hyperlink ref="D5" location="Mayıs!A1" display="Mayıs" xr:uid="{9BFCA754-FCE5-49C4-8B1F-A8E57C953B05}"/>
    <hyperlink ref="E5" location="Haziran!A1" display="Haziran" xr:uid="{C04813E1-009E-4631-823C-54DA89BD3F5F}"/>
    <hyperlink ref="C6" location="Temmuz!A1" display="Temmuz" xr:uid="{79B2F2E0-831D-46ED-A803-C2749CB18713}"/>
    <hyperlink ref="D6" location="Ağustos!A1" display="Ağustos" xr:uid="{E988A4A9-0501-478F-925F-8FE2F52DA79A}"/>
    <hyperlink ref="E6" location="Eylül!A1" display="Eylül" xr:uid="{ECDB2380-DB90-4B16-93E7-01D62372F9A5}"/>
    <hyperlink ref="C7" location="Ekim!A1" display="Ekim" xr:uid="{81E06E54-55D5-4980-A4C3-11972B481738}"/>
    <hyperlink ref="D7" location="Kasım!A1" display="Kasım" xr:uid="{1E03A88C-AB96-4E9A-B251-51E03B16B2F9}"/>
    <hyperlink ref="E7" location="Aralık!A1" display="Aralık" xr:uid="{A8718AB0-ED27-4B8A-87FA-A6639881C4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2C3F-22BF-43F4-BAEA-D74C96A8F73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187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7539</v>
      </c>
      <c r="D10" s="41">
        <v>3747</v>
      </c>
      <c r="E10" s="42">
        <v>49.701551929964189</v>
      </c>
    </row>
    <row r="11" spans="2:5" s="11" customFormat="1" ht="15.75" customHeight="1" x14ac:dyDescent="0.25">
      <c r="B11" s="40" t="s">
        <v>5</v>
      </c>
      <c r="C11" s="43">
        <v>6135</v>
      </c>
      <c r="D11" s="43">
        <v>3050</v>
      </c>
      <c r="E11" s="44">
        <v>49.71475142624287</v>
      </c>
    </row>
    <row r="12" spans="2:5" s="11" customFormat="1" ht="15.9" customHeight="1" x14ac:dyDescent="0.25">
      <c r="B12" s="40" t="s">
        <v>109</v>
      </c>
      <c r="C12" s="43">
        <v>3023</v>
      </c>
      <c r="D12" s="43">
        <v>1778</v>
      </c>
      <c r="E12" s="44">
        <v>58.815745947734044</v>
      </c>
    </row>
    <row r="13" spans="2:5" s="11" customFormat="1" ht="15.9" customHeight="1" x14ac:dyDescent="0.25">
      <c r="B13" s="40" t="s">
        <v>110</v>
      </c>
      <c r="C13" s="43">
        <v>2680</v>
      </c>
      <c r="D13" s="43">
        <v>1645</v>
      </c>
      <c r="E13" s="44">
        <v>61.380597014925378</v>
      </c>
    </row>
    <row r="14" spans="2:5" s="12" customFormat="1" ht="15.9" customHeight="1" x14ac:dyDescent="0.2">
      <c r="B14" s="45" t="s">
        <v>8</v>
      </c>
      <c r="C14" s="46">
        <v>191</v>
      </c>
      <c r="D14" s="46">
        <v>22</v>
      </c>
      <c r="E14" s="47">
        <v>11.518324607329843</v>
      </c>
    </row>
    <row r="15" spans="2:5" s="12" customFormat="1" ht="15.9" customHeight="1" x14ac:dyDescent="0.2">
      <c r="B15" s="45" t="s">
        <v>9</v>
      </c>
      <c r="C15" s="46">
        <v>256</v>
      </c>
      <c r="D15" s="46">
        <v>80</v>
      </c>
      <c r="E15" s="47">
        <v>31.25</v>
      </c>
    </row>
    <row r="16" spans="2:5" s="12" customFormat="1" ht="15.9" customHeight="1" x14ac:dyDescent="0.2">
      <c r="B16" s="45" t="s">
        <v>10</v>
      </c>
      <c r="C16" s="46">
        <v>1820</v>
      </c>
      <c r="D16" s="46">
        <v>1316</v>
      </c>
      <c r="E16" s="47">
        <v>72.307692307692307</v>
      </c>
    </row>
    <row r="17" spans="2:5" s="12" customFormat="1" ht="15.9" customHeight="1" x14ac:dyDescent="0.2">
      <c r="B17" s="45" t="s">
        <v>11</v>
      </c>
      <c r="C17" s="46">
        <v>413</v>
      </c>
      <c r="D17" s="46">
        <v>227</v>
      </c>
      <c r="E17" s="47">
        <v>54.963680387409198</v>
      </c>
    </row>
    <row r="18" spans="2:5" s="11" customFormat="1" ht="15.9" customHeight="1" x14ac:dyDescent="0.25">
      <c r="B18" s="40" t="s">
        <v>111</v>
      </c>
      <c r="C18" s="43">
        <v>343</v>
      </c>
      <c r="D18" s="43">
        <v>133</v>
      </c>
      <c r="E18" s="44">
        <v>38.775510204081634</v>
      </c>
    </row>
    <row r="19" spans="2:5" s="12" customFormat="1" ht="15.9" customHeight="1" x14ac:dyDescent="0.2">
      <c r="B19" s="45" t="s">
        <v>13</v>
      </c>
      <c r="C19" s="46">
        <v>57</v>
      </c>
      <c r="D19" s="46">
        <v>7</v>
      </c>
      <c r="E19" s="47">
        <v>12.280701754385964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286</v>
      </c>
      <c r="D21" s="46">
        <v>126</v>
      </c>
      <c r="E21" s="47">
        <v>44.05594405594406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1825</v>
      </c>
      <c r="D23" s="49">
        <v>673</v>
      </c>
      <c r="E23" s="42">
        <v>36.876712328767127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0</v>
      </c>
      <c r="D25" s="48">
        <v>0</v>
      </c>
      <c r="E25" s="42"/>
    </row>
    <row r="26" spans="2:5" s="10" customFormat="1" ht="15.9" customHeight="1" x14ac:dyDescent="0.25">
      <c r="B26" s="40" t="s">
        <v>116</v>
      </c>
      <c r="C26" s="48">
        <v>102</v>
      </c>
      <c r="D26" s="48">
        <v>102</v>
      </c>
      <c r="E26" s="42"/>
    </row>
    <row r="27" spans="2:5" s="13" customFormat="1" ht="15.9" customHeight="1" x14ac:dyDescent="0.2">
      <c r="B27" s="45" t="s">
        <v>188</v>
      </c>
      <c r="C27" s="46">
        <v>102</v>
      </c>
      <c r="D27" s="46">
        <v>102</v>
      </c>
      <c r="E27" s="50">
        <v>100</v>
      </c>
    </row>
    <row r="28" spans="2:5" s="10" customFormat="1" ht="15.9" customHeight="1" x14ac:dyDescent="0.25">
      <c r="B28" s="40" t="s">
        <v>118</v>
      </c>
      <c r="C28" s="48">
        <v>1723</v>
      </c>
      <c r="D28" s="48">
        <v>571</v>
      </c>
      <c r="E28" s="42"/>
    </row>
    <row r="29" spans="2:5" s="13" customFormat="1" ht="15.9" customHeight="1" x14ac:dyDescent="0.2">
      <c r="B29" s="45" t="s">
        <v>189</v>
      </c>
      <c r="C29" s="46">
        <v>1723</v>
      </c>
      <c r="D29" s="46">
        <v>571</v>
      </c>
      <c r="E29" s="50">
        <v>33.139872315728383</v>
      </c>
    </row>
    <row r="30" spans="2:5" s="10" customFormat="1" ht="15.9" customHeight="1" x14ac:dyDescent="0.25">
      <c r="B30" s="40" t="s">
        <v>119</v>
      </c>
      <c r="C30" s="48">
        <v>548</v>
      </c>
      <c r="D30" s="48">
        <v>105</v>
      </c>
      <c r="E30" s="42">
        <v>19.160583941605839</v>
      </c>
    </row>
    <row r="31" spans="2:5" s="10" customFormat="1" ht="15.9" customHeight="1" x14ac:dyDescent="0.25">
      <c r="B31" s="40" t="s">
        <v>120</v>
      </c>
      <c r="C31" s="49">
        <v>521</v>
      </c>
      <c r="D31" s="49">
        <v>104</v>
      </c>
      <c r="E31" s="42">
        <v>19.961612284069098</v>
      </c>
    </row>
    <row r="32" spans="2:5" s="10" customFormat="1" ht="15.9" customHeight="1" x14ac:dyDescent="0.25">
      <c r="B32" s="40" t="s">
        <v>121</v>
      </c>
      <c r="C32" s="48">
        <v>0</v>
      </c>
      <c r="D32" s="48">
        <v>0</v>
      </c>
      <c r="E32" s="42"/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 t="s">
        <v>190</v>
      </c>
      <c r="D34" s="46" t="s">
        <v>190</v>
      </c>
      <c r="E34" s="47"/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27</v>
      </c>
      <c r="D41" s="48">
        <v>1</v>
      </c>
      <c r="E41" s="42">
        <v>3.7037037037037033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460</v>
      </c>
      <c r="D47" s="48">
        <v>276</v>
      </c>
      <c r="E47" s="42">
        <v>60</v>
      </c>
    </row>
    <row r="48" spans="2:5" s="10" customFormat="1" ht="15.9" customHeight="1" x14ac:dyDescent="0.25">
      <c r="B48" s="40" t="s">
        <v>137</v>
      </c>
      <c r="C48" s="48">
        <v>443</v>
      </c>
      <c r="D48" s="48">
        <v>275</v>
      </c>
      <c r="E48" s="42">
        <v>62.07674943566591</v>
      </c>
    </row>
    <row r="49" spans="2:5" s="10" customFormat="1" ht="15.9" customHeight="1" x14ac:dyDescent="0.25">
      <c r="B49" s="40" t="s">
        <v>138</v>
      </c>
      <c r="C49" s="48">
        <v>17</v>
      </c>
      <c r="D49" s="48">
        <v>1</v>
      </c>
      <c r="E49" s="42">
        <v>5.8823529411764701</v>
      </c>
    </row>
    <row r="50" spans="2:5" s="10" customFormat="1" ht="15.9" customHeight="1" x14ac:dyDescent="0.25">
      <c r="B50" s="40" t="s">
        <v>139</v>
      </c>
      <c r="C50" s="49">
        <v>279</v>
      </c>
      <c r="D50" s="49">
        <v>218</v>
      </c>
      <c r="E50" s="42">
        <v>78.136200716845877</v>
      </c>
    </row>
    <row r="51" spans="2:5" s="10" customFormat="1" ht="15.9" customHeight="1" x14ac:dyDescent="0.25">
      <c r="B51" s="40" t="s">
        <v>140</v>
      </c>
      <c r="C51" s="48">
        <v>279</v>
      </c>
      <c r="D51" s="48">
        <v>218</v>
      </c>
      <c r="E51" s="42">
        <v>78.136200716845877</v>
      </c>
    </row>
    <row r="52" spans="2:5" s="10" customFormat="1" ht="15.9" customHeight="1" x14ac:dyDescent="0.25">
      <c r="B52" s="40" t="s">
        <v>40</v>
      </c>
      <c r="C52" s="48">
        <v>1373</v>
      </c>
      <c r="D52" s="48">
        <v>666</v>
      </c>
      <c r="E52" s="42">
        <v>48.506919155134739</v>
      </c>
    </row>
    <row r="53" spans="2:5" s="10" customFormat="1" ht="15.9" customHeight="1" x14ac:dyDescent="0.25">
      <c r="B53" s="40" t="s">
        <v>141</v>
      </c>
      <c r="C53" s="48">
        <v>318</v>
      </c>
      <c r="D53" s="48">
        <v>318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318</v>
      </c>
      <c r="D55" s="48">
        <v>318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298</v>
      </c>
      <c r="D63" s="48">
        <v>127</v>
      </c>
      <c r="E63" s="42">
        <v>42.617449664429529</v>
      </c>
    </row>
    <row r="64" spans="2:5" s="10" customFormat="1" ht="15.9" customHeight="1" x14ac:dyDescent="0.25">
      <c r="B64" s="40" t="s">
        <v>152</v>
      </c>
      <c r="C64" s="48">
        <v>253</v>
      </c>
      <c r="D64" s="48">
        <v>116</v>
      </c>
      <c r="E64" s="42">
        <v>45.8498023715415</v>
      </c>
    </row>
    <row r="65" spans="2:5" s="10" customFormat="1" ht="15.9" customHeight="1" x14ac:dyDescent="0.25">
      <c r="B65" s="40" t="s">
        <v>153</v>
      </c>
      <c r="C65" s="48">
        <v>44</v>
      </c>
      <c r="D65" s="48">
        <v>10</v>
      </c>
      <c r="E65" s="42">
        <v>22.727272727272727</v>
      </c>
    </row>
    <row r="66" spans="2:5" s="10" customFormat="1" ht="15.9" customHeight="1" x14ac:dyDescent="0.25">
      <c r="B66" s="40" t="s">
        <v>154</v>
      </c>
      <c r="C66" s="48">
        <v>1</v>
      </c>
      <c r="D66" s="48">
        <v>1</v>
      </c>
      <c r="E66" s="42">
        <v>100</v>
      </c>
    </row>
    <row r="67" spans="2:5" s="10" customFormat="1" ht="15.9" customHeight="1" x14ac:dyDescent="0.25">
      <c r="B67" s="40" t="s">
        <v>155</v>
      </c>
      <c r="C67" s="49">
        <v>621</v>
      </c>
      <c r="D67" s="49">
        <v>140</v>
      </c>
      <c r="E67" s="42">
        <v>22.544283413848632</v>
      </c>
    </row>
    <row r="68" spans="2:5" s="10" customFormat="1" ht="15.9" customHeight="1" x14ac:dyDescent="0.25">
      <c r="B68" s="40" t="s">
        <v>156</v>
      </c>
      <c r="C68" s="48">
        <v>621</v>
      </c>
      <c r="D68" s="48">
        <v>140</v>
      </c>
      <c r="E68" s="42">
        <v>22.544283413848632</v>
      </c>
    </row>
    <row r="69" spans="2:5" s="10" customFormat="1" ht="15.9" customHeight="1" x14ac:dyDescent="0.25">
      <c r="B69" s="40" t="s">
        <v>157</v>
      </c>
      <c r="C69" s="48">
        <v>91</v>
      </c>
      <c r="D69" s="48">
        <v>36</v>
      </c>
      <c r="E69" s="42">
        <v>39.560439560439562</v>
      </c>
    </row>
    <row r="70" spans="2:5" s="4" customFormat="1" ht="15.9" customHeight="1" x14ac:dyDescent="0.2">
      <c r="B70" s="40" t="s">
        <v>158</v>
      </c>
      <c r="C70" s="48">
        <v>48</v>
      </c>
      <c r="D70" s="48">
        <v>30</v>
      </c>
      <c r="E70" s="42">
        <v>62.5</v>
      </c>
    </row>
    <row r="71" spans="2:5" s="10" customFormat="1" ht="15.9" customHeight="1" x14ac:dyDescent="0.25">
      <c r="B71" s="40" t="s">
        <v>159</v>
      </c>
      <c r="C71" s="48">
        <v>38</v>
      </c>
      <c r="D71" s="48">
        <v>1</v>
      </c>
      <c r="E71" s="42">
        <v>2.6315789473684208</v>
      </c>
    </row>
    <row r="72" spans="2:5" s="10" customFormat="1" ht="15.9" customHeight="1" x14ac:dyDescent="0.25">
      <c r="B72" s="40" t="s">
        <v>160</v>
      </c>
      <c r="C72" s="49">
        <v>5</v>
      </c>
      <c r="D72" s="49">
        <v>5</v>
      </c>
      <c r="E72" s="42"/>
    </row>
    <row r="73" spans="2:5" s="10" customFormat="1" ht="15.9" customHeight="1" x14ac:dyDescent="0.25">
      <c r="B73" s="40" t="s">
        <v>161</v>
      </c>
      <c r="C73" s="48" t="s">
        <v>190</v>
      </c>
      <c r="D73" s="48" t="s">
        <v>190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45</v>
      </c>
      <c r="D79" s="53">
        <v>45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31</v>
      </c>
      <c r="D80" s="53">
        <v>31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190</v>
      </c>
      <c r="D83" s="53" t="s">
        <v>190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31</v>
      </c>
      <c r="D86" s="53">
        <v>31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31</v>
      </c>
      <c r="D87" s="53">
        <v>31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D9B5BA52-E01A-4967-9BEB-9A5BBB711B02}"/>
    <hyperlink ref="D4" location="Şubat!A1" display="Şubat" xr:uid="{4FDF56E9-2C55-47A4-97DB-B8777C46C951}"/>
    <hyperlink ref="E4" location="Mart!A1" display="Mart" xr:uid="{88E3482C-B8C0-4009-80B0-EEA24357FE2E}"/>
    <hyperlink ref="C5" location="Nisan!A1" display="Nisan" xr:uid="{AE1F0A96-DE8D-4048-A4AB-B7F5D1256EA0}"/>
    <hyperlink ref="D5" location="Mayıs!A1" display="Mayıs" xr:uid="{B84B5BD0-F5E6-4AEF-930A-4D291C3A0D35}"/>
    <hyperlink ref="E5" location="Haziran!A1" display="Haziran" xr:uid="{12789836-ABC3-4A6F-99F6-1D1AFECAC522}"/>
    <hyperlink ref="C6" location="Temmuz!A1" display="Temmuz" xr:uid="{12FAAC69-0FB8-469A-B25E-32B760EF25E7}"/>
    <hyperlink ref="D6" location="Ağustos!A1" display="Ağustos" xr:uid="{9EC8D8EF-B39C-49B8-B410-C3333A701932}"/>
    <hyperlink ref="E6" location="Eylül!A1" display="Eylül" xr:uid="{19F560FD-19A9-4242-B507-09E7F21497AB}"/>
    <hyperlink ref="C7" location="Ekim!A1" display="Ekim" xr:uid="{DDDDBC28-6BFE-4861-97CF-D2CF9CB7D03F}"/>
    <hyperlink ref="D7" location="Kasım!A1" display="Kasım" xr:uid="{08DFD966-8224-40C3-816B-5D019937E91F}"/>
    <hyperlink ref="E7" location="Aralık!A1" display="Aralık" xr:uid="{76556D86-E542-4A72-B68F-4DA4D8B57EF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8E74-BAFC-4837-951B-3B88A50D2F8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5796</v>
      </c>
      <c r="D10" s="41">
        <v>2159</v>
      </c>
      <c r="E10" s="42">
        <v>37.249827467218772</v>
      </c>
    </row>
    <row r="11" spans="2:5" s="11" customFormat="1" ht="15.75" customHeight="1" x14ac:dyDescent="0.25">
      <c r="B11" s="40" t="s">
        <v>5</v>
      </c>
      <c r="C11" s="43">
        <v>4698</v>
      </c>
      <c r="D11" s="43">
        <v>1776</v>
      </c>
      <c r="E11" s="44">
        <v>37.803320561941248</v>
      </c>
    </row>
    <row r="12" spans="2:5" s="11" customFormat="1" ht="15.9" customHeight="1" x14ac:dyDescent="0.25">
      <c r="B12" s="40" t="s">
        <v>109</v>
      </c>
      <c r="C12" s="43">
        <v>1882</v>
      </c>
      <c r="D12" s="43">
        <v>964</v>
      </c>
      <c r="E12" s="44">
        <v>51.222104144527101</v>
      </c>
    </row>
    <row r="13" spans="2:5" s="11" customFormat="1" ht="15.9" customHeight="1" x14ac:dyDescent="0.25">
      <c r="B13" s="40" t="s">
        <v>110</v>
      </c>
      <c r="C13" s="43">
        <v>1784</v>
      </c>
      <c r="D13" s="43">
        <v>959</v>
      </c>
      <c r="E13" s="44">
        <v>53.755605381165914</v>
      </c>
    </row>
    <row r="14" spans="2:5" s="12" customFormat="1" ht="15.9" customHeight="1" x14ac:dyDescent="0.2">
      <c r="B14" s="45" t="s">
        <v>8</v>
      </c>
      <c r="C14" s="46">
        <v>178</v>
      </c>
      <c r="D14" s="46">
        <v>8</v>
      </c>
      <c r="E14" s="47">
        <v>4.4943820224719104</v>
      </c>
    </row>
    <row r="15" spans="2:5" s="12" customFormat="1" ht="15.9" customHeight="1" x14ac:dyDescent="0.2">
      <c r="B15" s="45" t="s">
        <v>9</v>
      </c>
      <c r="C15" s="46">
        <v>42</v>
      </c>
      <c r="D15" s="46">
        <v>2</v>
      </c>
      <c r="E15" s="47">
        <v>4.7619047619047619</v>
      </c>
    </row>
    <row r="16" spans="2:5" s="12" customFormat="1" ht="15.9" customHeight="1" x14ac:dyDescent="0.2">
      <c r="B16" s="45" t="s">
        <v>10</v>
      </c>
      <c r="C16" s="46">
        <v>1478</v>
      </c>
      <c r="D16" s="46">
        <v>946</v>
      </c>
      <c r="E16" s="47">
        <v>64.005412719891737</v>
      </c>
    </row>
    <row r="17" spans="2:5" s="12" customFormat="1" ht="15.9" customHeight="1" x14ac:dyDescent="0.2">
      <c r="B17" s="45" t="s">
        <v>11</v>
      </c>
      <c r="C17" s="46">
        <v>86</v>
      </c>
      <c r="D17" s="46">
        <v>3</v>
      </c>
      <c r="E17" s="47">
        <v>3.4883720930232558</v>
      </c>
    </row>
    <row r="18" spans="2:5" s="11" customFormat="1" ht="15.9" customHeight="1" x14ac:dyDescent="0.25">
      <c r="B18" s="40" t="s">
        <v>111</v>
      </c>
      <c r="C18" s="43">
        <v>98</v>
      </c>
      <c r="D18" s="43">
        <v>5</v>
      </c>
      <c r="E18" s="44">
        <v>5.1020408163265305</v>
      </c>
    </row>
    <row r="19" spans="2:5" s="12" customFormat="1" ht="15.9" customHeight="1" x14ac:dyDescent="0.2">
      <c r="B19" s="45" t="s">
        <v>13</v>
      </c>
      <c r="C19" s="46">
        <v>57</v>
      </c>
      <c r="D19" s="46">
        <v>4</v>
      </c>
      <c r="E19" s="47">
        <v>7.0175438596491224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41</v>
      </c>
      <c r="D21" s="46">
        <v>1</v>
      </c>
      <c r="E21" s="47">
        <v>2.4390243902439024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1781</v>
      </c>
      <c r="D23" s="49">
        <v>450</v>
      </c>
      <c r="E23" s="42">
        <v>25.266704098820885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0</v>
      </c>
      <c r="D25" s="48">
        <v>0</v>
      </c>
      <c r="E25" s="42"/>
    </row>
    <row r="26" spans="2:5" s="10" customFormat="1" ht="15.9" customHeight="1" x14ac:dyDescent="0.25">
      <c r="B26" s="40" t="s">
        <v>116</v>
      </c>
      <c r="C26" s="48">
        <v>62</v>
      </c>
      <c r="D26" s="48">
        <v>60</v>
      </c>
      <c r="E26" s="42">
        <v>96.774193548387103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1719</v>
      </c>
      <c r="D28" s="48">
        <v>390</v>
      </c>
      <c r="E28" s="42">
        <v>22.687609075043628</v>
      </c>
    </row>
    <row r="29" spans="2:5" s="10" customFormat="1" ht="15.9" customHeight="1" x14ac:dyDescent="0.25">
      <c r="B29" s="40" t="s">
        <v>119</v>
      </c>
      <c r="C29" s="48">
        <v>539</v>
      </c>
      <c r="D29" s="48">
        <v>98</v>
      </c>
      <c r="E29" s="42">
        <v>18.181818181818183</v>
      </c>
    </row>
    <row r="30" spans="2:5" s="10" customFormat="1" ht="15.9" customHeight="1" x14ac:dyDescent="0.25">
      <c r="B30" s="40" t="s">
        <v>120</v>
      </c>
      <c r="C30" s="49">
        <v>512</v>
      </c>
      <c r="D30" s="49">
        <v>98</v>
      </c>
      <c r="E30" s="42">
        <v>19.140625</v>
      </c>
    </row>
    <row r="31" spans="2:5" s="10" customFormat="1" ht="15.9" customHeight="1" x14ac:dyDescent="0.25">
      <c r="B31" s="40" t="s">
        <v>121</v>
      </c>
      <c r="C31" s="48">
        <v>0</v>
      </c>
      <c r="D31" s="48">
        <v>0</v>
      </c>
      <c r="E31" s="42"/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/>
      <c r="D33" s="46"/>
      <c r="E33" s="47"/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27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297</v>
      </c>
      <c r="D46" s="48">
        <v>128</v>
      </c>
      <c r="E46" s="42">
        <v>43.097643097643093</v>
      </c>
    </row>
    <row r="47" spans="2:5" s="10" customFormat="1" ht="15.9" customHeight="1" x14ac:dyDescent="0.25">
      <c r="B47" s="40" t="s">
        <v>137</v>
      </c>
      <c r="C47" s="48">
        <v>282</v>
      </c>
      <c r="D47" s="48">
        <v>125</v>
      </c>
      <c r="E47" s="42">
        <v>44.326241134751768</v>
      </c>
    </row>
    <row r="48" spans="2:5" s="10" customFormat="1" ht="15.9" customHeight="1" x14ac:dyDescent="0.25">
      <c r="B48" s="40" t="s">
        <v>138</v>
      </c>
      <c r="C48" s="48">
        <v>15</v>
      </c>
      <c r="D48" s="48">
        <v>3</v>
      </c>
      <c r="E48" s="42">
        <v>20</v>
      </c>
    </row>
    <row r="49" spans="2:5" s="10" customFormat="1" ht="15.9" customHeight="1" x14ac:dyDescent="0.25">
      <c r="B49" s="40" t="s">
        <v>139</v>
      </c>
      <c r="C49" s="49">
        <v>199</v>
      </c>
      <c r="D49" s="49">
        <v>136</v>
      </c>
      <c r="E49" s="42">
        <v>68.341708542713562</v>
      </c>
    </row>
    <row r="50" spans="2:5" s="10" customFormat="1" ht="15.9" customHeight="1" x14ac:dyDescent="0.25">
      <c r="B50" s="40" t="s">
        <v>140</v>
      </c>
      <c r="C50" s="48">
        <v>199</v>
      </c>
      <c r="D50" s="48">
        <v>136</v>
      </c>
      <c r="E50" s="42">
        <v>68.341708542713562</v>
      </c>
    </row>
    <row r="51" spans="2:5" s="10" customFormat="1" ht="15.9" customHeight="1" x14ac:dyDescent="0.25">
      <c r="B51" s="40" t="s">
        <v>40</v>
      </c>
      <c r="C51" s="48">
        <v>1073</v>
      </c>
      <c r="D51" s="48">
        <v>358</v>
      </c>
      <c r="E51" s="42">
        <v>33.364398881640263</v>
      </c>
    </row>
    <row r="52" spans="2:5" s="10" customFormat="1" ht="15.9" customHeight="1" x14ac:dyDescent="0.25">
      <c r="B52" s="40" t="s">
        <v>141</v>
      </c>
      <c r="C52" s="48">
        <v>199</v>
      </c>
      <c r="D52" s="48">
        <v>199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199</v>
      </c>
      <c r="D54" s="48">
        <v>199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230</v>
      </c>
      <c r="D62" s="48">
        <v>62</v>
      </c>
      <c r="E62" s="42">
        <v>26.956521739130434</v>
      </c>
    </row>
    <row r="63" spans="2:5" s="10" customFormat="1" ht="15.9" customHeight="1" x14ac:dyDescent="0.25">
      <c r="B63" s="40" t="s">
        <v>152</v>
      </c>
      <c r="C63" s="48">
        <v>194</v>
      </c>
      <c r="D63" s="48">
        <v>56</v>
      </c>
      <c r="E63" s="42">
        <v>28.865979381443296</v>
      </c>
    </row>
    <row r="64" spans="2:5" s="10" customFormat="1" ht="15.9" customHeight="1" x14ac:dyDescent="0.25">
      <c r="B64" s="40" t="s">
        <v>153</v>
      </c>
      <c r="C64" s="48">
        <v>35</v>
      </c>
      <c r="D64" s="48">
        <v>5</v>
      </c>
      <c r="E64" s="42">
        <v>14.285714285714285</v>
      </c>
    </row>
    <row r="65" spans="2:5" s="10" customFormat="1" ht="15.9" customHeight="1" x14ac:dyDescent="0.25">
      <c r="B65" s="40" t="s">
        <v>154</v>
      </c>
      <c r="C65" s="48">
        <v>1</v>
      </c>
      <c r="D65" s="48">
        <v>1</v>
      </c>
      <c r="E65" s="42">
        <v>100</v>
      </c>
    </row>
    <row r="66" spans="2:5" s="10" customFormat="1" ht="15.9" customHeight="1" x14ac:dyDescent="0.25">
      <c r="B66" s="40" t="s">
        <v>155</v>
      </c>
      <c r="C66" s="49">
        <v>547</v>
      </c>
      <c r="D66" s="49">
        <v>57</v>
      </c>
      <c r="E66" s="42">
        <v>10.420475319926874</v>
      </c>
    </row>
    <row r="67" spans="2:5" s="10" customFormat="1" ht="15.9" customHeight="1" x14ac:dyDescent="0.25">
      <c r="B67" s="40" t="s">
        <v>156</v>
      </c>
      <c r="C67" s="48">
        <v>547</v>
      </c>
      <c r="D67" s="48">
        <v>57</v>
      </c>
      <c r="E67" s="42">
        <v>10.420475319926874</v>
      </c>
    </row>
    <row r="68" spans="2:5" s="10" customFormat="1" ht="15.9" customHeight="1" x14ac:dyDescent="0.25">
      <c r="B68" s="40" t="s">
        <v>157</v>
      </c>
      <c r="C68" s="48">
        <v>77</v>
      </c>
      <c r="D68" s="48">
        <v>20</v>
      </c>
      <c r="E68" s="42">
        <v>25.97402597402597</v>
      </c>
    </row>
    <row r="69" spans="2:5" s="4" customFormat="1" ht="15.9" customHeight="1" x14ac:dyDescent="0.2">
      <c r="B69" s="40" t="s">
        <v>158</v>
      </c>
      <c r="C69" s="48">
        <v>39</v>
      </c>
      <c r="D69" s="48">
        <v>20</v>
      </c>
      <c r="E69" s="42">
        <v>51.282051282051277</v>
      </c>
    </row>
    <row r="70" spans="2:5" s="10" customFormat="1" ht="15.9" customHeight="1" x14ac:dyDescent="0.25">
      <c r="B70" s="40" t="s">
        <v>159</v>
      </c>
      <c r="C70" s="48">
        <v>38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/>
      <c r="D71" s="49"/>
      <c r="E71" s="42"/>
    </row>
    <row r="72" spans="2:5" s="10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20</v>
      </c>
      <c r="D78" s="48">
        <v>20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20</v>
      </c>
      <c r="D79" s="53">
        <v>20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25</v>
      </c>
      <c r="D80" s="53">
        <v>25</v>
      </c>
      <c r="E80" s="44">
        <v>100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25</v>
      </c>
      <c r="D86" s="53">
        <v>25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25</v>
      </c>
      <c r="D87" s="53">
        <v>25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8160CCB-1C91-4E5E-8C68-E64EAC8BF30C}"/>
    <hyperlink ref="D4" location="Şubat!A1" display="Şubat" xr:uid="{D95FEA98-9460-4111-AEA0-3113E1CCD931}"/>
    <hyperlink ref="E4" location="Mart!A1" display="Mart" xr:uid="{227B7102-8ADB-4493-9892-2B4788A7DC43}"/>
    <hyperlink ref="C5" location="Nisan!A1" display="Nisan" xr:uid="{AFC181D3-86A1-49F9-BACE-A01EAD2AEA70}"/>
    <hyperlink ref="D5" location="Mayıs!A1" display="Mayıs" xr:uid="{B9C525CA-1A70-4303-8ABA-E58C2ACDB12D}"/>
    <hyperlink ref="E5" location="Haziran!A1" display="Haziran" xr:uid="{245D8E27-277B-491F-AA0A-03A446F6A87C}"/>
    <hyperlink ref="C6" location="Temmuz!A1" display="Temmuz" xr:uid="{7019C787-EFD7-4D81-A318-9114A766746D}"/>
    <hyperlink ref="D6" location="Ağustos!A1" display="Ağustos" xr:uid="{BB476AE6-9FBB-43A7-B512-6E6073D300AF}"/>
    <hyperlink ref="E6" location="Eylül!A1" display="Eylül" xr:uid="{818E9154-976E-4707-86BF-009EC7D49E7E}"/>
    <hyperlink ref="C7" location="Ekim!A1" display="Ekim" xr:uid="{1EFD5616-8CB7-40D9-8321-1E9140DBC291}"/>
    <hyperlink ref="D7" location="Kasım!A1" display="Kasım" xr:uid="{B5094F30-C469-48A5-84DC-4F0BC92A7C3D}"/>
    <hyperlink ref="E7" location="Aralık!A1" display="Aralık" xr:uid="{E9759680-96DA-4A9F-8267-1DB3FCF6DC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2FB9-F1BF-43BD-8D41-14BA8E89010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21787</v>
      </c>
      <c r="D10" s="27">
        <v>18668</v>
      </c>
      <c r="E10" s="28">
        <v>85.684123559921062</v>
      </c>
    </row>
    <row r="11" spans="2:7" s="5" customFormat="1" ht="15.75" customHeight="1" x14ac:dyDescent="0.2">
      <c r="B11" s="26" t="s">
        <v>5</v>
      </c>
      <c r="C11" s="27">
        <v>17329</v>
      </c>
      <c r="D11" s="27">
        <v>15092</v>
      </c>
      <c r="E11" s="29">
        <v>87.091003520110803</v>
      </c>
    </row>
    <row r="12" spans="2:7" s="5" customFormat="1" ht="15.75" customHeight="1" x14ac:dyDescent="0.2">
      <c r="B12" s="26" t="s">
        <v>6</v>
      </c>
      <c r="C12" s="27">
        <v>10600</v>
      </c>
      <c r="D12" s="27">
        <v>9637</v>
      </c>
      <c r="E12" s="29">
        <v>90.915094339622641</v>
      </c>
      <c r="G12" s="6"/>
    </row>
    <row r="13" spans="2:7" s="5" customFormat="1" ht="15.75" customHeight="1" x14ac:dyDescent="0.2">
      <c r="B13" s="26" t="s">
        <v>7</v>
      </c>
      <c r="C13" s="27">
        <v>10059</v>
      </c>
      <c r="D13" s="27">
        <v>9191</v>
      </c>
      <c r="E13" s="29">
        <v>91.370911621433535</v>
      </c>
    </row>
    <row r="14" spans="2:7" ht="15.75" customHeight="1" x14ac:dyDescent="0.2">
      <c r="B14" s="30" t="s">
        <v>8</v>
      </c>
      <c r="C14" s="31">
        <v>720</v>
      </c>
      <c r="D14" s="31">
        <v>490</v>
      </c>
      <c r="E14" s="32">
        <v>68.055555555555557</v>
      </c>
    </row>
    <row r="15" spans="2:7" ht="15.75" customHeight="1" x14ac:dyDescent="0.2">
      <c r="B15" s="30" t="s">
        <v>9</v>
      </c>
      <c r="C15" s="31">
        <v>272</v>
      </c>
      <c r="D15" s="31">
        <v>199</v>
      </c>
      <c r="E15" s="32">
        <v>73.161764705882348</v>
      </c>
    </row>
    <row r="16" spans="2:7" ht="15.75" customHeight="1" x14ac:dyDescent="0.2">
      <c r="B16" s="30" t="s">
        <v>10</v>
      </c>
      <c r="C16" s="31">
        <v>8311</v>
      </c>
      <c r="D16" s="31">
        <v>7830</v>
      </c>
      <c r="E16" s="32">
        <v>94.21248947178438</v>
      </c>
    </row>
    <row r="17" spans="2:5" ht="15.75" customHeight="1" x14ac:dyDescent="0.2">
      <c r="B17" s="30" t="s">
        <v>11</v>
      </c>
      <c r="C17" s="31">
        <v>756</v>
      </c>
      <c r="D17" s="31">
        <v>672</v>
      </c>
      <c r="E17" s="32">
        <v>88.888888888888886</v>
      </c>
    </row>
    <row r="18" spans="2:5" s="5" customFormat="1" ht="15.75" customHeight="1" x14ac:dyDescent="0.2">
      <c r="B18" s="26" t="s">
        <v>12</v>
      </c>
      <c r="C18" s="27">
        <v>541</v>
      </c>
      <c r="D18" s="27">
        <v>446</v>
      </c>
      <c r="E18" s="29">
        <v>82.439926062846581</v>
      </c>
    </row>
    <row r="19" spans="2:5" ht="15.75" customHeight="1" x14ac:dyDescent="0.2">
      <c r="B19" s="30" t="s">
        <v>13</v>
      </c>
      <c r="C19" s="31">
        <v>98</v>
      </c>
      <c r="D19" s="31">
        <v>41</v>
      </c>
      <c r="E19" s="32">
        <v>41.836734693877553</v>
      </c>
    </row>
    <row r="20" spans="2:5" ht="15.75" customHeight="1" x14ac:dyDescent="0.2">
      <c r="B20" s="30" t="s">
        <v>14</v>
      </c>
      <c r="C20" s="31">
        <v>16</v>
      </c>
      <c r="D20" s="31">
        <v>16</v>
      </c>
      <c r="E20" s="32"/>
    </row>
    <row r="21" spans="2:5" ht="15.75" customHeight="1" x14ac:dyDescent="0.2">
      <c r="B21" s="30" t="s">
        <v>15</v>
      </c>
      <c r="C21" s="31">
        <v>427</v>
      </c>
      <c r="D21" s="31">
        <v>389</v>
      </c>
      <c r="E21" s="32">
        <v>91.100702576112411</v>
      </c>
    </row>
    <row r="22" spans="2:5" s="4" customFormat="1" ht="15.75" customHeight="1" x14ac:dyDescent="0.2">
      <c r="B22" s="26" t="s">
        <v>16</v>
      </c>
      <c r="C22" s="27">
        <v>1827</v>
      </c>
      <c r="D22" s="27">
        <v>1359</v>
      </c>
      <c r="E22" s="28">
        <v>74.384236453201964</v>
      </c>
    </row>
    <row r="23" spans="2:5" s="8" customFormat="1" ht="15.75" customHeight="1" x14ac:dyDescent="0.2">
      <c r="B23" s="30" t="s">
        <v>17</v>
      </c>
      <c r="C23" s="31">
        <v>2</v>
      </c>
      <c r="D23" s="31">
        <v>1</v>
      </c>
      <c r="E23" s="33"/>
    </row>
    <row r="24" spans="2:5" s="8" customFormat="1" ht="15.75" customHeight="1" x14ac:dyDescent="0.2">
      <c r="B24" s="30" t="s">
        <v>18</v>
      </c>
      <c r="C24" s="31">
        <v>1825</v>
      </c>
      <c r="D24" s="31">
        <v>1358</v>
      </c>
      <c r="E24" s="33">
        <v>74.410958904109592</v>
      </c>
    </row>
    <row r="25" spans="2:5" s="4" customFormat="1" ht="15.75" customHeight="1" x14ac:dyDescent="0.2">
      <c r="B25" s="26" t="s">
        <v>19</v>
      </c>
      <c r="C25" s="27">
        <v>1592</v>
      </c>
      <c r="D25" s="27">
        <v>1119</v>
      </c>
      <c r="E25" s="28">
        <v>70.288944723618087</v>
      </c>
    </row>
    <row r="26" spans="2:5" s="4" customFormat="1" ht="15.75" customHeight="1" x14ac:dyDescent="0.2">
      <c r="B26" s="26" t="s">
        <v>20</v>
      </c>
      <c r="C26" s="27">
        <v>908</v>
      </c>
      <c r="D26" s="27">
        <v>444</v>
      </c>
      <c r="E26" s="28">
        <v>48.898678414096921</v>
      </c>
    </row>
    <row r="27" spans="2:5" s="8" customFormat="1" ht="15.75" customHeight="1" x14ac:dyDescent="0.2">
      <c r="B27" s="30" t="s">
        <v>21</v>
      </c>
      <c r="C27" s="31">
        <v>207</v>
      </c>
      <c r="D27" s="31">
        <v>-206</v>
      </c>
      <c r="E27" s="33">
        <v>-99.516908212560381</v>
      </c>
    </row>
    <row r="28" spans="2:5" s="8" customFormat="1" ht="15.75" customHeight="1" x14ac:dyDescent="0.2">
      <c r="B28" s="30" t="s">
        <v>22</v>
      </c>
      <c r="C28" s="31">
        <v>701</v>
      </c>
      <c r="D28" s="31">
        <v>650</v>
      </c>
      <c r="E28" s="33">
        <v>92.724679029957201</v>
      </c>
    </row>
    <row r="29" spans="2:5" s="4" customFormat="1" ht="15.75" customHeight="1" x14ac:dyDescent="0.2">
      <c r="B29" s="26" t="s">
        <v>23</v>
      </c>
      <c r="C29" s="27">
        <v>52</v>
      </c>
      <c r="D29" s="27">
        <v>52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40</v>
      </c>
      <c r="D31" s="31">
        <v>40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632</v>
      </c>
      <c r="D36" s="27">
        <v>623</v>
      </c>
      <c r="E36" s="29">
        <v>98.575949367088612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1935</v>
      </c>
      <c r="D43" s="27">
        <v>1729</v>
      </c>
      <c r="E43" s="28">
        <v>89.354005167958661</v>
      </c>
    </row>
    <row r="44" spans="2:5" s="4" customFormat="1" ht="15.75" customHeight="1" x14ac:dyDescent="0.2">
      <c r="B44" s="26" t="s">
        <v>38</v>
      </c>
      <c r="C44" s="27">
        <v>1336</v>
      </c>
      <c r="D44" s="27">
        <v>1244</v>
      </c>
      <c r="E44" s="28">
        <v>93.113772455089816</v>
      </c>
    </row>
    <row r="45" spans="2:5" s="4" customFormat="1" ht="15.75" customHeight="1" x14ac:dyDescent="0.2">
      <c r="B45" s="26" t="s">
        <v>39</v>
      </c>
      <c r="C45" s="27">
        <v>39</v>
      </c>
      <c r="D45" s="27">
        <v>4</v>
      </c>
      <c r="E45" s="28">
        <v>10.256410256410255</v>
      </c>
    </row>
    <row r="46" spans="2:5" s="4" customFormat="1" ht="15.75" customHeight="1" x14ac:dyDescent="0.2">
      <c r="B46" s="26" t="s">
        <v>40</v>
      </c>
      <c r="C46" s="27">
        <v>4309</v>
      </c>
      <c r="D46" s="27">
        <v>3427</v>
      </c>
      <c r="E46" s="28">
        <v>79.531213738686475</v>
      </c>
    </row>
    <row r="47" spans="2:5" s="4" customFormat="1" ht="15.75" customHeight="1" x14ac:dyDescent="0.2">
      <c r="B47" s="26" t="s">
        <v>41</v>
      </c>
      <c r="C47" s="27">
        <v>1420</v>
      </c>
      <c r="D47" s="27">
        <v>1420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1420</v>
      </c>
      <c r="D48" s="31">
        <v>1420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932</v>
      </c>
      <c r="D60" s="27">
        <v>699</v>
      </c>
      <c r="E60" s="28">
        <v>75</v>
      </c>
    </row>
    <row r="61" spans="2:5" s="4" customFormat="1" ht="15.75" customHeight="1" x14ac:dyDescent="0.2">
      <c r="B61" s="26" t="s">
        <v>56</v>
      </c>
      <c r="C61" s="27">
        <v>822</v>
      </c>
      <c r="D61" s="27">
        <v>642</v>
      </c>
      <c r="E61" s="28">
        <v>78.102189781021906</v>
      </c>
    </row>
    <row r="62" spans="2:5" s="8" customFormat="1" ht="15.75" customHeight="1" x14ac:dyDescent="0.2">
      <c r="B62" s="30" t="s">
        <v>57</v>
      </c>
      <c r="C62" s="31">
        <v>524</v>
      </c>
      <c r="D62" s="31">
        <v>524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245</v>
      </c>
      <c r="D63" s="31">
        <v>65</v>
      </c>
      <c r="E63" s="33">
        <v>26.530612244897959</v>
      </c>
    </row>
    <row r="64" spans="2:5" s="8" customFormat="1" ht="15.75" customHeight="1" x14ac:dyDescent="0.2">
      <c r="B64" s="30" t="s">
        <v>59</v>
      </c>
      <c r="C64" s="31">
        <v>53</v>
      </c>
      <c r="D64" s="31">
        <v>53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109</v>
      </c>
      <c r="D65" s="27">
        <v>56</v>
      </c>
      <c r="E65" s="28">
        <v>51.37614678899083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93</v>
      </c>
      <c r="D67" s="31">
        <v>42</v>
      </c>
      <c r="E67" s="33">
        <v>45.161290322580641</v>
      </c>
    </row>
    <row r="68" spans="2:5" s="8" customFormat="1" ht="15.75" customHeight="1" x14ac:dyDescent="0.2">
      <c r="B68" s="30" t="s">
        <v>63</v>
      </c>
      <c r="C68" s="31">
        <v>16</v>
      </c>
      <c r="D68" s="31">
        <v>14</v>
      </c>
      <c r="E68" s="33">
        <v>87.5</v>
      </c>
    </row>
    <row r="69" spans="2:5" s="4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1314</v>
      </c>
      <c r="D70" s="27">
        <v>723</v>
      </c>
      <c r="E70" s="28">
        <v>55.022831050228319</v>
      </c>
    </row>
    <row r="71" spans="2:5" s="8" customFormat="1" ht="15.75" customHeight="1" x14ac:dyDescent="0.2">
      <c r="B71" s="34" t="s">
        <v>66</v>
      </c>
      <c r="C71" s="35">
        <v>63</v>
      </c>
      <c r="D71" s="35">
        <v>63</v>
      </c>
      <c r="E71" s="33">
        <v>100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151</v>
      </c>
      <c r="D73" s="35">
        <v>66</v>
      </c>
      <c r="E73" s="33">
        <v>43.70860927152318</v>
      </c>
    </row>
    <row r="74" spans="2:5" s="8" customFormat="1" ht="15.75" customHeight="1" x14ac:dyDescent="0.2">
      <c r="B74" s="34" t="s">
        <v>69</v>
      </c>
      <c r="C74" s="35">
        <v>307</v>
      </c>
      <c r="D74" s="35">
        <v>83</v>
      </c>
      <c r="E74" s="33">
        <v>27.035830618892508</v>
      </c>
    </row>
    <row r="75" spans="2:5" s="8" customFormat="1" ht="15.75" customHeight="1" x14ac:dyDescent="0.2">
      <c r="B75" s="34" t="s">
        <v>70</v>
      </c>
      <c r="C75" s="35">
        <v>383</v>
      </c>
      <c r="D75" s="35">
        <v>329</v>
      </c>
      <c r="E75" s="33">
        <v>85.900783289817227</v>
      </c>
    </row>
    <row r="76" spans="2:5" s="8" customFormat="1" ht="15.75" customHeight="1" x14ac:dyDescent="0.2">
      <c r="B76" s="34" t="s">
        <v>71</v>
      </c>
      <c r="C76" s="35">
        <v>410</v>
      </c>
      <c r="D76" s="35">
        <v>182</v>
      </c>
      <c r="E76" s="33">
        <v>44.390243902439025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642</v>
      </c>
      <c r="D86" s="27">
        <v>584</v>
      </c>
      <c r="E86" s="28">
        <v>90.965732087227408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33</v>
      </c>
      <c r="D89" s="31">
        <v>33</v>
      </c>
      <c r="E89" s="33">
        <v>100</v>
      </c>
    </row>
    <row r="90" spans="2:5" ht="15.75" customHeight="1" x14ac:dyDescent="0.2">
      <c r="B90" s="30" t="s">
        <v>85</v>
      </c>
      <c r="C90" s="31">
        <v>301</v>
      </c>
      <c r="D90" s="31">
        <v>298</v>
      </c>
      <c r="E90" s="33">
        <v>99.003322259136212</v>
      </c>
    </row>
    <row r="91" spans="2:5" ht="15.75" customHeight="1" x14ac:dyDescent="0.2">
      <c r="B91" s="30" t="s">
        <v>86</v>
      </c>
      <c r="C91" s="31">
        <v>54</v>
      </c>
      <c r="D91" s="31">
        <v>54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254</v>
      </c>
      <c r="D93" s="31">
        <v>199</v>
      </c>
      <c r="E93" s="33">
        <v>78.346456692913392</v>
      </c>
    </row>
    <row r="94" spans="2:5" s="5" customFormat="1" ht="15.75" customHeight="1" x14ac:dyDescent="0.2">
      <c r="B94" s="26" t="s">
        <v>89</v>
      </c>
      <c r="C94" s="27">
        <v>149</v>
      </c>
      <c r="D94" s="27">
        <v>149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136</v>
      </c>
      <c r="D95" s="27">
        <v>136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131</v>
      </c>
      <c r="D99" s="31">
        <v>131</v>
      </c>
      <c r="E99" s="38">
        <v>100</v>
      </c>
    </row>
    <row r="100" spans="2:5" ht="15.75" customHeight="1" x14ac:dyDescent="0.2">
      <c r="B100" s="30" t="s">
        <v>95</v>
      </c>
      <c r="C100" s="31">
        <v>5</v>
      </c>
      <c r="D100" s="31">
        <v>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13</v>
      </c>
      <c r="D101" s="27">
        <v>13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4FAD15A-BB1F-4249-8714-F8A1B884111D}"/>
    <hyperlink ref="D4" location="Şubat!A1" display="Şubat" xr:uid="{F0F0EA33-031B-4899-9006-29F68CA24CE6}"/>
    <hyperlink ref="E4" location="Mart!A1" display="Mart" xr:uid="{D4CB6C73-5BD3-4EC9-990F-EEA570835F7A}"/>
    <hyperlink ref="C5" location="Nisan!A1" display="Nisan" xr:uid="{DDABEF0B-10E1-4EC6-AD39-5550656AC185}"/>
    <hyperlink ref="D5" location="Mayıs!A1" display="Mayıs" xr:uid="{3BCC2743-1848-488B-A63B-E6A120CBE034}"/>
    <hyperlink ref="E5" location="Haziran!A1" display="Haziran" xr:uid="{13B0AF27-61A0-4695-B4E1-E7C49D0D30E0}"/>
    <hyperlink ref="C6" location="Temmuz!A1" display="Temmuz" xr:uid="{A3F682F1-3968-483B-8352-B9BDE23CEEB1}"/>
    <hyperlink ref="D6" location="Ağustos!A1" display="Ağustos" xr:uid="{0A679867-DA96-493A-B45A-D95F24426CC3}"/>
    <hyperlink ref="E6" location="Eylül!A1" display="Eylül" xr:uid="{3F74CD9C-2B90-4059-A163-1A7EF82697A4}"/>
    <hyperlink ref="C7" location="Ekim!A1" display="Ekim" xr:uid="{F7887F91-856E-4FC2-8491-5A44B014EE08}"/>
    <hyperlink ref="D7" location="Kasım!A1" display="Kasım" xr:uid="{4CB36C09-979C-4B02-A004-5AB33922485B}"/>
    <hyperlink ref="E7" location="Aralık!A1" display="Aralık" xr:uid="{641A2772-CC8A-4C64-9A6A-3653E5C8473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B055-5E6B-4D55-9DB4-F1F0B78A92D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19743</v>
      </c>
      <c r="D10" s="27">
        <v>16554</v>
      </c>
      <c r="E10" s="28">
        <v>83.84743959884517</v>
      </c>
    </row>
    <row r="11" spans="2:7" s="5" customFormat="1" ht="15.75" customHeight="1" x14ac:dyDescent="0.2">
      <c r="B11" s="26" t="s">
        <v>5</v>
      </c>
      <c r="C11" s="27">
        <v>15602</v>
      </c>
      <c r="D11" s="27">
        <v>13281</v>
      </c>
      <c r="E11" s="29">
        <v>85.123702089475699</v>
      </c>
    </row>
    <row r="12" spans="2:7" s="5" customFormat="1" ht="15.75" customHeight="1" x14ac:dyDescent="0.2">
      <c r="B12" s="26" t="s">
        <v>6</v>
      </c>
      <c r="C12" s="27">
        <v>9288</v>
      </c>
      <c r="D12" s="27">
        <v>8306</v>
      </c>
      <c r="E12" s="29">
        <v>89.427217915590006</v>
      </c>
      <c r="G12" s="6"/>
    </row>
    <row r="13" spans="2:7" s="5" customFormat="1" ht="15.75" customHeight="1" x14ac:dyDescent="0.2">
      <c r="B13" s="26" t="s">
        <v>7</v>
      </c>
      <c r="C13" s="27">
        <v>8854</v>
      </c>
      <c r="D13" s="27">
        <v>7957</v>
      </c>
      <c r="E13" s="29">
        <v>89.86898576914389</v>
      </c>
    </row>
    <row r="14" spans="2:7" ht="15.75" customHeight="1" x14ac:dyDescent="0.2">
      <c r="B14" s="30" t="s">
        <v>8</v>
      </c>
      <c r="C14" s="31">
        <v>711</v>
      </c>
      <c r="D14" s="31">
        <v>473</v>
      </c>
      <c r="E14" s="32">
        <v>66.526019690576661</v>
      </c>
    </row>
    <row r="15" spans="2:7" ht="15.75" customHeight="1" x14ac:dyDescent="0.2">
      <c r="B15" s="30" t="s">
        <v>9</v>
      </c>
      <c r="C15" s="31">
        <v>272</v>
      </c>
      <c r="D15" s="31">
        <v>194</v>
      </c>
      <c r="E15" s="32">
        <v>71.32352941176471</v>
      </c>
    </row>
    <row r="16" spans="2:7" ht="15.75" customHeight="1" x14ac:dyDescent="0.2">
      <c r="B16" s="30" t="s">
        <v>10</v>
      </c>
      <c r="C16" s="31">
        <v>7287</v>
      </c>
      <c r="D16" s="31">
        <v>6774</v>
      </c>
      <c r="E16" s="32">
        <v>92.960065870728698</v>
      </c>
    </row>
    <row r="17" spans="2:5" ht="15.75" customHeight="1" x14ac:dyDescent="0.2">
      <c r="B17" s="30" t="s">
        <v>11</v>
      </c>
      <c r="C17" s="31">
        <v>584</v>
      </c>
      <c r="D17" s="31">
        <v>516</v>
      </c>
      <c r="E17" s="32">
        <v>88.356164383561648</v>
      </c>
    </row>
    <row r="18" spans="2:5" s="5" customFormat="1" ht="15.75" customHeight="1" x14ac:dyDescent="0.2">
      <c r="B18" s="26" t="s">
        <v>12</v>
      </c>
      <c r="C18" s="27">
        <v>434</v>
      </c>
      <c r="D18" s="27">
        <v>349</v>
      </c>
      <c r="E18" s="29">
        <v>80.414746543778804</v>
      </c>
    </row>
    <row r="19" spans="2:5" ht="15.75" customHeight="1" x14ac:dyDescent="0.2">
      <c r="B19" s="30" t="s">
        <v>13</v>
      </c>
      <c r="C19" s="31">
        <v>98</v>
      </c>
      <c r="D19" s="31">
        <v>38</v>
      </c>
      <c r="E19" s="32">
        <v>38.775510204081634</v>
      </c>
    </row>
    <row r="20" spans="2:5" ht="15.75" customHeight="1" x14ac:dyDescent="0.2">
      <c r="B20" s="30" t="s">
        <v>14</v>
      </c>
      <c r="C20" s="31">
        <v>16</v>
      </c>
      <c r="D20" s="31">
        <v>16</v>
      </c>
      <c r="E20" s="32"/>
    </row>
    <row r="21" spans="2:5" ht="15.75" customHeight="1" x14ac:dyDescent="0.2">
      <c r="B21" s="30" t="s">
        <v>15</v>
      </c>
      <c r="C21" s="31">
        <v>320</v>
      </c>
      <c r="D21" s="31">
        <v>295</v>
      </c>
      <c r="E21" s="32">
        <v>92.1875</v>
      </c>
    </row>
    <row r="22" spans="2:5" s="4" customFormat="1" ht="15.75" customHeight="1" x14ac:dyDescent="0.2">
      <c r="B22" s="26" t="s">
        <v>16</v>
      </c>
      <c r="C22" s="27">
        <v>1824</v>
      </c>
      <c r="D22" s="27">
        <v>1320</v>
      </c>
      <c r="E22" s="28">
        <v>72.368421052631575</v>
      </c>
    </row>
    <row r="23" spans="2:5" s="8" customFormat="1" ht="15.75" customHeight="1" x14ac:dyDescent="0.2">
      <c r="B23" s="30" t="s">
        <v>17</v>
      </c>
      <c r="C23" s="31">
        <v>2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1822</v>
      </c>
      <c r="D24" s="31">
        <v>1320</v>
      </c>
      <c r="E24" s="33">
        <v>72.447859495060371</v>
      </c>
    </row>
    <row r="25" spans="2:5" s="4" customFormat="1" ht="15.75" customHeight="1" x14ac:dyDescent="0.2">
      <c r="B25" s="26" t="s">
        <v>19</v>
      </c>
      <c r="C25" s="27">
        <v>1462</v>
      </c>
      <c r="D25" s="27">
        <v>964</v>
      </c>
      <c r="E25" s="28">
        <v>65.937072503419969</v>
      </c>
    </row>
    <row r="26" spans="2:5" s="4" customFormat="1" ht="15.75" customHeight="1" x14ac:dyDescent="0.2">
      <c r="B26" s="26" t="s">
        <v>20</v>
      </c>
      <c r="C26" s="27">
        <v>835</v>
      </c>
      <c r="D26" s="27">
        <v>375</v>
      </c>
      <c r="E26" s="28">
        <v>44.91017964071856</v>
      </c>
    </row>
    <row r="27" spans="2:5" s="8" customFormat="1" ht="15.75" customHeight="1" x14ac:dyDescent="0.2">
      <c r="B27" s="30" t="s">
        <v>21</v>
      </c>
      <c r="C27" s="31">
        <v>183</v>
      </c>
      <c r="D27" s="31">
        <v>-213</v>
      </c>
      <c r="E27" s="33">
        <v>-116.39344262295081</v>
      </c>
    </row>
    <row r="28" spans="2:5" s="8" customFormat="1" ht="15.75" customHeight="1" x14ac:dyDescent="0.2">
      <c r="B28" s="30" t="s">
        <v>22</v>
      </c>
      <c r="C28" s="31">
        <v>652</v>
      </c>
      <c r="D28" s="31">
        <v>588</v>
      </c>
      <c r="E28" s="33">
        <v>90.184049079754601</v>
      </c>
    </row>
    <row r="29" spans="2:5" s="4" customFormat="1" ht="15.75" customHeight="1" x14ac:dyDescent="0.2">
      <c r="B29" s="26" t="s">
        <v>23</v>
      </c>
      <c r="C29" s="27">
        <v>51</v>
      </c>
      <c r="D29" s="27">
        <v>51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39</v>
      </c>
      <c r="D31" s="31">
        <v>39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576</v>
      </c>
      <c r="D36" s="27">
        <v>538</v>
      </c>
      <c r="E36" s="29">
        <v>93.402777777777786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1759</v>
      </c>
      <c r="D43" s="27">
        <v>1546</v>
      </c>
      <c r="E43" s="28">
        <v>87.890847072200117</v>
      </c>
    </row>
    <row r="44" spans="2:5" s="4" customFormat="1" ht="15.75" customHeight="1" x14ac:dyDescent="0.2">
      <c r="B44" s="26" t="s">
        <v>38</v>
      </c>
      <c r="C44" s="27">
        <v>1231</v>
      </c>
      <c r="D44" s="27">
        <v>1139</v>
      </c>
      <c r="E44" s="28">
        <v>92.526401299756301</v>
      </c>
    </row>
    <row r="45" spans="2:5" s="4" customFormat="1" ht="15.75" customHeight="1" x14ac:dyDescent="0.2">
      <c r="B45" s="26" t="s">
        <v>39</v>
      </c>
      <c r="C45" s="27">
        <v>38</v>
      </c>
      <c r="D45" s="27">
        <v>6</v>
      </c>
      <c r="E45" s="28">
        <v>15.789473684210526</v>
      </c>
    </row>
    <row r="46" spans="2:5" s="4" customFormat="1" ht="15.75" customHeight="1" x14ac:dyDescent="0.2">
      <c r="B46" s="26" t="s">
        <v>40</v>
      </c>
      <c r="C46" s="27">
        <v>4003</v>
      </c>
      <c r="D46" s="27">
        <v>3135</v>
      </c>
      <c r="E46" s="28">
        <v>78.316262802897825</v>
      </c>
    </row>
    <row r="47" spans="2:5" s="4" customFormat="1" ht="15.75" customHeight="1" x14ac:dyDescent="0.2">
      <c r="B47" s="26" t="s">
        <v>41</v>
      </c>
      <c r="C47" s="27">
        <v>1333</v>
      </c>
      <c r="D47" s="27">
        <v>1333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1333</v>
      </c>
      <c r="D48" s="31">
        <v>1333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870</v>
      </c>
      <c r="D60" s="27">
        <v>636</v>
      </c>
      <c r="E60" s="28">
        <v>73.103448275862064</v>
      </c>
    </row>
    <row r="61" spans="2:5" s="4" customFormat="1" ht="15.75" customHeight="1" x14ac:dyDescent="0.2">
      <c r="B61" s="26" t="s">
        <v>56</v>
      </c>
      <c r="C61" s="27">
        <v>767</v>
      </c>
      <c r="D61" s="27">
        <v>584</v>
      </c>
      <c r="E61" s="28">
        <v>76.140808344198177</v>
      </c>
    </row>
    <row r="62" spans="2:5" s="8" customFormat="1" ht="15.75" customHeight="1" x14ac:dyDescent="0.2">
      <c r="B62" s="30" t="s">
        <v>57</v>
      </c>
      <c r="C62" s="31">
        <v>474</v>
      </c>
      <c r="D62" s="31">
        <v>474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240</v>
      </c>
      <c r="D63" s="31">
        <v>57</v>
      </c>
      <c r="E63" s="33">
        <v>23.75</v>
      </c>
    </row>
    <row r="64" spans="2:5" s="8" customFormat="1" ht="15.75" customHeight="1" x14ac:dyDescent="0.2">
      <c r="B64" s="30" t="s">
        <v>59</v>
      </c>
      <c r="C64" s="31">
        <v>53</v>
      </c>
      <c r="D64" s="31">
        <v>53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102</v>
      </c>
      <c r="D65" s="27">
        <v>51</v>
      </c>
      <c r="E65" s="28">
        <v>50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87</v>
      </c>
      <c r="D67" s="31">
        <v>38</v>
      </c>
      <c r="E67" s="33">
        <v>43.678160919540232</v>
      </c>
    </row>
    <row r="68" spans="2:5" s="8" customFormat="1" ht="15.75" customHeight="1" x14ac:dyDescent="0.2">
      <c r="B68" s="30" t="s">
        <v>63</v>
      </c>
      <c r="C68" s="31">
        <v>15</v>
      </c>
      <c r="D68" s="31">
        <v>13</v>
      </c>
      <c r="E68" s="33">
        <v>86.666666666666671</v>
      </c>
    </row>
    <row r="69" spans="2:5" s="4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1223</v>
      </c>
      <c r="D70" s="27">
        <v>644</v>
      </c>
      <c r="E70" s="28">
        <v>52.657399836467697</v>
      </c>
    </row>
    <row r="71" spans="2:5" s="8" customFormat="1" ht="15.75" customHeight="1" x14ac:dyDescent="0.2">
      <c r="B71" s="34" t="s">
        <v>66</v>
      </c>
      <c r="C71" s="35">
        <v>57</v>
      </c>
      <c r="D71" s="35">
        <v>57</v>
      </c>
      <c r="E71" s="33">
        <v>100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148</v>
      </c>
      <c r="D73" s="35">
        <v>60</v>
      </c>
      <c r="E73" s="33">
        <v>40.54054054054054</v>
      </c>
    </row>
    <row r="74" spans="2:5" s="8" customFormat="1" ht="15.75" customHeight="1" x14ac:dyDescent="0.2">
      <c r="B74" s="34" t="s">
        <v>69</v>
      </c>
      <c r="C74" s="35">
        <v>303</v>
      </c>
      <c r="D74" s="35">
        <v>78</v>
      </c>
      <c r="E74" s="33">
        <v>25.742574257425744</v>
      </c>
    </row>
    <row r="75" spans="2:5" s="8" customFormat="1" ht="15.75" customHeight="1" x14ac:dyDescent="0.2">
      <c r="B75" s="34" t="s">
        <v>70</v>
      </c>
      <c r="C75" s="35">
        <v>347</v>
      </c>
      <c r="D75" s="35">
        <v>291</v>
      </c>
      <c r="E75" s="33">
        <v>83.861671469740628</v>
      </c>
    </row>
    <row r="76" spans="2:5" s="8" customFormat="1" ht="15.75" customHeight="1" x14ac:dyDescent="0.2">
      <c r="B76" s="34" t="s">
        <v>71</v>
      </c>
      <c r="C76" s="35">
        <v>368</v>
      </c>
      <c r="D76" s="35">
        <v>158</v>
      </c>
      <c r="E76" s="33">
        <v>42.934782608695656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576</v>
      </c>
      <c r="D86" s="27">
        <v>521</v>
      </c>
      <c r="E86" s="28">
        <v>90.451388888888886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30</v>
      </c>
      <c r="D89" s="31">
        <v>30</v>
      </c>
      <c r="E89" s="33">
        <v>100</v>
      </c>
    </row>
    <row r="90" spans="2:5" ht="15.75" customHeight="1" x14ac:dyDescent="0.2">
      <c r="B90" s="30" t="s">
        <v>85</v>
      </c>
      <c r="C90" s="31">
        <v>272</v>
      </c>
      <c r="D90" s="31">
        <v>272</v>
      </c>
      <c r="E90" s="33">
        <v>100</v>
      </c>
    </row>
    <row r="91" spans="2:5" ht="15.75" customHeight="1" x14ac:dyDescent="0.2">
      <c r="B91" s="30" t="s">
        <v>86</v>
      </c>
      <c r="C91" s="31">
        <v>41</v>
      </c>
      <c r="D91" s="31">
        <v>41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233</v>
      </c>
      <c r="D93" s="31">
        <v>178</v>
      </c>
      <c r="E93" s="33">
        <v>76.394849785407729</v>
      </c>
    </row>
    <row r="94" spans="2:5" s="5" customFormat="1" ht="15.75" customHeight="1" x14ac:dyDescent="0.2">
      <c r="B94" s="26" t="s">
        <v>89</v>
      </c>
      <c r="C94" s="27">
        <v>138</v>
      </c>
      <c r="D94" s="27">
        <v>138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126</v>
      </c>
      <c r="D95" s="27">
        <v>126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121</v>
      </c>
      <c r="D99" s="31">
        <v>121</v>
      </c>
      <c r="E99" s="38">
        <v>100</v>
      </c>
    </row>
    <row r="100" spans="2:5" ht="15.75" customHeight="1" x14ac:dyDescent="0.2">
      <c r="B100" s="30" t="s">
        <v>95</v>
      </c>
      <c r="C100" s="31">
        <v>5</v>
      </c>
      <c r="D100" s="31">
        <v>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12</v>
      </c>
      <c r="D101" s="27">
        <v>12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83DE7FC-D9E3-48E7-B0A5-282F24A0FC59}"/>
    <hyperlink ref="D4" location="Şubat!A1" display="Şubat" xr:uid="{9876D730-AB53-4413-85DE-BCB9EF30902A}"/>
    <hyperlink ref="E4" location="Mart!A1" display="Mart" xr:uid="{FA33F5B4-BAE6-41B8-95DE-77E6DE5C3A00}"/>
    <hyperlink ref="C5" location="Nisan!A1" display="Nisan" xr:uid="{73E3F323-C45D-42E7-8AA9-579EF9C9E0A7}"/>
    <hyperlink ref="D5" location="Mayıs!A1" display="Mayıs" xr:uid="{D0F03D2D-E6A8-4799-9483-70D1334BA188}"/>
    <hyperlink ref="E5" location="Haziran!A1" display="Haziran" xr:uid="{1C0FF33C-6F7C-4597-A233-1C494AC74ADE}"/>
    <hyperlink ref="C6" location="Temmuz!A1" display="Temmuz" xr:uid="{A95E202B-FDED-4060-8A6D-62887732438E}"/>
    <hyperlink ref="D6" location="Ağustos!A1" display="Ağustos" xr:uid="{0462E1F7-44C9-4697-B790-380756B29606}"/>
    <hyperlink ref="E6" location="Eylül!A1" display="Eylül" xr:uid="{F7B74D75-F205-4DC1-92E0-B380D87090A3}"/>
    <hyperlink ref="C7" location="Ekim!A1" display="Ekim" xr:uid="{BB289EC5-595A-4CF4-874F-D76A618EA553}"/>
    <hyperlink ref="D7" location="Kasım!A1" display="Kasım" xr:uid="{38913F13-3BE9-44EF-8A4F-925E0B7581FC}"/>
    <hyperlink ref="E7" location="Aralık!A1" display="Aralık" xr:uid="{93A2013C-6FB3-4513-9D32-7D2461B5952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1642-2514-43AC-9925-1200C4B912E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17869</v>
      </c>
      <c r="D10" s="27">
        <v>14937</v>
      </c>
      <c r="E10" s="28">
        <v>83.591695114444008</v>
      </c>
    </row>
    <row r="11" spans="2:7" s="5" customFormat="1" ht="15.75" customHeight="1" x14ac:dyDescent="0.2">
      <c r="B11" s="26" t="s">
        <v>5</v>
      </c>
      <c r="C11" s="27">
        <v>13979</v>
      </c>
      <c r="D11" s="27">
        <v>11846</v>
      </c>
      <c r="E11" s="29">
        <v>84.741397811002216</v>
      </c>
    </row>
    <row r="12" spans="2:7" s="5" customFormat="1" ht="15.75" customHeight="1" x14ac:dyDescent="0.2">
      <c r="B12" s="26" t="s">
        <v>6</v>
      </c>
      <c r="C12" s="27">
        <v>8022</v>
      </c>
      <c r="D12" s="27">
        <v>7232</v>
      </c>
      <c r="E12" s="29">
        <v>90.152081775118418</v>
      </c>
      <c r="G12" s="6"/>
    </row>
    <row r="13" spans="2:7" s="5" customFormat="1" ht="15.75" customHeight="1" x14ac:dyDescent="0.2">
      <c r="B13" s="26" t="s">
        <v>7</v>
      </c>
      <c r="C13" s="27">
        <v>7587</v>
      </c>
      <c r="D13" s="27">
        <v>6886</v>
      </c>
      <c r="E13" s="29">
        <v>90.760511401080805</v>
      </c>
    </row>
    <row r="14" spans="2:7" ht="15.75" customHeight="1" x14ac:dyDescent="0.2">
      <c r="B14" s="30" t="s">
        <v>8</v>
      </c>
      <c r="C14" s="31">
        <v>642</v>
      </c>
      <c r="D14" s="31">
        <v>459</v>
      </c>
      <c r="E14" s="32">
        <v>71.495327102803742</v>
      </c>
    </row>
    <row r="15" spans="2:7" ht="15.75" customHeight="1" x14ac:dyDescent="0.2">
      <c r="B15" s="30" t="s">
        <v>9</v>
      </c>
      <c r="C15" s="31">
        <v>272</v>
      </c>
      <c r="D15" s="31">
        <v>190</v>
      </c>
      <c r="E15" s="32">
        <v>69.85294117647058</v>
      </c>
    </row>
    <row r="16" spans="2:7" ht="15.75" customHeight="1" x14ac:dyDescent="0.2">
      <c r="B16" s="30" t="s">
        <v>10</v>
      </c>
      <c r="C16" s="31">
        <v>6103</v>
      </c>
      <c r="D16" s="31">
        <v>5722</v>
      </c>
      <c r="E16" s="32">
        <v>93.757168605603809</v>
      </c>
    </row>
    <row r="17" spans="2:5" ht="15.75" customHeight="1" x14ac:dyDescent="0.2">
      <c r="B17" s="30" t="s">
        <v>11</v>
      </c>
      <c r="C17" s="31">
        <v>570</v>
      </c>
      <c r="D17" s="31">
        <v>515</v>
      </c>
      <c r="E17" s="32">
        <v>90.350877192982466</v>
      </c>
    </row>
    <row r="18" spans="2:5" s="5" customFormat="1" ht="15.75" customHeight="1" x14ac:dyDescent="0.2">
      <c r="B18" s="26" t="s">
        <v>12</v>
      </c>
      <c r="C18" s="27">
        <v>435</v>
      </c>
      <c r="D18" s="27">
        <v>346</v>
      </c>
      <c r="E18" s="29">
        <v>79.540229885057471</v>
      </c>
    </row>
    <row r="19" spans="2:5" ht="15.75" customHeight="1" x14ac:dyDescent="0.2">
      <c r="B19" s="30" t="s">
        <v>13</v>
      </c>
      <c r="C19" s="31">
        <v>98</v>
      </c>
      <c r="D19" s="31">
        <v>35</v>
      </c>
      <c r="E19" s="32">
        <v>35.714285714285715</v>
      </c>
    </row>
    <row r="20" spans="2:5" ht="15.75" customHeight="1" x14ac:dyDescent="0.2">
      <c r="B20" s="30" t="s">
        <v>14</v>
      </c>
      <c r="C20" s="31">
        <v>16</v>
      </c>
      <c r="D20" s="31">
        <v>16</v>
      </c>
      <c r="E20" s="32"/>
    </row>
    <row r="21" spans="2:5" ht="15.75" customHeight="1" x14ac:dyDescent="0.2">
      <c r="B21" s="30" t="s">
        <v>15</v>
      </c>
      <c r="C21" s="31">
        <v>321</v>
      </c>
      <c r="D21" s="31">
        <v>295</v>
      </c>
      <c r="E21" s="32">
        <v>91.900311526479754</v>
      </c>
    </row>
    <row r="22" spans="2:5" s="4" customFormat="1" ht="15.75" customHeight="1" x14ac:dyDescent="0.2">
      <c r="B22" s="26" t="s">
        <v>16</v>
      </c>
      <c r="C22" s="27">
        <v>1821</v>
      </c>
      <c r="D22" s="27">
        <v>1296</v>
      </c>
      <c r="E22" s="28">
        <v>71.169686985172987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1821</v>
      </c>
      <c r="D24" s="31">
        <v>1296</v>
      </c>
      <c r="E24" s="33">
        <v>71.169686985172987</v>
      </c>
    </row>
    <row r="25" spans="2:5" s="4" customFormat="1" ht="15.75" customHeight="1" x14ac:dyDescent="0.2">
      <c r="B25" s="26" t="s">
        <v>19</v>
      </c>
      <c r="C25" s="27">
        <v>1339</v>
      </c>
      <c r="D25" s="27">
        <v>838</v>
      </c>
      <c r="E25" s="28">
        <v>62.584017923823751</v>
      </c>
    </row>
    <row r="26" spans="2:5" s="4" customFormat="1" ht="15.75" customHeight="1" x14ac:dyDescent="0.2">
      <c r="B26" s="26" t="s">
        <v>20</v>
      </c>
      <c r="C26" s="27">
        <v>786</v>
      </c>
      <c r="D26" s="27">
        <v>315</v>
      </c>
      <c r="E26" s="28">
        <v>40.076335877862597</v>
      </c>
    </row>
    <row r="27" spans="2:5" s="8" customFormat="1" ht="15.75" customHeight="1" x14ac:dyDescent="0.2">
      <c r="B27" s="30" t="s">
        <v>21</v>
      </c>
      <c r="C27" s="31">
        <v>210</v>
      </c>
      <c r="D27" s="31">
        <v>-242</v>
      </c>
      <c r="E27" s="33">
        <v>-115.23809523809523</v>
      </c>
    </row>
    <row r="28" spans="2:5" s="8" customFormat="1" ht="15.75" customHeight="1" x14ac:dyDescent="0.2">
      <c r="B28" s="30" t="s">
        <v>22</v>
      </c>
      <c r="C28" s="31">
        <v>576</v>
      </c>
      <c r="D28" s="31">
        <v>557</v>
      </c>
      <c r="E28" s="33">
        <v>96.701388888888886</v>
      </c>
    </row>
    <row r="29" spans="2:5" s="4" customFormat="1" ht="15.75" customHeight="1" x14ac:dyDescent="0.2">
      <c r="B29" s="26" t="s">
        <v>23</v>
      </c>
      <c r="C29" s="27">
        <v>49</v>
      </c>
      <c r="D29" s="27">
        <v>49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37</v>
      </c>
      <c r="D31" s="31">
        <v>37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504</v>
      </c>
      <c r="D36" s="27">
        <v>474</v>
      </c>
      <c r="E36" s="29">
        <v>94.047619047619051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1611</v>
      </c>
      <c r="D43" s="27">
        <v>1420</v>
      </c>
      <c r="E43" s="28">
        <v>88.144009931719424</v>
      </c>
    </row>
    <row r="44" spans="2:5" s="4" customFormat="1" ht="15.75" customHeight="1" x14ac:dyDescent="0.2">
      <c r="B44" s="26" t="s">
        <v>38</v>
      </c>
      <c r="C44" s="27">
        <v>1145</v>
      </c>
      <c r="D44" s="27">
        <v>1054</v>
      </c>
      <c r="E44" s="28">
        <v>92.052401746724883</v>
      </c>
    </row>
    <row r="45" spans="2:5" s="4" customFormat="1" ht="15.75" customHeight="1" x14ac:dyDescent="0.2">
      <c r="B45" s="26" t="s">
        <v>39</v>
      </c>
      <c r="C45" s="27">
        <v>41</v>
      </c>
      <c r="D45" s="27">
        <v>6</v>
      </c>
      <c r="E45" s="28">
        <v>14.634146341463413</v>
      </c>
    </row>
    <row r="46" spans="2:5" s="4" customFormat="1" ht="15.75" customHeight="1" x14ac:dyDescent="0.2">
      <c r="B46" s="26" t="s">
        <v>40</v>
      </c>
      <c r="C46" s="27">
        <v>3767</v>
      </c>
      <c r="D46" s="27">
        <v>2968</v>
      </c>
      <c r="E46" s="28">
        <v>78.789487655959647</v>
      </c>
    </row>
    <row r="47" spans="2:5" s="4" customFormat="1" ht="15.75" customHeight="1" x14ac:dyDescent="0.2">
      <c r="B47" s="26" t="s">
        <v>41</v>
      </c>
      <c r="C47" s="27">
        <v>1319</v>
      </c>
      <c r="D47" s="27">
        <v>1319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1319</v>
      </c>
      <c r="D48" s="31">
        <v>1319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812</v>
      </c>
      <c r="D60" s="27">
        <v>578</v>
      </c>
      <c r="E60" s="28">
        <v>71.182266009852214</v>
      </c>
    </row>
    <row r="61" spans="2:5" s="4" customFormat="1" ht="15.75" customHeight="1" x14ac:dyDescent="0.2">
      <c r="B61" s="26" t="s">
        <v>56</v>
      </c>
      <c r="C61" s="27">
        <v>712</v>
      </c>
      <c r="D61" s="27">
        <v>528</v>
      </c>
      <c r="E61" s="28">
        <v>74.157303370786522</v>
      </c>
    </row>
    <row r="62" spans="2:5" s="8" customFormat="1" ht="15.75" customHeight="1" x14ac:dyDescent="0.2">
      <c r="B62" s="30" t="s">
        <v>57</v>
      </c>
      <c r="C62" s="31">
        <v>424</v>
      </c>
      <c r="D62" s="31">
        <v>424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238</v>
      </c>
      <c r="D63" s="31">
        <v>54</v>
      </c>
      <c r="E63" s="33">
        <v>22.689075630252102</v>
      </c>
    </row>
    <row r="64" spans="2:5" s="8" customFormat="1" ht="15.75" customHeight="1" x14ac:dyDescent="0.2">
      <c r="B64" s="30" t="s">
        <v>59</v>
      </c>
      <c r="C64" s="31">
        <v>50</v>
      </c>
      <c r="D64" s="31">
        <v>50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99</v>
      </c>
      <c r="D65" s="27">
        <v>49</v>
      </c>
      <c r="E65" s="28">
        <v>49.494949494949495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85</v>
      </c>
      <c r="D67" s="31">
        <v>37</v>
      </c>
      <c r="E67" s="33">
        <v>43.529411764705884</v>
      </c>
    </row>
    <row r="68" spans="2:5" s="8" customFormat="1" ht="15.75" customHeight="1" x14ac:dyDescent="0.2">
      <c r="B68" s="30" t="s">
        <v>63</v>
      </c>
      <c r="C68" s="31">
        <v>14</v>
      </c>
      <c r="D68" s="31">
        <v>12</v>
      </c>
      <c r="E68" s="33">
        <v>85.714285714285708</v>
      </c>
    </row>
    <row r="69" spans="2:5" s="4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1111</v>
      </c>
      <c r="D70" s="27">
        <v>602</v>
      </c>
      <c r="E70" s="28">
        <v>54.185418541854183</v>
      </c>
    </row>
    <row r="71" spans="2:5" s="8" customFormat="1" ht="15.75" customHeight="1" x14ac:dyDescent="0.2">
      <c r="B71" s="34" t="s">
        <v>66</v>
      </c>
      <c r="C71" s="35">
        <v>51</v>
      </c>
      <c r="D71" s="35">
        <v>51</v>
      </c>
      <c r="E71" s="33">
        <v>100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147</v>
      </c>
      <c r="D73" s="35">
        <v>59</v>
      </c>
      <c r="E73" s="33">
        <v>40.136054421768705</v>
      </c>
    </row>
    <row r="74" spans="2:5" s="8" customFormat="1" ht="15.75" customHeight="1" x14ac:dyDescent="0.2">
      <c r="B74" s="34" t="s">
        <v>69</v>
      </c>
      <c r="C74" s="35">
        <v>296</v>
      </c>
      <c r="D74" s="35">
        <v>73</v>
      </c>
      <c r="E74" s="33">
        <v>24.662162162162161</v>
      </c>
    </row>
    <row r="75" spans="2:5" s="8" customFormat="1" ht="15.75" customHeight="1" x14ac:dyDescent="0.2">
      <c r="B75" s="34" t="s">
        <v>70</v>
      </c>
      <c r="C75" s="35">
        <v>334</v>
      </c>
      <c r="D75" s="35">
        <v>278</v>
      </c>
      <c r="E75" s="33">
        <v>83.233532934131745</v>
      </c>
    </row>
    <row r="76" spans="2:5" s="8" customFormat="1" ht="15.75" customHeight="1" x14ac:dyDescent="0.2">
      <c r="B76" s="34" t="s">
        <v>71</v>
      </c>
      <c r="C76" s="35">
        <v>283</v>
      </c>
      <c r="D76" s="35">
        <v>141</v>
      </c>
      <c r="E76" s="33">
        <v>49.823321554770317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524</v>
      </c>
      <c r="D86" s="27">
        <v>468</v>
      </c>
      <c r="E86" s="28">
        <v>89.312977099236647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27</v>
      </c>
      <c r="D89" s="31">
        <v>27</v>
      </c>
      <c r="E89" s="33">
        <v>100</v>
      </c>
    </row>
    <row r="90" spans="2:5" ht="15.75" customHeight="1" x14ac:dyDescent="0.2">
      <c r="B90" s="30" t="s">
        <v>85</v>
      </c>
      <c r="C90" s="31">
        <v>251</v>
      </c>
      <c r="D90" s="31">
        <v>247</v>
      </c>
      <c r="E90" s="33">
        <v>98.406374501992033</v>
      </c>
    </row>
    <row r="91" spans="2:5" ht="15.75" customHeight="1" x14ac:dyDescent="0.2">
      <c r="B91" s="30" t="s">
        <v>86</v>
      </c>
      <c r="C91" s="31">
        <v>37</v>
      </c>
      <c r="D91" s="31">
        <v>37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209</v>
      </c>
      <c r="D93" s="31">
        <v>157</v>
      </c>
      <c r="E93" s="33">
        <v>75.119617224880386</v>
      </c>
    </row>
    <row r="94" spans="2:5" s="5" customFormat="1" ht="15.75" customHeight="1" x14ac:dyDescent="0.2">
      <c r="B94" s="26" t="s">
        <v>89</v>
      </c>
      <c r="C94" s="27">
        <v>123</v>
      </c>
      <c r="D94" s="27">
        <v>123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111</v>
      </c>
      <c r="D95" s="27">
        <v>111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106</v>
      </c>
      <c r="D99" s="31">
        <v>106</v>
      </c>
      <c r="E99" s="38">
        <v>100</v>
      </c>
    </row>
    <row r="100" spans="2:5" ht="15.75" customHeight="1" x14ac:dyDescent="0.2">
      <c r="B100" s="30" t="s">
        <v>95</v>
      </c>
      <c r="C100" s="31">
        <v>5</v>
      </c>
      <c r="D100" s="31">
        <v>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12</v>
      </c>
      <c r="D101" s="27">
        <v>12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D3F5CC7C-55F8-4523-848F-D5BEAB7650C1}"/>
    <hyperlink ref="D4" location="Şubat!A1" display="Şubat" xr:uid="{66A4A0F4-A138-4E5F-A611-821D3D5CCF48}"/>
    <hyperlink ref="E4" location="Mart!A1" display="Mart" xr:uid="{E967D640-D4E4-469B-B2F4-8A84295E2877}"/>
    <hyperlink ref="C5" location="Nisan!A1" display="Nisan" xr:uid="{6C0B9051-D564-4186-9705-676BCB274B3B}"/>
    <hyperlink ref="D5" location="Mayıs!A1" display="Mayıs" xr:uid="{833C359E-6AAB-487F-A091-95C670D4E183}"/>
    <hyperlink ref="E5" location="Haziran!A1" display="Haziran" xr:uid="{8673B39D-5C39-4E0C-8348-63534F252C81}"/>
    <hyperlink ref="C6" location="Temmuz!A1" display="Temmuz" xr:uid="{D063472E-B0CC-47E9-9C36-4440003DA376}"/>
    <hyperlink ref="D6" location="Ağustos!A1" display="Ağustos" xr:uid="{603B9BDC-7E44-4F3A-B0CB-E5DE0B315C79}"/>
    <hyperlink ref="E6" location="Eylül!A1" display="Eylül" xr:uid="{61D59FC3-8976-4DBA-906A-69FE6583EEE2}"/>
    <hyperlink ref="C7" location="Ekim!A1" display="Ekim" xr:uid="{EC5B1386-C4D3-41D8-943B-A2246340913F}"/>
    <hyperlink ref="D7" location="Kasım!A1" display="Kasım" xr:uid="{30A3DFA3-3AFF-4C56-80DE-96E2CAA87A46}"/>
    <hyperlink ref="E7" location="Aralık!A1" display="Aralık" xr:uid="{934FA514-5AAF-4221-8DFA-369F9AD188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8E8B-802E-4567-96A0-562A29BDDFB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16158</v>
      </c>
      <c r="D10" s="27">
        <f>+D11+D46+D95+D106</f>
        <v>13321</v>
      </c>
      <c r="E10" s="28">
        <f t="shared" ref="E10:E72" si="0">+D10/C10*100</f>
        <v>82.442133927466273</v>
      </c>
    </row>
    <row r="11" spans="2:7" s="5" customFormat="1" ht="15.75" customHeight="1" x14ac:dyDescent="0.2">
      <c r="B11" s="26" t="s">
        <v>5</v>
      </c>
      <c r="C11" s="27">
        <f>+C12+C22+C25+C39+C43+C44+C45</f>
        <v>12592</v>
      </c>
      <c r="D11" s="27">
        <f>+D12+D22+D25+D39+D43+D44+D45</f>
        <v>10540</v>
      </c>
      <c r="E11" s="29">
        <f t="shared" si="0"/>
        <v>83.703939008894537</v>
      </c>
    </row>
    <row r="12" spans="2:7" s="5" customFormat="1" ht="15.75" customHeight="1" x14ac:dyDescent="0.2">
      <c r="B12" s="26" t="s">
        <v>6</v>
      </c>
      <c r="C12" s="27">
        <f>+C13+C18</f>
        <v>7090</v>
      </c>
      <c r="D12" s="27">
        <f>+D13+D18</f>
        <v>6273</v>
      </c>
      <c r="E12" s="29">
        <f t="shared" si="0"/>
        <v>88.476727785613534</v>
      </c>
      <c r="G12" s="6"/>
    </row>
    <row r="13" spans="2:7" s="5" customFormat="1" ht="15.75" customHeight="1" x14ac:dyDescent="0.2">
      <c r="B13" s="26" t="s">
        <v>7</v>
      </c>
      <c r="C13" s="27">
        <f>SUM(C14:C17)</f>
        <v>6655</v>
      </c>
      <c r="D13" s="27">
        <f>SUM(D14:D17)</f>
        <v>5928</v>
      </c>
      <c r="E13" s="29">
        <f t="shared" si="0"/>
        <v>89.075882794891058</v>
      </c>
    </row>
    <row r="14" spans="2:7" ht="15.75" customHeight="1" x14ac:dyDescent="0.2">
      <c r="B14" s="30" t="s">
        <v>8</v>
      </c>
      <c r="C14" s="31">
        <v>639</v>
      </c>
      <c r="D14" s="31">
        <v>448</v>
      </c>
      <c r="E14" s="32">
        <f t="shared" si="0"/>
        <v>70.109546165884197</v>
      </c>
    </row>
    <row r="15" spans="2:7" ht="15.75" customHeight="1" x14ac:dyDescent="0.2">
      <c r="B15" s="30" t="s">
        <v>9</v>
      </c>
      <c r="C15" s="31">
        <v>271</v>
      </c>
      <c r="D15" s="31">
        <v>186</v>
      </c>
      <c r="E15" s="32">
        <f t="shared" si="0"/>
        <v>68.634686346863475</v>
      </c>
    </row>
    <row r="16" spans="2:7" ht="15.75" customHeight="1" x14ac:dyDescent="0.2">
      <c r="B16" s="30" t="s">
        <v>10</v>
      </c>
      <c r="C16" s="31">
        <v>5175</v>
      </c>
      <c r="D16" s="31">
        <v>4784</v>
      </c>
      <c r="E16" s="32">
        <f t="shared" si="0"/>
        <v>92.444444444444443</v>
      </c>
    </row>
    <row r="17" spans="2:5" ht="15.75" customHeight="1" x14ac:dyDescent="0.2">
      <c r="B17" s="30" t="s">
        <v>11</v>
      </c>
      <c r="C17" s="31">
        <v>570</v>
      </c>
      <c r="D17" s="31">
        <v>510</v>
      </c>
      <c r="E17" s="32">
        <f t="shared" si="0"/>
        <v>89.473684210526315</v>
      </c>
    </row>
    <row r="18" spans="2:5" s="5" customFormat="1" ht="15.75" customHeight="1" x14ac:dyDescent="0.2">
      <c r="B18" s="26" t="s">
        <v>12</v>
      </c>
      <c r="C18" s="27">
        <f>SUM(C19:C21)</f>
        <v>435</v>
      </c>
      <c r="D18" s="27">
        <f>SUM(D19:D21)</f>
        <v>345</v>
      </c>
      <c r="E18" s="29">
        <f t="shared" si="0"/>
        <v>79.310344827586206</v>
      </c>
    </row>
    <row r="19" spans="2:5" ht="15.75" customHeight="1" x14ac:dyDescent="0.2">
      <c r="B19" s="30" t="s">
        <v>13</v>
      </c>
      <c r="C19" s="31">
        <v>98</v>
      </c>
      <c r="D19" s="31">
        <v>34</v>
      </c>
      <c r="E19" s="32">
        <f t="shared" si="0"/>
        <v>34.693877551020407</v>
      </c>
    </row>
    <row r="20" spans="2:5" ht="15.75" customHeight="1" x14ac:dyDescent="0.2">
      <c r="B20" s="30" t="s">
        <v>14</v>
      </c>
      <c r="C20" s="31">
        <v>16</v>
      </c>
      <c r="D20" s="31">
        <v>16</v>
      </c>
      <c r="E20" s="32"/>
    </row>
    <row r="21" spans="2:5" ht="15.75" customHeight="1" x14ac:dyDescent="0.2">
      <c r="B21" s="30" t="s">
        <v>15</v>
      </c>
      <c r="C21" s="31">
        <v>321</v>
      </c>
      <c r="D21" s="31">
        <v>295</v>
      </c>
      <c r="E21" s="32">
        <f t="shared" si="0"/>
        <v>91.900311526479754</v>
      </c>
    </row>
    <row r="22" spans="2:5" s="4" customFormat="1" ht="15.75" customHeight="1" x14ac:dyDescent="0.2">
      <c r="B22" s="26" t="s">
        <v>16</v>
      </c>
      <c r="C22" s="27">
        <f>SUM(C23:C24)</f>
        <v>1813</v>
      </c>
      <c r="D22" s="27">
        <f>SUM(D23:D24)</f>
        <v>1261</v>
      </c>
      <c r="E22" s="28">
        <f t="shared" si="0"/>
        <v>69.55322669608384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1813</v>
      </c>
      <c r="D24" s="31">
        <v>1261</v>
      </c>
      <c r="E24" s="33">
        <f t="shared" si="0"/>
        <v>69.55322669608384</v>
      </c>
    </row>
    <row r="25" spans="2:5" s="4" customFormat="1" ht="15.75" customHeight="1" x14ac:dyDescent="0.2">
      <c r="B25" s="26" t="s">
        <v>19</v>
      </c>
      <c r="C25" s="27">
        <f>+C26+C29+C36+C37+C38</f>
        <v>1175</v>
      </c>
      <c r="D25" s="27">
        <f>+D26+D29+D36+D37+D38</f>
        <v>762</v>
      </c>
      <c r="E25" s="28">
        <f t="shared" si="0"/>
        <v>64.851063829787236</v>
      </c>
    </row>
    <row r="26" spans="2:5" s="4" customFormat="1" ht="15.75" customHeight="1" x14ac:dyDescent="0.2">
      <c r="B26" s="26" t="s">
        <v>20</v>
      </c>
      <c r="C26" s="27">
        <f>SUM(C27:C28)</f>
        <v>679</v>
      </c>
      <c r="D26" s="27">
        <f>SUM(D27:D28)</f>
        <v>276</v>
      </c>
      <c r="E26" s="28">
        <f t="shared" si="0"/>
        <v>40.648011782032398</v>
      </c>
    </row>
    <row r="27" spans="2:5" s="8" customFormat="1" ht="15.75" customHeight="1" x14ac:dyDescent="0.2">
      <c r="B27" s="30" t="s">
        <v>21</v>
      </c>
      <c r="C27" s="31">
        <v>167</v>
      </c>
      <c r="D27" s="31">
        <v>-236</v>
      </c>
      <c r="E27" s="33">
        <f t="shared" si="0"/>
        <v>-141.31736526946108</v>
      </c>
    </row>
    <row r="28" spans="2:5" s="8" customFormat="1" ht="15.75" customHeight="1" x14ac:dyDescent="0.2">
      <c r="B28" s="30" t="s">
        <v>22</v>
      </c>
      <c r="C28" s="31">
        <v>512</v>
      </c>
      <c r="D28" s="31">
        <v>512</v>
      </c>
      <c r="E28" s="33">
        <f t="shared" si="0"/>
        <v>100</v>
      </c>
    </row>
    <row r="29" spans="2:5" s="4" customFormat="1" ht="15.75" customHeight="1" x14ac:dyDescent="0.2">
      <c r="B29" s="26" t="s">
        <v>23</v>
      </c>
      <c r="C29" s="27">
        <f>SUM(C30:C35)</f>
        <v>49</v>
      </c>
      <c r="D29" s="27">
        <f>SUM(D30:D35)</f>
        <v>49</v>
      </c>
      <c r="E29" s="28">
        <f t="shared" si="0"/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37</v>
      </c>
      <c r="D31" s="31">
        <v>37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447</v>
      </c>
      <c r="D36" s="27">
        <v>437</v>
      </c>
      <c r="E36" s="29">
        <f t="shared" si="0"/>
        <v>97.762863534675617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1453</v>
      </c>
      <c r="D43" s="27">
        <v>1294</v>
      </c>
      <c r="E43" s="28">
        <f t="shared" si="0"/>
        <v>89.057123193392982</v>
      </c>
    </row>
    <row r="44" spans="2:5" s="4" customFormat="1" ht="15.75" customHeight="1" x14ac:dyDescent="0.2">
      <c r="B44" s="26" t="s">
        <v>38</v>
      </c>
      <c r="C44" s="27">
        <v>1022</v>
      </c>
      <c r="D44" s="27">
        <v>945</v>
      </c>
      <c r="E44" s="28">
        <f t="shared" si="0"/>
        <v>92.465753424657535</v>
      </c>
    </row>
    <row r="45" spans="2:5" s="4" customFormat="1" ht="15.75" customHeight="1" x14ac:dyDescent="0.2">
      <c r="B45" s="26" t="s">
        <v>39</v>
      </c>
      <c r="C45" s="27">
        <v>39</v>
      </c>
      <c r="D45" s="27">
        <v>5</v>
      </c>
      <c r="E45" s="28">
        <f t="shared" si="0"/>
        <v>12.820512820512819</v>
      </c>
    </row>
    <row r="46" spans="2:5" s="4" customFormat="1" ht="15.75" customHeight="1" x14ac:dyDescent="0.2">
      <c r="B46" s="26" t="s">
        <v>40</v>
      </c>
      <c r="C46" s="27">
        <f>+C47+C51+C61+C71+C78+C87</f>
        <v>3448</v>
      </c>
      <c r="D46" s="27">
        <f>+D47+D51+D61+D71+D78+D87</f>
        <v>2663</v>
      </c>
      <c r="E46" s="28">
        <f t="shared" si="0"/>
        <v>77.233178654292345</v>
      </c>
    </row>
    <row r="47" spans="2:5" s="4" customFormat="1" ht="15.75" customHeight="1" x14ac:dyDescent="0.2">
      <c r="B47" s="26" t="s">
        <v>41</v>
      </c>
      <c r="C47" s="27">
        <f>SUM(C48:C50)</f>
        <v>1187</v>
      </c>
      <c r="D47" s="27">
        <f>SUM(D48:D50)</f>
        <v>1187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1187</v>
      </c>
      <c r="D48" s="31">
        <v>1187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1</v>
      </c>
      <c r="D51" s="27">
        <f>+D52+D53+D54</f>
        <v>1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730</v>
      </c>
      <c r="D61" s="27">
        <f>+D62+D66+D70</f>
        <v>509</v>
      </c>
      <c r="E61" s="28">
        <f t="shared" si="0"/>
        <v>69.726027397260268</v>
      </c>
    </row>
    <row r="62" spans="2:5" s="4" customFormat="1" ht="15.75" customHeight="1" x14ac:dyDescent="0.2">
      <c r="B62" s="26" t="s">
        <v>56</v>
      </c>
      <c r="C62" s="27">
        <f>SUM(C63:C65)</f>
        <v>632</v>
      </c>
      <c r="D62" s="27">
        <f>SUM(D63:D65)</f>
        <v>460</v>
      </c>
      <c r="E62" s="28">
        <f t="shared" si="0"/>
        <v>72.784810126582272</v>
      </c>
    </row>
    <row r="63" spans="2:5" s="8" customFormat="1" ht="15.75" customHeight="1" x14ac:dyDescent="0.2">
      <c r="B63" s="30" t="s">
        <v>57</v>
      </c>
      <c r="C63" s="31">
        <v>373</v>
      </c>
      <c r="D63" s="31">
        <v>373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213</v>
      </c>
      <c r="D64" s="31">
        <v>41</v>
      </c>
      <c r="E64" s="33">
        <f t="shared" si="0"/>
        <v>19.248826291079812</v>
      </c>
    </row>
    <row r="65" spans="2:5" s="8" customFormat="1" ht="15.75" customHeight="1" x14ac:dyDescent="0.2">
      <c r="B65" s="30" t="s">
        <v>59</v>
      </c>
      <c r="C65" s="31">
        <v>46</v>
      </c>
      <c r="D65" s="31">
        <v>46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97</v>
      </c>
      <c r="D66" s="27">
        <f>SUM(D67:D69)</f>
        <v>48</v>
      </c>
      <c r="E66" s="28">
        <f t="shared" si="0"/>
        <v>49.484536082474229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84</v>
      </c>
      <c r="D68" s="31">
        <v>36</v>
      </c>
      <c r="E68" s="33">
        <f t="shared" si="0"/>
        <v>42.857142857142854</v>
      </c>
    </row>
    <row r="69" spans="2:5" s="8" customFormat="1" ht="15.75" customHeight="1" x14ac:dyDescent="0.2">
      <c r="B69" s="30" t="s">
        <v>63</v>
      </c>
      <c r="C69" s="31">
        <v>13</v>
      </c>
      <c r="D69" s="31">
        <v>12</v>
      </c>
      <c r="E69" s="33">
        <f t="shared" si="0"/>
        <v>92.307692307692307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f t="shared" si="0"/>
        <v>100</v>
      </c>
    </row>
    <row r="71" spans="2:5" s="4" customFormat="1" ht="15.75" customHeight="1" x14ac:dyDescent="0.2">
      <c r="B71" s="26" t="s">
        <v>65</v>
      </c>
      <c r="C71" s="27">
        <f>SUM(C72:C77)</f>
        <v>1053</v>
      </c>
      <c r="D71" s="27">
        <f>SUM(D72:D77)</f>
        <v>543</v>
      </c>
      <c r="E71" s="28">
        <f t="shared" si="0"/>
        <v>51.566951566951566</v>
      </c>
    </row>
    <row r="72" spans="2:5" s="8" customFormat="1" ht="15.75" customHeight="1" x14ac:dyDescent="0.2">
      <c r="B72" s="34" t="s">
        <v>66</v>
      </c>
      <c r="C72" s="35">
        <v>42</v>
      </c>
      <c r="D72" s="35">
        <v>42</v>
      </c>
      <c r="E72" s="33">
        <f t="shared" si="0"/>
        <v>100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146</v>
      </c>
      <c r="D74" s="35">
        <v>56</v>
      </c>
      <c r="E74" s="33">
        <f>+D74/C74*100</f>
        <v>38.356164383561641</v>
      </c>
    </row>
    <row r="75" spans="2:5" s="8" customFormat="1" ht="15.75" customHeight="1" x14ac:dyDescent="0.2">
      <c r="B75" s="34" t="s">
        <v>69</v>
      </c>
      <c r="C75" s="35">
        <v>284</v>
      </c>
      <c r="D75" s="35">
        <v>64</v>
      </c>
      <c r="E75" s="33">
        <f>+D75/C75*100</f>
        <v>22.535211267605636</v>
      </c>
    </row>
    <row r="76" spans="2:5" s="8" customFormat="1" ht="15.75" customHeight="1" x14ac:dyDescent="0.2">
      <c r="B76" s="34" t="s">
        <v>70</v>
      </c>
      <c r="C76" s="35">
        <v>314</v>
      </c>
      <c r="D76" s="35">
        <v>257</v>
      </c>
      <c r="E76" s="33">
        <f>+D76/C76*100</f>
        <v>81.847133757961785</v>
      </c>
    </row>
    <row r="77" spans="2:5" s="8" customFormat="1" ht="15.75" customHeight="1" x14ac:dyDescent="0.2">
      <c r="B77" s="34" t="s">
        <v>71</v>
      </c>
      <c r="C77" s="35">
        <v>267</v>
      </c>
      <c r="D77" s="35">
        <v>124</v>
      </c>
      <c r="E77" s="33">
        <f>+D77/C77*100</f>
        <v>46.441947565543074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477</v>
      </c>
      <c r="D87" s="27">
        <f>SUM(D88:D94)</f>
        <v>423</v>
      </c>
      <c r="E87" s="28">
        <f>+D87/C87*100</f>
        <v>88.679245283018872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24</v>
      </c>
      <c r="D90" s="31">
        <v>24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220</v>
      </c>
      <c r="D91" s="31">
        <v>220</v>
      </c>
      <c r="E91" s="33">
        <f>+D91/C91*100</f>
        <v>100</v>
      </c>
    </row>
    <row r="92" spans="2:5" ht="15.75" customHeight="1" x14ac:dyDescent="0.2">
      <c r="B92" s="30" t="s">
        <v>86</v>
      </c>
      <c r="C92" s="31">
        <v>26</v>
      </c>
      <c r="D92" s="31">
        <v>26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207</v>
      </c>
      <c r="D94" s="31">
        <v>153</v>
      </c>
      <c r="E94" s="33">
        <f>+D94/C94*100</f>
        <v>73.91304347826086</v>
      </c>
    </row>
    <row r="95" spans="2:5" s="5" customFormat="1" ht="15.75" customHeight="1" x14ac:dyDescent="0.2">
      <c r="B95" s="26" t="s">
        <v>89</v>
      </c>
      <c r="C95" s="27">
        <f>+C96+C102+C103</f>
        <v>118</v>
      </c>
      <c r="D95" s="27">
        <f>+D96+D102+D103</f>
        <v>118</v>
      </c>
      <c r="E95" s="37">
        <f>+D95/C95*100</f>
        <v>100</v>
      </c>
    </row>
    <row r="96" spans="2:5" s="5" customFormat="1" ht="15.75" customHeight="1" x14ac:dyDescent="0.2">
      <c r="B96" s="26" t="s">
        <v>90</v>
      </c>
      <c r="C96" s="27">
        <f>SUM(C97:C101)</f>
        <v>106</v>
      </c>
      <c r="D96" s="27">
        <f>SUM(D97:D101)</f>
        <v>106</v>
      </c>
      <c r="E96" s="37">
        <f>+D96/C96*100</f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101</v>
      </c>
      <c r="D100" s="31">
        <v>101</v>
      </c>
      <c r="E100" s="38">
        <f>+D100/C100*100</f>
        <v>100</v>
      </c>
    </row>
    <row r="101" spans="2:5" ht="15.75" customHeight="1" x14ac:dyDescent="0.2">
      <c r="B101" s="30" t="s">
        <v>95</v>
      </c>
      <c r="C101" s="31">
        <v>5</v>
      </c>
      <c r="D101" s="31">
        <v>5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12</v>
      </c>
      <c r="D102" s="27">
        <v>12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46B9D98-6BC3-42C6-948E-E9839CCD99AB}"/>
    <hyperlink ref="D4" location="Şubat!A1" display="Şubat" xr:uid="{7B4193A8-4AE9-4279-80AE-E66E03D03216}"/>
    <hyperlink ref="E4" location="Mart!A1" display="Mart" xr:uid="{603B8DC8-C72D-4AB4-91CB-B7E1F48CE96E}"/>
    <hyperlink ref="C5" location="Nisan!A1" display="Nisan" xr:uid="{8D3D322C-9757-44DF-8062-CF1BF6824882}"/>
    <hyperlink ref="D5" location="Mayıs!A1" display="Mayıs" xr:uid="{8D16E67C-3D78-4457-AD20-B0646153670F}"/>
    <hyperlink ref="E5" location="Haziran!A1" display="Haziran" xr:uid="{9118EE46-FDEF-4BBC-9834-32B246BE9E59}"/>
    <hyperlink ref="C6" location="Temmuz!A1" display="Temmuz" xr:uid="{DAFD45B9-EF9A-4E59-844D-488C59D042B8}"/>
    <hyperlink ref="D6" location="Ağustos!A1" display="Ağustos" xr:uid="{56906B17-5679-4C58-86F4-BB71A11FB38B}"/>
    <hyperlink ref="E6" location="Eylül!A1" display="Eylül" xr:uid="{A22543A9-4766-48A4-B54B-D03072326A56}"/>
    <hyperlink ref="C7" location="Ekim!A1" display="Ekim" xr:uid="{580E35FD-93A6-442B-BD27-02E808243127}"/>
    <hyperlink ref="D7" location="Kasım!A1" display="Kasım" xr:uid="{F729DB48-1E33-4067-88EC-703BFA4057CE}"/>
    <hyperlink ref="E7" location="Aralık!A1" display="Aralık" xr:uid="{857DF008-07BE-4F43-B1B8-CDC33DC2A55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1B14-AB5C-4574-B09D-C0385FACDC4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14327</v>
      </c>
      <c r="D10" s="27">
        <v>11061</v>
      </c>
      <c r="E10" s="28">
        <v>77.2038807845327</v>
      </c>
    </row>
    <row r="11" spans="2:7" s="5" customFormat="1" ht="15.75" customHeight="1" x14ac:dyDescent="0.2">
      <c r="B11" s="26" t="s">
        <v>5</v>
      </c>
      <c r="C11" s="27">
        <v>11188</v>
      </c>
      <c r="D11" s="27">
        <v>8696</v>
      </c>
      <c r="E11" s="29">
        <v>77.726135144798008</v>
      </c>
    </row>
    <row r="12" spans="2:7" s="5" customFormat="1" ht="15.75" customHeight="1" x14ac:dyDescent="0.2">
      <c r="B12" s="26" t="s">
        <v>6</v>
      </c>
      <c r="C12" s="27">
        <v>6118</v>
      </c>
      <c r="D12" s="27">
        <v>5203</v>
      </c>
      <c r="E12" s="29">
        <v>85.044132069303686</v>
      </c>
      <c r="G12" s="6"/>
    </row>
    <row r="13" spans="2:7" s="5" customFormat="1" ht="15.75" customHeight="1" x14ac:dyDescent="0.2">
      <c r="B13" s="26" t="s">
        <v>7</v>
      </c>
      <c r="C13" s="27">
        <v>5746</v>
      </c>
      <c r="D13" s="27">
        <v>4919</v>
      </c>
      <c r="E13" s="29">
        <v>85.607379046293076</v>
      </c>
    </row>
    <row r="14" spans="2:7" ht="15.75" customHeight="1" x14ac:dyDescent="0.2">
      <c r="B14" s="30" t="s">
        <v>8</v>
      </c>
      <c r="C14" s="31">
        <v>636</v>
      </c>
      <c r="D14" s="31">
        <v>323</v>
      </c>
      <c r="E14" s="32">
        <v>50.786163522012586</v>
      </c>
    </row>
    <row r="15" spans="2:7" ht="15.75" customHeight="1" x14ac:dyDescent="0.2">
      <c r="B15" s="30" t="s">
        <v>9</v>
      </c>
      <c r="C15" s="31">
        <v>268</v>
      </c>
      <c r="D15" s="31">
        <v>177</v>
      </c>
      <c r="E15" s="32">
        <v>66.044776119402982</v>
      </c>
    </row>
    <row r="16" spans="2:7" ht="15.75" customHeight="1" x14ac:dyDescent="0.2">
      <c r="B16" s="30" t="s">
        <v>10</v>
      </c>
      <c r="C16" s="31">
        <v>4423</v>
      </c>
      <c r="D16" s="31">
        <v>4039</v>
      </c>
      <c r="E16" s="32">
        <v>91.318109880171832</v>
      </c>
    </row>
    <row r="17" spans="2:5" ht="15.75" customHeight="1" x14ac:dyDescent="0.2">
      <c r="B17" s="30" t="s">
        <v>11</v>
      </c>
      <c r="C17" s="31">
        <v>419</v>
      </c>
      <c r="D17" s="31">
        <v>380</v>
      </c>
      <c r="E17" s="32">
        <v>90.692124105011928</v>
      </c>
    </row>
    <row r="18" spans="2:5" s="5" customFormat="1" ht="15.75" customHeight="1" x14ac:dyDescent="0.2">
      <c r="B18" s="26" t="s">
        <v>12</v>
      </c>
      <c r="C18" s="27">
        <v>372</v>
      </c>
      <c r="D18" s="27">
        <v>284</v>
      </c>
      <c r="E18" s="29">
        <v>76.344086021505376</v>
      </c>
    </row>
    <row r="19" spans="2:5" ht="15.75" customHeight="1" x14ac:dyDescent="0.2">
      <c r="B19" s="30" t="s">
        <v>13</v>
      </c>
      <c r="C19" s="31">
        <v>98</v>
      </c>
      <c r="D19" s="31">
        <v>33</v>
      </c>
      <c r="E19" s="32">
        <v>33.673469387755098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274</v>
      </c>
      <c r="D21" s="31">
        <v>251</v>
      </c>
      <c r="E21" s="32">
        <v>91.605839416058402</v>
      </c>
    </row>
    <row r="22" spans="2:5" s="4" customFormat="1" ht="15.75" customHeight="1" x14ac:dyDescent="0.2">
      <c r="B22" s="26" t="s">
        <v>16</v>
      </c>
      <c r="C22" s="27">
        <v>1811</v>
      </c>
      <c r="D22" s="27">
        <v>1008</v>
      </c>
      <c r="E22" s="28">
        <v>55.65985643290999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1811</v>
      </c>
      <c r="D24" s="31">
        <v>1008</v>
      </c>
      <c r="E24" s="33">
        <v>55.65985643290999</v>
      </c>
    </row>
    <row r="25" spans="2:5" s="4" customFormat="1" ht="15.75" customHeight="1" x14ac:dyDescent="0.2">
      <c r="B25" s="26" t="s">
        <v>19</v>
      </c>
      <c r="C25" s="27">
        <v>1049</v>
      </c>
      <c r="D25" s="27">
        <v>541</v>
      </c>
      <c r="E25" s="28">
        <v>51.572926596758819</v>
      </c>
    </row>
    <row r="26" spans="2:5" s="4" customFormat="1" ht="15.75" customHeight="1" x14ac:dyDescent="0.2">
      <c r="B26" s="26" t="s">
        <v>20</v>
      </c>
      <c r="C26" s="27">
        <v>611</v>
      </c>
      <c r="D26" s="27">
        <v>114</v>
      </c>
      <c r="E26" s="28">
        <v>18.657937806873978</v>
      </c>
    </row>
    <row r="27" spans="2:5" s="8" customFormat="1" ht="15.75" customHeight="1" x14ac:dyDescent="0.2">
      <c r="B27" s="30" t="s">
        <v>21</v>
      </c>
      <c r="C27" s="31">
        <v>149</v>
      </c>
      <c r="D27" s="31">
        <v>-197</v>
      </c>
      <c r="E27" s="33">
        <v>-132.21476510067114</v>
      </c>
    </row>
    <row r="28" spans="2:5" s="8" customFormat="1" ht="15.75" customHeight="1" x14ac:dyDescent="0.2">
      <c r="B28" s="30" t="s">
        <v>22</v>
      </c>
      <c r="C28" s="31">
        <v>462</v>
      </c>
      <c r="D28" s="31">
        <v>311</v>
      </c>
      <c r="E28" s="33">
        <v>67.316017316017323</v>
      </c>
    </row>
    <row r="29" spans="2:5" s="4" customFormat="1" ht="15.75" customHeight="1" x14ac:dyDescent="0.2">
      <c r="B29" s="26" t="s">
        <v>23</v>
      </c>
      <c r="C29" s="27">
        <v>43</v>
      </c>
      <c r="D29" s="27">
        <v>43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12</v>
      </c>
      <c r="D30" s="31">
        <v>12</v>
      </c>
      <c r="E30" s="33"/>
    </row>
    <row r="31" spans="2:5" s="8" customFormat="1" ht="15.75" customHeight="1" x14ac:dyDescent="0.2">
      <c r="B31" s="30" t="s">
        <v>25</v>
      </c>
      <c r="C31" s="31">
        <v>31</v>
      </c>
      <c r="D31" s="31">
        <v>31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395</v>
      </c>
      <c r="D36" s="27">
        <v>384</v>
      </c>
      <c r="E36" s="29">
        <v>97.215189873417714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1282</v>
      </c>
      <c r="D43" s="27">
        <v>1127</v>
      </c>
      <c r="E43" s="28">
        <v>87.909516380655234</v>
      </c>
    </row>
    <row r="44" spans="2:5" s="4" customFormat="1" ht="15.75" customHeight="1" x14ac:dyDescent="0.2">
      <c r="B44" s="26" t="s">
        <v>38</v>
      </c>
      <c r="C44" s="27">
        <v>888</v>
      </c>
      <c r="D44" s="27">
        <v>811</v>
      </c>
      <c r="E44" s="28">
        <v>91.328828828828833</v>
      </c>
    </row>
    <row r="45" spans="2:5" s="4" customFormat="1" ht="15.75" customHeight="1" x14ac:dyDescent="0.2">
      <c r="B45" s="26" t="s">
        <v>39</v>
      </c>
      <c r="C45" s="27">
        <v>40</v>
      </c>
      <c r="D45" s="27">
        <v>6</v>
      </c>
      <c r="E45" s="28">
        <v>15</v>
      </c>
    </row>
    <row r="46" spans="2:5" s="4" customFormat="1" ht="15.75" customHeight="1" x14ac:dyDescent="0.2">
      <c r="B46" s="26" t="s">
        <v>40</v>
      </c>
      <c r="C46" s="27">
        <v>3036</v>
      </c>
      <c r="D46" s="27">
        <v>2262</v>
      </c>
      <c r="E46" s="28">
        <v>74.505928853754938</v>
      </c>
    </row>
    <row r="47" spans="2:5" s="4" customFormat="1" ht="15.75" customHeight="1" x14ac:dyDescent="0.2">
      <c r="B47" s="26" t="s">
        <v>41</v>
      </c>
      <c r="C47" s="27">
        <v>988</v>
      </c>
      <c r="D47" s="27">
        <v>988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988</v>
      </c>
      <c r="D48" s="31">
        <v>988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/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642</v>
      </c>
      <c r="D61" s="27">
        <v>429</v>
      </c>
      <c r="E61" s="28">
        <v>66.822429906542055</v>
      </c>
    </row>
    <row r="62" spans="2:5" s="4" customFormat="1" ht="15.75" customHeight="1" x14ac:dyDescent="0.2">
      <c r="B62" s="26" t="s">
        <v>56</v>
      </c>
      <c r="C62" s="27">
        <v>547</v>
      </c>
      <c r="D62" s="27">
        <v>390</v>
      </c>
      <c r="E62" s="28">
        <v>71.297989031078615</v>
      </c>
    </row>
    <row r="63" spans="2:5" s="8" customFormat="1" ht="15.75" customHeight="1" x14ac:dyDescent="0.2">
      <c r="B63" s="30" t="s">
        <v>57</v>
      </c>
      <c r="C63" s="31">
        <v>325</v>
      </c>
      <c r="D63" s="31">
        <v>325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187</v>
      </c>
      <c r="D64" s="31">
        <v>30</v>
      </c>
      <c r="E64" s="33">
        <v>16.042780748663102</v>
      </c>
    </row>
    <row r="65" spans="2:5" s="8" customFormat="1" ht="15.75" customHeight="1" x14ac:dyDescent="0.2">
      <c r="B65" s="30" t="s">
        <v>59</v>
      </c>
      <c r="C65" s="31">
        <v>35</v>
      </c>
      <c r="D65" s="31">
        <v>35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94</v>
      </c>
      <c r="D66" s="27">
        <v>38</v>
      </c>
      <c r="E66" s="28">
        <v>40.425531914893611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82</v>
      </c>
      <c r="D68" s="31">
        <v>28</v>
      </c>
      <c r="E68" s="33">
        <v>34.146341463414636</v>
      </c>
    </row>
    <row r="69" spans="2:5" s="8" customFormat="1" ht="15.75" customHeight="1" x14ac:dyDescent="0.2">
      <c r="B69" s="30" t="s">
        <v>63</v>
      </c>
      <c r="C69" s="31">
        <v>12</v>
      </c>
      <c r="D69" s="31">
        <v>10</v>
      </c>
      <c r="E69" s="33">
        <v>83.333333333333343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990</v>
      </c>
      <c r="D71" s="27">
        <v>484</v>
      </c>
      <c r="E71" s="28">
        <v>48.888888888888886</v>
      </c>
    </row>
    <row r="72" spans="2:5" s="8" customFormat="1" ht="15.75" customHeight="1" x14ac:dyDescent="0.2">
      <c r="B72" s="34" t="s">
        <v>66</v>
      </c>
      <c r="C72" s="35">
        <v>33</v>
      </c>
      <c r="D72" s="35">
        <v>33</v>
      </c>
      <c r="E72" s="33">
        <v>100</v>
      </c>
    </row>
    <row r="73" spans="2:5" s="8" customFormat="1" ht="15.75" customHeight="1" x14ac:dyDescent="0.2">
      <c r="B73" s="34" t="s">
        <v>67</v>
      </c>
      <c r="C73" s="35">
        <v>59</v>
      </c>
      <c r="D73" s="35">
        <v>11</v>
      </c>
      <c r="E73" s="33">
        <v>18.64406779661017</v>
      </c>
    </row>
    <row r="74" spans="2:5" s="8" customFormat="1" ht="15.75" customHeight="1" x14ac:dyDescent="0.2">
      <c r="B74" s="34" t="s">
        <v>68</v>
      </c>
      <c r="C74" s="35">
        <v>144</v>
      </c>
      <c r="D74" s="35">
        <v>54</v>
      </c>
      <c r="E74" s="33">
        <v>37.5</v>
      </c>
    </row>
    <row r="75" spans="2:5" s="8" customFormat="1" ht="15.75" customHeight="1" x14ac:dyDescent="0.2">
      <c r="B75" s="34" t="s">
        <v>69</v>
      </c>
      <c r="C75" s="35">
        <v>267</v>
      </c>
      <c r="D75" s="35">
        <v>52</v>
      </c>
      <c r="E75" s="33">
        <v>19.475655430711612</v>
      </c>
    </row>
    <row r="76" spans="2:5" s="8" customFormat="1" ht="15.75" customHeight="1" x14ac:dyDescent="0.2">
      <c r="B76" s="34" t="s">
        <v>70</v>
      </c>
      <c r="C76" s="35">
        <v>295</v>
      </c>
      <c r="D76" s="35">
        <v>235</v>
      </c>
      <c r="E76" s="33">
        <v>79.66101694915254</v>
      </c>
    </row>
    <row r="77" spans="2:5" s="8" customFormat="1" ht="15.75" customHeight="1" x14ac:dyDescent="0.2">
      <c r="B77" s="34" t="s">
        <v>71</v>
      </c>
      <c r="C77" s="35">
        <v>192</v>
      </c>
      <c r="D77" s="35">
        <v>99</v>
      </c>
      <c r="E77" s="33">
        <v>51.5625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415</v>
      </c>
      <c r="D87" s="27">
        <v>360</v>
      </c>
      <c r="E87" s="28">
        <v>86.746987951807228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20</v>
      </c>
      <c r="D90" s="31">
        <v>20</v>
      </c>
      <c r="E90" s="33">
        <v>100</v>
      </c>
    </row>
    <row r="91" spans="2:5" ht="15.75" customHeight="1" x14ac:dyDescent="0.2">
      <c r="B91" s="30" t="s">
        <v>85</v>
      </c>
      <c r="C91" s="31">
        <v>182</v>
      </c>
      <c r="D91" s="31">
        <v>182</v>
      </c>
      <c r="E91" s="33">
        <v>100</v>
      </c>
    </row>
    <row r="92" spans="2:5" ht="15.75" customHeight="1" x14ac:dyDescent="0.2">
      <c r="B92" s="30" t="s">
        <v>86</v>
      </c>
      <c r="C92" s="31">
        <v>18</v>
      </c>
      <c r="D92" s="31">
        <v>18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195</v>
      </c>
      <c r="D94" s="31">
        <v>140</v>
      </c>
      <c r="E94" s="33">
        <v>71.794871794871796</v>
      </c>
    </row>
    <row r="95" spans="2:5" s="5" customFormat="1" ht="15.75" customHeight="1" x14ac:dyDescent="0.2">
      <c r="B95" s="26" t="s">
        <v>89</v>
      </c>
      <c r="C95" s="27">
        <v>103</v>
      </c>
      <c r="D95" s="27">
        <v>103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94</v>
      </c>
      <c r="D96" s="27">
        <v>94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90</v>
      </c>
      <c r="D100" s="31">
        <v>90</v>
      </c>
      <c r="E100" s="38">
        <v>100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39BA8A2-0A5C-4FDB-94E5-E13A3DE1431E}"/>
    <hyperlink ref="D4" location="Şubat!A1" display="Şubat" xr:uid="{D7EA203F-D91A-44E4-A926-C6227F98612E}"/>
    <hyperlink ref="E4" location="Mart!A1" display="Mart" xr:uid="{7945127B-1C6A-4F1E-8AB4-3EAA7A194E67}"/>
    <hyperlink ref="C5" location="Nisan!A1" display="Nisan" xr:uid="{9A6E0390-CA37-48AE-91D3-D370E3658710}"/>
    <hyperlink ref="D5" location="Mayıs!A1" display="Mayıs" xr:uid="{C426C9CA-1700-4786-943B-3F34246AFCBD}"/>
    <hyperlink ref="E5" location="Haziran!A1" display="Haziran" xr:uid="{E2780C90-8FEB-4EA0-B88F-8C2758DC2AB5}"/>
    <hyperlink ref="C6" location="Temmuz!A1" display="Temmuz" xr:uid="{38F653C4-1A89-44DD-A556-B291C09C026F}"/>
    <hyperlink ref="D6" location="Ağustos!A1" display="Ağustos" xr:uid="{C1A9573E-ECC3-49B8-8DB3-C8E869502CDB}"/>
    <hyperlink ref="E6" location="Eylül!A1" display="Eylül" xr:uid="{A78198B3-745B-4DEC-A85A-A68103D5762F}"/>
    <hyperlink ref="C7" location="Ekim!A1" display="Ekim" xr:uid="{0D9228D5-BD46-48E8-A484-798185E92805}"/>
    <hyperlink ref="D7" location="Kasım!A1" display="Kasım" xr:uid="{6A33C3A2-98BA-4912-8740-AA8176BB50E8}"/>
    <hyperlink ref="E7" location="Aralık!A1" display="Aralık" xr:uid="{C15C344C-48D3-40E2-AE64-090EB037FE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3B4-0907-4767-B7E8-C4EBBA72874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12542</v>
      </c>
      <c r="D10" s="27">
        <v>9086</v>
      </c>
      <c r="E10" s="28">
        <v>72.444586190400244</v>
      </c>
    </row>
    <row r="11" spans="2:7" s="5" customFormat="1" ht="15.75" customHeight="1" x14ac:dyDescent="0.2">
      <c r="B11" s="26" t="s">
        <v>5</v>
      </c>
      <c r="C11" s="27">
        <v>9790</v>
      </c>
      <c r="D11" s="27">
        <v>7088</v>
      </c>
      <c r="E11" s="29">
        <v>72.400408580183864</v>
      </c>
    </row>
    <row r="12" spans="2:7" s="5" customFormat="1" ht="15.75" customHeight="1" x14ac:dyDescent="0.2">
      <c r="B12" s="26" t="s">
        <v>6</v>
      </c>
      <c r="C12" s="27">
        <v>5234</v>
      </c>
      <c r="D12" s="27">
        <v>4247</v>
      </c>
      <c r="E12" s="29">
        <v>81.1425296140619</v>
      </c>
      <c r="G12" s="6"/>
    </row>
    <row r="13" spans="2:7" s="5" customFormat="1" ht="15.75" customHeight="1" x14ac:dyDescent="0.2">
      <c r="B13" s="26" t="s">
        <v>7</v>
      </c>
      <c r="C13" s="27">
        <v>4858</v>
      </c>
      <c r="D13" s="27">
        <v>3957</v>
      </c>
      <c r="E13" s="29">
        <v>81.453272951832034</v>
      </c>
    </row>
    <row r="14" spans="2:7" ht="15.75" customHeight="1" x14ac:dyDescent="0.2">
      <c r="B14" s="30" t="s">
        <v>8</v>
      </c>
      <c r="C14" s="31">
        <v>632</v>
      </c>
      <c r="D14" s="31">
        <v>250</v>
      </c>
      <c r="E14" s="32">
        <v>39.556962025316459</v>
      </c>
    </row>
    <row r="15" spans="2:7" ht="15.75" customHeight="1" x14ac:dyDescent="0.2">
      <c r="B15" s="30" t="s">
        <v>9</v>
      </c>
      <c r="C15" s="31">
        <v>267</v>
      </c>
      <c r="D15" s="31">
        <v>154</v>
      </c>
      <c r="E15" s="32">
        <v>57.677902621722843</v>
      </c>
    </row>
    <row r="16" spans="2:7" ht="15.75" customHeight="1" x14ac:dyDescent="0.2">
      <c r="B16" s="30" t="s">
        <v>10</v>
      </c>
      <c r="C16" s="31">
        <v>3536</v>
      </c>
      <c r="D16" s="31">
        <v>3176</v>
      </c>
      <c r="E16" s="32">
        <v>89.819004524886878</v>
      </c>
    </row>
    <row r="17" spans="2:5" ht="15.75" customHeight="1" x14ac:dyDescent="0.2">
      <c r="B17" s="30" t="s">
        <v>11</v>
      </c>
      <c r="C17" s="31">
        <v>423</v>
      </c>
      <c r="D17" s="31">
        <v>377</v>
      </c>
      <c r="E17" s="32">
        <v>89.12529550827422</v>
      </c>
    </row>
    <row r="18" spans="2:5" s="5" customFormat="1" ht="15.75" customHeight="1" x14ac:dyDescent="0.2">
      <c r="B18" s="26" t="s">
        <v>12</v>
      </c>
      <c r="C18" s="27">
        <v>376</v>
      </c>
      <c r="D18" s="27">
        <v>290</v>
      </c>
      <c r="E18" s="29">
        <v>77.127659574468083</v>
      </c>
    </row>
    <row r="19" spans="2:5" ht="15.75" customHeight="1" x14ac:dyDescent="0.2">
      <c r="B19" s="30" t="s">
        <v>13</v>
      </c>
      <c r="C19" s="31">
        <v>102</v>
      </c>
      <c r="D19" s="31">
        <v>38</v>
      </c>
      <c r="E19" s="32">
        <v>37.254901960784316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274</v>
      </c>
      <c r="D21" s="31">
        <v>252</v>
      </c>
      <c r="E21" s="32">
        <v>91.970802919708035</v>
      </c>
    </row>
    <row r="22" spans="2:5" s="4" customFormat="1" ht="15.75" customHeight="1" x14ac:dyDescent="0.2">
      <c r="B22" s="26" t="s">
        <v>16</v>
      </c>
      <c r="C22" s="27">
        <v>1804</v>
      </c>
      <c r="D22" s="27">
        <v>695</v>
      </c>
      <c r="E22" s="28">
        <v>38.525498891352548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1804</v>
      </c>
      <c r="D24" s="31">
        <v>695</v>
      </c>
      <c r="E24" s="33">
        <v>38.525498891352548</v>
      </c>
    </row>
    <row r="25" spans="2:5" s="4" customFormat="1" ht="15.75" customHeight="1" x14ac:dyDescent="0.2">
      <c r="B25" s="26" t="s">
        <v>19</v>
      </c>
      <c r="C25" s="27">
        <v>809</v>
      </c>
      <c r="D25" s="27">
        <v>471</v>
      </c>
      <c r="E25" s="28">
        <v>58.220024721878858</v>
      </c>
    </row>
    <row r="26" spans="2:5" s="4" customFormat="1" ht="15.75" customHeight="1" x14ac:dyDescent="0.2">
      <c r="B26" s="26" t="s">
        <v>20</v>
      </c>
      <c r="C26" s="27">
        <v>465</v>
      </c>
      <c r="D26" s="27">
        <v>135</v>
      </c>
      <c r="E26" s="28">
        <v>29.032258064516132</v>
      </c>
    </row>
    <row r="27" spans="2:5" s="8" customFormat="1" ht="15.75" customHeight="1" x14ac:dyDescent="0.2">
      <c r="B27" s="30" t="s">
        <v>21</v>
      </c>
      <c r="C27" s="31">
        <v>189</v>
      </c>
      <c r="D27" s="31">
        <v>-140</v>
      </c>
      <c r="E27" s="33">
        <v>-74.074074074074076</v>
      </c>
    </row>
    <row r="28" spans="2:5" s="8" customFormat="1" ht="15.75" customHeight="1" x14ac:dyDescent="0.2">
      <c r="B28" s="30" t="s">
        <v>22</v>
      </c>
      <c r="C28" s="31">
        <v>276</v>
      </c>
      <c r="D28" s="31">
        <v>275</v>
      </c>
      <c r="E28" s="33">
        <v>99.637681159420282</v>
      </c>
    </row>
    <row r="29" spans="2:5" s="4" customFormat="1" ht="15.75" customHeight="1" x14ac:dyDescent="0.2">
      <c r="B29" s="26" t="s">
        <v>23</v>
      </c>
      <c r="C29" s="27">
        <v>28</v>
      </c>
      <c r="D29" s="27">
        <v>28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28</v>
      </c>
      <c r="D31" s="31">
        <v>28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316</v>
      </c>
      <c r="D36" s="27">
        <v>308</v>
      </c>
      <c r="E36" s="29">
        <v>97.468354430379748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1107</v>
      </c>
      <c r="D43" s="27">
        <v>954</v>
      </c>
      <c r="E43" s="28">
        <v>86.178861788617894</v>
      </c>
    </row>
    <row r="44" spans="2:5" s="4" customFormat="1" ht="15.75" customHeight="1" x14ac:dyDescent="0.2">
      <c r="B44" s="26" t="s">
        <v>38</v>
      </c>
      <c r="C44" s="27">
        <v>796</v>
      </c>
      <c r="D44" s="27">
        <v>718</v>
      </c>
      <c r="E44" s="28">
        <v>90.201005025125625</v>
      </c>
    </row>
    <row r="45" spans="2:5" s="4" customFormat="1" ht="15.75" customHeight="1" x14ac:dyDescent="0.2">
      <c r="B45" s="26" t="s">
        <v>39</v>
      </c>
      <c r="C45" s="27">
        <v>40</v>
      </c>
      <c r="D45" s="27">
        <v>3</v>
      </c>
      <c r="E45" s="28">
        <v>7.5</v>
      </c>
    </row>
    <row r="46" spans="2:5" s="4" customFormat="1" ht="15.75" customHeight="1" x14ac:dyDescent="0.2">
      <c r="B46" s="26" t="s">
        <v>40</v>
      </c>
      <c r="C46" s="27">
        <v>2670</v>
      </c>
      <c r="D46" s="27">
        <v>1916</v>
      </c>
      <c r="E46" s="28">
        <v>71.760299625468164</v>
      </c>
    </row>
    <row r="47" spans="2:5" s="4" customFormat="1" ht="15.75" customHeight="1" x14ac:dyDescent="0.2">
      <c r="B47" s="26" t="s">
        <v>41</v>
      </c>
      <c r="C47" s="27">
        <v>813</v>
      </c>
      <c r="D47" s="27">
        <v>813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813</v>
      </c>
      <c r="D48" s="31">
        <v>813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1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569</v>
      </c>
      <c r="D61" s="27">
        <v>371</v>
      </c>
      <c r="E61" s="28">
        <v>65.202108963093139</v>
      </c>
    </row>
    <row r="62" spans="2:5" s="4" customFormat="1" ht="15.75" customHeight="1" x14ac:dyDescent="0.2">
      <c r="B62" s="26" t="s">
        <v>56</v>
      </c>
      <c r="C62" s="27">
        <v>494</v>
      </c>
      <c r="D62" s="27">
        <v>337</v>
      </c>
      <c r="E62" s="28">
        <v>68.218623481781378</v>
      </c>
    </row>
    <row r="63" spans="2:5" s="8" customFormat="1" ht="15.75" customHeight="1" x14ac:dyDescent="0.2">
      <c r="B63" s="30" t="s">
        <v>57</v>
      </c>
      <c r="C63" s="31">
        <v>282</v>
      </c>
      <c r="D63" s="31">
        <v>282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183</v>
      </c>
      <c r="D64" s="31">
        <v>26</v>
      </c>
      <c r="E64" s="33">
        <v>14.207650273224044</v>
      </c>
    </row>
    <row r="65" spans="2:5" s="8" customFormat="1" ht="15.75" customHeight="1" x14ac:dyDescent="0.2">
      <c r="B65" s="30" t="s">
        <v>59</v>
      </c>
      <c r="C65" s="31">
        <v>29</v>
      </c>
      <c r="D65" s="31">
        <v>29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74</v>
      </c>
      <c r="D66" s="27">
        <v>33</v>
      </c>
      <c r="E66" s="28">
        <v>44.594594594594597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64</v>
      </c>
      <c r="D68" s="31">
        <v>25</v>
      </c>
      <c r="E68" s="33">
        <v>39.0625</v>
      </c>
    </row>
    <row r="69" spans="2:5" s="8" customFormat="1" ht="15.75" customHeight="1" x14ac:dyDescent="0.2">
      <c r="B69" s="30" t="s">
        <v>63</v>
      </c>
      <c r="C69" s="31">
        <v>10</v>
      </c>
      <c r="D69" s="31">
        <v>8</v>
      </c>
      <c r="E69" s="33">
        <v>80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922</v>
      </c>
      <c r="D71" s="27">
        <v>421</v>
      </c>
      <c r="E71" s="28">
        <v>45.661605206073752</v>
      </c>
    </row>
    <row r="72" spans="2:5" s="8" customFormat="1" ht="15.75" customHeight="1" x14ac:dyDescent="0.2">
      <c r="B72" s="34" t="s">
        <v>66</v>
      </c>
      <c r="C72" s="35">
        <v>17</v>
      </c>
      <c r="D72" s="35">
        <v>17</v>
      </c>
      <c r="E72" s="33">
        <v>100</v>
      </c>
    </row>
    <row r="73" spans="2:5" s="8" customFormat="1" ht="15.75" customHeight="1" x14ac:dyDescent="0.2">
      <c r="B73" s="34" t="s">
        <v>67</v>
      </c>
      <c r="C73" s="35">
        <v>73</v>
      </c>
      <c r="D73" s="35">
        <v>20</v>
      </c>
      <c r="E73" s="33">
        <v>27.397260273972602</v>
      </c>
    </row>
    <row r="74" spans="2:5" s="8" customFormat="1" ht="15.75" customHeight="1" x14ac:dyDescent="0.2">
      <c r="B74" s="34" t="s">
        <v>68</v>
      </c>
      <c r="C74" s="35">
        <v>143</v>
      </c>
      <c r="D74" s="35">
        <v>51</v>
      </c>
      <c r="E74" s="33">
        <v>35.664335664335667</v>
      </c>
    </row>
    <row r="75" spans="2:5" s="8" customFormat="1" ht="15.75" customHeight="1" x14ac:dyDescent="0.2">
      <c r="B75" s="34" t="s">
        <v>69</v>
      </c>
      <c r="C75" s="35">
        <v>257</v>
      </c>
      <c r="D75" s="35">
        <v>46</v>
      </c>
      <c r="E75" s="33">
        <v>17.898832684824903</v>
      </c>
    </row>
    <row r="76" spans="2:5" s="8" customFormat="1" ht="15.75" customHeight="1" x14ac:dyDescent="0.2">
      <c r="B76" s="34" t="s">
        <v>70</v>
      </c>
      <c r="C76" s="35">
        <v>271</v>
      </c>
      <c r="D76" s="35">
        <v>210</v>
      </c>
      <c r="E76" s="33">
        <v>77.490774907749085</v>
      </c>
    </row>
    <row r="77" spans="2:5" s="8" customFormat="1" ht="15.75" customHeight="1" x14ac:dyDescent="0.2">
      <c r="B77" s="34" t="s">
        <v>71</v>
      </c>
      <c r="C77" s="35">
        <v>161</v>
      </c>
      <c r="D77" s="35">
        <v>77</v>
      </c>
      <c r="E77" s="33">
        <v>47.826086956521742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365</v>
      </c>
      <c r="D87" s="27">
        <v>311</v>
      </c>
      <c r="E87" s="28">
        <v>85.205479452054803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</v>
      </c>
      <c r="D90" s="31">
        <v>17</v>
      </c>
      <c r="E90" s="33">
        <v>100</v>
      </c>
    </row>
    <row r="91" spans="2:5" ht="15.75" customHeight="1" x14ac:dyDescent="0.2">
      <c r="B91" s="30" t="s">
        <v>85</v>
      </c>
      <c r="C91" s="31">
        <v>157</v>
      </c>
      <c r="D91" s="31">
        <v>157</v>
      </c>
      <c r="E91" s="33">
        <v>100</v>
      </c>
    </row>
    <row r="92" spans="2:5" ht="15.75" customHeight="1" x14ac:dyDescent="0.2">
      <c r="B92" s="30" t="s">
        <v>86</v>
      </c>
      <c r="C92" s="31">
        <v>17</v>
      </c>
      <c r="D92" s="31">
        <v>17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174</v>
      </c>
      <c r="D94" s="31">
        <v>120</v>
      </c>
      <c r="E94" s="33">
        <v>68.965517241379317</v>
      </c>
    </row>
    <row r="95" spans="2:5" s="5" customFormat="1" ht="15.75" customHeight="1" x14ac:dyDescent="0.2">
      <c r="B95" s="26" t="s">
        <v>89</v>
      </c>
      <c r="C95" s="27">
        <v>82</v>
      </c>
      <c r="D95" s="27">
        <v>82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75</v>
      </c>
      <c r="D96" s="27">
        <v>75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71</v>
      </c>
      <c r="D100" s="31">
        <v>71</v>
      </c>
      <c r="E100" s="38">
        <v>100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7</v>
      </c>
      <c r="D102" s="27">
        <v>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D8E6B7C-9FDC-45F5-9828-2E09F26A697E}"/>
    <hyperlink ref="D4" location="Şubat!A1" display="Şubat" xr:uid="{C70C4510-13A9-4CB5-864F-82F5C3922FFD}"/>
    <hyperlink ref="E4" location="Mart!A1" display="Mart" xr:uid="{49EF4476-F223-4588-8E92-60C075498128}"/>
    <hyperlink ref="C5" location="Nisan!A1" display="Nisan" xr:uid="{3F8D257C-951E-4EA9-BBAF-A5256547994C}"/>
    <hyperlink ref="D5" location="Mayıs!A1" display="Mayıs" xr:uid="{F1BF1827-8072-463E-B7B1-9D0C02C30BC0}"/>
    <hyperlink ref="E5" location="Haziran!A1" display="Haziran" xr:uid="{C7D2F311-2B80-419B-A407-E86EC68195D1}"/>
    <hyperlink ref="C6" location="Temmuz!A1" display="Temmuz" xr:uid="{1740E96E-BF60-4E29-9188-0DE8AFE4CE57}"/>
    <hyperlink ref="D6" location="Ağustos!A1" display="Ağustos" xr:uid="{E1F7B4B1-FB5A-4A00-95FD-E744AF37F229}"/>
    <hyperlink ref="E6" location="Eylül!A1" display="Eylül" xr:uid="{FBA2067D-7BFF-425E-8A84-13C7AF934EA5}"/>
    <hyperlink ref="C7" location="Ekim!A1" display="Ekim" xr:uid="{631425B4-299B-45B2-A0B8-FA051AAAF96C}"/>
    <hyperlink ref="D7" location="Kasım!A1" display="Kasım" xr:uid="{8AA2EF9E-F59D-4D27-9806-DC90C50EAC63}"/>
    <hyperlink ref="E7" location="Aralık!A1" display="Aralık" xr:uid="{69143A35-4071-470E-A852-167FA2AD73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FD12-54A7-478A-A80F-5F1365C6400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11222</v>
      </c>
      <c r="D10" s="27">
        <v>7661</v>
      </c>
      <c r="E10" s="28">
        <v>68.267688469078593</v>
      </c>
    </row>
    <row r="11" spans="2:7" s="5" customFormat="1" ht="15.75" customHeight="1" x14ac:dyDescent="0.2">
      <c r="B11" s="26" t="s">
        <v>5</v>
      </c>
      <c r="C11" s="27">
        <v>8791</v>
      </c>
      <c r="D11" s="27">
        <v>5958</v>
      </c>
      <c r="E11" s="29">
        <v>67.773859629166182</v>
      </c>
    </row>
    <row r="12" spans="2:7" s="5" customFormat="1" ht="15.75" customHeight="1" x14ac:dyDescent="0.2">
      <c r="B12" s="26" t="s">
        <v>6</v>
      </c>
      <c r="C12" s="27">
        <v>4621</v>
      </c>
      <c r="D12" s="27">
        <v>3475</v>
      </c>
      <c r="E12" s="29">
        <v>75.200173122700704</v>
      </c>
      <c r="G12" s="6"/>
    </row>
    <row r="13" spans="2:7" s="5" customFormat="1" ht="15.75" customHeight="1" x14ac:dyDescent="0.2">
      <c r="B13" s="26" t="s">
        <v>7</v>
      </c>
      <c r="C13" s="27">
        <v>4198</v>
      </c>
      <c r="D13" s="27">
        <v>3191</v>
      </c>
      <c r="E13" s="29">
        <v>76.01238685088137</v>
      </c>
    </row>
    <row r="14" spans="2:7" ht="15.75" customHeight="1" x14ac:dyDescent="0.2">
      <c r="B14" s="30" t="s">
        <v>8</v>
      </c>
      <c r="C14" s="31">
        <v>631</v>
      </c>
      <c r="D14" s="31">
        <v>233</v>
      </c>
      <c r="E14" s="32">
        <v>36.925515055467514</v>
      </c>
    </row>
    <row r="15" spans="2:7" ht="15.75" customHeight="1" x14ac:dyDescent="0.2">
      <c r="B15" s="30" t="s">
        <v>9</v>
      </c>
      <c r="C15" s="31">
        <v>264</v>
      </c>
      <c r="D15" s="31">
        <v>115</v>
      </c>
      <c r="E15" s="32">
        <v>43.560606060606062</v>
      </c>
    </row>
    <row r="16" spans="2:7" ht="15.75" customHeight="1" x14ac:dyDescent="0.2">
      <c r="B16" s="30" t="s">
        <v>10</v>
      </c>
      <c r="C16" s="31">
        <v>2861</v>
      </c>
      <c r="D16" s="31">
        <v>2472</v>
      </c>
      <c r="E16" s="32">
        <v>86.403355470115343</v>
      </c>
    </row>
    <row r="17" spans="2:5" ht="15.75" customHeight="1" x14ac:dyDescent="0.2">
      <c r="B17" s="30" t="s">
        <v>11</v>
      </c>
      <c r="C17" s="31">
        <v>442</v>
      </c>
      <c r="D17" s="31">
        <v>371</v>
      </c>
      <c r="E17" s="32">
        <v>83.936651583710415</v>
      </c>
    </row>
    <row r="18" spans="2:5" s="5" customFormat="1" ht="15.75" customHeight="1" x14ac:dyDescent="0.2">
      <c r="B18" s="26" t="s">
        <v>12</v>
      </c>
      <c r="C18" s="27">
        <v>423</v>
      </c>
      <c r="D18" s="27">
        <v>284</v>
      </c>
      <c r="E18" s="29">
        <v>67.139479905437355</v>
      </c>
    </row>
    <row r="19" spans="2:5" ht="15.75" customHeight="1" x14ac:dyDescent="0.2">
      <c r="B19" s="30" t="s">
        <v>13</v>
      </c>
      <c r="C19" s="31">
        <v>102</v>
      </c>
      <c r="D19" s="31">
        <v>37</v>
      </c>
      <c r="E19" s="32">
        <v>36.274509803921568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321</v>
      </c>
      <c r="D21" s="31">
        <v>247</v>
      </c>
      <c r="E21" s="32">
        <v>76.947040498442362</v>
      </c>
    </row>
    <row r="22" spans="2:5" s="4" customFormat="1" ht="15.75" customHeight="1" x14ac:dyDescent="0.2">
      <c r="B22" s="26" t="s">
        <v>16</v>
      </c>
      <c r="C22" s="27">
        <v>1788</v>
      </c>
      <c r="D22" s="27">
        <v>673</v>
      </c>
      <c r="E22" s="28">
        <v>37.639821029082775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1788</v>
      </c>
      <c r="D24" s="31">
        <v>673</v>
      </c>
      <c r="E24" s="33">
        <v>37.639821029082775</v>
      </c>
    </row>
    <row r="25" spans="2:5" s="4" customFormat="1" ht="15.75" customHeight="1" x14ac:dyDescent="0.2">
      <c r="B25" s="26" t="s">
        <v>19</v>
      </c>
      <c r="C25" s="27">
        <v>717</v>
      </c>
      <c r="D25" s="27">
        <v>430</v>
      </c>
      <c r="E25" s="28">
        <v>59.972105997210598</v>
      </c>
    </row>
    <row r="26" spans="2:5" s="4" customFormat="1" ht="15.75" customHeight="1" x14ac:dyDescent="0.2">
      <c r="B26" s="26" t="s">
        <v>20</v>
      </c>
      <c r="C26" s="27">
        <v>441</v>
      </c>
      <c r="D26" s="27">
        <v>160</v>
      </c>
      <c r="E26" s="28">
        <v>36.281179138321995</v>
      </c>
    </row>
    <row r="27" spans="2:5" s="8" customFormat="1" ht="15.75" customHeight="1" x14ac:dyDescent="0.2">
      <c r="B27" s="30" t="s">
        <v>21</v>
      </c>
      <c r="C27" s="31">
        <v>195</v>
      </c>
      <c r="D27" s="31">
        <v>-84</v>
      </c>
      <c r="E27" s="33">
        <v>-43.07692307692308</v>
      </c>
    </row>
    <row r="28" spans="2:5" s="8" customFormat="1" ht="15.75" customHeight="1" x14ac:dyDescent="0.2">
      <c r="B28" s="30" t="s">
        <v>22</v>
      </c>
      <c r="C28" s="31">
        <v>246</v>
      </c>
      <c r="D28" s="31">
        <v>244</v>
      </c>
      <c r="E28" s="33">
        <v>99.1869918699187</v>
      </c>
    </row>
    <row r="29" spans="2:5" s="4" customFormat="1" ht="15.75" customHeight="1" x14ac:dyDescent="0.2">
      <c r="B29" s="26" t="s">
        <v>23</v>
      </c>
      <c r="C29" s="27">
        <v>18</v>
      </c>
      <c r="D29" s="27">
        <v>18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18</v>
      </c>
      <c r="D31" s="31">
        <v>18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258</v>
      </c>
      <c r="D36" s="27">
        <v>252</v>
      </c>
      <c r="E36" s="29">
        <v>97.674418604651152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950</v>
      </c>
      <c r="D43" s="27">
        <v>784</v>
      </c>
      <c r="E43" s="28">
        <v>82.526315789473685</v>
      </c>
    </row>
    <row r="44" spans="2:5" s="4" customFormat="1" ht="15.75" customHeight="1" x14ac:dyDescent="0.2">
      <c r="B44" s="26" t="s">
        <v>38</v>
      </c>
      <c r="C44" s="27">
        <v>672</v>
      </c>
      <c r="D44" s="27">
        <v>591</v>
      </c>
      <c r="E44" s="28">
        <v>87.946428571428569</v>
      </c>
    </row>
    <row r="45" spans="2:5" s="4" customFormat="1" ht="15.75" customHeight="1" x14ac:dyDescent="0.2">
      <c r="B45" s="26" t="s">
        <v>39</v>
      </c>
      <c r="C45" s="27">
        <v>43</v>
      </c>
      <c r="D45" s="27">
        <v>5</v>
      </c>
      <c r="E45" s="28">
        <v>11.627906976744185</v>
      </c>
    </row>
    <row r="46" spans="2:5" s="4" customFormat="1" ht="15.75" customHeight="1" x14ac:dyDescent="0.2">
      <c r="B46" s="26" t="s">
        <v>40</v>
      </c>
      <c r="C46" s="27">
        <v>2359</v>
      </c>
      <c r="D46" s="27">
        <v>1631</v>
      </c>
      <c r="E46" s="28">
        <v>69.139465875370917</v>
      </c>
    </row>
    <row r="47" spans="2:5" s="4" customFormat="1" ht="15.75" customHeight="1" x14ac:dyDescent="0.2">
      <c r="B47" s="26" t="s">
        <v>41</v>
      </c>
      <c r="C47" s="27">
        <v>700</v>
      </c>
      <c r="D47" s="27">
        <v>700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700</v>
      </c>
      <c r="D48" s="31">
        <v>700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480</v>
      </c>
      <c r="D61" s="27">
        <v>318</v>
      </c>
      <c r="E61" s="28">
        <v>66.25</v>
      </c>
    </row>
    <row r="62" spans="2:5" s="4" customFormat="1" ht="15.75" customHeight="1" x14ac:dyDescent="0.2">
      <c r="B62" s="26" t="s">
        <v>56</v>
      </c>
      <c r="C62" s="27">
        <v>417</v>
      </c>
      <c r="D62" s="27">
        <v>287</v>
      </c>
      <c r="E62" s="28">
        <v>68.824940047961633</v>
      </c>
    </row>
    <row r="63" spans="2:5" s="8" customFormat="1" ht="15.75" customHeight="1" x14ac:dyDescent="0.2">
      <c r="B63" s="30" t="s">
        <v>57</v>
      </c>
      <c r="C63" s="31">
        <v>234</v>
      </c>
      <c r="D63" s="31">
        <v>234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154</v>
      </c>
      <c r="D64" s="31">
        <v>24</v>
      </c>
      <c r="E64" s="33">
        <v>15.584415584415584</v>
      </c>
    </row>
    <row r="65" spans="2:5" s="8" customFormat="1" ht="15.75" customHeight="1" x14ac:dyDescent="0.2">
      <c r="B65" s="30" t="s">
        <v>59</v>
      </c>
      <c r="C65" s="31">
        <v>29</v>
      </c>
      <c r="D65" s="31">
        <v>29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62</v>
      </c>
      <c r="D66" s="27">
        <v>30</v>
      </c>
      <c r="E66" s="28">
        <v>48.387096774193552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52</v>
      </c>
      <c r="D68" s="31">
        <v>22</v>
      </c>
      <c r="E68" s="33">
        <v>42.307692307692307</v>
      </c>
    </row>
    <row r="69" spans="2:5" s="8" customFormat="1" ht="15.75" customHeight="1" x14ac:dyDescent="0.2">
      <c r="B69" s="30" t="s">
        <v>63</v>
      </c>
      <c r="C69" s="31">
        <v>10</v>
      </c>
      <c r="D69" s="31">
        <v>8</v>
      </c>
      <c r="E69" s="33">
        <v>80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851</v>
      </c>
      <c r="D71" s="27">
        <v>353</v>
      </c>
      <c r="E71" s="28">
        <v>41.480611045828439</v>
      </c>
    </row>
    <row r="72" spans="2:5" s="8" customFormat="1" ht="15.75" customHeight="1" x14ac:dyDescent="0.2">
      <c r="B72" s="34" t="s">
        <v>66</v>
      </c>
      <c r="C72" s="35">
        <v>14</v>
      </c>
      <c r="D72" s="35">
        <v>14</v>
      </c>
      <c r="E72" s="33">
        <v>100</v>
      </c>
    </row>
    <row r="73" spans="2:5" s="8" customFormat="1" ht="15.75" customHeight="1" x14ac:dyDescent="0.2">
      <c r="B73" s="34" t="s">
        <v>67</v>
      </c>
      <c r="C73" s="35">
        <v>73</v>
      </c>
      <c r="D73" s="35">
        <v>17</v>
      </c>
      <c r="E73" s="33">
        <v>23.287671232876711</v>
      </c>
    </row>
    <row r="74" spans="2:5" s="8" customFormat="1" ht="15.75" customHeight="1" x14ac:dyDescent="0.2">
      <c r="B74" s="34" t="s">
        <v>68</v>
      </c>
      <c r="C74" s="35">
        <v>142</v>
      </c>
      <c r="D74" s="35">
        <v>49</v>
      </c>
      <c r="E74" s="33">
        <v>34.507042253521128</v>
      </c>
    </row>
    <row r="75" spans="2:5" s="8" customFormat="1" ht="15.75" customHeight="1" x14ac:dyDescent="0.2">
      <c r="B75" s="34" t="s">
        <v>69</v>
      </c>
      <c r="C75" s="35">
        <v>246</v>
      </c>
      <c r="D75" s="35">
        <v>33</v>
      </c>
      <c r="E75" s="33">
        <v>13.414634146341465</v>
      </c>
    </row>
    <row r="76" spans="2:5" s="8" customFormat="1" ht="15.75" customHeight="1" x14ac:dyDescent="0.2">
      <c r="B76" s="34" t="s">
        <v>70</v>
      </c>
      <c r="C76" s="35">
        <v>241</v>
      </c>
      <c r="D76" s="35">
        <v>183</v>
      </c>
      <c r="E76" s="33">
        <v>75.933609958506224</v>
      </c>
    </row>
    <row r="77" spans="2:5" s="8" customFormat="1" ht="15.75" customHeight="1" x14ac:dyDescent="0.2">
      <c r="B77" s="34" t="s">
        <v>71</v>
      </c>
      <c r="C77" s="35">
        <v>135</v>
      </c>
      <c r="D77" s="35">
        <v>57</v>
      </c>
      <c r="E77" s="33">
        <v>42.222222222222221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328</v>
      </c>
      <c r="D87" s="27">
        <v>260</v>
      </c>
      <c r="E87" s="28">
        <v>79.268292682926827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</v>
      </c>
      <c r="D90" s="31">
        <v>13</v>
      </c>
      <c r="E90" s="33">
        <v>100</v>
      </c>
    </row>
    <row r="91" spans="2:5" ht="15.75" customHeight="1" x14ac:dyDescent="0.2">
      <c r="B91" s="30" t="s">
        <v>85</v>
      </c>
      <c r="C91" s="31">
        <v>127</v>
      </c>
      <c r="D91" s="31">
        <v>127</v>
      </c>
      <c r="E91" s="33">
        <v>100</v>
      </c>
    </row>
    <row r="92" spans="2:5" ht="15.75" customHeight="1" x14ac:dyDescent="0.2">
      <c r="B92" s="30" t="s">
        <v>86</v>
      </c>
      <c r="C92" s="31">
        <v>14</v>
      </c>
      <c r="D92" s="31">
        <v>14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174</v>
      </c>
      <c r="D94" s="31">
        <v>106</v>
      </c>
      <c r="E94" s="33">
        <v>60.919540229885058</v>
      </c>
    </row>
    <row r="95" spans="2:5" s="5" customFormat="1" ht="15.75" customHeight="1" x14ac:dyDescent="0.2">
      <c r="B95" s="26" t="s">
        <v>89</v>
      </c>
      <c r="C95" s="27">
        <v>72</v>
      </c>
      <c r="D95" s="27">
        <v>72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72</v>
      </c>
      <c r="D96" s="27">
        <v>72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68</v>
      </c>
      <c r="D100" s="31">
        <v>68</v>
      </c>
      <c r="E100" s="38">
        <v>100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B2716E5-C401-4BB6-AA6D-00311739C13D}"/>
    <hyperlink ref="D4" location="Şubat!A1" display="Şubat" xr:uid="{FF79E76C-7896-48C6-A95B-BCFBAECDF0EC}"/>
    <hyperlink ref="E4" location="Mart!A1" display="Mart" xr:uid="{7ED7E49A-A502-45FB-9F41-936B9EE7B2FF}"/>
    <hyperlink ref="C5" location="Nisan!A1" display="Nisan" xr:uid="{9BFEB89E-9A2B-417D-A0EA-C992458C86E8}"/>
    <hyperlink ref="D5" location="Mayıs!A1" display="Mayıs" xr:uid="{824F7781-ADD8-4F6D-B7EF-19274BD21E60}"/>
    <hyperlink ref="E5" location="Haziran!A1" display="Haziran" xr:uid="{4098A76C-0FB8-4471-8DE7-8D5A21799760}"/>
    <hyperlink ref="C6" location="Temmuz!A1" display="Temmuz" xr:uid="{C03BA4A0-5459-4867-A658-C2D37404CE5D}"/>
    <hyperlink ref="D6" location="Ağustos!A1" display="Ağustos" xr:uid="{C0CFC63A-205B-45EE-8FCE-5F522A74278C}"/>
    <hyperlink ref="E6" location="Eylül!A1" display="Eylül" xr:uid="{44B33B53-C136-4145-B463-D2147CCFF167}"/>
    <hyperlink ref="C7" location="Ekim!A1" display="Ekim" xr:uid="{282E22FF-7839-47C0-8561-271A059BC7D7}"/>
    <hyperlink ref="D7" location="Kasım!A1" display="Kasım" xr:uid="{DC9DACA1-E96B-4B85-9738-22D6885490B7}"/>
    <hyperlink ref="E7" location="Aralık!A1" display="Aralık" xr:uid="{E223D0C6-351B-4F53-8379-38721E9B06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D6C-9F28-46B9-A909-9EB7066DF69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185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10007</v>
      </c>
      <c r="D10" s="27">
        <v>6322</v>
      </c>
      <c r="E10" s="28">
        <v>63.175776956130711</v>
      </c>
    </row>
    <row r="11" spans="2:7" s="5" customFormat="1" ht="15.75" customHeight="1" x14ac:dyDescent="0.2">
      <c r="B11" s="26" t="s">
        <v>5</v>
      </c>
      <c r="C11" s="27">
        <v>7929</v>
      </c>
      <c r="D11" s="27">
        <v>4968</v>
      </c>
      <c r="E11" s="29">
        <v>62.656072644721903</v>
      </c>
    </row>
    <row r="12" spans="2:7" s="5" customFormat="1" ht="15.75" customHeight="1" x14ac:dyDescent="0.2">
      <c r="B12" s="26" t="s">
        <v>6</v>
      </c>
      <c r="C12" s="27">
        <v>4111</v>
      </c>
      <c r="D12" s="27">
        <v>2845</v>
      </c>
      <c r="E12" s="29">
        <v>69.204573096570172</v>
      </c>
      <c r="G12" s="6"/>
    </row>
    <row r="13" spans="2:7" s="5" customFormat="1" ht="15.75" customHeight="1" x14ac:dyDescent="0.2">
      <c r="B13" s="26" t="s">
        <v>7</v>
      </c>
      <c r="C13" s="27">
        <v>3728</v>
      </c>
      <c r="D13" s="27">
        <v>2611</v>
      </c>
      <c r="E13" s="29">
        <v>70.037553648068666</v>
      </c>
    </row>
    <row r="14" spans="2:7" ht="15.75" customHeight="1" x14ac:dyDescent="0.2">
      <c r="B14" s="30" t="s">
        <v>8</v>
      </c>
      <c r="C14" s="31">
        <v>654</v>
      </c>
      <c r="D14" s="31">
        <v>239</v>
      </c>
      <c r="E14" s="32">
        <v>36.544342507645261</v>
      </c>
    </row>
    <row r="15" spans="2:7" ht="15.75" customHeight="1" x14ac:dyDescent="0.2">
      <c r="B15" s="30" t="s">
        <v>9</v>
      </c>
      <c r="C15" s="31">
        <v>262</v>
      </c>
      <c r="D15" s="31">
        <v>109</v>
      </c>
      <c r="E15" s="32">
        <v>41.603053435114504</v>
      </c>
    </row>
    <row r="16" spans="2:7" ht="15.75" customHeight="1" x14ac:dyDescent="0.2">
      <c r="B16" s="30" t="s">
        <v>10</v>
      </c>
      <c r="C16" s="31">
        <v>2400</v>
      </c>
      <c r="D16" s="31">
        <v>1987</v>
      </c>
      <c r="E16" s="32">
        <v>82.791666666666657</v>
      </c>
    </row>
    <row r="17" spans="2:5" ht="15.75" customHeight="1" x14ac:dyDescent="0.2">
      <c r="B17" s="30" t="s">
        <v>11</v>
      </c>
      <c r="C17" s="31">
        <v>412</v>
      </c>
      <c r="D17" s="31">
        <v>276</v>
      </c>
      <c r="E17" s="32">
        <v>66.990291262135926</v>
      </c>
    </row>
    <row r="18" spans="2:5" s="5" customFormat="1" ht="15.75" customHeight="1" x14ac:dyDescent="0.2">
      <c r="B18" s="26" t="s">
        <v>12</v>
      </c>
      <c r="C18" s="27">
        <v>383</v>
      </c>
      <c r="D18" s="27">
        <v>234</v>
      </c>
      <c r="E18" s="29">
        <v>61.096605744125334</v>
      </c>
    </row>
    <row r="19" spans="2:5" ht="15.75" customHeight="1" x14ac:dyDescent="0.2">
      <c r="B19" s="30" t="s">
        <v>13</v>
      </c>
      <c r="C19" s="31">
        <v>97</v>
      </c>
      <c r="D19" s="31">
        <v>13</v>
      </c>
      <c r="E19" s="32">
        <v>13.402061855670103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286</v>
      </c>
      <c r="D21" s="31">
        <v>221</v>
      </c>
      <c r="E21" s="32">
        <v>77.272727272727266</v>
      </c>
    </row>
    <row r="22" spans="2:5" s="4" customFormat="1" ht="15.75" customHeight="1" x14ac:dyDescent="0.2">
      <c r="B22" s="26" t="s">
        <v>16</v>
      </c>
      <c r="C22" s="27">
        <v>1766</v>
      </c>
      <c r="D22" s="27">
        <v>643</v>
      </c>
      <c r="E22" s="28">
        <v>36.409966024915065</v>
      </c>
    </row>
    <row r="23" spans="2:5" s="8" customFormat="1" ht="15.75" customHeight="1" x14ac:dyDescent="0.2">
      <c r="B23" s="30" t="s">
        <v>17</v>
      </c>
      <c r="C23" s="31">
        <v>0</v>
      </c>
      <c r="D23" s="31">
        <v>0</v>
      </c>
      <c r="E23" s="33"/>
    </row>
    <row r="24" spans="2:5" s="8" customFormat="1" ht="15.75" customHeight="1" x14ac:dyDescent="0.2">
      <c r="B24" s="30" t="s">
        <v>18</v>
      </c>
      <c r="C24" s="31">
        <v>1766</v>
      </c>
      <c r="D24" s="31">
        <v>643</v>
      </c>
      <c r="E24" s="33">
        <v>36.409966024915065</v>
      </c>
    </row>
    <row r="25" spans="2:5" s="4" customFormat="1" ht="15.75" customHeight="1" x14ac:dyDescent="0.2">
      <c r="B25" s="26" t="s">
        <v>19</v>
      </c>
      <c r="C25" s="27">
        <v>713</v>
      </c>
      <c r="D25" s="27">
        <v>418</v>
      </c>
      <c r="E25" s="28">
        <v>58.625525946704073</v>
      </c>
    </row>
    <row r="26" spans="2:5" s="4" customFormat="1" ht="15.75" customHeight="1" x14ac:dyDescent="0.2">
      <c r="B26" s="26" t="s">
        <v>20</v>
      </c>
      <c r="C26" s="27">
        <v>489</v>
      </c>
      <c r="D26" s="27">
        <v>199</v>
      </c>
      <c r="E26" s="28">
        <v>40.695296523517385</v>
      </c>
    </row>
    <row r="27" spans="2:5" s="8" customFormat="1" ht="15.75" customHeight="1" x14ac:dyDescent="0.2">
      <c r="B27" s="30" t="s">
        <v>21</v>
      </c>
      <c r="C27" s="31">
        <v>275</v>
      </c>
      <c r="D27" s="31">
        <v>-14</v>
      </c>
      <c r="E27" s="33">
        <v>-5.0909090909090908</v>
      </c>
    </row>
    <row r="28" spans="2:5" s="8" customFormat="1" ht="15.75" customHeight="1" x14ac:dyDescent="0.2">
      <c r="B28" s="30" t="s">
        <v>22</v>
      </c>
      <c r="C28" s="31">
        <v>214</v>
      </c>
      <c r="D28" s="31">
        <v>213</v>
      </c>
      <c r="E28" s="33">
        <v>99.532710280373834</v>
      </c>
    </row>
    <row r="29" spans="2:5" s="4" customFormat="1" ht="15.75" customHeight="1" x14ac:dyDescent="0.2">
      <c r="B29" s="26" t="s">
        <v>23</v>
      </c>
      <c r="C29" s="27">
        <v>10</v>
      </c>
      <c r="D29" s="27">
        <v>10</v>
      </c>
      <c r="E29" s="28">
        <v>100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10</v>
      </c>
      <c r="D31" s="31">
        <v>10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214</v>
      </c>
      <c r="D36" s="27">
        <v>209</v>
      </c>
      <c r="E36" s="29">
        <v>97.663551401869171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763</v>
      </c>
      <c r="D43" s="27">
        <v>601</v>
      </c>
      <c r="E43" s="28">
        <v>78.76802096985584</v>
      </c>
    </row>
    <row r="44" spans="2:5" s="4" customFormat="1" ht="15.75" customHeight="1" x14ac:dyDescent="0.2">
      <c r="B44" s="26" t="s">
        <v>38</v>
      </c>
      <c r="C44" s="27">
        <v>533</v>
      </c>
      <c r="D44" s="27">
        <v>458</v>
      </c>
      <c r="E44" s="28">
        <v>85.928705440900572</v>
      </c>
    </row>
    <row r="45" spans="2:5" s="4" customFormat="1" ht="15.75" customHeight="1" x14ac:dyDescent="0.2">
      <c r="B45" s="26" t="s">
        <v>39</v>
      </c>
      <c r="C45" s="27">
        <v>43</v>
      </c>
      <c r="D45" s="27">
        <v>3</v>
      </c>
      <c r="E45" s="28">
        <v>6.9767441860465116</v>
      </c>
    </row>
    <row r="46" spans="2:5" s="4" customFormat="1" ht="15.75" customHeight="1" x14ac:dyDescent="0.2">
      <c r="B46" s="26" t="s">
        <v>40</v>
      </c>
      <c r="C46" s="27">
        <v>2012</v>
      </c>
      <c r="D46" s="27">
        <v>1288</v>
      </c>
      <c r="E46" s="28">
        <v>64.015904572564608</v>
      </c>
    </row>
    <row r="47" spans="2:5" s="4" customFormat="1" ht="15.75" customHeight="1" x14ac:dyDescent="0.2">
      <c r="B47" s="26" t="s">
        <v>41</v>
      </c>
      <c r="C47" s="27">
        <v>539</v>
      </c>
      <c r="D47" s="27">
        <v>539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539</v>
      </c>
      <c r="D48" s="31">
        <v>539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422</v>
      </c>
      <c r="D61" s="27">
        <v>260</v>
      </c>
      <c r="E61" s="28">
        <v>61.611374407582943</v>
      </c>
    </row>
    <row r="62" spans="2:5" s="4" customFormat="1" ht="15.75" customHeight="1" x14ac:dyDescent="0.2">
      <c r="B62" s="26" t="s">
        <v>56</v>
      </c>
      <c r="C62" s="27">
        <v>365</v>
      </c>
      <c r="D62" s="27">
        <v>235</v>
      </c>
      <c r="E62" s="28">
        <v>64.38356164383562</v>
      </c>
    </row>
    <row r="63" spans="2:5" s="8" customFormat="1" ht="15.75" customHeight="1" x14ac:dyDescent="0.2">
      <c r="B63" s="30" t="s">
        <v>57</v>
      </c>
      <c r="C63" s="31">
        <v>186</v>
      </c>
      <c r="D63" s="31">
        <v>186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153</v>
      </c>
      <c r="D64" s="31">
        <v>23</v>
      </c>
      <c r="E64" s="33">
        <v>15.032679738562091</v>
      </c>
    </row>
    <row r="65" spans="2:5" s="8" customFormat="1" ht="15.75" customHeight="1" x14ac:dyDescent="0.2">
      <c r="B65" s="30" t="s">
        <v>59</v>
      </c>
      <c r="C65" s="31">
        <v>26</v>
      </c>
      <c r="D65" s="31">
        <v>26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56</v>
      </c>
      <c r="D66" s="27">
        <v>24</v>
      </c>
      <c r="E66" s="28">
        <v>42.857142857142854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47</v>
      </c>
      <c r="D68" s="31">
        <v>17</v>
      </c>
      <c r="E68" s="33">
        <v>36.170212765957451</v>
      </c>
    </row>
    <row r="69" spans="2:5" s="8" customFormat="1" ht="15.75" customHeight="1" x14ac:dyDescent="0.2">
      <c r="B69" s="30" t="s">
        <v>63</v>
      </c>
      <c r="C69" s="31">
        <v>9</v>
      </c>
      <c r="D69" s="31">
        <v>7</v>
      </c>
      <c r="E69" s="33">
        <v>77.777777777777786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762</v>
      </c>
      <c r="D71" s="27">
        <v>269</v>
      </c>
      <c r="E71" s="28">
        <v>35.30183727034121</v>
      </c>
    </row>
    <row r="72" spans="2:5" s="8" customFormat="1" ht="15.75" customHeight="1" x14ac:dyDescent="0.2">
      <c r="B72" s="34" t="s">
        <v>66</v>
      </c>
      <c r="C72" s="35">
        <v>13</v>
      </c>
      <c r="D72" s="35">
        <v>13</v>
      </c>
      <c r="E72" s="33">
        <v>100</v>
      </c>
    </row>
    <row r="73" spans="2:5" s="8" customFormat="1" ht="15.75" customHeight="1" x14ac:dyDescent="0.2">
      <c r="B73" s="34" t="s">
        <v>67</v>
      </c>
      <c r="C73" s="35">
        <v>73</v>
      </c>
      <c r="D73" s="35">
        <v>12</v>
      </c>
      <c r="E73" s="33">
        <v>16.43835616438356</v>
      </c>
    </row>
    <row r="74" spans="2:5" s="8" customFormat="1" ht="15.75" customHeight="1" x14ac:dyDescent="0.2">
      <c r="B74" s="34" t="s">
        <v>68</v>
      </c>
      <c r="C74" s="35">
        <v>139</v>
      </c>
      <c r="D74" s="35">
        <v>45</v>
      </c>
      <c r="E74" s="33">
        <v>32.374100719424462</v>
      </c>
    </row>
    <row r="75" spans="2:5" s="8" customFormat="1" ht="15.75" customHeight="1" x14ac:dyDescent="0.2">
      <c r="B75" s="34" t="s">
        <v>69</v>
      </c>
      <c r="C75" s="35">
        <v>236</v>
      </c>
      <c r="D75" s="35">
        <v>24</v>
      </c>
      <c r="E75" s="33">
        <v>10.16949152542373</v>
      </c>
    </row>
    <row r="76" spans="2:5" s="8" customFormat="1" ht="15.75" customHeight="1" x14ac:dyDescent="0.2">
      <c r="B76" s="34" t="s">
        <v>70</v>
      </c>
      <c r="C76" s="35">
        <v>189</v>
      </c>
      <c r="D76" s="35">
        <v>137</v>
      </c>
      <c r="E76" s="33">
        <v>72.486772486772495</v>
      </c>
    </row>
    <row r="77" spans="2:5" s="8" customFormat="1" ht="15.75" customHeight="1" x14ac:dyDescent="0.2">
      <c r="B77" s="34" t="s">
        <v>71</v>
      </c>
      <c r="C77" s="35">
        <v>112</v>
      </c>
      <c r="D77" s="35">
        <v>38</v>
      </c>
      <c r="E77" s="33">
        <v>33.928571428571431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289</v>
      </c>
      <c r="D87" s="27">
        <v>220</v>
      </c>
      <c r="E87" s="28">
        <v>76.124567474048447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</v>
      </c>
      <c r="D90" s="31">
        <v>10</v>
      </c>
      <c r="E90" s="33">
        <v>100</v>
      </c>
    </row>
    <row r="91" spans="2:5" ht="15.75" customHeight="1" x14ac:dyDescent="0.2">
      <c r="B91" s="30" t="s">
        <v>85</v>
      </c>
      <c r="C91" s="31">
        <v>95</v>
      </c>
      <c r="D91" s="31">
        <v>95</v>
      </c>
      <c r="E91" s="33">
        <v>100</v>
      </c>
    </row>
    <row r="92" spans="2:5" ht="15.75" customHeight="1" x14ac:dyDescent="0.2">
      <c r="B92" s="30" t="s">
        <v>86</v>
      </c>
      <c r="C92" s="31">
        <v>12</v>
      </c>
      <c r="D92" s="31">
        <v>12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172</v>
      </c>
      <c r="D94" s="31">
        <v>103</v>
      </c>
      <c r="E94" s="33">
        <v>59.883720930232556</v>
      </c>
    </row>
    <row r="95" spans="2:5" s="5" customFormat="1" ht="15.75" customHeight="1" x14ac:dyDescent="0.2">
      <c r="B95" s="26" t="s">
        <v>89</v>
      </c>
      <c r="C95" s="27">
        <v>66</v>
      </c>
      <c r="D95" s="27">
        <v>66</v>
      </c>
      <c r="E95" s="37">
        <v>100</v>
      </c>
    </row>
    <row r="96" spans="2:5" s="5" customFormat="1" ht="15.75" customHeight="1" x14ac:dyDescent="0.2">
      <c r="B96" s="26" t="s">
        <v>90</v>
      </c>
      <c r="C96" s="27">
        <v>66</v>
      </c>
      <c r="D96" s="27">
        <v>66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63</v>
      </c>
      <c r="D100" s="31">
        <v>63</v>
      </c>
      <c r="E100" s="38">
        <v>100</v>
      </c>
    </row>
    <row r="101" spans="2:5" ht="15.75" customHeight="1" x14ac:dyDescent="0.2">
      <c r="B101" s="30" t="s">
        <v>95</v>
      </c>
      <c r="C101" s="31">
        <v>3</v>
      </c>
      <c r="D101" s="31">
        <v>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4CA1E05-845E-4BEF-9E8A-912F45FCA010}"/>
    <hyperlink ref="D4" location="Şubat!A1" display="Şubat" xr:uid="{4CB704C5-4AE0-4E76-A310-EE9C8AD7943B}"/>
    <hyperlink ref="E4" location="Mart!A1" display="Mart" xr:uid="{C8A34170-930F-4316-8FAC-815698DF4971}"/>
    <hyperlink ref="C5" location="Nisan!A1" display="Nisan" xr:uid="{8C2F9166-661C-42FC-8588-F6D6985D7948}"/>
    <hyperlink ref="D5" location="Mayıs!A1" display="Mayıs" xr:uid="{46872673-51A9-4CD9-BE49-963B8DDB8E94}"/>
    <hyperlink ref="E5" location="Haziran!A1" display="Haziran" xr:uid="{59064D7C-8B96-4FB6-8520-01CF3F7B89D7}"/>
    <hyperlink ref="C6" location="Temmuz!A1" display="Temmuz" xr:uid="{4F336EE7-CA58-4BB7-BC0C-08126B4F9CDA}"/>
    <hyperlink ref="D6" location="Ağustos!A1" display="Ağustos" xr:uid="{3C68EBB0-DC06-4A4A-B457-0E4EC61DE60D}"/>
    <hyperlink ref="E6" location="Eylül!A1" display="Eylül" xr:uid="{DF09049C-1335-44DF-A2BF-EE20EE728F13}"/>
    <hyperlink ref="C7" location="Ekim!A1" display="Ekim" xr:uid="{6C2BBBFA-A7E7-4255-BAA5-CC1721CD3AF6}"/>
    <hyperlink ref="D7" location="Kasım!A1" display="Kasım" xr:uid="{88762F83-3152-47F1-9954-175300C8CCA9}"/>
    <hyperlink ref="E7" location="Aralık!A1" display="Aralık" xr:uid="{E86A4A40-52DB-4396-852B-83D4886B1F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2006-04-21T07:24:19Z</dcterms:created>
  <dcterms:modified xsi:type="dcterms:W3CDTF">2025-07-29T13:14:15Z</dcterms:modified>
</cp:coreProperties>
</file>