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1C294FB1-8376-4D89-9B68-8E1C25947163}" xr6:coauthVersionLast="47" xr6:coauthVersionMax="47" xr10:uidLastSave="{00000000-0000-0000-0000-000000000000}"/>
  <bookViews>
    <workbookView xWindow="-108" yWindow="-108" windowWidth="23256" windowHeight="12456" xr2:uid="{D10722A4-EA70-4B86-B46E-37EAE21BE85A}"/>
  </bookViews>
  <sheets>
    <sheet name="Aralık" sheetId="13" r:id="rId1"/>
    <sheet name="Kasım" sheetId="12" r:id="rId2"/>
    <sheet name="Ekim" sheetId="11" r:id="rId3"/>
    <sheet name="Eylül" sheetId="10" r:id="rId4"/>
    <sheet name="Ağustos" sheetId="9" r:id="rId5"/>
    <sheet name="Temmuz" sheetId="8" r:id="rId6"/>
    <sheet name="Haziran" sheetId="1" r:id="rId7"/>
    <sheet name="Mayıs" sheetId="7" r:id="rId8"/>
    <sheet name="Nisan" sheetId="6" r:id="rId9"/>
    <sheet name="Mart" sheetId="5" r:id="rId10"/>
    <sheet name="Şubat" sheetId="4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{"'11  Bilecik'!$B$3:$D$105"}</definedName>
    <definedName name="HTML_Control" localSheetId="0" hidden="1">{"'11  Bilecik'!$B$3:$D$105"}</definedName>
    <definedName name="HTML_Control" localSheetId="2" hidden="1">{"'11  Bilecik'!$B$3:$D$105"}</definedName>
    <definedName name="HTML_Control" localSheetId="3" hidden="1">{"'11  Bilecik'!$B$3:$D$105"}</definedName>
    <definedName name="HTML_Control" localSheetId="6" hidden="1">{"'11  Bilecik'!$B$3:$D$105"}</definedName>
    <definedName name="HTML_Control" localSheetId="1" hidden="1">{"'11  Bilecik'!$B$3:$D$105"}</definedName>
    <definedName name="HTML_Control" localSheetId="9" hidden="1">{"'11  Bilecik'!$B$3:$D$105"}</definedName>
    <definedName name="HTML_Control" localSheetId="7" hidden="1">{"'11  Bilecik'!$B$3:$D$105"}</definedName>
    <definedName name="HTML_Control" localSheetId="8" hidden="1">{"'11  Bilecik'!$B$3:$D$105"}</definedName>
    <definedName name="HTML_Control" localSheetId="11" hidden="1">{"'11  Bilecik'!$B$3:$D$90"}</definedName>
    <definedName name="HTML_Control" localSheetId="10" hidden="1">{"'11  Bilecik'!$B$3:$D$90"}</definedName>
    <definedName name="HTML_Control" localSheetId="5" hidden="1">{"'11  Bilecik'!$B$3:$D$105"}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Settings\hersan.MUHASEBAT\Desktop\htm\11.htm"</definedName>
    <definedName name="HTML_PathFile" localSheetId="0" hidden="1">"C:\Documents and Settings\hersan.MUHASEBAT\Desktop\htm\11.htm"</definedName>
    <definedName name="HTML_PathFile" localSheetId="2" hidden="1">"C:\Documents and Settings\hersan.MUHASEBAT\Desktop\htm\11.htm"</definedName>
    <definedName name="HTML_PathFile" localSheetId="3" hidden="1">"C:\Documents and Settings\hersan.MUHASEBAT\Desktop\htm\11.htm"</definedName>
    <definedName name="HTML_PathFile" localSheetId="6" hidden="1">"C:\Documents and Settings\hersan.MUHASEBAT\Desktop\htm\11.htm"</definedName>
    <definedName name="HTML_PathFile" localSheetId="1" hidden="1">"C:\Documents and Settings\hersan.MUHASEBAT\Desktop\htm\11.htm"</definedName>
    <definedName name="HTML_PathFile" localSheetId="9" hidden="1">"\\M-pc-00000-20\il_2005_2006hazırlık\docs\11.htm"</definedName>
    <definedName name="HTML_PathFile" localSheetId="7" hidden="1">"C:\Documents and Settings\eakgonullu\Belgelerim\internet\docs\il_81\htm\11.htm"</definedName>
    <definedName name="HTML_PathFile" localSheetId="8" hidden="1">"C:\Documents and Settings\hersan\Belgelerim\int-hazırlık\htm\11.htm"</definedName>
    <definedName name="HTML_PathFile" localSheetId="11" hidden="1">"C:\Documents and Settings\hersan\Belgelerim\int-hazırlık\htm\11.htm"</definedName>
    <definedName name="HTML_PathFile" localSheetId="10" hidden="1">"\\M-pc-00000-20\il_2005_2006hazırlık\docs\htm\11.htm"</definedName>
    <definedName name="HTML_PathFile" localSheetId="5" hidden="1">"C:\Documents and Settings\hersan.MUHASEBAT\Desktop\htm\11.htm"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C12" i="9" s="1"/>
  <c r="D13" i="9"/>
  <c r="D12" i="9" s="1"/>
  <c r="E13" i="9"/>
  <c r="E14" i="9"/>
  <c r="E15" i="9"/>
  <c r="E16" i="9"/>
  <c r="E17" i="9"/>
  <c r="C18" i="9"/>
  <c r="D18" i="9"/>
  <c r="E18" i="9"/>
  <c r="E19" i="9"/>
  <c r="E20" i="9"/>
  <c r="E21" i="9"/>
  <c r="C22" i="9"/>
  <c r="D22" i="9"/>
  <c r="E22" i="9" s="1"/>
  <c r="E23" i="9"/>
  <c r="E24" i="9"/>
  <c r="C26" i="9"/>
  <c r="C25" i="9" s="1"/>
  <c r="D26" i="9"/>
  <c r="D25" i="9" s="1"/>
  <c r="E25" i="9" s="1"/>
  <c r="E26" i="9"/>
  <c r="E27" i="9"/>
  <c r="E28" i="9"/>
  <c r="C29" i="9"/>
  <c r="E29" i="9" s="1"/>
  <c r="D29" i="9"/>
  <c r="E31" i="9"/>
  <c r="E36" i="9"/>
  <c r="C39" i="9"/>
  <c r="D39" i="9"/>
  <c r="E39" i="9"/>
  <c r="E42" i="9"/>
  <c r="E43" i="9"/>
  <c r="E44" i="9"/>
  <c r="E45" i="9"/>
  <c r="C47" i="9"/>
  <c r="D47" i="9"/>
  <c r="D46" i="9" s="1"/>
  <c r="E47" i="9"/>
  <c r="E48" i="9"/>
  <c r="E52" i="9"/>
  <c r="C54" i="9"/>
  <c r="C51" i="9" s="1"/>
  <c r="D54" i="9"/>
  <c r="D51" i="9" s="1"/>
  <c r="E51" i="9" s="1"/>
  <c r="C62" i="9"/>
  <c r="C61" i="9" s="1"/>
  <c r="D62" i="9"/>
  <c r="D61" i="9" s="1"/>
  <c r="E61" i="9" s="1"/>
  <c r="E62" i="9"/>
  <c r="E63" i="9"/>
  <c r="E64" i="9"/>
  <c r="E65" i="9"/>
  <c r="C66" i="9"/>
  <c r="D66" i="9"/>
  <c r="E66" i="9"/>
  <c r="E68" i="9"/>
  <c r="E69" i="9"/>
  <c r="C71" i="9"/>
  <c r="D71" i="9"/>
  <c r="E71" i="9"/>
  <c r="E72" i="9"/>
  <c r="E74" i="9"/>
  <c r="E75" i="9"/>
  <c r="E76" i="9"/>
  <c r="E77" i="9"/>
  <c r="C78" i="9"/>
  <c r="D78" i="9"/>
  <c r="C87" i="9"/>
  <c r="D87" i="9"/>
  <c r="E87" i="9" s="1"/>
  <c r="E90" i="9"/>
  <c r="E91" i="9"/>
  <c r="E92" i="9"/>
  <c r="E94" i="9"/>
  <c r="C96" i="9"/>
  <c r="C95" i="9" s="1"/>
  <c r="D96" i="9"/>
  <c r="E96" i="9" s="1"/>
  <c r="E99" i="9"/>
  <c r="E100" i="9"/>
  <c r="E101" i="9"/>
  <c r="E102" i="9"/>
  <c r="C103" i="9"/>
  <c r="D103" i="9"/>
  <c r="C107" i="9"/>
  <c r="C106" i="9" s="1"/>
  <c r="D107" i="9"/>
  <c r="D106" i="9" s="1"/>
  <c r="C46" i="9" l="1"/>
  <c r="E46" i="9" s="1"/>
  <c r="E12" i="9"/>
  <c r="D11" i="9"/>
  <c r="C11" i="9"/>
  <c r="C10" i="9" s="1"/>
  <c r="D95" i="9"/>
  <c r="E95" i="9" s="1"/>
  <c r="D10" i="9" l="1"/>
  <c r="E10" i="9" s="1"/>
  <c r="E11" i="9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<sst xmlns="http://schemas.openxmlformats.org/spreadsheetml/2006/main" count="1411" uniqueCount="211">
  <si>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</si>
  <si>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</si>
  <si>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</si>
  <si>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</si>
  <si>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</si>
  <si>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</si>
  <si>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</si>
  <si>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</si>
  <si>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</si>
  <si>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</si>
  <si>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</si>
  <si>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</si>
  <si>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</si>
  <si>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</si>
  <si>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</si>
  <si>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</si>
  <si>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</si>
  <si>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</si>
  <si>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</si>
  <si>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</si>
  <si>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</si>
  <si>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</si>
  <si>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</si>
  <si>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</si>
  <si>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</si>
  <si>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</si>
  <si>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</si>
  <si>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</si>
  <si>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</si>
  <si>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</si>
  <si>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</si>
  <si>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</si>
  <si>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</si>
  <si>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</si>
  <si>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</si>
  <si>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</si>
  <si>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</si>
  <si>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</si>
  <si>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</si>
  <si>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</si>
  <si>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</si>
  <si>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</si>
  <si>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</si>
  <si>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</si>
  <si>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</si>
  <si>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</si>
  <si>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</si>
  <si>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</si>
  <si>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</si>
  <si>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</si>
  <si>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</si>
  <si>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</si>
  <si>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</si>
  <si>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</si>
  <si>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</si>
  <si>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</si>
  <si>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</si>
  <si>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</si>
  <si>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</si>
  <si>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</si>
  <si>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</si>
  <si>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</si>
  <si>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</si>
  <si>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</si>
  <si>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</si>
  <si>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</si>
  <si>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</si>
  <si>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</si>
  <si>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</si>
  <si>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</si>
  <si>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</si>
  <si>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</si>
  <si>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</si>
  <si>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</si>
  <si>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</si>
  <si>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</si>
  <si>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</si>
  <si>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</si>
  <si>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</si>
  <si>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</si>
  <si>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</si>
  <si>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</si>
  <si>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</si>
  <si>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</si>
  <si>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</si>
  <si>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</si>
  <si>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</si>
  <si>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</si>
  <si>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</si>
  <si>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</si>
  <si>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</si>
  <si>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</si>
  <si>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</si>
  <si>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</si>
  <si>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</si>
  <si>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</si>
  <si>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</si>
  <si>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</si>
  <si>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</si>
  <si>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</si>
  <si>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</si>
  <si>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</si>
  <si>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</si>
  <si>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</si>
  <si>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</si>
  <si>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</si>
  <si>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</si>
  <si>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BİLECİK İLİ GENEL  BÜTÇE GELİRLERİNİN TAHSİLATI, TAHAKKUKU VE TAHSİLATIN TAHAKKUKA  ORANI (KÜMÜLATİF) HAZİRAN 2006</t>
  </si>
  <si>
    <t>BİLECİK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</si>
  <si>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</si>
  <si>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</si>
  <si>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</si>
  <si>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</si>
  <si>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</si>
  <si>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</si>
  <si>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</si>
  <si>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</si>
  <si>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</si>
  <si>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</si>
  <si>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</si>
  <si>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</si>
  <si>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</si>
  <si>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</si>
  <si>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</si>
  <si>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</si>
  <si>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</si>
  <si>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</si>
  <si>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</si>
  <si>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</si>
  <si>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</si>
  <si>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</si>
  <si>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</si>
  <si>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</si>
  <si>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</si>
  <si>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</si>
  <si>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</si>
  <si>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</si>
  <si>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</si>
  <si>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</si>
  <si>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</si>
  <si>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</si>
  <si>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</si>
  <si>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</si>
  <si>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</si>
  <si>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</si>
  <si>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</si>
  <si>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</si>
  <si>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</si>
  <si>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</si>
  <si>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</si>
  <si>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</si>
  <si>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</si>
  <si>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</si>
  <si>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</si>
  <si>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</si>
  <si>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</si>
  <si>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</si>
  <si>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</si>
  <si>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</si>
  <si>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</si>
  <si>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</si>
  <si>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</si>
  <si>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</si>
  <si>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</si>
  <si>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</si>
  <si>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</si>
  <si>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</si>
  <si>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</si>
  <si>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</si>
  <si>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</si>
  <si>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</si>
  <si>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</si>
  <si>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</si>
  <si>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</si>
  <si>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</si>
  <si>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</si>
  <si>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</si>
  <si>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</si>
  <si>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</si>
  <si>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</si>
  <si>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</si>
  <si>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</si>
  <si>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</si>
  <si>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</si>
  <si>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BİLECİK İLİ GENEL  BÜTÇE GELİRLERİNİN TAHSİLATI, TAHAKKUKU VE TAHSİLATIN TAHAKKUKA  ORANI (KÜMÜLATİF) NİSAN 2006</t>
  </si>
  <si>
    <t>BİLECİK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</si>
  <si>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</si>
  <si>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</si>
  <si>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</si>
  <si>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BİLECİK İLİ GENEL  BÜTÇE GELİRLERİNİN TAHSİLATI, TAHAKKUKU VE TAHSİLATIN TAHAKKUKA  ORANI (KÜMÜLATİF) MART 2006</t>
  </si>
  <si>
    <t>BİLECİK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</si>
  <si>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</si>
  <si>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</si>
  <si>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</si>
  <si>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</si>
  <si>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</si>
  <si>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</si>
  <si>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BİLECİK İLİ GENEL  BÜTÇE GELİRLERİNİN TAHSİLATI, TAHAKKUKU VE TAHSİLATIN TAHAKKUKA  ORANI (KÜMÜLATİF) TEMMUZ 2006</t>
  </si>
  <si>
    <t>Temmuz</t>
  </si>
  <si>
    <t>Ağustos</t>
  </si>
  <si>
    <t>BİLECİK İLİ GENEL  BÜTÇE GELİRLERİNİN TAHSİLATI, TAHAKKUKU VE TAHSİLATIN TAHAKKUKA  ORANI (KÜMÜLATİF) AĞUSTOS 2006</t>
  </si>
  <si>
    <t>BİLECİK İLİ GENEL  BÜTÇE GELİRLERİNİN TAHSİLATI, TAHAKKUKU VE TAHSİLATIN TAHAKKUKA  ORANI (KÜMÜLATİF) EYLÜL 2006</t>
  </si>
  <si>
    <t>Eylül</t>
  </si>
  <si>
    <t xml:space="preserve">        Motorlu Taşıtlar (II)</t>
  </si>
  <si>
    <t>BİLECİK İLİ GENEL  BÜTÇE GELİRLERİNİN TAHSİLATI, TAHAKKUKU VE TAHSİLATIN TAHAKKUKA  ORANI (KÜMÜLATİF) EKİM 2006</t>
  </si>
  <si>
    <t>Ekim</t>
  </si>
  <si>
    <t>BİLECİK İLİ GENEL  BÜTÇE GELİRLERİNİN TAHSİLATI, TAHAKKUKU VE TAHSİLATIN TAHAKKUKA  ORANI (KÜMÜLATİF) KASIM 2006</t>
  </si>
  <si>
    <t>Kasım</t>
  </si>
  <si>
    <t>BİLECİK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</si>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</sst>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868AE316-CBBB-4ED4-B0A2-BC8C21664A49}"/>
    <cellStyle name="Normal_genelgelirtahk_tahs" xfId="3" xr:uid="{ED9F9DE6-82C8-40CB-AE6D-A35191AEAB1E}"/>
    <cellStyle name="Virgül [0]_29dan32ye" xfId="4" xr:uid="{A236F201-D546-409F-9308-616DBC1D7664}"/>
    <cellStyle name="Virgül_29dan32ye" xfId="5" xr:uid="{C5D0BB2B-7D24-4277-9FA7-E2361A818A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81FA-A39C-4867-A12B-1F1287C4B0BB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208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137744</v>
      </c>
      <c r="D10" s="27">
        <v>104224</v>
      </c>
      <c r="E10" s="28">
        <v>75.665001742362648</v>
      </c>
    </row>
    <row r="11" spans="2:7" s="5" customFormat="1" ht="15.75" customHeight="1" x14ac:dyDescent="0.2">
      <c r="B11" s="26" t="s">
        <v>5</v>
      </c>
      <c r="C11" s="27">
        <v>118423</v>
      </c>
      <c r="D11" s="27">
        <v>90521</v>
      </c>
      <c r="E11" s="29">
        <v>76.438698563623618</v>
      </c>
    </row>
    <row r="12" spans="2:7" s="5" customFormat="1" ht="15.75" customHeight="1" x14ac:dyDescent="0.2">
      <c r="B12" s="26" t="s">
        <v>6</v>
      </c>
      <c r="C12" s="27">
        <v>73901</v>
      </c>
      <c r="D12" s="27">
        <v>59333</v>
      </c>
      <c r="E12" s="29">
        <v>80.287140904723884</v>
      </c>
      <c r="G12" s="6"/>
    </row>
    <row r="13" spans="2:7" s="5" customFormat="1" ht="15.75" customHeight="1" x14ac:dyDescent="0.2">
      <c r="B13" s="26" t="s">
        <v>7</v>
      </c>
      <c r="C13" s="27">
        <v>66918</v>
      </c>
      <c r="D13" s="27">
        <v>54040</v>
      </c>
      <c r="E13" s="29">
        <v>80.755551570578916</v>
      </c>
    </row>
    <row r="14" spans="2:7" ht="15.75" customHeight="1" x14ac:dyDescent="0.2">
      <c r="B14" s="30" t="s">
        <v>8</v>
      </c>
      <c r="C14" s="31">
        <v>5795</v>
      </c>
      <c r="D14" s="31">
        <v>2521</v>
      </c>
      <c r="E14" s="32">
        <v>43.503019844693704</v>
      </c>
    </row>
    <row r="15" spans="2:7" ht="15.75" customHeight="1" x14ac:dyDescent="0.2">
      <c r="B15" s="30" t="s">
        <v>9</v>
      </c>
      <c r="C15" s="31">
        <v>622</v>
      </c>
      <c r="D15" s="31">
        <v>407</v>
      </c>
      <c r="E15" s="32">
        <v>65.434083601286176</v>
      </c>
    </row>
    <row r="16" spans="2:7" ht="15.75" customHeight="1" x14ac:dyDescent="0.2">
      <c r="B16" s="30" t="s">
        <v>10</v>
      </c>
      <c r="C16" s="31">
        <v>56772</v>
      </c>
      <c r="D16" s="31">
        <v>48492</v>
      </c>
      <c r="E16" s="32">
        <v>85.415345592897907</v>
      </c>
    </row>
    <row r="17" spans="2:5" ht="15.75" customHeight="1" x14ac:dyDescent="0.2">
      <c r="B17" s="30" t="s">
        <v>11</v>
      </c>
      <c r="C17" s="31">
        <v>3729</v>
      </c>
      <c r="D17" s="31">
        <v>2620</v>
      </c>
      <c r="E17" s="32">
        <v>70.260123357468487</v>
      </c>
    </row>
    <row r="18" spans="2:5" s="5" customFormat="1" ht="15.75" customHeight="1" x14ac:dyDescent="0.2">
      <c r="B18" s="26" t="s">
        <v>12</v>
      </c>
      <c r="C18" s="27">
        <v>6983</v>
      </c>
      <c r="D18" s="27">
        <v>5293</v>
      </c>
      <c r="E18" s="29">
        <v>75.798367463840748</v>
      </c>
    </row>
    <row r="19" spans="2:5" ht="15.75" customHeight="1" x14ac:dyDescent="0.2">
      <c r="B19" s="30" t="s">
        <v>13</v>
      </c>
      <c r="C19" s="31">
        <v>2058</v>
      </c>
      <c r="D19" s="31">
        <v>1271</v>
      </c>
      <c r="E19" s="32">
        <v>61.758989310009717</v>
      </c>
    </row>
    <row r="20" spans="2:5" ht="15.75" customHeight="1" x14ac:dyDescent="0.2">
      <c r="B20" s="30" t="s">
        <v>14</v>
      </c>
      <c r="C20" s="31">
        <v>-26</v>
      </c>
      <c r="D20" s="31">
        <v>-30</v>
      </c>
      <c r="E20" s="32">
        <v>115.38461538461537</v>
      </c>
    </row>
    <row r="21" spans="2:5" ht="15.75" customHeight="1" x14ac:dyDescent="0.2">
      <c r="B21" s="30" t="s">
        <v>15</v>
      </c>
      <c r="C21" s="31">
        <v>4951</v>
      </c>
      <c r="D21" s="31">
        <v>4052</v>
      </c>
      <c r="E21" s="32">
        <v>81.842052110684719</v>
      </c>
    </row>
    <row r="22" spans="2:5" s="4" customFormat="1" ht="15.75" customHeight="1" x14ac:dyDescent="0.2">
      <c r="B22" s="26" t="s">
        <v>16</v>
      </c>
      <c r="C22" s="27">
        <v>10811</v>
      </c>
      <c r="D22" s="27">
        <v>7783</v>
      </c>
      <c r="E22" s="28">
        <v>71.991490148922395</v>
      </c>
    </row>
    <row r="23" spans="2:5" s="8" customFormat="1" ht="15.75" customHeight="1" x14ac:dyDescent="0.2">
      <c r="B23" s="30" t="s">
        <v>17</v>
      </c>
      <c r="C23" s="31">
        <v>32</v>
      </c>
      <c r="D23" s="31">
        <v>16</v>
      </c>
      <c r="E23" s="33">
        <v>50</v>
      </c>
    </row>
    <row r="24" spans="2:5" s="8" customFormat="1" ht="15.75" customHeight="1" x14ac:dyDescent="0.2">
      <c r="B24" s="30" t="s">
        <v>18</v>
      </c>
      <c r="C24" s="31">
        <v>10779</v>
      </c>
      <c r="D24" s="31">
        <v>7767</v>
      </c>
      <c r="E24" s="33">
        <v>72.056777066518237</v>
      </c>
    </row>
    <row r="25" spans="2:5" s="4" customFormat="1" ht="15.75" customHeight="1" x14ac:dyDescent="0.2">
      <c r="B25" s="26" t="s">
        <v>19</v>
      </c>
      <c r="C25" s="27">
        <v>18170</v>
      </c>
      <c r="D25" s="27">
        <v>9893</v>
      </c>
      <c r="E25" s="28">
        <v>54.446890478811227</v>
      </c>
    </row>
    <row r="26" spans="2:5" s="4" customFormat="1" ht="15.75" customHeight="1" x14ac:dyDescent="0.2">
      <c r="B26" s="26" t="s">
        <v>20</v>
      </c>
      <c r="C26" s="27">
        <v>13656</v>
      </c>
      <c r="D26" s="27">
        <v>5435</v>
      </c>
      <c r="E26" s="28">
        <v>39.799355594610425</v>
      </c>
    </row>
    <row r="27" spans="2:5" s="8" customFormat="1" ht="15.75" customHeight="1" x14ac:dyDescent="0.2">
      <c r="B27" s="30" t="s">
        <v>21</v>
      </c>
      <c r="C27" s="31">
        <v>11255</v>
      </c>
      <c r="D27" s="31">
        <v>3313</v>
      </c>
      <c r="E27" s="33">
        <v>29.435806308307416</v>
      </c>
    </row>
    <row r="28" spans="2:5" s="8" customFormat="1" ht="15.75" customHeight="1" x14ac:dyDescent="0.2">
      <c r="B28" s="30" t="s">
        <v>22</v>
      </c>
      <c r="C28" s="31">
        <v>2401</v>
      </c>
      <c r="D28" s="31">
        <v>2122</v>
      </c>
      <c r="E28" s="33">
        <v>88.379841732611411</v>
      </c>
    </row>
    <row r="29" spans="2:5" s="4" customFormat="1" ht="15.75" customHeight="1" x14ac:dyDescent="0.2">
      <c r="B29" s="26" t="s">
        <v>23</v>
      </c>
      <c r="C29" s="27">
        <v>1485</v>
      </c>
      <c r="D29" s="27">
        <v>1485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1485</v>
      </c>
      <c r="D31" s="31">
        <v>1485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3029</v>
      </c>
      <c r="D36" s="27">
        <v>2973</v>
      </c>
      <c r="E36" s="29">
        <v>98.15120501815781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 t="e">
        <v>#DIV/0!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0</v>
      </c>
      <c r="D42" s="31">
        <v>0</v>
      </c>
      <c r="E42" s="33" t="e">
        <v>#DIV/0!</v>
      </c>
    </row>
    <row r="43" spans="2:5" s="4" customFormat="1" ht="15.75" customHeight="1" x14ac:dyDescent="0.2">
      <c r="B43" s="26" t="s">
        <v>37</v>
      </c>
      <c r="C43" s="27">
        <v>8004</v>
      </c>
      <c r="D43" s="27">
        <v>6450</v>
      </c>
      <c r="E43" s="28">
        <v>80.584707646176909</v>
      </c>
    </row>
    <row r="44" spans="2:5" s="4" customFormat="1" ht="15.75" customHeight="1" x14ac:dyDescent="0.2">
      <c r="B44" s="26" t="s">
        <v>38</v>
      </c>
      <c r="C44" s="27">
        <v>7398</v>
      </c>
      <c r="D44" s="27">
        <v>7044</v>
      </c>
      <c r="E44" s="28">
        <v>95.214922952149223</v>
      </c>
    </row>
    <row r="45" spans="2:5" s="4" customFormat="1" ht="15.75" customHeight="1" x14ac:dyDescent="0.2">
      <c r="B45" s="26" t="s">
        <v>39</v>
      </c>
      <c r="C45" s="27">
        <v>139</v>
      </c>
      <c r="D45" s="27">
        <v>18</v>
      </c>
      <c r="E45" s="28">
        <v>12.949640287769784</v>
      </c>
    </row>
    <row r="46" spans="2:5" s="4" customFormat="1" ht="15.75" customHeight="1" x14ac:dyDescent="0.2">
      <c r="B46" s="26" t="s">
        <v>40</v>
      </c>
      <c r="C46" s="27">
        <v>19056</v>
      </c>
      <c r="D46" s="27">
        <v>13450</v>
      </c>
      <c r="E46" s="28">
        <v>70.581444164567586</v>
      </c>
    </row>
    <row r="47" spans="2:5" s="4" customFormat="1" ht="15.75" customHeight="1" x14ac:dyDescent="0.2">
      <c r="B47" s="26" t="s">
        <v>41</v>
      </c>
      <c r="C47" s="27">
        <v>2213</v>
      </c>
      <c r="D47" s="27">
        <v>2213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2213</v>
      </c>
      <c r="D48" s="31">
        <v>2213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152</v>
      </c>
      <c r="D51" s="27">
        <v>111</v>
      </c>
      <c r="E51" s="28">
        <v>73.026315789473685</v>
      </c>
    </row>
    <row r="52" spans="2:5" s="4" customFormat="1" ht="15.75" customHeight="1" x14ac:dyDescent="0.2">
      <c r="B52" s="26" t="s">
        <v>46</v>
      </c>
      <c r="C52" s="27">
        <v>152</v>
      </c>
      <c r="D52" s="27">
        <v>111</v>
      </c>
      <c r="E52" s="28">
        <v>73.026315789473685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3936</v>
      </c>
      <c r="D60" s="27">
        <v>1938</v>
      </c>
      <c r="E60" s="28">
        <v>49.237804878048777</v>
      </c>
    </row>
    <row r="61" spans="2:5" s="4" customFormat="1" ht="15.75" customHeight="1" x14ac:dyDescent="0.2">
      <c r="B61" s="26" t="s">
        <v>56</v>
      </c>
      <c r="C61" s="27">
        <v>1458</v>
      </c>
      <c r="D61" s="27">
        <v>1402</v>
      </c>
      <c r="E61" s="28">
        <v>96.159122085048011</v>
      </c>
    </row>
    <row r="62" spans="2:5" s="8" customFormat="1" ht="15.75" customHeight="1" x14ac:dyDescent="0.2">
      <c r="B62" s="30" t="s">
        <v>57</v>
      </c>
      <c r="C62" s="31">
        <v>1068</v>
      </c>
      <c r="D62" s="31">
        <v>1068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173</v>
      </c>
      <c r="D63" s="31">
        <v>117</v>
      </c>
      <c r="E63" s="33">
        <v>67.630057803468219</v>
      </c>
    </row>
    <row r="64" spans="2:5" s="8" customFormat="1" ht="15.75" customHeight="1" x14ac:dyDescent="0.2">
      <c r="B64" s="30" t="s">
        <v>59</v>
      </c>
      <c r="C64" s="31">
        <v>217</v>
      </c>
      <c r="D64" s="31">
        <v>217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2478</v>
      </c>
      <c r="D65" s="27">
        <v>536</v>
      </c>
      <c r="E65" s="28">
        <v>21.63034705407587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2264</v>
      </c>
      <c r="D67" s="31">
        <v>322</v>
      </c>
      <c r="E67" s="33">
        <v>14.222614840989401</v>
      </c>
    </row>
    <row r="68" spans="2:5" s="8" customFormat="1" ht="15.75" customHeight="1" x14ac:dyDescent="0.2">
      <c r="B68" s="30" t="s">
        <v>63</v>
      </c>
      <c r="C68" s="31">
        <v>214</v>
      </c>
      <c r="D68" s="31">
        <v>214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8208</v>
      </c>
      <c r="D70" s="27">
        <v>4894</v>
      </c>
      <c r="E70" s="28">
        <v>59.624756335282648</v>
      </c>
    </row>
    <row r="71" spans="2:5" s="8" customFormat="1" ht="15.75" customHeight="1" x14ac:dyDescent="0.2">
      <c r="B71" s="34" t="s">
        <v>66</v>
      </c>
      <c r="C71" s="35">
        <v>410</v>
      </c>
      <c r="D71" s="35">
        <v>257</v>
      </c>
      <c r="E71" s="33">
        <v>62.68292682926829</v>
      </c>
    </row>
    <row r="72" spans="2:5" s="8" customFormat="1" ht="15.75" customHeight="1" x14ac:dyDescent="0.2">
      <c r="B72" s="34" t="s">
        <v>67</v>
      </c>
      <c r="C72" s="35">
        <v>924</v>
      </c>
      <c r="D72" s="35">
        <v>326</v>
      </c>
      <c r="E72" s="33">
        <v>35.281385281385283</v>
      </c>
    </row>
    <row r="73" spans="2:5" s="8" customFormat="1" ht="15.75" customHeight="1" x14ac:dyDescent="0.2">
      <c r="B73" s="34" t="s">
        <v>68</v>
      </c>
      <c r="C73" s="35">
        <v>796</v>
      </c>
      <c r="D73" s="35">
        <v>432</v>
      </c>
      <c r="E73" s="33">
        <v>54.2713567839196</v>
      </c>
    </row>
    <row r="74" spans="2:5" s="8" customFormat="1" ht="15.75" customHeight="1" x14ac:dyDescent="0.2">
      <c r="B74" s="34" t="s">
        <v>69</v>
      </c>
      <c r="C74" s="35">
        <v>2153</v>
      </c>
      <c r="D74" s="35">
        <v>380</v>
      </c>
      <c r="E74" s="33">
        <v>17.649790989317232</v>
      </c>
    </row>
    <row r="75" spans="2:5" s="8" customFormat="1" ht="15.75" customHeight="1" x14ac:dyDescent="0.2">
      <c r="B75" s="34" t="s">
        <v>70</v>
      </c>
      <c r="C75" s="35">
        <v>2828</v>
      </c>
      <c r="D75" s="35">
        <v>2741</v>
      </c>
      <c r="E75" s="33">
        <v>96.923620933521931</v>
      </c>
    </row>
    <row r="76" spans="2:5" s="8" customFormat="1" ht="15.75" customHeight="1" x14ac:dyDescent="0.2">
      <c r="B76" s="34" t="s">
        <v>71</v>
      </c>
      <c r="C76" s="35">
        <v>1097</v>
      </c>
      <c r="D76" s="35">
        <v>758</v>
      </c>
      <c r="E76" s="33">
        <v>69.097538742023701</v>
      </c>
    </row>
    <row r="77" spans="2:5" s="5" customFormat="1" ht="15.75" customHeight="1" x14ac:dyDescent="0.2">
      <c r="B77" s="26" t="s">
        <v>72</v>
      </c>
      <c r="C77" s="27">
        <v>1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4546</v>
      </c>
      <c r="D86" s="27">
        <v>4294</v>
      </c>
      <c r="E86" s="28">
        <v>94.456665200175976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108</v>
      </c>
      <c r="D89" s="31">
        <v>108</v>
      </c>
      <c r="E89" s="33">
        <v>100</v>
      </c>
    </row>
    <row r="90" spans="2:5" ht="15.75" customHeight="1" x14ac:dyDescent="0.2">
      <c r="B90" s="30" t="s">
        <v>85</v>
      </c>
      <c r="C90" s="31">
        <v>1128</v>
      </c>
      <c r="D90" s="31">
        <v>1127</v>
      </c>
      <c r="E90" s="33">
        <v>99.911347517730491</v>
      </c>
    </row>
    <row r="91" spans="2:5" ht="15.75" customHeight="1" x14ac:dyDescent="0.2">
      <c r="B91" s="30" t="s">
        <v>86</v>
      </c>
      <c r="C91" s="31">
        <v>205</v>
      </c>
      <c r="D91" s="31">
        <v>164</v>
      </c>
      <c r="E91" s="33">
        <v>80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3105</v>
      </c>
      <c r="D93" s="31">
        <v>2895</v>
      </c>
      <c r="E93" s="33">
        <v>93.236714975845416</v>
      </c>
    </row>
    <row r="94" spans="2:5" s="5" customFormat="1" ht="15.75" customHeight="1" x14ac:dyDescent="0.2">
      <c r="B94" s="26" t="s">
        <v>89</v>
      </c>
      <c r="C94" s="27">
        <v>265</v>
      </c>
      <c r="D94" s="27">
        <v>253</v>
      </c>
      <c r="E94" s="37">
        <v>95.471698113207552</v>
      </c>
    </row>
    <row r="95" spans="2:5" s="5" customFormat="1" ht="15.75" customHeight="1" x14ac:dyDescent="0.2">
      <c r="B95" s="26" t="s">
        <v>90</v>
      </c>
      <c r="C95" s="27">
        <v>233</v>
      </c>
      <c r="D95" s="27">
        <v>221</v>
      </c>
      <c r="E95" s="37">
        <v>94.849785407725321</v>
      </c>
    </row>
    <row r="96" spans="2:5" ht="15.75" customHeight="1" x14ac:dyDescent="0.2">
      <c r="B96" s="30" t="s">
        <v>91</v>
      </c>
      <c r="C96" s="31">
        <v>16</v>
      </c>
      <c r="D96" s="31">
        <v>16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2</v>
      </c>
      <c r="D98" s="31">
        <v>2</v>
      </c>
      <c r="E98" s="38">
        <v>100</v>
      </c>
    </row>
    <row r="99" spans="2:5" ht="15.75" customHeight="1" x14ac:dyDescent="0.2">
      <c r="B99" s="30" t="s">
        <v>94</v>
      </c>
      <c r="C99" s="31">
        <v>213</v>
      </c>
      <c r="D99" s="31">
        <v>201</v>
      </c>
      <c r="E99" s="38">
        <v>94.366197183098592</v>
      </c>
    </row>
    <row r="100" spans="2:5" ht="15.75" customHeight="1" x14ac:dyDescent="0.2">
      <c r="B100" s="30" t="s">
        <v>95</v>
      </c>
      <c r="C100" s="31">
        <v>2</v>
      </c>
      <c r="D100" s="31">
        <v>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32</v>
      </c>
      <c r="D101" s="27">
        <v>32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7" t="s">
        <v>210</v>
      </c>
    </row>
  </sheetData>
  <phoneticPr fontId="0" type="noConversion"/>
  <hyperlinks>
    <hyperlink ref="C4" location="Ocak!A1" display="Ocak" xr:uid="{87AFCD64-2410-4472-9037-2433C60816F9}"/>
    <hyperlink ref="D4" location="Şubat!A1" display="Şubat" xr:uid="{DF7AD109-22B0-4D77-B8F1-91FE60280053}"/>
    <hyperlink ref="E4" location="Mart!A1" display="Mart" xr:uid="{E98A716B-4168-46C7-BEB7-6347046F7F1B}"/>
    <hyperlink ref="C5" location="Nisan!A1" display="Nisan" xr:uid="{DD3B43D2-8C2B-4889-A688-F79A3FC2F8AD}"/>
    <hyperlink ref="D5" location="Mayıs!A1" display="Mayıs" xr:uid="{1C3F82BB-22BC-4CA8-8074-84B933D6E730}"/>
    <hyperlink ref="E5" location="Haziran!A1" display="Haziran" xr:uid="{E6586663-EDBF-49EF-B8E0-36ADD3BCFAF7}"/>
    <hyperlink ref="C6" location="Temmuz!A1" display="Temmuz" xr:uid="{980B2F1B-1151-44D8-97CB-708414B52B5D}"/>
    <hyperlink ref="D6" location="Ağustos!A1" display="Ağustos" xr:uid="{66BBBECA-38B5-4AFF-9FA8-F707FFCA2BEF}"/>
    <hyperlink ref="E6" location="Eylül!A1" display="Eylül" xr:uid="{82AE244D-6EB1-4195-B49D-255568EFDCBC}"/>
    <hyperlink ref="C7" location="Ekim!A1" display="Ekim" xr:uid="{B5263B29-8BEE-42C3-AD7E-133D1C6B2CA0}"/>
    <hyperlink ref="D7" location="Kasım!A1" display="Kasım" xr:uid="{73360EB6-9285-44A9-982E-CB8B314D1A0B}"/>
    <hyperlink ref="E7" location="Aralık!A1" display="Aralık" xr:uid="{4E146D89-D994-4F7B-9F8E-3D89F9C4F1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559F-9A48-4F2C-929C-928403772DB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189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63043</v>
      </c>
      <c r="D10" s="27">
        <v>27214</v>
      </c>
      <c r="E10" s="28">
        <v>43.167361959297622</v>
      </c>
    </row>
    <row r="11" spans="2:7" s="5" customFormat="1" ht="15.75" customHeight="1" x14ac:dyDescent="0.2">
      <c r="B11" s="26" t="s">
        <v>5</v>
      </c>
      <c r="C11" s="27">
        <v>55936</v>
      </c>
      <c r="D11" s="27">
        <v>24461</v>
      </c>
      <c r="E11" s="29">
        <v>43.730334668192221</v>
      </c>
    </row>
    <row r="12" spans="2:7" s="5" customFormat="1" ht="15.75" customHeight="1" x14ac:dyDescent="0.2">
      <c r="B12" s="26" t="s">
        <v>6</v>
      </c>
      <c r="C12" s="27">
        <v>29711</v>
      </c>
      <c r="D12" s="27">
        <v>14316</v>
      </c>
      <c r="E12" s="29">
        <v>48.184174211571474</v>
      </c>
      <c r="G12" s="6"/>
    </row>
    <row r="13" spans="2:7" s="5" customFormat="1" ht="15.75" customHeight="1" x14ac:dyDescent="0.2">
      <c r="B13" s="26" t="s">
        <v>7</v>
      </c>
      <c r="C13" s="27">
        <v>25977</v>
      </c>
      <c r="D13" s="27">
        <v>12187</v>
      </c>
      <c r="E13" s="29">
        <v>46.914578280786849</v>
      </c>
    </row>
    <row r="14" spans="2:7" ht="15.75" customHeight="1" x14ac:dyDescent="0.2">
      <c r="B14" s="30" t="s">
        <v>8</v>
      </c>
      <c r="C14" s="31">
        <v>5841</v>
      </c>
      <c r="D14" s="31">
        <v>758</v>
      </c>
      <c r="E14" s="32">
        <v>12.977229926382469</v>
      </c>
    </row>
    <row r="15" spans="2:7" ht="15.75" customHeight="1" x14ac:dyDescent="0.2">
      <c r="B15" s="30" t="s">
        <v>9</v>
      </c>
      <c r="C15" s="31">
        <v>591</v>
      </c>
      <c r="D15" s="31">
        <v>188</v>
      </c>
      <c r="E15" s="32">
        <v>31.810490693739425</v>
      </c>
    </row>
    <row r="16" spans="2:7" ht="15.75" customHeight="1" x14ac:dyDescent="0.2">
      <c r="B16" s="30" t="s">
        <v>10</v>
      </c>
      <c r="C16" s="31">
        <v>17256</v>
      </c>
      <c r="D16" s="31">
        <v>10388</v>
      </c>
      <c r="E16" s="32">
        <v>60.19935095039407</v>
      </c>
    </row>
    <row r="17" spans="2:5" ht="15.75" customHeight="1" x14ac:dyDescent="0.2">
      <c r="B17" s="30" t="s">
        <v>11</v>
      </c>
      <c r="C17" s="31">
        <v>2289</v>
      </c>
      <c r="D17" s="31">
        <v>853</v>
      </c>
      <c r="E17" s="32">
        <v>37.265181301878549</v>
      </c>
    </row>
    <row r="18" spans="2:5" s="5" customFormat="1" ht="15.75" customHeight="1" x14ac:dyDescent="0.2">
      <c r="B18" s="26" t="s">
        <v>12</v>
      </c>
      <c r="C18" s="27">
        <v>3734</v>
      </c>
      <c r="D18" s="27">
        <v>2129</v>
      </c>
      <c r="E18" s="29">
        <v>57.016604177825393</v>
      </c>
    </row>
    <row r="19" spans="2:5" ht="15.75" customHeight="1" x14ac:dyDescent="0.2">
      <c r="B19" s="30" t="s">
        <v>13</v>
      </c>
      <c r="C19" s="31">
        <v>1468</v>
      </c>
      <c r="D19" s="31">
        <v>1062</v>
      </c>
      <c r="E19" s="32">
        <v>72.343324250681192</v>
      </c>
    </row>
    <row r="20" spans="2:5" ht="15.75" customHeight="1" x14ac:dyDescent="0.2">
      <c r="B20" s="30" t="s">
        <v>14</v>
      </c>
      <c r="C20" s="31">
        <v>142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2124</v>
      </c>
      <c r="D21" s="31">
        <v>1067</v>
      </c>
      <c r="E21" s="32">
        <v>50.235404896421841</v>
      </c>
    </row>
    <row r="22" spans="2:5" s="4" customFormat="1" ht="15.75" customHeight="1" x14ac:dyDescent="0.2">
      <c r="B22" s="26" t="s">
        <v>16</v>
      </c>
      <c r="C22" s="27">
        <v>10600</v>
      </c>
      <c r="D22" s="27">
        <v>3557</v>
      </c>
      <c r="E22" s="28">
        <v>33.556603773584904</v>
      </c>
    </row>
    <row r="23" spans="2:5" s="8" customFormat="1" ht="15.75" customHeight="1" x14ac:dyDescent="0.2">
      <c r="B23" s="30" t="s">
        <v>17</v>
      </c>
      <c r="C23" s="31">
        <v>18</v>
      </c>
      <c r="D23" s="31">
        <v>3</v>
      </c>
      <c r="E23" s="33">
        <v>16.666666666666664</v>
      </c>
    </row>
    <row r="24" spans="2:5" s="8" customFormat="1" ht="15.75" customHeight="1" x14ac:dyDescent="0.2">
      <c r="B24" s="30" t="s">
        <v>18</v>
      </c>
      <c r="C24" s="31">
        <v>10582</v>
      </c>
      <c r="D24" s="31">
        <v>3554</v>
      </c>
      <c r="E24" s="33">
        <v>33.585333585333586</v>
      </c>
    </row>
    <row r="25" spans="2:5" s="4" customFormat="1" ht="15.75" customHeight="1" x14ac:dyDescent="0.2">
      <c r="B25" s="26" t="s">
        <v>19</v>
      </c>
      <c r="C25" s="27">
        <v>10891</v>
      </c>
      <c r="D25" s="27">
        <v>3673</v>
      </c>
      <c r="E25" s="28">
        <v>33.725094114406389</v>
      </c>
    </row>
    <row r="26" spans="2:5" s="4" customFormat="1" ht="15.75" customHeight="1" x14ac:dyDescent="0.2">
      <c r="B26" s="26" t="s">
        <v>20</v>
      </c>
      <c r="C26" s="27">
        <v>9828</v>
      </c>
      <c r="D26" s="27">
        <v>2655</v>
      </c>
      <c r="E26" s="28">
        <v>27.014652014652015</v>
      </c>
    </row>
    <row r="27" spans="2:5" s="8" customFormat="1" ht="15.75" customHeight="1" x14ac:dyDescent="0.2">
      <c r="B27" s="30" t="s">
        <v>21</v>
      </c>
      <c r="C27" s="31">
        <v>9379</v>
      </c>
      <c r="D27" s="31">
        <v>2262</v>
      </c>
      <c r="E27" s="33">
        <v>24.117709777161743</v>
      </c>
    </row>
    <row r="28" spans="2:5" s="8" customFormat="1" ht="15.75" customHeight="1" x14ac:dyDescent="0.2">
      <c r="B28" s="30" t="s">
        <v>22</v>
      </c>
      <c r="C28" s="31">
        <v>449</v>
      </c>
      <c r="D28" s="31">
        <v>393</v>
      </c>
      <c r="E28" s="33">
        <v>87.527839643652555</v>
      </c>
    </row>
    <row r="29" spans="2:5" s="4" customFormat="1" ht="15.75" customHeight="1" x14ac:dyDescent="0.2">
      <c r="B29" s="26" t="s">
        <v>23</v>
      </c>
      <c r="C29" s="27">
        <v>404</v>
      </c>
      <c r="D29" s="27">
        <v>404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404</v>
      </c>
      <c r="D31" s="31">
        <v>404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659</v>
      </c>
      <c r="D36" s="27">
        <v>614</v>
      </c>
      <c r="E36" s="29">
        <v>93.171471927162358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-282</v>
      </c>
      <c r="D39" s="27">
        <v>-282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-282</v>
      </c>
      <c r="D42" s="31">
        <v>-282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3065</v>
      </c>
      <c r="D43" s="27">
        <v>1662</v>
      </c>
      <c r="E43" s="28">
        <v>54.225122349102776</v>
      </c>
    </row>
    <row r="44" spans="2:5" s="4" customFormat="1" ht="15.75" customHeight="1" x14ac:dyDescent="0.2">
      <c r="B44" s="26" t="s">
        <v>38</v>
      </c>
      <c r="C44" s="27">
        <v>1812</v>
      </c>
      <c r="D44" s="27">
        <v>1529</v>
      </c>
      <c r="E44" s="28">
        <v>84.381898454746135</v>
      </c>
    </row>
    <row r="45" spans="2:5" s="4" customFormat="1" ht="15.75" customHeight="1" x14ac:dyDescent="0.2">
      <c r="B45" s="26" t="s">
        <v>39</v>
      </c>
      <c r="C45" s="27">
        <v>139</v>
      </c>
      <c r="D45" s="27">
        <v>6</v>
      </c>
      <c r="E45" s="28">
        <v>4.3165467625899279</v>
      </c>
    </row>
    <row r="46" spans="2:5" s="4" customFormat="1" ht="15.75" customHeight="1" x14ac:dyDescent="0.2">
      <c r="B46" s="26" t="s">
        <v>40</v>
      </c>
      <c r="C46" s="27">
        <v>7052</v>
      </c>
      <c r="D46" s="27">
        <v>2701</v>
      </c>
      <c r="E46" s="28">
        <v>38.301191151446396</v>
      </c>
    </row>
    <row r="47" spans="2:5" s="4" customFormat="1" ht="15.75" customHeight="1" x14ac:dyDescent="0.2">
      <c r="B47" s="26" t="s">
        <v>41</v>
      </c>
      <c r="C47" s="27">
        <v>712</v>
      </c>
      <c r="D47" s="27">
        <v>712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712</v>
      </c>
      <c r="D48" s="31">
        <v>712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15</v>
      </c>
      <c r="D51" s="27">
        <v>1</v>
      </c>
      <c r="E51" s="28">
        <v>6.666666666666667</v>
      </c>
    </row>
    <row r="52" spans="2:5" s="4" customFormat="1" ht="15.75" customHeight="1" x14ac:dyDescent="0.2">
      <c r="B52" s="26" t="s">
        <v>46</v>
      </c>
      <c r="C52" s="27">
        <v>15</v>
      </c>
      <c r="D52" s="27">
        <v>1</v>
      </c>
      <c r="E52" s="28">
        <v>6.666666666666667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2143</v>
      </c>
      <c r="D61" s="27">
        <v>415</v>
      </c>
      <c r="E61" s="28">
        <v>19.365375641623892</v>
      </c>
    </row>
    <row r="62" spans="2:5" s="4" customFormat="1" ht="15.75" customHeight="1" x14ac:dyDescent="0.2">
      <c r="B62" s="26" t="s">
        <v>56</v>
      </c>
      <c r="C62" s="27">
        <v>364</v>
      </c>
      <c r="D62" s="27">
        <v>315</v>
      </c>
      <c r="E62" s="28">
        <v>86.538461538461547</v>
      </c>
    </row>
    <row r="63" spans="2:5" s="8" customFormat="1" ht="15.75" customHeight="1" x14ac:dyDescent="0.2">
      <c r="B63" s="30" t="s">
        <v>57</v>
      </c>
      <c r="C63" s="31">
        <v>270</v>
      </c>
      <c r="D63" s="31">
        <v>270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61</v>
      </c>
      <c r="D64" s="31">
        <v>12</v>
      </c>
      <c r="E64" s="33">
        <v>19.672131147540984</v>
      </c>
    </row>
    <row r="65" spans="2:5" s="8" customFormat="1" ht="15.75" customHeight="1" x14ac:dyDescent="0.2">
      <c r="B65" s="30" t="s">
        <v>59</v>
      </c>
      <c r="C65" s="31">
        <v>33</v>
      </c>
      <c r="D65" s="31">
        <v>33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1779</v>
      </c>
      <c r="D66" s="27">
        <v>100</v>
      </c>
      <c r="E66" s="28">
        <v>5.6211354693648117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1737</v>
      </c>
      <c r="D68" s="31">
        <v>58</v>
      </c>
      <c r="E68" s="33">
        <v>3.3390903857225105</v>
      </c>
    </row>
    <row r="69" spans="2:5" s="8" customFormat="1" ht="15.75" customHeight="1" x14ac:dyDescent="0.2">
      <c r="B69" s="30" t="s">
        <v>63</v>
      </c>
      <c r="C69" s="31">
        <v>42</v>
      </c>
      <c r="D69" s="31">
        <v>42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3532</v>
      </c>
      <c r="D71" s="27">
        <v>1138</v>
      </c>
      <c r="E71" s="28">
        <v>32.219705549263871</v>
      </c>
    </row>
    <row r="72" spans="2:5" s="8" customFormat="1" ht="15.75" customHeight="1" x14ac:dyDescent="0.2">
      <c r="B72" s="34" t="s">
        <v>66</v>
      </c>
      <c r="C72" s="35">
        <v>127</v>
      </c>
      <c r="D72" s="35">
        <v>28</v>
      </c>
      <c r="E72" s="33">
        <v>22.047244094488189</v>
      </c>
    </row>
    <row r="73" spans="2:5" s="8" customFormat="1" ht="15.75" customHeight="1" x14ac:dyDescent="0.2">
      <c r="B73" s="34" t="s">
        <v>67</v>
      </c>
      <c r="C73" s="35">
        <v>121</v>
      </c>
      <c r="D73" s="35">
        <v>27</v>
      </c>
      <c r="E73" s="33">
        <v>22.314049586776861</v>
      </c>
    </row>
    <row r="74" spans="2:5" s="8" customFormat="1" ht="15.75" customHeight="1" x14ac:dyDescent="0.2">
      <c r="B74" s="34" t="s">
        <v>68</v>
      </c>
      <c r="C74" s="35">
        <v>609</v>
      </c>
      <c r="D74" s="35">
        <v>151</v>
      </c>
      <c r="E74" s="33">
        <v>24.794745484400657</v>
      </c>
    </row>
    <row r="75" spans="2:5" s="8" customFormat="1" ht="15.75" customHeight="1" x14ac:dyDescent="0.2">
      <c r="B75" s="34" t="s">
        <v>69</v>
      </c>
      <c r="C75" s="35">
        <v>1511</v>
      </c>
      <c r="D75" s="35">
        <v>73</v>
      </c>
      <c r="E75" s="33">
        <v>4.8312375909993381</v>
      </c>
    </row>
    <row r="76" spans="2:5" s="8" customFormat="1" ht="15.75" customHeight="1" x14ac:dyDescent="0.2">
      <c r="B76" s="34" t="s">
        <v>70</v>
      </c>
      <c r="C76" s="35">
        <v>801</v>
      </c>
      <c r="D76" s="35">
        <v>756</v>
      </c>
      <c r="E76" s="33">
        <v>94.382022471910105</v>
      </c>
    </row>
    <row r="77" spans="2:5" s="8" customFormat="1" ht="15.75" customHeight="1" x14ac:dyDescent="0.2">
      <c r="B77" s="34" t="s">
        <v>71</v>
      </c>
      <c r="C77" s="35">
        <v>363</v>
      </c>
      <c r="D77" s="35">
        <v>103</v>
      </c>
      <c r="E77" s="33">
        <v>28.374655647382919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650</v>
      </c>
      <c r="D87" s="27">
        <v>435</v>
      </c>
      <c r="E87" s="28">
        <v>66.92307692307692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23</v>
      </c>
      <c r="D90" s="31">
        <v>23</v>
      </c>
      <c r="E90" s="33">
        <v>100</v>
      </c>
    </row>
    <row r="91" spans="2:5" ht="15.75" customHeight="1" x14ac:dyDescent="0.2">
      <c r="B91" s="30" t="s">
        <v>85</v>
      </c>
      <c r="C91" s="31">
        <v>246</v>
      </c>
      <c r="D91" s="31">
        <v>245</v>
      </c>
      <c r="E91" s="33">
        <v>99.59349593495935</v>
      </c>
    </row>
    <row r="92" spans="2:5" ht="15.75" customHeight="1" x14ac:dyDescent="0.2">
      <c r="B92" s="30" t="s">
        <v>86</v>
      </c>
      <c r="C92" s="31">
        <v>12</v>
      </c>
      <c r="D92" s="31">
        <v>12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369</v>
      </c>
      <c r="D94" s="31">
        <v>155</v>
      </c>
      <c r="E94" s="33">
        <v>42.005420054200542</v>
      </c>
    </row>
    <row r="95" spans="2:5" s="5" customFormat="1" ht="15.75" customHeight="1" x14ac:dyDescent="0.2">
      <c r="B95" s="26" t="s">
        <v>89</v>
      </c>
      <c r="C95" s="27">
        <v>55</v>
      </c>
      <c r="D95" s="27">
        <v>52</v>
      </c>
      <c r="E95" s="37">
        <v>94.545454545454547</v>
      </c>
    </row>
    <row r="96" spans="2:5" s="5" customFormat="1" ht="15.75" customHeight="1" x14ac:dyDescent="0.2">
      <c r="B96" s="26" t="s">
        <v>90</v>
      </c>
      <c r="C96" s="27">
        <v>51</v>
      </c>
      <c r="D96" s="27">
        <v>48</v>
      </c>
      <c r="E96" s="37">
        <v>94.117647058823522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</v>
      </c>
      <c r="D99" s="31">
        <v>2</v>
      </c>
      <c r="E99" s="38">
        <v>100</v>
      </c>
    </row>
    <row r="100" spans="2:5" ht="15.75" customHeight="1" x14ac:dyDescent="0.2">
      <c r="B100" s="30" t="s">
        <v>94</v>
      </c>
      <c r="C100" s="31">
        <v>48</v>
      </c>
      <c r="D100" s="31">
        <v>45</v>
      </c>
      <c r="E100" s="38">
        <v>93.75</v>
      </c>
    </row>
    <row r="101" spans="2:5" ht="15.75" customHeight="1" x14ac:dyDescent="0.2">
      <c r="B101" s="30" t="s">
        <v>95</v>
      </c>
      <c r="C101" s="31">
        <v>1</v>
      </c>
      <c r="D101" s="31">
        <v>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D0687775-CCD1-4E12-A3BB-78D3CE9A8C16}"/>
    <hyperlink ref="D4" location="Şubat!A1" display="Şubat" xr:uid="{9ACA8854-7071-4CBE-B63A-505D6D05E92D}"/>
    <hyperlink ref="E4" location="Mart!A1" display="Mart" xr:uid="{0219E5A2-2228-480E-8386-A0F61225C033}"/>
    <hyperlink ref="C5" location="Nisan!A1" display="Nisan" xr:uid="{C0575CD1-0C72-4A8B-AD96-1F3F93F2C373}"/>
    <hyperlink ref="D5" location="Mayıs!A1" display="Mayıs" xr:uid="{A0066770-9386-49E8-8D5F-DF279C3BA322}"/>
    <hyperlink ref="E5" location="Haziran!A1" display="Haziran" xr:uid="{16F19F90-DA32-43C1-B09D-2578B301A8CE}"/>
    <hyperlink ref="C6" location="Temmuz!A1" display="Temmuz" xr:uid="{6F28A60E-51AF-4B5B-914C-0C33596EB9CB}"/>
    <hyperlink ref="D6" location="Ağustos!A1" display="Ağustos" xr:uid="{1C4D5DA8-91D6-486F-BBB0-F38CCC1AD8E2}"/>
    <hyperlink ref="E6" location="Eylül!A1" display="Eylül" xr:uid="{F92B36D1-73F2-4F38-9E6F-2DE0A5282BEA}"/>
    <hyperlink ref="C7" location="Ekim!A1" display="Ekim" xr:uid="{3BBDA0C2-072E-4BDE-A5F1-B9C48011F0A3}"/>
    <hyperlink ref="D7" location="Kasım!A1" display="Kasım" xr:uid="{AB1945F5-50A5-43DA-B631-FD2F9E1AE89D}"/>
    <hyperlink ref="E7" location="Aralık!A1" display="Aralık" xr:uid="{D114C4B2-6296-471E-8467-372F903C15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2E82-E429-4D4D-938A-6A5A6409F1CE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1.5" customHeight="1" thickBot="1" x14ac:dyDescent="0.25"/>
    <row r="2" spans="2:5" s="2" customFormat="1" ht="24.75" customHeight="1" thickBot="1" x14ac:dyDescent="0.3">
      <c r="B2" s="17" t="s">
        <v>185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55999</v>
      </c>
      <c r="D10" s="41">
        <v>18447</v>
      </c>
      <c r="E10" s="42">
        <v>32.941659672494147</v>
      </c>
    </row>
    <row r="11" spans="2:5" s="11" customFormat="1" ht="15.75" customHeight="1" x14ac:dyDescent="0.25">
      <c r="B11" s="40" t="s">
        <v>5</v>
      </c>
      <c r="C11" s="43">
        <v>50187</v>
      </c>
      <c r="D11" s="43">
        <v>16780</v>
      </c>
      <c r="E11" s="44">
        <v>33.434953274752424</v>
      </c>
    </row>
    <row r="12" spans="2:5" s="11" customFormat="1" ht="15.9" customHeight="1" x14ac:dyDescent="0.25">
      <c r="B12" s="40" t="s">
        <v>109</v>
      </c>
      <c r="C12" s="43">
        <v>24715</v>
      </c>
      <c r="D12" s="43">
        <v>10130</v>
      </c>
      <c r="E12" s="44">
        <v>40.987254703621282</v>
      </c>
    </row>
    <row r="13" spans="2:5" s="11" customFormat="1" ht="15.9" customHeight="1" x14ac:dyDescent="0.25">
      <c r="B13" s="40" t="s">
        <v>110</v>
      </c>
      <c r="C13" s="43">
        <v>21049</v>
      </c>
      <c r="D13" s="43">
        <v>8072</v>
      </c>
      <c r="E13" s="44">
        <v>38.348615136110979</v>
      </c>
    </row>
    <row r="14" spans="2:5" s="12" customFormat="1" ht="15.9" customHeight="1" x14ac:dyDescent="0.2">
      <c r="B14" s="45" t="s">
        <v>8</v>
      </c>
      <c r="C14" s="46">
        <v>2606</v>
      </c>
      <c r="D14" s="46">
        <v>66</v>
      </c>
      <c r="E14" s="47">
        <v>2.5326170376055259</v>
      </c>
    </row>
    <row r="15" spans="2:5" s="12" customFormat="1" ht="15.9" customHeight="1" x14ac:dyDescent="0.2">
      <c r="B15" s="45" t="s">
        <v>9</v>
      </c>
      <c r="C15" s="46">
        <v>582</v>
      </c>
      <c r="D15" s="46">
        <v>165</v>
      </c>
      <c r="E15" s="47">
        <v>28.350515463917525</v>
      </c>
    </row>
    <row r="16" spans="2:5" s="12" customFormat="1" ht="15.9" customHeight="1" x14ac:dyDescent="0.2">
      <c r="B16" s="45" t="s">
        <v>10</v>
      </c>
      <c r="C16" s="46">
        <v>15570</v>
      </c>
      <c r="D16" s="46">
        <v>7049</v>
      </c>
      <c r="E16" s="47">
        <v>45.272960822093772</v>
      </c>
    </row>
    <row r="17" spans="2:5" s="12" customFormat="1" ht="15.9" customHeight="1" x14ac:dyDescent="0.2">
      <c r="B17" s="45" t="s">
        <v>11</v>
      </c>
      <c r="C17" s="46">
        <v>2291</v>
      </c>
      <c r="D17" s="46">
        <v>792</v>
      </c>
      <c r="E17" s="47">
        <v>34.570056743780007</v>
      </c>
    </row>
    <row r="18" spans="2:5" s="11" customFormat="1" ht="15.9" customHeight="1" x14ac:dyDescent="0.25">
      <c r="B18" s="40" t="s">
        <v>111</v>
      </c>
      <c r="C18" s="43">
        <v>3666</v>
      </c>
      <c r="D18" s="43">
        <v>2058</v>
      </c>
      <c r="E18" s="44">
        <v>56.137479541734855</v>
      </c>
    </row>
    <row r="19" spans="2:5" s="12" customFormat="1" ht="15.9" customHeight="1" x14ac:dyDescent="0.2">
      <c r="B19" s="45" t="s">
        <v>13</v>
      </c>
      <c r="C19" s="46">
        <v>1455</v>
      </c>
      <c r="D19" s="46">
        <v>1056</v>
      </c>
      <c r="E19" s="47">
        <v>72.577319587628864</v>
      </c>
    </row>
    <row r="20" spans="2:5" s="12" customFormat="1" ht="15.9" customHeight="1" x14ac:dyDescent="0.2">
      <c r="B20" s="45" t="s">
        <v>14</v>
      </c>
      <c r="C20" s="46">
        <v>142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2069</v>
      </c>
      <c r="D21" s="46">
        <v>1002</v>
      </c>
      <c r="E21" s="47">
        <v>48.429192846785881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10963</v>
      </c>
      <c r="D23" s="49">
        <v>3676</v>
      </c>
      <c r="E23" s="42">
        <v>33.530967800784452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15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460</v>
      </c>
      <c r="D26" s="48">
        <v>423</v>
      </c>
      <c r="E26" s="42"/>
    </row>
    <row r="27" spans="2:5" s="13" customFormat="1" ht="15.9" customHeight="1" x14ac:dyDescent="0.2">
      <c r="B27" s="45" t="s">
        <v>186</v>
      </c>
      <c r="C27" s="46">
        <v>460</v>
      </c>
      <c r="D27" s="46">
        <v>423</v>
      </c>
      <c r="E27" s="50">
        <v>91.956521739130437</v>
      </c>
    </row>
    <row r="28" spans="2:5" s="10" customFormat="1" ht="15.9" customHeight="1" x14ac:dyDescent="0.25">
      <c r="B28" s="40" t="s">
        <v>118</v>
      </c>
      <c r="C28" s="48">
        <v>10488</v>
      </c>
      <c r="D28" s="48">
        <v>3253</v>
      </c>
      <c r="E28" s="42"/>
    </row>
    <row r="29" spans="2:5" s="13" customFormat="1" ht="15.9" customHeight="1" x14ac:dyDescent="0.2">
      <c r="B29" s="45" t="s">
        <v>187</v>
      </c>
      <c r="C29" s="46">
        <v>10488</v>
      </c>
      <c r="D29" s="46">
        <v>3253</v>
      </c>
      <c r="E29" s="50">
        <v>31.016399694889397</v>
      </c>
    </row>
    <row r="30" spans="2:5" s="10" customFormat="1" ht="15.9" customHeight="1" x14ac:dyDescent="0.25">
      <c r="B30" s="40" t="s">
        <v>119</v>
      </c>
      <c r="C30" s="48">
        <v>11063</v>
      </c>
      <c r="D30" s="48">
        <v>1429</v>
      </c>
      <c r="E30" s="42">
        <v>12.916930308234656</v>
      </c>
    </row>
    <row r="31" spans="2:5" s="10" customFormat="1" ht="15.9" customHeight="1" x14ac:dyDescent="0.25">
      <c r="B31" s="40" t="s">
        <v>120</v>
      </c>
      <c r="C31" s="49">
        <v>10786</v>
      </c>
      <c r="D31" s="49">
        <v>1215</v>
      </c>
      <c r="E31" s="42">
        <v>11.26460226219173</v>
      </c>
    </row>
    <row r="32" spans="2:5" s="10" customFormat="1" ht="15.9" customHeight="1" x14ac:dyDescent="0.25">
      <c r="B32" s="40" t="s">
        <v>121</v>
      </c>
      <c r="C32" s="48">
        <v>212</v>
      </c>
      <c r="D32" s="48">
        <v>212</v>
      </c>
      <c r="E32" s="42">
        <v>100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212</v>
      </c>
      <c r="D34" s="46">
        <v>212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65</v>
      </c>
      <c r="D41" s="48">
        <v>2</v>
      </c>
      <c r="E41" s="42">
        <v>3.0769230769230771</v>
      </c>
    </row>
    <row r="42" spans="2:5" s="10" customFormat="1" ht="15.9" customHeight="1" x14ac:dyDescent="0.25">
      <c r="B42" s="40" t="s">
        <v>131</v>
      </c>
      <c r="C42" s="49">
        <v>-165</v>
      </c>
      <c r="D42" s="49">
        <v>-165</v>
      </c>
      <c r="E42" s="42">
        <v>100</v>
      </c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>
        <v>-165</v>
      </c>
      <c r="D45" s="48">
        <v>-165</v>
      </c>
      <c r="E45" s="42">
        <v>100</v>
      </c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2407</v>
      </c>
      <c r="D47" s="48">
        <v>810</v>
      </c>
      <c r="E47" s="42">
        <v>33.651848774407981</v>
      </c>
    </row>
    <row r="48" spans="2:5" s="10" customFormat="1" ht="15.9" customHeight="1" x14ac:dyDescent="0.25">
      <c r="B48" s="40" t="s">
        <v>137</v>
      </c>
      <c r="C48" s="48">
        <v>2336</v>
      </c>
      <c r="D48" s="48">
        <v>807</v>
      </c>
      <c r="E48" s="42">
        <v>34.546232876712331</v>
      </c>
    </row>
    <row r="49" spans="2:5" s="10" customFormat="1" ht="15.9" customHeight="1" x14ac:dyDescent="0.25">
      <c r="B49" s="40" t="s">
        <v>138</v>
      </c>
      <c r="C49" s="48">
        <v>71</v>
      </c>
      <c r="D49" s="48">
        <v>3</v>
      </c>
      <c r="E49" s="42">
        <v>4.225352112676056</v>
      </c>
    </row>
    <row r="50" spans="2:5" s="10" customFormat="1" ht="15.9" customHeight="1" x14ac:dyDescent="0.25">
      <c r="B50" s="40" t="s">
        <v>139</v>
      </c>
      <c r="C50" s="49">
        <v>1204</v>
      </c>
      <c r="D50" s="49">
        <v>900</v>
      </c>
      <c r="E50" s="42">
        <v>74.750830564784053</v>
      </c>
    </row>
    <row r="51" spans="2:5" s="10" customFormat="1" ht="15.9" customHeight="1" x14ac:dyDescent="0.25">
      <c r="B51" s="40" t="s">
        <v>140</v>
      </c>
      <c r="C51" s="48">
        <v>1204</v>
      </c>
      <c r="D51" s="48">
        <v>900</v>
      </c>
      <c r="E51" s="42">
        <v>74.750830564784053</v>
      </c>
    </row>
    <row r="52" spans="2:5" s="10" customFormat="1" ht="15.9" customHeight="1" x14ac:dyDescent="0.25">
      <c r="B52" s="40" t="s">
        <v>40</v>
      </c>
      <c r="C52" s="48">
        <v>5789</v>
      </c>
      <c r="D52" s="48">
        <v>1647</v>
      </c>
      <c r="E52" s="42">
        <v>28.450509587148037</v>
      </c>
    </row>
    <row r="53" spans="2:5" s="10" customFormat="1" ht="15.9" customHeight="1" x14ac:dyDescent="0.25">
      <c r="B53" s="40" t="s">
        <v>141</v>
      </c>
      <c r="C53" s="48">
        <v>483</v>
      </c>
      <c r="D53" s="48">
        <v>483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483</v>
      </c>
      <c r="D55" s="48">
        <v>483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14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148</v>
      </c>
      <c r="C60" s="48">
        <v>14</v>
      </c>
      <c r="D60" s="48">
        <v>0</v>
      </c>
      <c r="E60" s="42">
        <v>0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1928</v>
      </c>
      <c r="D63" s="48">
        <v>268</v>
      </c>
      <c r="E63" s="42">
        <v>13.900414937759336</v>
      </c>
    </row>
    <row r="64" spans="2:5" s="10" customFormat="1" ht="15.9" customHeight="1" x14ac:dyDescent="0.25">
      <c r="B64" s="40" t="s">
        <v>152</v>
      </c>
      <c r="C64" s="48">
        <v>256</v>
      </c>
      <c r="D64" s="48">
        <v>208</v>
      </c>
      <c r="E64" s="42">
        <v>81.25</v>
      </c>
    </row>
    <row r="65" spans="2:5" s="10" customFormat="1" ht="15.9" customHeight="1" x14ac:dyDescent="0.25">
      <c r="B65" s="40" t="s">
        <v>153</v>
      </c>
      <c r="C65" s="48">
        <v>1672</v>
      </c>
      <c r="D65" s="48">
        <v>60</v>
      </c>
      <c r="E65" s="42">
        <v>3.5885167464114831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2902</v>
      </c>
      <c r="D67" s="49">
        <v>659</v>
      </c>
      <c r="E67" s="42">
        <v>22.708476912474158</v>
      </c>
    </row>
    <row r="68" spans="2:5" s="10" customFormat="1" ht="15.9" customHeight="1" x14ac:dyDescent="0.25">
      <c r="B68" s="40" t="s">
        <v>156</v>
      </c>
      <c r="C68" s="48">
        <v>2902</v>
      </c>
      <c r="D68" s="48">
        <v>659</v>
      </c>
      <c r="E68" s="42">
        <v>22.708476912474158</v>
      </c>
    </row>
    <row r="69" spans="2:5" s="10" customFormat="1" ht="15.9" customHeight="1" x14ac:dyDescent="0.25">
      <c r="B69" s="40" t="s">
        <v>157</v>
      </c>
      <c r="C69" s="48">
        <v>307</v>
      </c>
      <c r="D69" s="48">
        <v>91</v>
      </c>
      <c r="E69" s="42">
        <v>29.641693811074919</v>
      </c>
    </row>
    <row r="70" spans="2:5" s="4" customFormat="1" ht="15.9" customHeight="1" x14ac:dyDescent="0.2">
      <c r="B70" s="40" t="s">
        <v>158</v>
      </c>
      <c r="C70" s="48">
        <v>96</v>
      </c>
      <c r="D70" s="48">
        <v>84</v>
      </c>
      <c r="E70" s="42">
        <v>87.5</v>
      </c>
    </row>
    <row r="71" spans="2:5" s="10" customFormat="1" ht="15.9" customHeight="1" x14ac:dyDescent="0.25">
      <c r="B71" s="40" t="s">
        <v>159</v>
      </c>
      <c r="C71" s="48">
        <v>206</v>
      </c>
      <c r="D71" s="48">
        <v>2</v>
      </c>
      <c r="E71" s="42">
        <v>0.97087378640776689</v>
      </c>
    </row>
    <row r="72" spans="2:5" s="10" customFormat="1" ht="15.9" customHeight="1" x14ac:dyDescent="0.25">
      <c r="B72" s="40" t="s">
        <v>160</v>
      </c>
      <c r="C72" s="49">
        <v>5</v>
      </c>
      <c r="D72" s="49">
        <v>5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155</v>
      </c>
      <c r="D79" s="53">
        <v>146</v>
      </c>
      <c r="E79" s="44">
        <v>94.193548387096769</v>
      </c>
    </row>
    <row r="80" spans="2:5" s="11" customFormat="1" ht="15.75" customHeight="1" x14ac:dyDescent="0.25">
      <c r="B80" s="40" t="s">
        <v>89</v>
      </c>
      <c r="C80" s="53">
        <v>23</v>
      </c>
      <c r="D80" s="53">
        <v>20</v>
      </c>
      <c r="E80" s="44">
        <v>86.956521739130437</v>
      </c>
    </row>
    <row r="81" spans="2:5" s="11" customFormat="1" ht="15.75" customHeight="1" x14ac:dyDescent="0.25">
      <c r="B81" s="40" t="s">
        <v>168</v>
      </c>
      <c r="C81" s="53">
        <v>2</v>
      </c>
      <c r="D81" s="53">
        <v>2</v>
      </c>
      <c r="E81" s="44"/>
    </row>
    <row r="82" spans="2:5" s="11" customFormat="1" ht="15.75" customHeight="1" x14ac:dyDescent="0.25">
      <c r="B82" s="40" t="s">
        <v>169</v>
      </c>
      <c r="C82" s="53">
        <v>2</v>
      </c>
      <c r="D82" s="53">
        <v>2</v>
      </c>
      <c r="E82" s="44"/>
    </row>
    <row r="83" spans="2:5" s="11" customFormat="1" ht="15.75" customHeight="1" x14ac:dyDescent="0.25">
      <c r="B83" s="40" t="s">
        <v>170</v>
      </c>
      <c r="C83" s="53" t="s">
        <v>188</v>
      </c>
      <c r="D83" s="53" t="s">
        <v>188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21</v>
      </c>
      <c r="D86" s="53">
        <v>18</v>
      </c>
      <c r="E86" s="44">
        <v>85.714285714285708</v>
      </c>
    </row>
    <row r="87" spans="2:5" s="11" customFormat="1" ht="15.75" customHeight="1" x14ac:dyDescent="0.25">
      <c r="B87" s="40" t="s">
        <v>174</v>
      </c>
      <c r="C87" s="53">
        <v>21</v>
      </c>
      <c r="D87" s="53">
        <v>18</v>
      </c>
      <c r="E87" s="44">
        <v>85.714285714285708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188</v>
      </c>
      <c r="D97" s="53" t="s">
        <v>188</v>
      </c>
      <c r="E97" s="44"/>
    </row>
  </sheetData>
  <phoneticPr fontId="0" type="noConversion"/>
  <hyperlinks>
    <hyperlink ref="C4" location="Ocak!A1" display="Ocak" xr:uid="{EA860BD8-C222-4AF2-9FA8-3ADE41001208}"/>
    <hyperlink ref="D4" location="Şubat!A1" display="Şubat" xr:uid="{A2A28330-FB9A-4921-A7B5-048E7CCC9AF7}"/>
    <hyperlink ref="E4" location="Mart!A1" display="Mart" xr:uid="{F1339F0C-9328-43D3-BCCD-C3535F298BA4}"/>
    <hyperlink ref="C5" location="Nisan!A1" display="Nisan" xr:uid="{1619AD4C-392B-4CC7-8441-D44652D3CE1F}"/>
    <hyperlink ref="D5" location="Mayıs!A1" display="Mayıs" xr:uid="{CE030889-CCFA-48A8-AC70-E469F154C21A}"/>
    <hyperlink ref="E5" location="Haziran!A1" display="Haziran" xr:uid="{C0DE8562-4C62-4C22-9E6D-3930A3B26AE4}"/>
    <hyperlink ref="C6" location="Temmuz!A1" display="Temmuz" xr:uid="{0EB9A550-1100-4AA9-9D22-76DC1620BB21}"/>
    <hyperlink ref="D6" location="Ağustos!A1" display="Ağustos" xr:uid="{DABE9217-1DA6-4B7F-B819-B6420A7BDD99}"/>
    <hyperlink ref="E6" location="Eylül!A1" display="Eylül" xr:uid="{A97730C1-8821-463B-AFA6-3FE471B57E05}"/>
    <hyperlink ref="C7" location="Ekim!A1" display="Ekim" xr:uid="{08050324-5A3E-49A9-BBF5-C36D8887C2F5}"/>
    <hyperlink ref="D7" location="Kasım!A1" display="Kasım" xr:uid="{B24AAF87-8E17-4E26-BAA9-9715B20E9395}"/>
    <hyperlink ref="E7" location="Aralık!A1" display="Aralık" xr:uid="{64BD7257-6405-4E1F-82BA-3635022BCE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842A-0706-4319-9B5D-1DFEA67F335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1.5" customHeight="1" thickBot="1" x14ac:dyDescent="0.25"/>
    <row r="2" spans="2:5" s="2" customFormat="1" ht="24.75" customHeight="1" thickBot="1" x14ac:dyDescent="0.3">
      <c r="B2" s="17" t="s">
        <v>108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47373</v>
      </c>
      <c r="D10" s="41">
        <v>10532</v>
      </c>
      <c r="E10" s="42">
        <v>22.232073121820449</v>
      </c>
    </row>
    <row r="11" spans="2:5" s="11" customFormat="1" ht="15.75" customHeight="1" x14ac:dyDescent="0.25">
      <c r="B11" s="40" t="s">
        <v>5</v>
      </c>
      <c r="C11" s="43">
        <v>43065</v>
      </c>
      <c r="D11" s="43">
        <v>9969</v>
      </c>
      <c r="E11" s="44">
        <v>23.148728665970044</v>
      </c>
    </row>
    <row r="12" spans="2:5" s="11" customFormat="1" ht="15.9" customHeight="1" x14ac:dyDescent="0.25">
      <c r="B12" s="40" t="s">
        <v>109</v>
      </c>
      <c r="C12" s="43">
        <v>18654</v>
      </c>
      <c r="D12" s="43">
        <v>4852</v>
      </c>
      <c r="E12" s="44">
        <v>26.010507129838107</v>
      </c>
    </row>
    <row r="13" spans="2:5" s="11" customFormat="1" ht="15.9" customHeight="1" x14ac:dyDescent="0.25">
      <c r="B13" s="40" t="s">
        <v>110</v>
      </c>
      <c r="C13" s="43">
        <v>16597</v>
      </c>
      <c r="D13" s="43">
        <v>3783</v>
      </c>
      <c r="E13" s="44">
        <v>22.793275893233716</v>
      </c>
    </row>
    <row r="14" spans="2:5" s="12" customFormat="1" ht="15.9" customHeight="1" x14ac:dyDescent="0.2">
      <c r="B14" s="45" t="s">
        <v>8</v>
      </c>
      <c r="C14" s="46">
        <v>2599</v>
      </c>
      <c r="D14" s="46">
        <v>24</v>
      </c>
      <c r="E14" s="47">
        <v>0.92343208926510201</v>
      </c>
    </row>
    <row r="15" spans="2:5" s="12" customFormat="1" ht="15.9" customHeight="1" x14ac:dyDescent="0.2">
      <c r="B15" s="45" t="s">
        <v>9</v>
      </c>
      <c r="C15" s="46">
        <v>136</v>
      </c>
      <c r="D15" s="46">
        <v>3</v>
      </c>
      <c r="E15" s="47">
        <v>2.2058823529411766</v>
      </c>
    </row>
    <row r="16" spans="2:5" s="12" customFormat="1" ht="15.9" customHeight="1" x14ac:dyDescent="0.2">
      <c r="B16" s="45" t="s">
        <v>10</v>
      </c>
      <c r="C16" s="46">
        <v>12866</v>
      </c>
      <c r="D16" s="46">
        <v>3741</v>
      </c>
      <c r="E16" s="47">
        <v>29.076636095134461</v>
      </c>
    </row>
    <row r="17" spans="2:5" s="12" customFormat="1" ht="15.9" customHeight="1" x14ac:dyDescent="0.2">
      <c r="B17" s="45" t="s">
        <v>11</v>
      </c>
      <c r="C17" s="46">
        <v>996</v>
      </c>
      <c r="D17" s="46">
        <v>15</v>
      </c>
      <c r="E17" s="47">
        <v>1.5060240963855422</v>
      </c>
    </row>
    <row r="18" spans="2:5" s="11" customFormat="1" ht="15.9" customHeight="1" x14ac:dyDescent="0.25">
      <c r="B18" s="40" t="s">
        <v>111</v>
      </c>
      <c r="C18" s="43">
        <v>2057</v>
      </c>
      <c r="D18" s="43">
        <v>1069</v>
      </c>
      <c r="E18" s="44">
        <v>51.96888672824501</v>
      </c>
    </row>
    <row r="19" spans="2:5" s="12" customFormat="1" ht="15.9" customHeight="1" x14ac:dyDescent="0.2">
      <c r="B19" s="45" t="s">
        <v>13</v>
      </c>
      <c r="C19" s="46">
        <v>1460</v>
      </c>
      <c r="D19" s="46">
        <v>1051</v>
      </c>
      <c r="E19" s="47">
        <v>71.986301369863014</v>
      </c>
    </row>
    <row r="20" spans="2:5" s="12" customFormat="1" ht="15.9" customHeight="1" x14ac:dyDescent="0.2">
      <c r="B20" s="45" t="s">
        <v>14</v>
      </c>
      <c r="C20" s="46">
        <v>142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455</v>
      </c>
      <c r="D21" s="46">
        <v>18</v>
      </c>
      <c r="E21" s="47">
        <v>3.9560439560439558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10800</v>
      </c>
      <c r="D23" s="49">
        <v>2472</v>
      </c>
      <c r="E23" s="42">
        <v>22.888888888888889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15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275</v>
      </c>
      <c r="D26" s="48">
        <v>243</v>
      </c>
      <c r="E26" s="42">
        <v>88.36363636363636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10510</v>
      </c>
      <c r="D28" s="48">
        <v>2229</v>
      </c>
      <c r="E28" s="42">
        <v>21.208372978116081</v>
      </c>
    </row>
    <row r="29" spans="2:5" s="10" customFormat="1" ht="15.9" customHeight="1" x14ac:dyDescent="0.25">
      <c r="B29" s="40" t="s">
        <v>119</v>
      </c>
      <c r="C29" s="48">
        <v>11084</v>
      </c>
      <c r="D29" s="48">
        <v>1804</v>
      </c>
      <c r="E29" s="42">
        <v>16.275712739083364</v>
      </c>
    </row>
    <row r="30" spans="2:5" s="10" customFormat="1" ht="15.9" customHeight="1" x14ac:dyDescent="0.25">
      <c r="B30" s="40" t="s">
        <v>120</v>
      </c>
      <c r="C30" s="49">
        <v>10877</v>
      </c>
      <c r="D30" s="49">
        <v>1661</v>
      </c>
      <c r="E30" s="42">
        <v>15.27075480371426</v>
      </c>
    </row>
    <row r="31" spans="2:5" s="10" customFormat="1" ht="15.9" customHeight="1" x14ac:dyDescent="0.25">
      <c r="B31" s="40" t="s">
        <v>121</v>
      </c>
      <c r="C31" s="48">
        <v>142</v>
      </c>
      <c r="D31" s="48">
        <v>142</v>
      </c>
      <c r="E31" s="42">
        <v>100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142</v>
      </c>
      <c r="D33" s="46">
        <v>142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65</v>
      </c>
      <c r="D40" s="48">
        <v>1</v>
      </c>
      <c r="E40" s="42">
        <v>1.5384615384615385</v>
      </c>
    </row>
    <row r="41" spans="2:5" s="10" customFormat="1" ht="15.9" customHeight="1" x14ac:dyDescent="0.25">
      <c r="B41" s="40" t="s">
        <v>131</v>
      </c>
      <c r="C41" s="49">
        <v>-101</v>
      </c>
      <c r="D41" s="49">
        <v>-101</v>
      </c>
      <c r="E41" s="42">
        <v>100</v>
      </c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>
        <v>-101</v>
      </c>
      <c r="D44" s="48">
        <v>-101</v>
      </c>
      <c r="E44" s="42">
        <v>100</v>
      </c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1815</v>
      </c>
      <c r="D46" s="48">
        <v>424</v>
      </c>
      <c r="E46" s="42">
        <v>23.360881542699723</v>
      </c>
    </row>
    <row r="47" spans="2:5" s="10" customFormat="1" ht="15.9" customHeight="1" x14ac:dyDescent="0.25">
      <c r="B47" s="40" t="s">
        <v>137</v>
      </c>
      <c r="C47" s="48">
        <v>1743</v>
      </c>
      <c r="D47" s="48">
        <v>423</v>
      </c>
      <c r="E47" s="42">
        <v>24.268502581755595</v>
      </c>
    </row>
    <row r="48" spans="2:5" s="10" customFormat="1" ht="15.9" customHeight="1" x14ac:dyDescent="0.25">
      <c r="B48" s="40" t="s">
        <v>138</v>
      </c>
      <c r="C48" s="48">
        <v>72</v>
      </c>
      <c r="D48" s="48">
        <v>1</v>
      </c>
      <c r="E48" s="42">
        <v>1.3888888888888888</v>
      </c>
    </row>
    <row r="49" spans="2:5" s="10" customFormat="1" ht="15.9" customHeight="1" x14ac:dyDescent="0.25">
      <c r="B49" s="40" t="s">
        <v>139</v>
      </c>
      <c r="C49" s="49">
        <v>813</v>
      </c>
      <c r="D49" s="49">
        <v>518</v>
      </c>
      <c r="E49" s="42">
        <v>63.714637146371466</v>
      </c>
    </row>
    <row r="50" spans="2:5" s="10" customFormat="1" ht="15.9" customHeight="1" x14ac:dyDescent="0.25">
      <c r="B50" s="40" t="s">
        <v>140</v>
      </c>
      <c r="C50" s="48">
        <v>813</v>
      </c>
      <c r="D50" s="48">
        <v>518</v>
      </c>
      <c r="E50" s="42">
        <v>63.714637146371466</v>
      </c>
    </row>
    <row r="51" spans="2:5" s="10" customFormat="1" ht="15.9" customHeight="1" x14ac:dyDescent="0.25">
      <c r="B51" s="40" t="s">
        <v>40</v>
      </c>
      <c r="C51" s="48">
        <v>4305</v>
      </c>
      <c r="D51" s="48">
        <v>562</v>
      </c>
      <c r="E51" s="42">
        <v>13.05458768873403</v>
      </c>
    </row>
    <row r="52" spans="2:5" s="10" customFormat="1" ht="15.9" customHeight="1" x14ac:dyDescent="0.25">
      <c r="B52" s="40" t="s">
        <v>141</v>
      </c>
      <c r="C52" s="48">
        <v>81</v>
      </c>
      <c r="D52" s="48">
        <v>81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81</v>
      </c>
      <c r="D54" s="48">
        <v>81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14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14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1480</v>
      </c>
      <c r="D62" s="48">
        <v>131</v>
      </c>
      <c r="E62" s="42">
        <v>8.8513513513513509</v>
      </c>
    </row>
    <row r="63" spans="2:5" s="10" customFormat="1" ht="15.9" customHeight="1" x14ac:dyDescent="0.25">
      <c r="B63" s="40" t="s">
        <v>152</v>
      </c>
      <c r="C63" s="48">
        <v>149</v>
      </c>
      <c r="D63" s="48">
        <v>102</v>
      </c>
      <c r="E63" s="42">
        <v>68.456375838926178</v>
      </c>
    </row>
    <row r="64" spans="2:5" s="10" customFormat="1" ht="15.9" customHeight="1" x14ac:dyDescent="0.25">
      <c r="B64" s="40" t="s">
        <v>153</v>
      </c>
      <c r="C64" s="48">
        <v>1331</v>
      </c>
      <c r="D64" s="48">
        <v>29</v>
      </c>
      <c r="E64" s="42">
        <v>2.1788129226145756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2427</v>
      </c>
      <c r="D66" s="49">
        <v>265</v>
      </c>
      <c r="E66" s="42">
        <v>10.918829831067162</v>
      </c>
    </row>
    <row r="67" spans="2:5" s="10" customFormat="1" ht="15.9" customHeight="1" x14ac:dyDescent="0.25">
      <c r="B67" s="40" t="s">
        <v>156</v>
      </c>
      <c r="C67" s="48">
        <v>2427</v>
      </c>
      <c r="D67" s="48">
        <v>265</v>
      </c>
      <c r="E67" s="42">
        <v>10.918829831067162</v>
      </c>
    </row>
    <row r="68" spans="2:5" s="10" customFormat="1" ht="15.9" customHeight="1" x14ac:dyDescent="0.25">
      <c r="B68" s="40" t="s">
        <v>157</v>
      </c>
      <c r="C68" s="48">
        <v>229</v>
      </c>
      <c r="D68" s="48">
        <v>13</v>
      </c>
      <c r="E68" s="42">
        <v>5.6768558951965069</v>
      </c>
    </row>
    <row r="69" spans="2:5" s="4" customFormat="1" ht="15.9" customHeight="1" x14ac:dyDescent="0.2">
      <c r="B69" s="40" t="s">
        <v>158</v>
      </c>
      <c r="C69" s="48">
        <v>21</v>
      </c>
      <c r="D69" s="48">
        <v>10</v>
      </c>
      <c r="E69" s="42">
        <v>47.619047619047613</v>
      </c>
    </row>
    <row r="70" spans="2:5" s="10" customFormat="1" ht="15.9" customHeight="1" x14ac:dyDescent="0.25">
      <c r="B70" s="40" t="s">
        <v>159</v>
      </c>
      <c r="C70" s="48">
        <v>206</v>
      </c>
      <c r="D70" s="48">
        <v>1</v>
      </c>
      <c r="E70" s="42">
        <v>0.48543689320388345</v>
      </c>
    </row>
    <row r="71" spans="2:5" s="10" customFormat="1" ht="15.9" customHeight="1" x14ac:dyDescent="0.25">
      <c r="B71" s="40" t="s">
        <v>160</v>
      </c>
      <c r="C71" s="49">
        <v>2</v>
      </c>
      <c r="D71" s="49">
        <v>2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74</v>
      </c>
      <c r="D78" s="48">
        <v>72</v>
      </c>
      <c r="E78" s="42">
        <v>97.297297297297305</v>
      </c>
    </row>
    <row r="79" spans="2:5" s="11" customFormat="1" ht="15.75" customHeight="1" x14ac:dyDescent="0.25">
      <c r="B79" s="40" t="s">
        <v>167</v>
      </c>
      <c r="C79" s="53">
        <v>74</v>
      </c>
      <c r="D79" s="53">
        <v>72</v>
      </c>
      <c r="E79" s="44">
        <v>97.297297297297305</v>
      </c>
    </row>
    <row r="80" spans="2:5" s="11" customFormat="1" ht="15.75" customHeight="1" x14ac:dyDescent="0.25">
      <c r="B80" s="40" t="s">
        <v>89</v>
      </c>
      <c r="C80" s="53">
        <v>3</v>
      </c>
      <c r="D80" s="53">
        <v>1</v>
      </c>
      <c r="E80" s="44">
        <v>33.333333333333329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3</v>
      </c>
      <c r="D86" s="53">
        <v>1</v>
      </c>
      <c r="E86" s="44">
        <v>33.333333333333329</v>
      </c>
    </row>
    <row r="87" spans="2:5" s="11" customFormat="1" ht="15.75" customHeight="1" x14ac:dyDescent="0.25">
      <c r="B87" s="40" t="s">
        <v>174</v>
      </c>
      <c r="C87" s="53">
        <v>3</v>
      </c>
      <c r="D87" s="53">
        <v>1</v>
      </c>
      <c r="E87" s="44">
        <v>33.333333333333329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112DEA2C-9B03-4645-8618-845741133E1D}"/>
    <hyperlink ref="D4" location="Şubat!A1" display="Şubat" xr:uid="{B2D04B17-DE4D-4C4E-A268-6F644CAE44DB}"/>
    <hyperlink ref="E4" location="Mart!A1" display="Mart" xr:uid="{2CDF51CB-D1B5-45CA-B8D4-8E04C44683B8}"/>
    <hyperlink ref="C5" location="Nisan!A1" display="Nisan" xr:uid="{2997E3A1-AC75-4187-B8F8-D8DE5A6ADA8B}"/>
    <hyperlink ref="D5" location="Mayıs!A1" display="Mayıs" xr:uid="{75472C65-9EE3-4326-8882-2BD8EFD9F669}"/>
    <hyperlink ref="E5" location="Haziran!A1" display="Haziran" xr:uid="{C6525BF0-0A97-4A58-B470-305490484194}"/>
    <hyperlink ref="C6" location="Temmuz!A1" display="Temmuz" xr:uid="{D6DB052B-3978-4101-9578-36BAAA767D8A}"/>
    <hyperlink ref="D6" location="Ağustos!A1" display="Ağustos" xr:uid="{A6A3B9CB-980D-488E-90FC-C4E22BDB3D4D}"/>
    <hyperlink ref="E6" location="Eylül!A1" display="Eylül" xr:uid="{D6F18DEE-D52C-4958-A26A-EF42C2E65754}"/>
    <hyperlink ref="C7" location="Ekim!A1" display="Ekim" xr:uid="{40356068-373A-4593-A489-B137D0749760}"/>
    <hyperlink ref="D7" location="Kasım!A1" display="Kasım" xr:uid="{F8889501-8265-4D56-8381-064FFCD4DC86}"/>
    <hyperlink ref="E7" location="Aralık!A1" display="Aralık" xr:uid="{C9A6F815-E46F-4027-A4CF-A7C1D76EB0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FE5A-4B3F-445B-9373-55A93A70D83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206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132171</v>
      </c>
      <c r="D10" s="27">
        <v>95670</v>
      </c>
      <c r="E10" s="28">
        <v>72.383503189050543</v>
      </c>
    </row>
    <row r="11" spans="2:7" s="5" customFormat="1" ht="15.75" customHeight="1" x14ac:dyDescent="0.2">
      <c r="B11" s="26" t="s">
        <v>5</v>
      </c>
      <c r="C11" s="27">
        <v>113996</v>
      </c>
      <c r="D11" s="27">
        <v>83252</v>
      </c>
      <c r="E11" s="29">
        <v>73.030632653777332</v>
      </c>
    </row>
    <row r="12" spans="2:7" s="5" customFormat="1" ht="15.75" customHeight="1" x14ac:dyDescent="0.2">
      <c r="B12" s="26" t="s">
        <v>6</v>
      </c>
      <c r="C12" s="27">
        <v>69214</v>
      </c>
      <c r="D12" s="27">
        <v>53202</v>
      </c>
      <c r="E12" s="29">
        <v>76.865951975033951</v>
      </c>
      <c r="G12" s="6"/>
    </row>
    <row r="13" spans="2:7" s="5" customFormat="1" ht="15.75" customHeight="1" x14ac:dyDescent="0.2">
      <c r="B13" s="26" t="s">
        <v>7</v>
      </c>
      <c r="C13" s="27">
        <v>62167</v>
      </c>
      <c r="D13" s="27">
        <v>48167</v>
      </c>
      <c r="E13" s="29">
        <v>77.480013511991899</v>
      </c>
    </row>
    <row r="14" spans="2:7" ht="15.75" customHeight="1" x14ac:dyDescent="0.2">
      <c r="B14" s="30" t="s">
        <v>8</v>
      </c>
      <c r="C14" s="31">
        <v>5782</v>
      </c>
      <c r="D14" s="31">
        <v>2406</v>
      </c>
      <c r="E14" s="32">
        <v>41.611898996886893</v>
      </c>
    </row>
    <row r="15" spans="2:7" ht="15.75" customHeight="1" x14ac:dyDescent="0.2">
      <c r="B15" s="30" t="s">
        <v>9</v>
      </c>
      <c r="C15" s="31">
        <v>619</v>
      </c>
      <c r="D15" s="31">
        <v>394</v>
      </c>
      <c r="E15" s="32">
        <v>63.651050080775441</v>
      </c>
    </row>
    <row r="16" spans="2:7" ht="15.75" customHeight="1" x14ac:dyDescent="0.2">
      <c r="B16" s="30" t="s">
        <v>10</v>
      </c>
      <c r="C16" s="31">
        <v>51851</v>
      </c>
      <c r="D16" s="31">
        <v>42845</v>
      </c>
      <c r="E16" s="32">
        <v>82.631000366434591</v>
      </c>
    </row>
    <row r="17" spans="2:5" ht="15.75" customHeight="1" x14ac:dyDescent="0.2">
      <c r="B17" s="30" t="s">
        <v>11</v>
      </c>
      <c r="C17" s="31">
        <v>3915</v>
      </c>
      <c r="D17" s="31">
        <v>2522</v>
      </c>
      <c r="E17" s="32">
        <v>64.418901660280966</v>
      </c>
    </row>
    <row r="18" spans="2:5" s="5" customFormat="1" ht="15.75" customHeight="1" x14ac:dyDescent="0.2">
      <c r="B18" s="26" t="s">
        <v>12</v>
      </c>
      <c r="C18" s="27">
        <v>7047</v>
      </c>
      <c r="D18" s="27">
        <v>5035</v>
      </c>
      <c r="E18" s="29">
        <v>71.448843479494812</v>
      </c>
    </row>
    <row r="19" spans="2:5" ht="15.75" customHeight="1" x14ac:dyDescent="0.2">
      <c r="B19" s="30" t="s">
        <v>13</v>
      </c>
      <c r="C19" s="31">
        <v>2038</v>
      </c>
      <c r="D19" s="31">
        <v>1265</v>
      </c>
      <c r="E19" s="32">
        <v>62.07065750736016</v>
      </c>
    </row>
    <row r="20" spans="2:5" ht="15.75" customHeight="1" x14ac:dyDescent="0.2">
      <c r="B20" s="30" t="s">
        <v>14</v>
      </c>
      <c r="C20" s="31">
        <v>-26</v>
      </c>
      <c r="D20" s="31">
        <v>-30</v>
      </c>
      <c r="E20" s="32">
        <v>115.38461538461537</v>
      </c>
    </row>
    <row r="21" spans="2:5" ht="15.75" customHeight="1" x14ac:dyDescent="0.2">
      <c r="B21" s="30" t="s">
        <v>15</v>
      </c>
      <c r="C21" s="31">
        <v>5035</v>
      </c>
      <c r="D21" s="31">
        <v>3800</v>
      </c>
      <c r="E21" s="32">
        <v>75.471698113207552</v>
      </c>
    </row>
    <row r="22" spans="2:5" s="4" customFormat="1" ht="15.75" customHeight="1" x14ac:dyDescent="0.2">
      <c r="B22" s="26" t="s">
        <v>16</v>
      </c>
      <c r="C22" s="27">
        <v>10816</v>
      </c>
      <c r="D22" s="27">
        <v>7582</v>
      </c>
      <c r="E22" s="28">
        <v>70.099852071005913</v>
      </c>
    </row>
    <row r="23" spans="2:5" s="8" customFormat="1" ht="15.75" customHeight="1" x14ac:dyDescent="0.2">
      <c r="B23" s="30" t="s">
        <v>17</v>
      </c>
      <c r="C23" s="31">
        <v>30</v>
      </c>
      <c r="D23" s="31">
        <v>14</v>
      </c>
      <c r="E23" s="33">
        <v>46.666666666666664</v>
      </c>
    </row>
    <row r="24" spans="2:5" s="8" customFormat="1" ht="15.75" customHeight="1" x14ac:dyDescent="0.2">
      <c r="B24" s="30" t="s">
        <v>18</v>
      </c>
      <c r="C24" s="31">
        <v>10786</v>
      </c>
      <c r="D24" s="31">
        <v>7568</v>
      </c>
      <c r="E24" s="33">
        <v>70.165028740960494</v>
      </c>
    </row>
    <row r="25" spans="2:5" s="4" customFormat="1" ht="15.75" customHeight="1" x14ac:dyDescent="0.2">
      <c r="B25" s="26" t="s">
        <v>19</v>
      </c>
      <c r="C25" s="27">
        <v>20346</v>
      </c>
      <c r="D25" s="27">
        <v>10979</v>
      </c>
      <c r="E25" s="28">
        <v>53.961466627346901</v>
      </c>
    </row>
    <row r="26" spans="2:5" s="4" customFormat="1" ht="15.75" customHeight="1" x14ac:dyDescent="0.2">
      <c r="B26" s="26" t="s">
        <v>20</v>
      </c>
      <c r="C26" s="27">
        <v>16259</v>
      </c>
      <c r="D26" s="27">
        <v>6973</v>
      </c>
      <c r="E26" s="28">
        <v>42.887016421674154</v>
      </c>
    </row>
    <row r="27" spans="2:5" s="8" customFormat="1" ht="15.75" customHeight="1" x14ac:dyDescent="0.2">
      <c r="B27" s="30" t="s">
        <v>21</v>
      </c>
      <c r="C27" s="31">
        <v>14135</v>
      </c>
      <c r="D27" s="31">
        <v>5014</v>
      </c>
      <c r="E27" s="33">
        <v>35.472232048107536</v>
      </c>
    </row>
    <row r="28" spans="2:5" s="8" customFormat="1" ht="15.75" customHeight="1" x14ac:dyDescent="0.2">
      <c r="B28" s="30" t="s">
        <v>22</v>
      </c>
      <c r="C28" s="31">
        <v>2124</v>
      </c>
      <c r="D28" s="31">
        <v>1959</v>
      </c>
      <c r="E28" s="33">
        <v>92.2316384180791</v>
      </c>
    </row>
    <row r="29" spans="2:5" s="4" customFormat="1" ht="15.75" customHeight="1" x14ac:dyDescent="0.2">
      <c r="B29" s="26" t="s">
        <v>23</v>
      </c>
      <c r="C29" s="27">
        <v>1320</v>
      </c>
      <c r="D29" s="27">
        <v>1321</v>
      </c>
      <c r="E29" s="28">
        <v>100.07575757575758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1320</v>
      </c>
      <c r="D31" s="31">
        <v>1321</v>
      </c>
      <c r="E31" s="33">
        <v>100.07575757575758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2767</v>
      </c>
      <c r="D36" s="27">
        <v>2685</v>
      </c>
      <c r="E36" s="29">
        <v>97.036501626310084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-491</v>
      </c>
      <c r="D39" s="27">
        <v>-491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-491</v>
      </c>
      <c r="D42" s="31">
        <v>-491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7498</v>
      </c>
      <c r="D43" s="27">
        <v>5852</v>
      </c>
      <c r="E43" s="28">
        <v>78.047479327820753</v>
      </c>
    </row>
    <row r="44" spans="2:5" s="4" customFormat="1" ht="15.75" customHeight="1" x14ac:dyDescent="0.2">
      <c r="B44" s="26" t="s">
        <v>38</v>
      </c>
      <c r="C44" s="27">
        <v>6457</v>
      </c>
      <c r="D44" s="27">
        <v>6116</v>
      </c>
      <c r="E44" s="28">
        <v>94.718909710391813</v>
      </c>
    </row>
    <row r="45" spans="2:5" s="4" customFormat="1" ht="15.75" customHeight="1" x14ac:dyDescent="0.2">
      <c r="B45" s="26" t="s">
        <v>39</v>
      </c>
      <c r="C45" s="27">
        <v>156</v>
      </c>
      <c r="D45" s="27">
        <v>12</v>
      </c>
      <c r="E45" s="28">
        <v>7.6923076923076925</v>
      </c>
    </row>
    <row r="46" spans="2:5" s="4" customFormat="1" ht="15.75" customHeight="1" x14ac:dyDescent="0.2">
      <c r="B46" s="26" t="s">
        <v>40</v>
      </c>
      <c r="C46" s="27">
        <v>17953</v>
      </c>
      <c r="D46" s="27">
        <v>12208</v>
      </c>
      <c r="E46" s="28">
        <v>67.999777196011806</v>
      </c>
    </row>
    <row r="47" spans="2:5" s="4" customFormat="1" ht="15.75" customHeight="1" x14ac:dyDescent="0.2">
      <c r="B47" s="26" t="s">
        <v>41</v>
      </c>
      <c r="C47" s="27">
        <v>2206</v>
      </c>
      <c r="D47" s="27">
        <v>2206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2206</v>
      </c>
      <c r="D48" s="31">
        <v>2206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152</v>
      </c>
      <c r="D51" s="27">
        <v>111</v>
      </c>
      <c r="E51" s="28">
        <v>73.026315789473685</v>
      </c>
    </row>
    <row r="52" spans="2:5" s="4" customFormat="1" ht="15.75" customHeight="1" x14ac:dyDescent="0.2">
      <c r="B52" s="26" t="s">
        <v>46</v>
      </c>
      <c r="C52" s="27">
        <v>152</v>
      </c>
      <c r="D52" s="27">
        <v>111</v>
      </c>
      <c r="E52" s="28">
        <v>73.026315789473685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3612</v>
      </c>
      <c r="D60" s="27">
        <v>1669</v>
      </c>
      <c r="E60" s="28">
        <v>46.207087486157256</v>
      </c>
    </row>
    <row r="61" spans="2:5" s="4" customFormat="1" ht="15.75" customHeight="1" x14ac:dyDescent="0.2">
      <c r="B61" s="26" t="s">
        <v>56</v>
      </c>
      <c r="C61" s="27">
        <v>1326</v>
      </c>
      <c r="D61" s="27">
        <v>1255</v>
      </c>
      <c r="E61" s="28">
        <v>94.645550527903467</v>
      </c>
    </row>
    <row r="62" spans="2:5" s="8" customFormat="1" ht="15.75" customHeight="1" x14ac:dyDescent="0.2">
      <c r="B62" s="30" t="s">
        <v>57</v>
      </c>
      <c r="C62" s="31">
        <v>982</v>
      </c>
      <c r="D62" s="31">
        <v>982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161</v>
      </c>
      <c r="D63" s="31">
        <v>90</v>
      </c>
      <c r="E63" s="33">
        <v>55.900621118012417</v>
      </c>
    </row>
    <row r="64" spans="2:5" s="8" customFormat="1" ht="15.75" customHeight="1" x14ac:dyDescent="0.2">
      <c r="B64" s="30" t="s">
        <v>59</v>
      </c>
      <c r="C64" s="31">
        <v>183</v>
      </c>
      <c r="D64" s="31">
        <v>183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2286</v>
      </c>
      <c r="D65" s="27">
        <v>414</v>
      </c>
      <c r="E65" s="28">
        <v>18.110236220472441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2118</v>
      </c>
      <c r="D67" s="31">
        <v>246</v>
      </c>
      <c r="E67" s="33">
        <v>11.614730878186968</v>
      </c>
    </row>
    <row r="68" spans="2:5" s="8" customFormat="1" ht="15.75" customHeight="1" x14ac:dyDescent="0.2">
      <c r="B68" s="30" t="s">
        <v>63</v>
      </c>
      <c r="C68" s="31">
        <v>168</v>
      </c>
      <c r="D68" s="31">
        <v>168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7924</v>
      </c>
      <c r="D70" s="27">
        <v>4372</v>
      </c>
      <c r="E70" s="28">
        <v>55.174154467440687</v>
      </c>
    </row>
    <row r="71" spans="2:5" s="8" customFormat="1" ht="15.75" customHeight="1" x14ac:dyDescent="0.2">
      <c r="B71" s="34" t="s">
        <v>66</v>
      </c>
      <c r="C71" s="35">
        <v>379</v>
      </c>
      <c r="D71" s="35">
        <v>224</v>
      </c>
      <c r="E71" s="33">
        <v>59.102902374670187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757</v>
      </c>
      <c r="D73" s="35">
        <v>388</v>
      </c>
      <c r="E73" s="33">
        <v>51.254953764861298</v>
      </c>
    </row>
    <row r="74" spans="2:5" s="8" customFormat="1" ht="15.75" customHeight="1" x14ac:dyDescent="0.2">
      <c r="B74" s="34" t="s">
        <v>69</v>
      </c>
      <c r="C74" s="35">
        <v>2030</v>
      </c>
      <c r="D74" s="35">
        <v>343</v>
      </c>
      <c r="E74" s="33">
        <v>16.896551724137932</v>
      </c>
    </row>
    <row r="75" spans="2:5" s="8" customFormat="1" ht="15.75" customHeight="1" x14ac:dyDescent="0.2">
      <c r="B75" s="34" t="s">
        <v>70</v>
      </c>
      <c r="C75" s="35">
        <v>2544</v>
      </c>
      <c r="D75" s="35">
        <v>2462</v>
      </c>
      <c r="E75" s="33">
        <v>96.776729559748432</v>
      </c>
    </row>
    <row r="76" spans="2:5" s="8" customFormat="1" ht="15.75" customHeight="1" x14ac:dyDescent="0.2">
      <c r="B76" s="34" t="s">
        <v>71</v>
      </c>
      <c r="C76" s="35">
        <v>2214</v>
      </c>
      <c r="D76" s="35">
        <v>955</v>
      </c>
      <c r="E76" s="33">
        <v>43.134598012646791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4059</v>
      </c>
      <c r="D86" s="27">
        <v>3850</v>
      </c>
      <c r="E86" s="28">
        <v>94.850948509485107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98</v>
      </c>
      <c r="D89" s="31">
        <v>98</v>
      </c>
      <c r="E89" s="33">
        <v>100</v>
      </c>
    </row>
    <row r="90" spans="2:5" ht="15.75" customHeight="1" x14ac:dyDescent="0.2">
      <c r="B90" s="30" t="s">
        <v>85</v>
      </c>
      <c r="C90" s="31">
        <v>1012</v>
      </c>
      <c r="D90" s="31">
        <v>1013</v>
      </c>
      <c r="E90" s="33">
        <v>100.09881422924903</v>
      </c>
    </row>
    <row r="91" spans="2:5" ht="15.75" customHeight="1" x14ac:dyDescent="0.2">
      <c r="B91" s="30" t="s">
        <v>86</v>
      </c>
      <c r="C91" s="31">
        <v>149</v>
      </c>
      <c r="D91" s="31">
        <v>149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2800</v>
      </c>
      <c r="D93" s="31">
        <v>2590</v>
      </c>
      <c r="E93" s="33">
        <v>92.5</v>
      </c>
    </row>
    <row r="94" spans="2:5" s="5" customFormat="1" ht="15.75" customHeight="1" x14ac:dyDescent="0.2">
      <c r="B94" s="26" t="s">
        <v>89</v>
      </c>
      <c r="C94" s="27">
        <v>222</v>
      </c>
      <c r="D94" s="27">
        <v>210</v>
      </c>
      <c r="E94" s="37">
        <v>94.594594594594597</v>
      </c>
    </row>
    <row r="95" spans="2:5" s="5" customFormat="1" ht="15.75" customHeight="1" x14ac:dyDescent="0.2">
      <c r="B95" s="26" t="s">
        <v>90</v>
      </c>
      <c r="C95" s="27">
        <v>194</v>
      </c>
      <c r="D95" s="27">
        <v>182</v>
      </c>
      <c r="E95" s="37">
        <v>93.814432989690715</v>
      </c>
    </row>
    <row r="96" spans="2:5" ht="15.75" customHeight="1" x14ac:dyDescent="0.2">
      <c r="B96" s="30" t="s">
        <v>91</v>
      </c>
      <c r="C96" s="31">
        <v>16</v>
      </c>
      <c r="D96" s="31">
        <v>16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2</v>
      </c>
      <c r="D98" s="31">
        <v>2</v>
      </c>
      <c r="E98" s="38">
        <v>100</v>
      </c>
    </row>
    <row r="99" spans="2:5" ht="15.75" customHeight="1" x14ac:dyDescent="0.2">
      <c r="B99" s="30" t="s">
        <v>94</v>
      </c>
      <c r="C99" s="31">
        <v>174</v>
      </c>
      <c r="D99" s="31">
        <v>162</v>
      </c>
      <c r="E99" s="38">
        <v>93.103448275862064</v>
      </c>
    </row>
    <row r="100" spans="2:5" ht="15.75" customHeight="1" x14ac:dyDescent="0.2">
      <c r="B100" s="30" t="s">
        <v>95</v>
      </c>
      <c r="C100" s="31">
        <v>2</v>
      </c>
      <c r="D100" s="31">
        <v>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28</v>
      </c>
      <c r="D101" s="27">
        <v>28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DEA7577-4EB1-46B8-AC04-17B425E708E1}"/>
    <hyperlink ref="D4" location="Şubat!A1" display="Şubat" xr:uid="{6ABB2AC9-80A4-46A3-B645-5371DABE35F2}"/>
    <hyperlink ref="E4" location="Mart!A1" display="Mart" xr:uid="{0CEC5B5D-CE5F-4D27-9393-6894ED5F68AD}"/>
    <hyperlink ref="C5" location="Nisan!A1" display="Nisan" xr:uid="{8E30C054-1F63-4CE6-909B-B3D990E0F9A9}"/>
    <hyperlink ref="D5" location="Mayıs!A1" display="Mayıs" xr:uid="{9F860419-4FA2-4882-961F-61C7848ECF32}"/>
    <hyperlink ref="E5" location="Haziran!A1" display="Haziran" xr:uid="{D9228A4D-EFAD-44F6-B97A-47C60A7F5B73}"/>
    <hyperlink ref="C6" location="Temmuz!A1" display="Temmuz" xr:uid="{E3225C90-7BBC-49F2-924A-7659440158D3}"/>
    <hyperlink ref="D6" location="Ağustos!A1" display="Ağustos" xr:uid="{6C94D6E8-474E-43C3-902F-0D4719DEDC67}"/>
    <hyperlink ref="E6" location="Eylül!A1" display="Eylül" xr:uid="{608FCB40-9B90-4045-9E91-AFC7D6E03B51}"/>
    <hyperlink ref="C7" location="Ekim!A1" display="Ekim" xr:uid="{6060D8AA-B5C6-4F98-A1DC-258B84BC45DC}"/>
    <hyperlink ref="D7" location="Kasım!A1" display="Kasım" xr:uid="{42DD86BC-490D-4DD4-94AE-151F6BE1ED21}"/>
    <hyperlink ref="E7" location="Aralık!A1" display="Aralık" xr:uid="{7DD68173-4491-421C-9592-8EFDEAC4918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2527-1622-4A2B-9493-E9EC0D232BB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204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121046</v>
      </c>
      <c r="D10" s="27">
        <v>84583</v>
      </c>
      <c r="E10" s="28">
        <v>69.876741073641426</v>
      </c>
    </row>
    <row r="11" spans="2:7" s="5" customFormat="1" ht="15.75" customHeight="1" x14ac:dyDescent="0.2">
      <c r="B11" s="26" t="s">
        <v>5</v>
      </c>
      <c r="C11" s="27">
        <v>104208</v>
      </c>
      <c r="D11" s="27">
        <v>73028</v>
      </c>
      <c r="E11" s="29">
        <v>70.07907262398281</v>
      </c>
    </row>
    <row r="12" spans="2:7" s="5" customFormat="1" ht="15.75" customHeight="1" x14ac:dyDescent="0.2">
      <c r="B12" s="26" t="s">
        <v>6</v>
      </c>
      <c r="C12" s="27">
        <v>61581</v>
      </c>
      <c r="D12" s="27">
        <v>45254</v>
      </c>
      <c r="E12" s="29">
        <v>73.486952144330232</v>
      </c>
      <c r="G12" s="6"/>
    </row>
    <row r="13" spans="2:7" s="5" customFormat="1" ht="15.75" customHeight="1" x14ac:dyDescent="0.2">
      <c r="B13" s="26" t="s">
        <v>7</v>
      </c>
      <c r="C13" s="27">
        <v>56095</v>
      </c>
      <c r="D13" s="27">
        <v>41445</v>
      </c>
      <c r="E13" s="29">
        <v>73.883590337819768</v>
      </c>
    </row>
    <row r="14" spans="2:7" ht="15.75" customHeight="1" x14ac:dyDescent="0.2">
      <c r="B14" s="30" t="s">
        <v>8</v>
      </c>
      <c r="C14" s="31">
        <v>5741</v>
      </c>
      <c r="D14" s="31">
        <v>2334</v>
      </c>
      <c r="E14" s="32">
        <v>40.654938164082907</v>
      </c>
    </row>
    <row r="15" spans="2:7" ht="15.75" customHeight="1" x14ac:dyDescent="0.2">
      <c r="B15" s="30" t="s">
        <v>9</v>
      </c>
      <c r="C15" s="31">
        <v>618</v>
      </c>
      <c r="D15" s="31">
        <v>384</v>
      </c>
      <c r="E15" s="32">
        <v>62.135922330097081</v>
      </c>
    </row>
    <row r="16" spans="2:7" ht="15.75" customHeight="1" x14ac:dyDescent="0.2">
      <c r="B16" s="30" t="s">
        <v>10</v>
      </c>
      <c r="C16" s="31">
        <v>46771</v>
      </c>
      <c r="D16" s="31">
        <v>36811</v>
      </c>
      <c r="E16" s="32">
        <v>78.704752945201079</v>
      </c>
    </row>
    <row r="17" spans="2:5" ht="15.75" customHeight="1" x14ac:dyDescent="0.2">
      <c r="B17" s="30" t="s">
        <v>11</v>
      </c>
      <c r="C17" s="31">
        <v>2965</v>
      </c>
      <c r="D17" s="31">
        <v>1916</v>
      </c>
      <c r="E17" s="32">
        <v>64.620573355817882</v>
      </c>
    </row>
    <row r="18" spans="2:5" s="5" customFormat="1" ht="15.75" customHeight="1" x14ac:dyDescent="0.2">
      <c r="B18" s="26" t="s">
        <v>12</v>
      </c>
      <c r="C18" s="27">
        <v>5486</v>
      </c>
      <c r="D18" s="27">
        <v>3809</v>
      </c>
      <c r="E18" s="29">
        <v>69.431279620853076</v>
      </c>
    </row>
    <row r="19" spans="2:5" ht="15.75" customHeight="1" x14ac:dyDescent="0.2">
      <c r="B19" s="30" t="s">
        <v>13</v>
      </c>
      <c r="C19" s="31">
        <v>2040</v>
      </c>
      <c r="D19" s="31">
        <v>1252</v>
      </c>
      <c r="E19" s="32">
        <v>61.372549019607845</v>
      </c>
    </row>
    <row r="20" spans="2:5" ht="15.75" customHeight="1" x14ac:dyDescent="0.2">
      <c r="B20" s="30" t="s">
        <v>14</v>
      </c>
      <c r="C20" s="31">
        <v>111</v>
      </c>
      <c r="D20" s="31">
        <v>-31</v>
      </c>
      <c r="E20" s="32">
        <v>-27.927927927927925</v>
      </c>
    </row>
    <row r="21" spans="2:5" ht="15.75" customHeight="1" x14ac:dyDescent="0.2">
      <c r="B21" s="30" t="s">
        <v>15</v>
      </c>
      <c r="C21" s="31">
        <v>3335</v>
      </c>
      <c r="D21" s="31">
        <v>2588</v>
      </c>
      <c r="E21" s="32">
        <v>77.601199400299848</v>
      </c>
    </row>
    <row r="22" spans="2:5" s="4" customFormat="1" ht="15.75" customHeight="1" x14ac:dyDescent="0.2">
      <c r="B22" s="26" t="s">
        <v>16</v>
      </c>
      <c r="C22" s="27">
        <v>10767</v>
      </c>
      <c r="D22" s="27">
        <v>7385</v>
      </c>
      <c r="E22" s="28">
        <v>68.589207764465499</v>
      </c>
    </row>
    <row r="23" spans="2:5" s="8" customFormat="1" ht="15.75" customHeight="1" x14ac:dyDescent="0.2">
      <c r="B23" s="30" t="s">
        <v>17</v>
      </c>
      <c r="C23" s="31">
        <v>24</v>
      </c>
      <c r="D23" s="31">
        <v>8</v>
      </c>
      <c r="E23" s="33">
        <v>33.333333333333329</v>
      </c>
    </row>
    <row r="24" spans="2:5" s="8" customFormat="1" ht="15.75" customHeight="1" x14ac:dyDescent="0.2">
      <c r="B24" s="30" t="s">
        <v>18</v>
      </c>
      <c r="C24" s="31">
        <v>10743</v>
      </c>
      <c r="D24" s="31">
        <v>7377</v>
      </c>
      <c r="E24" s="33">
        <v>68.667969840826586</v>
      </c>
    </row>
    <row r="25" spans="2:5" s="4" customFormat="1" ht="15.75" customHeight="1" x14ac:dyDescent="0.2">
      <c r="B25" s="26" t="s">
        <v>19</v>
      </c>
      <c r="C25" s="27">
        <v>19470</v>
      </c>
      <c r="D25" s="27">
        <v>10158</v>
      </c>
      <c r="E25" s="28">
        <v>52.172573189522339</v>
      </c>
    </row>
    <row r="26" spans="2:5" s="4" customFormat="1" ht="15.75" customHeight="1" x14ac:dyDescent="0.2">
      <c r="B26" s="26" t="s">
        <v>20</v>
      </c>
      <c r="C26" s="27">
        <v>15703</v>
      </c>
      <c r="D26" s="27">
        <v>6462</v>
      </c>
      <c r="E26" s="28">
        <v>41.151372349232631</v>
      </c>
    </row>
    <row r="27" spans="2:5" s="8" customFormat="1" ht="15.75" customHeight="1" x14ac:dyDescent="0.2">
      <c r="B27" s="30" t="s">
        <v>21</v>
      </c>
      <c r="C27" s="31">
        <v>13716</v>
      </c>
      <c r="D27" s="31">
        <v>4752</v>
      </c>
      <c r="E27" s="33">
        <v>34.645669291338585</v>
      </c>
    </row>
    <row r="28" spans="2:5" s="8" customFormat="1" ht="15.75" customHeight="1" x14ac:dyDescent="0.2">
      <c r="B28" s="30" t="s">
        <v>22</v>
      </c>
      <c r="C28" s="31">
        <v>1987</v>
      </c>
      <c r="D28" s="31">
        <v>1710</v>
      </c>
      <c r="E28" s="33">
        <v>86.059386009058883</v>
      </c>
    </row>
    <row r="29" spans="2:5" s="4" customFormat="1" ht="15.75" customHeight="1" x14ac:dyDescent="0.2">
      <c r="B29" s="26" t="s">
        <v>23</v>
      </c>
      <c r="C29" s="27">
        <v>1273</v>
      </c>
      <c r="D29" s="27">
        <v>1274</v>
      </c>
      <c r="E29" s="28">
        <v>100.07855459544383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1273</v>
      </c>
      <c r="D31" s="31">
        <v>1274</v>
      </c>
      <c r="E31" s="33">
        <v>100.07855459544383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2494</v>
      </c>
      <c r="D36" s="27">
        <v>2422</v>
      </c>
      <c r="E36" s="29">
        <v>97.113071371291099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-491</v>
      </c>
      <c r="D39" s="27">
        <v>-491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-491</v>
      </c>
      <c r="D42" s="31">
        <v>-491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6978</v>
      </c>
      <c r="D43" s="27">
        <v>5300</v>
      </c>
      <c r="E43" s="28">
        <v>75.952995127543716</v>
      </c>
    </row>
    <row r="44" spans="2:5" s="4" customFormat="1" ht="15.75" customHeight="1" x14ac:dyDescent="0.2">
      <c r="B44" s="26" t="s">
        <v>38</v>
      </c>
      <c r="C44" s="27">
        <v>5748</v>
      </c>
      <c r="D44" s="27">
        <v>5410</v>
      </c>
      <c r="E44" s="28">
        <v>94.119693806541406</v>
      </c>
    </row>
    <row r="45" spans="2:5" s="4" customFormat="1" ht="15.75" customHeight="1" x14ac:dyDescent="0.2">
      <c r="B45" s="26" t="s">
        <v>39</v>
      </c>
      <c r="C45" s="27">
        <v>155</v>
      </c>
      <c r="D45" s="27">
        <v>12</v>
      </c>
      <c r="E45" s="28">
        <v>7.741935483870968</v>
      </c>
    </row>
    <row r="46" spans="2:5" s="4" customFormat="1" ht="15.75" customHeight="1" x14ac:dyDescent="0.2">
      <c r="B46" s="26" t="s">
        <v>40</v>
      </c>
      <c r="C46" s="27">
        <v>16644</v>
      </c>
      <c r="D46" s="27">
        <v>11372</v>
      </c>
      <c r="E46" s="28">
        <v>68.324921893775539</v>
      </c>
    </row>
    <row r="47" spans="2:5" s="4" customFormat="1" ht="15.75" customHeight="1" x14ac:dyDescent="0.2">
      <c r="B47" s="26" t="s">
        <v>41</v>
      </c>
      <c r="C47" s="27">
        <v>2203</v>
      </c>
      <c r="D47" s="27">
        <v>2203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2203</v>
      </c>
      <c r="D48" s="31">
        <v>2203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152</v>
      </c>
      <c r="D51" s="27">
        <v>111</v>
      </c>
      <c r="E51" s="28">
        <v>73.026315789473685</v>
      </c>
    </row>
    <row r="52" spans="2:5" s="4" customFormat="1" ht="15.75" customHeight="1" x14ac:dyDescent="0.2">
      <c r="B52" s="26" t="s">
        <v>46</v>
      </c>
      <c r="C52" s="27">
        <v>152</v>
      </c>
      <c r="D52" s="27">
        <v>111</v>
      </c>
      <c r="E52" s="28">
        <v>73.026315789473685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3427</v>
      </c>
      <c r="D60" s="27">
        <v>1543</v>
      </c>
      <c r="E60" s="28">
        <v>45.02480303472425</v>
      </c>
    </row>
    <row r="61" spans="2:5" s="4" customFormat="1" ht="15.75" customHeight="1" x14ac:dyDescent="0.2">
      <c r="B61" s="26" t="s">
        <v>56</v>
      </c>
      <c r="C61" s="27">
        <v>1198</v>
      </c>
      <c r="D61" s="27">
        <v>1139</v>
      </c>
      <c r="E61" s="28">
        <v>95.075125208681129</v>
      </c>
    </row>
    <row r="62" spans="2:5" s="8" customFormat="1" ht="15.75" customHeight="1" x14ac:dyDescent="0.2">
      <c r="B62" s="30" t="s">
        <v>57</v>
      </c>
      <c r="C62" s="31">
        <v>888</v>
      </c>
      <c r="D62" s="31">
        <v>888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143</v>
      </c>
      <c r="D63" s="31">
        <v>84</v>
      </c>
      <c r="E63" s="33">
        <v>58.74125874125874</v>
      </c>
    </row>
    <row r="64" spans="2:5" s="8" customFormat="1" ht="15.75" customHeight="1" x14ac:dyDescent="0.2">
      <c r="B64" s="30" t="s">
        <v>59</v>
      </c>
      <c r="C64" s="31">
        <v>167</v>
      </c>
      <c r="D64" s="31">
        <v>167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2229</v>
      </c>
      <c r="D65" s="27">
        <v>404</v>
      </c>
      <c r="E65" s="28">
        <v>18.124719605204128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2063</v>
      </c>
      <c r="D67" s="31">
        <v>238</v>
      </c>
      <c r="E67" s="33">
        <v>11.53659718856035</v>
      </c>
    </row>
    <row r="68" spans="2:5" s="8" customFormat="1" ht="15.75" customHeight="1" x14ac:dyDescent="0.2">
      <c r="B68" s="30" t="s">
        <v>63</v>
      </c>
      <c r="C68" s="31">
        <v>166</v>
      </c>
      <c r="D68" s="31">
        <v>166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7072</v>
      </c>
      <c r="D70" s="27">
        <v>3939</v>
      </c>
      <c r="E70" s="28">
        <v>55.69852941176471</v>
      </c>
    </row>
    <row r="71" spans="2:5" s="8" customFormat="1" ht="15.75" customHeight="1" x14ac:dyDescent="0.2">
      <c r="B71" s="34" t="s">
        <v>66</v>
      </c>
      <c r="C71" s="35">
        <v>348</v>
      </c>
      <c r="D71" s="35">
        <v>198</v>
      </c>
      <c r="E71" s="33">
        <v>56.896551724137936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707</v>
      </c>
      <c r="D73" s="35">
        <v>354</v>
      </c>
      <c r="E73" s="33">
        <v>50.070721357850069</v>
      </c>
    </row>
    <row r="74" spans="2:5" s="8" customFormat="1" ht="15.75" customHeight="1" x14ac:dyDescent="0.2">
      <c r="B74" s="34" t="s">
        <v>69</v>
      </c>
      <c r="C74" s="35">
        <v>1994</v>
      </c>
      <c r="D74" s="35">
        <v>316</v>
      </c>
      <c r="E74" s="33">
        <v>15.847542627883652</v>
      </c>
    </row>
    <row r="75" spans="2:5" s="8" customFormat="1" ht="15.75" customHeight="1" x14ac:dyDescent="0.2">
      <c r="B75" s="34" t="s">
        <v>70</v>
      </c>
      <c r="C75" s="35">
        <v>2343</v>
      </c>
      <c r="D75" s="35">
        <v>2259</v>
      </c>
      <c r="E75" s="33">
        <v>96.414852752880918</v>
      </c>
    </row>
    <row r="76" spans="2:5" s="8" customFormat="1" ht="15.75" customHeight="1" x14ac:dyDescent="0.2">
      <c r="B76" s="34" t="s">
        <v>71</v>
      </c>
      <c r="C76" s="35">
        <v>1680</v>
      </c>
      <c r="D76" s="35">
        <v>812</v>
      </c>
      <c r="E76" s="33">
        <v>48.333333333333336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3790</v>
      </c>
      <c r="D86" s="27">
        <v>3576</v>
      </c>
      <c r="E86" s="28">
        <v>94.353562005277041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90</v>
      </c>
      <c r="D89" s="31">
        <v>90</v>
      </c>
      <c r="E89" s="33">
        <v>100</v>
      </c>
    </row>
    <row r="90" spans="2:5" ht="15.75" customHeight="1" x14ac:dyDescent="0.2">
      <c r="B90" s="30" t="s">
        <v>85</v>
      </c>
      <c r="C90" s="31">
        <v>929</v>
      </c>
      <c r="D90" s="31">
        <v>927</v>
      </c>
      <c r="E90" s="33">
        <v>99.784714747039828</v>
      </c>
    </row>
    <row r="91" spans="2:5" ht="15.75" customHeight="1" x14ac:dyDescent="0.2">
      <c r="B91" s="30" t="s">
        <v>86</v>
      </c>
      <c r="C91" s="31">
        <v>128</v>
      </c>
      <c r="D91" s="31">
        <v>128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2643</v>
      </c>
      <c r="D93" s="31">
        <v>2431</v>
      </c>
      <c r="E93" s="33">
        <v>91.978811956110491</v>
      </c>
    </row>
    <row r="94" spans="2:5" s="5" customFormat="1" ht="15.75" customHeight="1" x14ac:dyDescent="0.2">
      <c r="B94" s="26" t="s">
        <v>89</v>
      </c>
      <c r="C94" s="27">
        <v>194</v>
      </c>
      <c r="D94" s="27">
        <v>183</v>
      </c>
      <c r="E94" s="37">
        <v>94.329896907216494</v>
      </c>
    </row>
    <row r="95" spans="2:5" s="5" customFormat="1" ht="15.75" customHeight="1" x14ac:dyDescent="0.2">
      <c r="B95" s="26" t="s">
        <v>90</v>
      </c>
      <c r="C95" s="27">
        <v>169</v>
      </c>
      <c r="D95" s="27">
        <v>158</v>
      </c>
      <c r="E95" s="37">
        <v>93.491124260355036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2</v>
      </c>
      <c r="D98" s="31">
        <v>2</v>
      </c>
      <c r="E98" s="38">
        <v>100</v>
      </c>
    </row>
    <row r="99" spans="2:5" ht="15.75" customHeight="1" x14ac:dyDescent="0.2">
      <c r="B99" s="30" t="s">
        <v>94</v>
      </c>
      <c r="C99" s="31">
        <v>165</v>
      </c>
      <c r="D99" s="31">
        <v>154</v>
      </c>
      <c r="E99" s="38">
        <v>93.333333333333329</v>
      </c>
    </row>
    <row r="100" spans="2:5" ht="15.75" customHeight="1" x14ac:dyDescent="0.2">
      <c r="B100" s="30" t="s">
        <v>95</v>
      </c>
      <c r="C100" s="31">
        <v>2</v>
      </c>
      <c r="D100" s="31">
        <v>2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25</v>
      </c>
      <c r="D101" s="27">
        <v>25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7F045F8B-B3FA-4442-A14C-ABBCFBE48D52}"/>
    <hyperlink ref="D4" location="Şubat!A1" display="Şubat" xr:uid="{FB7A64F7-856E-46F2-9744-56FF0F88CF04}"/>
    <hyperlink ref="E4" location="Mart!A1" display="Mart" xr:uid="{C6F39270-C0C9-4C83-B6FF-B9363706D62C}"/>
    <hyperlink ref="C5" location="Nisan!A1" display="Nisan" xr:uid="{4F41179F-E7A5-4EA3-A022-78057DB4861C}"/>
    <hyperlink ref="D5" location="Mayıs!A1" display="Mayıs" xr:uid="{B3EA18C2-A5B6-4997-AF5A-8055DC3EBB5B}"/>
    <hyperlink ref="E5" location="Haziran!A1" display="Haziran" xr:uid="{4241860B-BFC7-4FCF-84C8-5AF90A8A32DC}"/>
    <hyperlink ref="C6" location="Temmuz!A1" display="Temmuz" xr:uid="{A2D425F3-ED9D-4BA9-A256-1CF9AD59EEF5}"/>
    <hyperlink ref="D6" location="Ağustos!A1" display="Ağustos" xr:uid="{A82CD3F5-CB53-4557-950B-A8A8CDFE98CB}"/>
    <hyperlink ref="E6" location="Eylül!A1" display="Eylül" xr:uid="{86F57757-78AD-4D43-BE08-D6BDB2A87574}"/>
    <hyperlink ref="C7" location="Ekim!A1" display="Ekim" xr:uid="{E5F32493-C52E-4113-82E0-B4C7C46524C7}"/>
    <hyperlink ref="D7" location="Kasım!A1" display="Kasım" xr:uid="{189CFE86-1286-4AE1-946C-DEE9C0C7D3C0}"/>
    <hyperlink ref="E7" location="Aralık!A1" display="Aralık" xr:uid="{1C8A23B9-0C59-41E3-B225-724C7A428B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B6D7-F544-4ED7-B587-0017AA7C4F5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201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113430</v>
      </c>
      <c r="D10" s="27">
        <v>77538</v>
      </c>
      <c r="E10" s="28">
        <v>68.357577360486644</v>
      </c>
    </row>
    <row r="11" spans="2:7" s="5" customFormat="1" ht="15.75" customHeight="1" x14ac:dyDescent="0.2">
      <c r="B11" s="26" t="s">
        <v>5</v>
      </c>
      <c r="C11" s="27">
        <v>97639</v>
      </c>
      <c r="D11" s="27">
        <v>66999</v>
      </c>
      <c r="E11" s="29">
        <v>68.619096877272398</v>
      </c>
    </row>
    <row r="12" spans="2:7" s="5" customFormat="1" ht="15.75" customHeight="1" x14ac:dyDescent="0.2">
      <c r="B12" s="26" t="s">
        <v>6</v>
      </c>
      <c r="C12" s="27">
        <v>55724</v>
      </c>
      <c r="D12" s="27">
        <v>40373</v>
      </c>
      <c r="E12" s="29">
        <v>72.451726365659326</v>
      </c>
      <c r="G12" s="6"/>
    </row>
    <row r="13" spans="2:7" s="5" customFormat="1" ht="15.75" customHeight="1" x14ac:dyDescent="0.2">
      <c r="B13" s="26" t="s">
        <v>7</v>
      </c>
      <c r="C13" s="27">
        <v>50189</v>
      </c>
      <c r="D13" s="27">
        <v>36579</v>
      </c>
      <c r="E13" s="29">
        <v>72.88250413437207</v>
      </c>
    </row>
    <row r="14" spans="2:7" ht="15.75" customHeight="1" x14ac:dyDescent="0.2">
      <c r="B14" s="30" t="s">
        <v>8</v>
      </c>
      <c r="C14" s="31">
        <v>5721</v>
      </c>
      <c r="D14" s="31">
        <v>2237</v>
      </c>
      <c r="E14" s="32">
        <v>39.101555672085297</v>
      </c>
    </row>
    <row r="15" spans="2:7" ht="15.75" customHeight="1" x14ac:dyDescent="0.2">
      <c r="B15" s="30" t="s">
        <v>9</v>
      </c>
      <c r="C15" s="31">
        <v>615</v>
      </c>
      <c r="D15" s="31">
        <v>372</v>
      </c>
      <c r="E15" s="32">
        <v>60.487804878048777</v>
      </c>
    </row>
    <row r="16" spans="2:7" ht="15.75" customHeight="1" x14ac:dyDescent="0.2">
      <c r="B16" s="30" t="s">
        <v>10</v>
      </c>
      <c r="C16" s="31">
        <v>40910</v>
      </c>
      <c r="D16" s="31">
        <v>32105</v>
      </c>
      <c r="E16" s="32">
        <v>78.477144952334385</v>
      </c>
    </row>
    <row r="17" spans="2:5" ht="15.75" customHeight="1" x14ac:dyDescent="0.2">
      <c r="B17" s="30" t="s">
        <v>11</v>
      </c>
      <c r="C17" s="31">
        <v>2943</v>
      </c>
      <c r="D17" s="31">
        <v>1865</v>
      </c>
      <c r="E17" s="32">
        <v>63.370710159700984</v>
      </c>
    </row>
    <row r="18" spans="2:5" s="5" customFormat="1" ht="15.75" customHeight="1" x14ac:dyDescent="0.2">
      <c r="B18" s="26" t="s">
        <v>12</v>
      </c>
      <c r="C18" s="27">
        <v>5535</v>
      </c>
      <c r="D18" s="27">
        <v>3794</v>
      </c>
      <c r="E18" s="29">
        <v>68.545618789521228</v>
      </c>
    </row>
    <row r="19" spans="2:5" ht="15.75" customHeight="1" x14ac:dyDescent="0.2">
      <c r="B19" s="30" t="s">
        <v>13</v>
      </c>
      <c r="C19" s="31">
        <v>2041</v>
      </c>
      <c r="D19" s="31">
        <v>1237</v>
      </c>
      <c r="E19" s="32">
        <v>60.607545320921119</v>
      </c>
    </row>
    <row r="20" spans="2:5" ht="15.75" customHeight="1" x14ac:dyDescent="0.2">
      <c r="B20" s="30" t="s">
        <v>14</v>
      </c>
      <c r="C20" s="31">
        <v>111</v>
      </c>
      <c r="D20" s="31">
        <v>-31</v>
      </c>
      <c r="E20" s="32">
        <v>-27.927927927927925</v>
      </c>
    </row>
    <row r="21" spans="2:5" ht="15.75" customHeight="1" x14ac:dyDescent="0.2">
      <c r="B21" s="30" t="s">
        <v>15</v>
      </c>
      <c r="C21" s="31">
        <v>3383</v>
      </c>
      <c r="D21" s="31">
        <v>2588</v>
      </c>
      <c r="E21" s="32">
        <v>76.500147797812588</v>
      </c>
    </row>
    <row r="22" spans="2:5" s="4" customFormat="1" ht="15.75" customHeight="1" x14ac:dyDescent="0.2">
      <c r="B22" s="26" t="s">
        <v>16</v>
      </c>
      <c r="C22" s="27">
        <v>10751</v>
      </c>
      <c r="D22" s="27">
        <v>7212</v>
      </c>
      <c r="E22" s="28">
        <v>67.082131894707459</v>
      </c>
    </row>
    <row r="23" spans="2:5" s="8" customFormat="1" ht="15.75" customHeight="1" x14ac:dyDescent="0.2">
      <c r="B23" s="30" t="s">
        <v>17</v>
      </c>
      <c r="C23" s="31">
        <v>24</v>
      </c>
      <c r="D23" s="31">
        <v>8</v>
      </c>
      <c r="E23" s="33">
        <v>33.333333333333329</v>
      </c>
    </row>
    <row r="24" spans="2:5" s="8" customFormat="1" ht="15.75" customHeight="1" x14ac:dyDescent="0.2">
      <c r="B24" s="30" t="s">
        <v>18</v>
      </c>
      <c r="C24" s="31">
        <v>10727</v>
      </c>
      <c r="D24" s="31">
        <v>7204</v>
      </c>
      <c r="E24" s="33">
        <v>67.157639601006807</v>
      </c>
    </row>
    <row r="25" spans="2:5" s="4" customFormat="1" ht="15.75" customHeight="1" x14ac:dyDescent="0.2">
      <c r="B25" s="26" t="s">
        <v>19</v>
      </c>
      <c r="C25" s="27">
        <v>19797</v>
      </c>
      <c r="D25" s="27">
        <v>10170</v>
      </c>
      <c r="E25" s="28">
        <v>51.371419912107896</v>
      </c>
    </row>
    <row r="26" spans="2:5" s="4" customFormat="1" ht="15.75" customHeight="1" x14ac:dyDescent="0.2">
      <c r="B26" s="26" t="s">
        <v>20</v>
      </c>
      <c r="C26" s="27">
        <v>16423</v>
      </c>
      <c r="D26" s="27">
        <v>6852</v>
      </c>
      <c r="E26" s="28">
        <v>41.721975278572728</v>
      </c>
    </row>
    <row r="27" spans="2:5" s="8" customFormat="1" ht="15.75" customHeight="1" x14ac:dyDescent="0.2">
      <c r="B27" s="30" t="s">
        <v>21</v>
      </c>
      <c r="C27" s="31">
        <v>14686</v>
      </c>
      <c r="D27" s="31">
        <v>5243</v>
      </c>
      <c r="E27" s="33">
        <v>35.700667302192564</v>
      </c>
    </row>
    <row r="28" spans="2:5" s="8" customFormat="1" ht="15.75" customHeight="1" x14ac:dyDescent="0.2">
      <c r="B28" s="30" t="s">
        <v>22</v>
      </c>
      <c r="C28" s="31">
        <v>1737</v>
      </c>
      <c r="D28" s="31">
        <v>1609</v>
      </c>
      <c r="E28" s="33">
        <v>92.63097294185377</v>
      </c>
    </row>
    <row r="29" spans="2:5" s="4" customFormat="1" ht="15.75" customHeight="1" x14ac:dyDescent="0.2">
      <c r="B29" s="26" t="s">
        <v>23</v>
      </c>
      <c r="C29" s="27">
        <v>1200</v>
      </c>
      <c r="D29" s="27">
        <v>1201</v>
      </c>
      <c r="E29" s="28">
        <v>100.08333333333333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1200</v>
      </c>
      <c r="D31" s="31">
        <v>1201</v>
      </c>
      <c r="E31" s="33">
        <v>100.08333333333333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2174</v>
      </c>
      <c r="D36" s="27">
        <v>2117</v>
      </c>
      <c r="E36" s="29">
        <v>97.378104875804965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-491</v>
      </c>
      <c r="D39" s="27">
        <v>-491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-491</v>
      </c>
      <c r="D42" s="31">
        <v>-491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6424</v>
      </c>
      <c r="D43" s="27">
        <v>4846</v>
      </c>
      <c r="E43" s="28">
        <v>75.435865504358659</v>
      </c>
    </row>
    <row r="44" spans="2:5" s="4" customFormat="1" ht="15.75" customHeight="1" x14ac:dyDescent="0.2">
      <c r="B44" s="26" t="s">
        <v>38</v>
      </c>
      <c r="C44" s="27">
        <v>5279</v>
      </c>
      <c r="D44" s="27">
        <v>4879</v>
      </c>
      <c r="E44" s="28">
        <v>92.422807349876862</v>
      </c>
    </row>
    <row r="45" spans="2:5" s="4" customFormat="1" ht="15.75" customHeight="1" x14ac:dyDescent="0.2">
      <c r="B45" s="26" t="s">
        <v>39</v>
      </c>
      <c r="C45" s="27">
        <v>155</v>
      </c>
      <c r="D45" s="27">
        <v>10</v>
      </c>
      <c r="E45" s="28">
        <v>6.4516129032258061</v>
      </c>
    </row>
    <row r="46" spans="2:5" s="4" customFormat="1" ht="15.75" customHeight="1" x14ac:dyDescent="0.2">
      <c r="B46" s="26" t="s">
        <v>40</v>
      </c>
      <c r="C46" s="27">
        <v>15602</v>
      </c>
      <c r="D46" s="27">
        <v>10363</v>
      </c>
      <c r="E46" s="28">
        <v>66.420971670298684</v>
      </c>
    </row>
    <row r="47" spans="2:5" s="4" customFormat="1" ht="15.75" customHeight="1" x14ac:dyDescent="0.2">
      <c r="B47" s="26" t="s">
        <v>41</v>
      </c>
      <c r="C47" s="27">
        <v>2179</v>
      </c>
      <c r="D47" s="27">
        <v>2179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2179</v>
      </c>
      <c r="D48" s="31">
        <v>2179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152</v>
      </c>
      <c r="D51" s="27">
        <v>111</v>
      </c>
      <c r="E51" s="28">
        <v>73.026315789473685</v>
      </c>
    </row>
    <row r="52" spans="2:5" s="4" customFormat="1" ht="15.75" customHeight="1" x14ac:dyDescent="0.2">
      <c r="B52" s="26" t="s">
        <v>46</v>
      </c>
      <c r="C52" s="27">
        <v>152</v>
      </c>
      <c r="D52" s="27">
        <v>111</v>
      </c>
      <c r="E52" s="28">
        <v>73.026315789473685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3229</v>
      </c>
      <c r="D60" s="27">
        <v>1327</v>
      </c>
      <c r="E60" s="28">
        <v>41.096314648497987</v>
      </c>
    </row>
    <row r="61" spans="2:5" s="4" customFormat="1" ht="15.75" customHeight="1" x14ac:dyDescent="0.2">
      <c r="B61" s="26" t="s">
        <v>56</v>
      </c>
      <c r="C61" s="27">
        <v>1073</v>
      </c>
      <c r="D61" s="27">
        <v>1013</v>
      </c>
      <c r="E61" s="28">
        <v>94.408201304753021</v>
      </c>
    </row>
    <row r="62" spans="2:5" s="8" customFormat="1" ht="15.75" customHeight="1" x14ac:dyDescent="0.2">
      <c r="B62" s="30" t="s">
        <v>57</v>
      </c>
      <c r="C62" s="31">
        <v>790</v>
      </c>
      <c r="D62" s="31">
        <v>790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137</v>
      </c>
      <c r="D63" s="31">
        <v>77</v>
      </c>
      <c r="E63" s="33">
        <v>56.20437956204379</v>
      </c>
    </row>
    <row r="64" spans="2:5" s="8" customFormat="1" ht="15.75" customHeight="1" x14ac:dyDescent="0.2">
      <c r="B64" s="30" t="s">
        <v>59</v>
      </c>
      <c r="C64" s="31">
        <v>146</v>
      </c>
      <c r="D64" s="31">
        <v>146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2156</v>
      </c>
      <c r="D65" s="27">
        <v>314</v>
      </c>
      <c r="E65" s="28">
        <v>14.564007421150279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2039</v>
      </c>
      <c r="D67" s="31">
        <v>197</v>
      </c>
      <c r="E67" s="33">
        <v>9.6615988229524277</v>
      </c>
    </row>
    <row r="68" spans="2:5" s="8" customFormat="1" ht="15.75" customHeight="1" x14ac:dyDescent="0.2">
      <c r="B68" s="30" t="s">
        <v>63</v>
      </c>
      <c r="C68" s="31">
        <v>117</v>
      </c>
      <c r="D68" s="31">
        <v>117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6632</v>
      </c>
      <c r="D70" s="27">
        <v>3551</v>
      </c>
      <c r="E70" s="28">
        <v>53.543425814234013</v>
      </c>
    </row>
    <row r="71" spans="2:5" s="8" customFormat="1" ht="15.75" customHeight="1" x14ac:dyDescent="0.2">
      <c r="B71" s="34" t="s">
        <v>66</v>
      </c>
      <c r="C71" s="35">
        <v>303</v>
      </c>
      <c r="D71" s="35">
        <v>156</v>
      </c>
      <c r="E71" s="33">
        <v>51.485148514851488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693</v>
      </c>
      <c r="D73" s="35">
        <v>329</v>
      </c>
      <c r="E73" s="33">
        <v>47.474747474747474</v>
      </c>
    </row>
    <row r="74" spans="2:5" s="8" customFormat="1" ht="15.75" customHeight="1" x14ac:dyDescent="0.2">
      <c r="B74" s="34" t="s">
        <v>69</v>
      </c>
      <c r="C74" s="35">
        <v>1911</v>
      </c>
      <c r="D74" s="35">
        <v>284</v>
      </c>
      <c r="E74" s="33">
        <v>14.861329147043435</v>
      </c>
    </row>
    <row r="75" spans="2:5" s="8" customFormat="1" ht="15.75" customHeight="1" x14ac:dyDescent="0.2">
      <c r="B75" s="34" t="s">
        <v>70</v>
      </c>
      <c r="C75" s="35">
        <v>2167</v>
      </c>
      <c r="D75" s="35">
        <v>2070</v>
      </c>
      <c r="E75" s="33">
        <v>95.523765574527005</v>
      </c>
    </row>
    <row r="76" spans="2:5" s="8" customFormat="1" ht="15.75" customHeight="1" x14ac:dyDescent="0.2">
      <c r="B76" s="34" t="s">
        <v>71</v>
      </c>
      <c r="C76" s="35">
        <v>1558</v>
      </c>
      <c r="D76" s="35">
        <v>712</v>
      </c>
      <c r="E76" s="33">
        <v>45.699614890885755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3410</v>
      </c>
      <c r="D86" s="27">
        <v>3195</v>
      </c>
      <c r="E86" s="28">
        <v>93.695014662756591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81</v>
      </c>
      <c r="D89" s="31">
        <v>81</v>
      </c>
      <c r="E89" s="33">
        <v>100</v>
      </c>
    </row>
    <row r="90" spans="2:5" ht="15.75" customHeight="1" x14ac:dyDescent="0.2">
      <c r="B90" s="30" t="s">
        <v>85</v>
      </c>
      <c r="C90" s="31">
        <v>846</v>
      </c>
      <c r="D90" s="31">
        <v>844</v>
      </c>
      <c r="E90" s="33">
        <v>99.763593380614651</v>
      </c>
    </row>
    <row r="91" spans="2:5" ht="15.75" customHeight="1" x14ac:dyDescent="0.2">
      <c r="B91" s="30" t="s">
        <v>86</v>
      </c>
      <c r="C91" s="31">
        <v>120</v>
      </c>
      <c r="D91" s="31">
        <v>120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2363</v>
      </c>
      <c r="D93" s="31">
        <v>2150</v>
      </c>
      <c r="E93" s="33">
        <v>90.986034701650439</v>
      </c>
    </row>
    <row r="94" spans="2:5" s="5" customFormat="1" ht="15.75" customHeight="1" x14ac:dyDescent="0.2">
      <c r="B94" s="26" t="s">
        <v>89</v>
      </c>
      <c r="C94" s="27">
        <v>189</v>
      </c>
      <c r="D94" s="27">
        <v>176</v>
      </c>
      <c r="E94" s="37">
        <v>93.121693121693113</v>
      </c>
    </row>
    <row r="95" spans="2:5" s="5" customFormat="1" ht="15.75" customHeight="1" x14ac:dyDescent="0.2">
      <c r="B95" s="26" t="s">
        <v>90</v>
      </c>
      <c r="C95" s="27">
        <v>169</v>
      </c>
      <c r="D95" s="27">
        <v>156</v>
      </c>
      <c r="E95" s="37">
        <v>92.307692307692307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2</v>
      </c>
      <c r="D98" s="31">
        <v>2</v>
      </c>
      <c r="E98" s="38">
        <v>100</v>
      </c>
    </row>
    <row r="99" spans="2:5" ht="15.75" customHeight="1" x14ac:dyDescent="0.2">
      <c r="B99" s="30" t="s">
        <v>94</v>
      </c>
      <c r="C99" s="31">
        <v>160</v>
      </c>
      <c r="D99" s="31">
        <v>147</v>
      </c>
      <c r="E99" s="38">
        <v>91.875</v>
      </c>
    </row>
    <row r="100" spans="2:5" ht="15.75" customHeight="1" x14ac:dyDescent="0.2">
      <c r="B100" s="30" t="s">
        <v>95</v>
      </c>
      <c r="C100" s="31">
        <v>7</v>
      </c>
      <c r="D100" s="31">
        <v>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20</v>
      </c>
      <c r="D101" s="27">
        <v>20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4917E84-3181-4DB2-988D-D2D2638F5893}"/>
    <hyperlink ref="D4" location="Şubat!A1" display="Şubat" xr:uid="{C684226A-E943-41F3-BA0D-C5640A59CD6F}"/>
    <hyperlink ref="E4" location="Mart!A1" display="Mart" xr:uid="{6E141EAC-F13F-4E36-8F1D-B98A2CC6AE82}"/>
    <hyperlink ref="C5" location="Nisan!A1" display="Nisan" xr:uid="{39CEAE2C-B9DF-4A9D-BBC2-C9FC7CB9021F}"/>
    <hyperlink ref="D5" location="Mayıs!A1" display="Mayıs" xr:uid="{BF72A3C3-68BE-4272-BBDC-0598DB74167E}"/>
    <hyperlink ref="E5" location="Haziran!A1" display="Haziran" xr:uid="{445C8C0A-D210-43EB-988B-81A765B34C89}"/>
    <hyperlink ref="C6" location="Temmuz!A1" display="Temmuz" xr:uid="{F61430C8-517D-4FDD-ADF7-541751A39805}"/>
    <hyperlink ref="D6" location="Ağustos!A1" display="Ağustos" xr:uid="{0F80AEFD-B622-4673-B3F5-4CE42AF51EBA}"/>
    <hyperlink ref="E6" location="Eylül!A1" display="Eylül" xr:uid="{E171C734-2FC9-47A4-9CD1-4D631CC51E1F}"/>
    <hyperlink ref="C7" location="Ekim!A1" display="Ekim" xr:uid="{DBAD7C5E-9232-43C8-8508-0C5FD49D6FA2}"/>
    <hyperlink ref="D7" location="Kasım!A1" display="Kasım" xr:uid="{25444DEB-7C62-4195-A232-BCE358C85385}"/>
    <hyperlink ref="E7" location="Aralık!A1" display="Aralık" xr:uid="{D5DEC915-953A-4B7B-8CA5-1702DF0AED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82F0-C134-401B-AA38-848ADF5EE8F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200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105462</v>
      </c>
      <c r="D10" s="27">
        <f>+D11+D46+D95+D106</f>
        <v>68652</v>
      </c>
      <c r="E10" s="28">
        <f t="shared" ref="E10:E72" si="0">+D10/C10*100</f>
        <v>65.096432838368329</v>
      </c>
    </row>
    <row r="11" spans="2:7" s="5" customFormat="1" ht="15.75" customHeight="1" x14ac:dyDescent="0.2">
      <c r="B11" s="26" t="s">
        <v>5</v>
      </c>
      <c r="C11" s="27">
        <f>+C12+C22+C25+C39+C43+C44+C45</f>
        <v>91918</v>
      </c>
      <c r="D11" s="27">
        <f>+D12+D22+D25+D39+D43+D44+D45</f>
        <v>60207</v>
      </c>
      <c r="E11" s="29">
        <f t="shared" si="0"/>
        <v>65.500772427598505</v>
      </c>
    </row>
    <row r="12" spans="2:7" s="5" customFormat="1" ht="15.75" customHeight="1" x14ac:dyDescent="0.2">
      <c r="B12" s="26" t="s">
        <v>6</v>
      </c>
      <c r="C12" s="27">
        <f>+C13+C18</f>
        <v>52054</v>
      </c>
      <c r="D12" s="27">
        <f>+D13+D18</f>
        <v>35620</v>
      </c>
      <c r="E12" s="29">
        <f t="shared" si="0"/>
        <v>68.428939178545363</v>
      </c>
      <c r="G12" s="6"/>
    </row>
    <row r="13" spans="2:7" s="5" customFormat="1" ht="15.75" customHeight="1" x14ac:dyDescent="0.2">
      <c r="B13" s="26" t="s">
        <v>7</v>
      </c>
      <c r="C13" s="27">
        <f>SUM(C14:C17)</f>
        <v>46206</v>
      </c>
      <c r="D13" s="27">
        <f>SUM(D14:D17)</f>
        <v>31942</v>
      </c>
      <c r="E13" s="29">
        <f t="shared" si="0"/>
        <v>69.129550274856072</v>
      </c>
    </row>
    <row r="14" spans="2:7" ht="15.75" customHeight="1" x14ac:dyDescent="0.2">
      <c r="B14" s="30" t="s">
        <v>8</v>
      </c>
      <c r="C14" s="31">
        <v>5710</v>
      </c>
      <c r="D14" s="31">
        <v>2147</v>
      </c>
      <c r="E14" s="32">
        <f t="shared" si="0"/>
        <v>37.600700525394046</v>
      </c>
    </row>
    <row r="15" spans="2:7" ht="15.75" customHeight="1" x14ac:dyDescent="0.2">
      <c r="B15" s="30" t="s">
        <v>9</v>
      </c>
      <c r="C15" s="31">
        <v>611</v>
      </c>
      <c r="D15" s="31">
        <v>362</v>
      </c>
      <c r="E15" s="32">
        <f t="shared" si="0"/>
        <v>59.247135842880525</v>
      </c>
    </row>
    <row r="16" spans="2:7" ht="15.75" customHeight="1" x14ac:dyDescent="0.2">
      <c r="B16" s="30" t="s">
        <v>10</v>
      </c>
      <c r="C16" s="31">
        <v>36781</v>
      </c>
      <c r="D16" s="31">
        <v>27604</v>
      </c>
      <c r="E16" s="32">
        <f t="shared" si="0"/>
        <v>75.049618009298285</v>
      </c>
    </row>
    <row r="17" spans="2:5" ht="15.75" customHeight="1" x14ac:dyDescent="0.2">
      <c r="B17" s="30" t="s">
        <v>11</v>
      </c>
      <c r="C17" s="31">
        <v>3104</v>
      </c>
      <c r="D17" s="31">
        <v>1829</v>
      </c>
      <c r="E17" s="32">
        <f t="shared" si="0"/>
        <v>58.923969072164951</v>
      </c>
    </row>
    <row r="18" spans="2:5" s="5" customFormat="1" ht="15.75" customHeight="1" x14ac:dyDescent="0.2">
      <c r="B18" s="26" t="s">
        <v>12</v>
      </c>
      <c r="C18" s="27">
        <f>SUM(C19:C21)</f>
        <v>5848</v>
      </c>
      <c r="D18" s="27">
        <f>SUM(D19:D21)</f>
        <v>3678</v>
      </c>
      <c r="E18" s="29">
        <f t="shared" si="0"/>
        <v>62.893296853625166</v>
      </c>
    </row>
    <row r="19" spans="2:5" ht="15.75" customHeight="1" x14ac:dyDescent="0.2">
      <c r="B19" s="30" t="s">
        <v>13</v>
      </c>
      <c r="C19" s="31">
        <v>2113</v>
      </c>
      <c r="D19" s="31">
        <v>1284</v>
      </c>
      <c r="E19" s="32">
        <f t="shared" si="0"/>
        <v>60.766682442025555</v>
      </c>
    </row>
    <row r="20" spans="2:5" ht="15.75" customHeight="1" x14ac:dyDescent="0.2">
      <c r="B20" s="30" t="s">
        <v>14</v>
      </c>
      <c r="C20" s="31">
        <v>111</v>
      </c>
      <c r="D20" s="31">
        <v>-31</v>
      </c>
      <c r="E20" s="32">
        <f t="shared" si="0"/>
        <v>-27.927927927927925</v>
      </c>
    </row>
    <row r="21" spans="2:5" ht="15.75" customHeight="1" x14ac:dyDescent="0.2">
      <c r="B21" s="30" t="s">
        <v>15</v>
      </c>
      <c r="C21" s="31">
        <v>3624</v>
      </c>
      <c r="D21" s="31">
        <v>2425</v>
      </c>
      <c r="E21" s="32">
        <f t="shared" si="0"/>
        <v>66.915011037527591</v>
      </c>
    </row>
    <row r="22" spans="2:5" s="4" customFormat="1" ht="15.75" customHeight="1" x14ac:dyDescent="0.2">
      <c r="B22" s="26" t="s">
        <v>16</v>
      </c>
      <c r="C22" s="27">
        <f>SUM(C23:C24)</f>
        <v>10747</v>
      </c>
      <c r="D22" s="27">
        <f>SUM(D23:D24)</f>
        <v>7010</v>
      </c>
      <c r="E22" s="28">
        <f t="shared" si="0"/>
        <v>65.227505350330333</v>
      </c>
    </row>
    <row r="23" spans="2:5" s="8" customFormat="1" ht="15.75" customHeight="1" x14ac:dyDescent="0.2">
      <c r="B23" s="30" t="s">
        <v>17</v>
      </c>
      <c r="C23" s="31">
        <v>24</v>
      </c>
      <c r="D23" s="31">
        <v>8</v>
      </c>
      <c r="E23" s="33">
        <f t="shared" si="0"/>
        <v>33.333333333333329</v>
      </c>
    </row>
    <row r="24" spans="2:5" s="8" customFormat="1" ht="15.75" customHeight="1" x14ac:dyDescent="0.2">
      <c r="B24" s="30" t="s">
        <v>18</v>
      </c>
      <c r="C24" s="31">
        <v>10723</v>
      </c>
      <c r="D24" s="31">
        <v>7002</v>
      </c>
      <c r="E24" s="33">
        <f t="shared" si="0"/>
        <v>65.298890235941428</v>
      </c>
    </row>
    <row r="25" spans="2:5" s="4" customFormat="1" ht="15.75" customHeight="1" x14ac:dyDescent="0.2">
      <c r="B25" s="26" t="s">
        <v>19</v>
      </c>
      <c r="C25" s="27">
        <f>+C26+C29+C36+C37+C38</f>
        <v>18689</v>
      </c>
      <c r="D25" s="27">
        <f>+D26+D29+D36+D37+D38</f>
        <v>9289</v>
      </c>
      <c r="E25" s="28">
        <f t="shared" si="0"/>
        <v>49.703033870191021</v>
      </c>
    </row>
    <row r="26" spans="2:5" s="4" customFormat="1" ht="15.75" customHeight="1" x14ac:dyDescent="0.2">
      <c r="B26" s="26" t="s">
        <v>20</v>
      </c>
      <c r="C26" s="27">
        <f>SUM(C27:C28)</f>
        <v>15632</v>
      </c>
      <c r="D26" s="27">
        <f>SUM(D27:D28)</f>
        <v>6282</v>
      </c>
      <c r="E26" s="28">
        <f t="shared" si="0"/>
        <v>40.186796315250767</v>
      </c>
    </row>
    <row r="27" spans="2:5" s="8" customFormat="1" ht="15.75" customHeight="1" x14ac:dyDescent="0.2">
      <c r="B27" s="30" t="s">
        <v>21</v>
      </c>
      <c r="C27" s="31">
        <v>14142</v>
      </c>
      <c r="D27" s="31">
        <v>4903</v>
      </c>
      <c r="E27" s="33">
        <f t="shared" si="0"/>
        <v>34.669777966341393</v>
      </c>
    </row>
    <row r="28" spans="2:5" s="8" customFormat="1" ht="15.75" customHeight="1" x14ac:dyDescent="0.2">
      <c r="B28" s="30" t="s">
        <v>22</v>
      </c>
      <c r="C28" s="31">
        <v>1490</v>
      </c>
      <c r="D28" s="31">
        <v>1379</v>
      </c>
      <c r="E28" s="33">
        <f t="shared" si="0"/>
        <v>92.550335570469798</v>
      </c>
    </row>
    <row r="29" spans="2:5" s="4" customFormat="1" ht="15.75" customHeight="1" x14ac:dyDescent="0.2">
      <c r="B29" s="26" t="s">
        <v>23</v>
      </c>
      <c r="C29" s="27">
        <f>SUM(C30:C35)</f>
        <v>1127</v>
      </c>
      <c r="D29" s="27">
        <f>SUM(D30:D35)</f>
        <v>1128</v>
      </c>
      <c r="E29" s="28">
        <f t="shared" si="0"/>
        <v>100.08873114463177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1127</v>
      </c>
      <c r="D31" s="31">
        <v>1128</v>
      </c>
      <c r="E31" s="33">
        <f t="shared" si="0"/>
        <v>100.08873114463177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1930</v>
      </c>
      <c r="D36" s="27">
        <v>1879</v>
      </c>
      <c r="E36" s="29">
        <f t="shared" si="0"/>
        <v>97.357512953367873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-491</v>
      </c>
      <c r="D39" s="27">
        <f>SUM(D40:D42)</f>
        <v>-491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-491</v>
      </c>
      <c r="D42" s="31">
        <v>-491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5960</v>
      </c>
      <c r="D43" s="27">
        <v>4360</v>
      </c>
      <c r="E43" s="28">
        <f t="shared" si="0"/>
        <v>73.154362416107389</v>
      </c>
    </row>
    <row r="44" spans="2:5" s="4" customFormat="1" ht="15.75" customHeight="1" x14ac:dyDescent="0.2">
      <c r="B44" s="26" t="s">
        <v>38</v>
      </c>
      <c r="C44" s="27">
        <v>4802</v>
      </c>
      <c r="D44" s="27">
        <v>4409</v>
      </c>
      <c r="E44" s="28">
        <f t="shared" si="0"/>
        <v>91.815910037484386</v>
      </c>
    </row>
    <row r="45" spans="2:5" s="4" customFormat="1" ht="15.75" customHeight="1" x14ac:dyDescent="0.2">
      <c r="B45" s="26" t="s">
        <v>39</v>
      </c>
      <c r="C45" s="27">
        <v>157</v>
      </c>
      <c r="D45" s="27">
        <v>10</v>
      </c>
      <c r="E45" s="28">
        <f t="shared" si="0"/>
        <v>6.369426751592357</v>
      </c>
    </row>
    <row r="46" spans="2:5" s="4" customFormat="1" ht="15.75" customHeight="1" x14ac:dyDescent="0.2">
      <c r="B46" s="26" t="s">
        <v>40</v>
      </c>
      <c r="C46" s="27">
        <f>+C47+C51+C61+C71+C78+C87</f>
        <v>13370</v>
      </c>
      <c r="D46" s="27">
        <f>+D47+D51+D61+D71+D78+D87</f>
        <v>8281</v>
      </c>
      <c r="E46" s="28">
        <f t="shared" si="0"/>
        <v>61.937172774869111</v>
      </c>
    </row>
    <row r="47" spans="2:5" s="4" customFormat="1" ht="15.75" customHeight="1" x14ac:dyDescent="0.2">
      <c r="B47" s="26" t="s">
        <v>41</v>
      </c>
      <c r="C47" s="27">
        <f>SUM(C48:C50)</f>
        <v>2070</v>
      </c>
      <c r="D47" s="27">
        <f>SUM(D48:D50)</f>
        <v>2070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2070</v>
      </c>
      <c r="D48" s="31">
        <v>2070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139</v>
      </c>
      <c r="D51" s="27">
        <f>+D52+D53+D54</f>
        <v>108</v>
      </c>
      <c r="E51" s="28">
        <f t="shared" si="0"/>
        <v>77.697841726618705</v>
      </c>
    </row>
    <row r="52" spans="2:5" s="4" customFormat="1" ht="15.75" customHeight="1" x14ac:dyDescent="0.2">
      <c r="B52" s="26" t="s">
        <v>46</v>
      </c>
      <c r="C52" s="27">
        <v>139</v>
      </c>
      <c r="D52" s="27">
        <v>108</v>
      </c>
      <c r="E52" s="28">
        <f t="shared" si="0"/>
        <v>77.697841726618705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3048</v>
      </c>
      <c r="D61" s="27">
        <f>+D62+D66+D70</f>
        <v>1195</v>
      </c>
      <c r="E61" s="28">
        <f t="shared" si="0"/>
        <v>39.206036745406827</v>
      </c>
    </row>
    <row r="62" spans="2:5" s="4" customFormat="1" ht="15.75" customHeight="1" x14ac:dyDescent="0.2">
      <c r="B62" s="26" t="s">
        <v>56</v>
      </c>
      <c r="C62" s="27">
        <f>SUM(C63:C65)</f>
        <v>958</v>
      </c>
      <c r="D62" s="27">
        <f>SUM(D63:D65)</f>
        <v>897</v>
      </c>
      <c r="E62" s="28">
        <f t="shared" si="0"/>
        <v>93.632567849686836</v>
      </c>
    </row>
    <row r="63" spans="2:5" s="8" customFormat="1" ht="15.75" customHeight="1" x14ac:dyDescent="0.2">
      <c r="B63" s="30" t="s">
        <v>57</v>
      </c>
      <c r="C63" s="31">
        <v>695</v>
      </c>
      <c r="D63" s="31">
        <v>695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134</v>
      </c>
      <c r="D64" s="31">
        <v>73</v>
      </c>
      <c r="E64" s="33">
        <f t="shared" si="0"/>
        <v>54.477611940298509</v>
      </c>
    </row>
    <row r="65" spans="2:5" s="8" customFormat="1" ht="15.75" customHeight="1" x14ac:dyDescent="0.2">
      <c r="B65" s="30" t="s">
        <v>59</v>
      </c>
      <c r="C65" s="31">
        <v>129</v>
      </c>
      <c r="D65" s="31">
        <v>129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2090</v>
      </c>
      <c r="D66" s="27">
        <f>SUM(D67:D69)</f>
        <v>298</v>
      </c>
      <c r="E66" s="28">
        <f t="shared" si="0"/>
        <v>14.258373205741625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1977</v>
      </c>
      <c r="D68" s="31">
        <v>185</v>
      </c>
      <c r="E68" s="33">
        <f t="shared" si="0"/>
        <v>9.3576125442589788</v>
      </c>
    </row>
    <row r="69" spans="2:5" s="8" customFormat="1" ht="15.75" customHeight="1" x14ac:dyDescent="0.2">
      <c r="B69" s="30" t="s">
        <v>63</v>
      </c>
      <c r="C69" s="31">
        <v>113</v>
      </c>
      <c r="D69" s="31">
        <v>113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6164</v>
      </c>
      <c r="D71" s="27">
        <f>SUM(D72:D77)</f>
        <v>3175</v>
      </c>
      <c r="E71" s="28">
        <f t="shared" si="0"/>
        <v>51.508760545100586</v>
      </c>
    </row>
    <row r="72" spans="2:5" s="8" customFormat="1" ht="15.75" customHeight="1" x14ac:dyDescent="0.2">
      <c r="B72" s="34" t="s">
        <v>66</v>
      </c>
      <c r="C72" s="35">
        <v>277</v>
      </c>
      <c r="D72" s="35">
        <v>136</v>
      </c>
      <c r="E72" s="33">
        <f t="shared" si="0"/>
        <v>49.097472924187727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684</v>
      </c>
      <c r="D74" s="35">
        <v>314</v>
      </c>
      <c r="E74" s="33">
        <f>+D74/C74*100</f>
        <v>45.906432748538009</v>
      </c>
    </row>
    <row r="75" spans="2:5" s="8" customFormat="1" ht="15.75" customHeight="1" x14ac:dyDescent="0.2">
      <c r="B75" s="34" t="s">
        <v>69</v>
      </c>
      <c r="C75" s="35">
        <v>1831</v>
      </c>
      <c r="D75" s="35">
        <v>252</v>
      </c>
      <c r="E75" s="33">
        <f>+D75/C75*100</f>
        <v>13.762971054068815</v>
      </c>
    </row>
    <row r="76" spans="2:5" s="8" customFormat="1" ht="15.75" customHeight="1" x14ac:dyDescent="0.2">
      <c r="B76" s="34" t="s">
        <v>70</v>
      </c>
      <c r="C76" s="35">
        <v>1981</v>
      </c>
      <c r="D76" s="35">
        <v>1882</v>
      </c>
      <c r="E76" s="33">
        <f>+D76/C76*100</f>
        <v>95.002523977788996</v>
      </c>
    </row>
    <row r="77" spans="2:5" s="8" customFormat="1" ht="15.75" customHeight="1" x14ac:dyDescent="0.2">
      <c r="B77" s="34" t="s">
        <v>71</v>
      </c>
      <c r="C77" s="35">
        <v>1391</v>
      </c>
      <c r="D77" s="35">
        <v>591</v>
      </c>
      <c r="E77" s="33">
        <f>+D77/C77*100</f>
        <v>42.48741912293314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1949</v>
      </c>
      <c r="D87" s="27">
        <f>SUM(D88:D94)</f>
        <v>1733</v>
      </c>
      <c r="E87" s="28">
        <f>+D87/C87*100</f>
        <v>88.917393535146232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71</v>
      </c>
      <c r="D90" s="31">
        <v>71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758</v>
      </c>
      <c r="D91" s="31">
        <v>756</v>
      </c>
      <c r="E91" s="33">
        <f>+D91/C91*100</f>
        <v>99.736147757255935</v>
      </c>
    </row>
    <row r="92" spans="2:5" ht="15.75" customHeight="1" x14ac:dyDescent="0.2">
      <c r="B92" s="30" t="s">
        <v>86</v>
      </c>
      <c r="C92" s="31">
        <v>111</v>
      </c>
      <c r="D92" s="31">
        <v>111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1009</v>
      </c>
      <c r="D94" s="31">
        <v>795</v>
      </c>
      <c r="E94" s="33">
        <f>+D94/C94*100</f>
        <v>78.790882061446979</v>
      </c>
    </row>
    <row r="95" spans="2:5" s="5" customFormat="1" ht="15.75" customHeight="1" x14ac:dyDescent="0.2">
      <c r="B95" s="26" t="s">
        <v>89</v>
      </c>
      <c r="C95" s="27">
        <f>+C96+C102+C103</f>
        <v>174</v>
      </c>
      <c r="D95" s="27">
        <f>+D96+D102+D103</f>
        <v>164</v>
      </c>
      <c r="E95" s="37">
        <f>+D95/C95*100</f>
        <v>94.252873563218387</v>
      </c>
    </row>
    <row r="96" spans="2:5" s="5" customFormat="1" ht="15.75" customHeight="1" x14ac:dyDescent="0.2">
      <c r="B96" s="26" t="s">
        <v>90</v>
      </c>
      <c r="C96" s="27">
        <f>SUM(C97:C101)</f>
        <v>157</v>
      </c>
      <c r="D96" s="27">
        <f>SUM(D97:D101)</f>
        <v>147</v>
      </c>
      <c r="E96" s="37">
        <f>+D96/C96*100</f>
        <v>93.630573248407643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</v>
      </c>
      <c r="D99" s="31">
        <v>2</v>
      </c>
      <c r="E99" s="38">
        <f>+D99/C99*100</f>
        <v>100</v>
      </c>
    </row>
    <row r="100" spans="2:5" ht="15.75" customHeight="1" x14ac:dyDescent="0.2">
      <c r="B100" s="30" t="s">
        <v>94</v>
      </c>
      <c r="C100" s="31">
        <v>153</v>
      </c>
      <c r="D100" s="31">
        <v>143</v>
      </c>
      <c r="E100" s="38">
        <f>+D100/C100*100</f>
        <v>93.464052287581694</v>
      </c>
    </row>
    <row r="101" spans="2:5" ht="15.75" customHeight="1" x14ac:dyDescent="0.2">
      <c r="B101" s="30" t="s">
        <v>95</v>
      </c>
      <c r="C101" s="31">
        <v>2</v>
      </c>
      <c r="D101" s="31">
        <v>2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17</v>
      </c>
      <c r="D102" s="27">
        <v>17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9EAB531-051A-4C77-A6B5-8FEBE3A1C0AA}"/>
    <hyperlink ref="D4" location="Şubat!A1" display="Şubat" xr:uid="{019037C9-9AAB-48FA-9744-2FD849A796F1}"/>
    <hyperlink ref="E4" location="Mart!A1" display="Mart" xr:uid="{2BE461B4-DAA2-4252-8CEF-656369592512}"/>
    <hyperlink ref="C5" location="Nisan!A1" display="Nisan" xr:uid="{BB95B8A4-DC39-4C19-83C5-344C3D511619}"/>
    <hyperlink ref="D5" location="Mayıs!A1" display="Mayıs" xr:uid="{535F85F4-5506-43C2-86C2-DB1CD91D3B08}"/>
    <hyperlink ref="E5" location="Haziran!A1" display="Haziran" xr:uid="{154BA1B0-0E47-42FE-BDE9-65331AD46C7F}"/>
    <hyperlink ref="C6" location="Temmuz!A1" display="Temmuz" xr:uid="{EB665D05-64DC-4999-AF82-C2EC08942EDE}"/>
    <hyperlink ref="D6" location="Ağustos!A1" display="Ağustos" xr:uid="{3B50D310-D1A3-4099-9EEA-35D786B64AED}"/>
    <hyperlink ref="E6" location="Eylül!A1" display="Eylül" xr:uid="{A35D21EA-D1CC-4D93-90FC-56D5B3E9ABD9}"/>
    <hyperlink ref="C7" location="Ekim!A1" display="Ekim" xr:uid="{07854854-CA44-4018-A089-A85BC4061DE0}"/>
    <hyperlink ref="D7" location="Kasım!A1" display="Kasım" xr:uid="{E3C9C4D5-C7F7-4220-861E-5E4DFC885F9E}"/>
    <hyperlink ref="E7" location="Aralık!A1" display="Aralık" xr:uid="{2C69AB57-497D-457B-8D47-F9FBAC201D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EB32-942C-49CE-B829-16C00CAE0A4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197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94112</v>
      </c>
      <c r="D10" s="27">
        <v>58308</v>
      </c>
      <c r="E10" s="28">
        <v>61.955967358041484</v>
      </c>
    </row>
    <row r="11" spans="2:7" s="5" customFormat="1" ht="15.75" customHeight="1" x14ac:dyDescent="0.2">
      <c r="B11" s="26" t="s">
        <v>5</v>
      </c>
      <c r="C11" s="27">
        <v>81998</v>
      </c>
      <c r="D11" s="27">
        <v>51070</v>
      </c>
      <c r="E11" s="29">
        <v>62.282006878216542</v>
      </c>
    </row>
    <row r="12" spans="2:7" s="5" customFormat="1" ht="15.75" customHeight="1" x14ac:dyDescent="0.2">
      <c r="B12" s="26" t="s">
        <v>6</v>
      </c>
      <c r="C12" s="27">
        <v>45880</v>
      </c>
      <c r="D12" s="27">
        <v>30166</v>
      </c>
      <c r="E12" s="29">
        <v>65.74978204010462</v>
      </c>
      <c r="G12" s="6"/>
    </row>
    <row r="13" spans="2:7" s="5" customFormat="1" ht="15.75" customHeight="1" x14ac:dyDescent="0.2">
      <c r="B13" s="26" t="s">
        <v>7</v>
      </c>
      <c r="C13" s="27">
        <v>41212</v>
      </c>
      <c r="D13" s="27">
        <v>27198</v>
      </c>
      <c r="E13" s="29">
        <v>65.995341162768128</v>
      </c>
    </row>
    <row r="14" spans="2:7" ht="15.75" customHeight="1" x14ac:dyDescent="0.2">
      <c r="B14" s="30" t="s">
        <v>8</v>
      </c>
      <c r="C14" s="31">
        <v>5703</v>
      </c>
      <c r="D14" s="31">
        <v>1704</v>
      </c>
      <c r="E14" s="32">
        <v>29.879011046817467</v>
      </c>
    </row>
    <row r="15" spans="2:7" ht="15.75" customHeight="1" x14ac:dyDescent="0.2">
      <c r="B15" s="30" t="s">
        <v>9</v>
      </c>
      <c r="C15" s="31">
        <v>610</v>
      </c>
      <c r="D15" s="31">
        <v>350</v>
      </c>
      <c r="E15" s="32">
        <v>57.377049180327866</v>
      </c>
    </row>
    <row r="16" spans="2:7" ht="15.75" customHeight="1" x14ac:dyDescent="0.2">
      <c r="B16" s="30" t="s">
        <v>10</v>
      </c>
      <c r="C16" s="31">
        <v>32675</v>
      </c>
      <c r="D16" s="31">
        <v>23868</v>
      </c>
      <c r="E16" s="32">
        <v>73.046671767406281</v>
      </c>
    </row>
    <row r="17" spans="2:5" ht="15.75" customHeight="1" x14ac:dyDescent="0.2">
      <c r="B17" s="30" t="s">
        <v>11</v>
      </c>
      <c r="C17" s="31">
        <v>2224</v>
      </c>
      <c r="D17" s="31">
        <v>1276</v>
      </c>
      <c r="E17" s="32">
        <v>57.374100719424462</v>
      </c>
    </row>
    <row r="18" spans="2:5" s="5" customFormat="1" ht="15.75" customHeight="1" x14ac:dyDescent="0.2">
      <c r="B18" s="26" t="s">
        <v>12</v>
      </c>
      <c r="C18" s="27">
        <v>4668</v>
      </c>
      <c r="D18" s="27">
        <v>2968</v>
      </c>
      <c r="E18" s="29">
        <v>63.581833761782349</v>
      </c>
    </row>
    <row r="19" spans="2:5" ht="15.75" customHeight="1" x14ac:dyDescent="0.2">
      <c r="B19" s="30" t="s">
        <v>13</v>
      </c>
      <c r="C19" s="31">
        <v>2111</v>
      </c>
      <c r="D19" s="31">
        <v>1259</v>
      </c>
      <c r="E19" s="32">
        <v>59.639981051634294</v>
      </c>
    </row>
    <row r="20" spans="2:5" ht="15.75" customHeight="1" x14ac:dyDescent="0.2">
      <c r="B20" s="30" t="s">
        <v>14</v>
      </c>
      <c r="C20" s="31">
        <v>111</v>
      </c>
      <c r="D20" s="31">
        <v>-31</v>
      </c>
      <c r="E20" s="32">
        <v>-27.927927927927925</v>
      </c>
    </row>
    <row r="21" spans="2:5" ht="15.75" customHeight="1" x14ac:dyDescent="0.2">
      <c r="B21" s="30" t="s">
        <v>15</v>
      </c>
      <c r="C21" s="31">
        <v>2446</v>
      </c>
      <c r="D21" s="31">
        <v>1740</v>
      </c>
      <c r="E21" s="32">
        <v>71.13654946852003</v>
      </c>
    </row>
    <row r="22" spans="2:5" s="4" customFormat="1" ht="15.75" customHeight="1" x14ac:dyDescent="0.2">
      <c r="B22" s="26" t="s">
        <v>16</v>
      </c>
      <c r="C22" s="27">
        <v>10740</v>
      </c>
      <c r="D22" s="27">
        <v>5843</v>
      </c>
      <c r="E22" s="28">
        <v>54.404096834264436</v>
      </c>
    </row>
    <row r="23" spans="2:5" s="8" customFormat="1" ht="15.75" customHeight="1" x14ac:dyDescent="0.2">
      <c r="B23" s="30" t="s">
        <v>17</v>
      </c>
      <c r="C23" s="31">
        <v>23</v>
      </c>
      <c r="D23" s="31">
        <v>7</v>
      </c>
      <c r="E23" s="33">
        <v>30.434782608695656</v>
      </c>
    </row>
    <row r="24" spans="2:5" s="8" customFormat="1" ht="15.75" customHeight="1" x14ac:dyDescent="0.2">
      <c r="B24" s="30" t="s">
        <v>18</v>
      </c>
      <c r="C24" s="31">
        <v>10717</v>
      </c>
      <c r="D24" s="31">
        <v>5836</v>
      </c>
      <c r="E24" s="33">
        <v>54.45553793039096</v>
      </c>
    </row>
    <row r="25" spans="2:5" s="4" customFormat="1" ht="15.75" customHeight="1" x14ac:dyDescent="0.2">
      <c r="B25" s="26" t="s">
        <v>19</v>
      </c>
      <c r="C25" s="27">
        <v>16234</v>
      </c>
      <c r="D25" s="27">
        <v>7987</v>
      </c>
      <c r="E25" s="28">
        <v>49.199211531353946</v>
      </c>
    </row>
    <row r="26" spans="2:5" s="4" customFormat="1" ht="15.75" customHeight="1" x14ac:dyDescent="0.2">
      <c r="B26" s="26" t="s">
        <v>20</v>
      </c>
      <c r="C26" s="27">
        <v>13507</v>
      </c>
      <c r="D26" s="27">
        <v>5312</v>
      </c>
      <c r="E26" s="28">
        <v>39.327755978381582</v>
      </c>
    </row>
    <row r="27" spans="2:5" s="8" customFormat="1" ht="15.75" customHeight="1" x14ac:dyDescent="0.2">
      <c r="B27" s="30" t="s">
        <v>21</v>
      </c>
      <c r="C27" s="31">
        <v>12215</v>
      </c>
      <c r="D27" s="31">
        <v>4133</v>
      </c>
      <c r="E27" s="33">
        <v>33.835448219402373</v>
      </c>
    </row>
    <row r="28" spans="2:5" s="8" customFormat="1" ht="15.75" customHeight="1" x14ac:dyDescent="0.2">
      <c r="B28" s="30" t="s">
        <v>22</v>
      </c>
      <c r="C28" s="31">
        <v>1292</v>
      </c>
      <c r="D28" s="31">
        <v>1179</v>
      </c>
      <c r="E28" s="33">
        <v>91.253869969040252</v>
      </c>
    </row>
    <row r="29" spans="2:5" s="4" customFormat="1" ht="15.75" customHeight="1" x14ac:dyDescent="0.2">
      <c r="B29" s="26" t="s">
        <v>23</v>
      </c>
      <c r="C29" s="27">
        <v>1033</v>
      </c>
      <c r="D29" s="27">
        <v>1034</v>
      </c>
      <c r="E29" s="28">
        <v>100.09680542110357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1033</v>
      </c>
      <c r="D31" s="31">
        <v>1034</v>
      </c>
      <c r="E31" s="33">
        <v>100.09680542110357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1694</v>
      </c>
      <c r="D36" s="27">
        <v>1641</v>
      </c>
      <c r="E36" s="29">
        <v>96.871310507674153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-491</v>
      </c>
      <c r="D39" s="27">
        <v>-491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-491</v>
      </c>
      <c r="D42" s="31">
        <v>-491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5383</v>
      </c>
      <c r="D43" s="27">
        <v>3756</v>
      </c>
      <c r="E43" s="28">
        <v>69.775218279769646</v>
      </c>
    </row>
    <row r="44" spans="2:5" s="4" customFormat="1" ht="15.75" customHeight="1" x14ac:dyDescent="0.2">
      <c r="B44" s="26" t="s">
        <v>38</v>
      </c>
      <c r="C44" s="27">
        <v>4111</v>
      </c>
      <c r="D44" s="27">
        <v>3800</v>
      </c>
      <c r="E44" s="28">
        <v>92.434930673802</v>
      </c>
    </row>
    <row r="45" spans="2:5" s="4" customFormat="1" ht="15.75" customHeight="1" x14ac:dyDescent="0.2">
      <c r="B45" s="26" t="s">
        <v>39</v>
      </c>
      <c r="C45" s="27">
        <v>141</v>
      </c>
      <c r="D45" s="27">
        <v>9</v>
      </c>
      <c r="E45" s="28">
        <v>6.3829787234042552</v>
      </c>
    </row>
    <row r="46" spans="2:5" s="4" customFormat="1" ht="15.75" customHeight="1" x14ac:dyDescent="0.2">
      <c r="B46" s="26" t="s">
        <v>40</v>
      </c>
      <c r="C46" s="27">
        <v>11947</v>
      </c>
      <c r="D46" s="27">
        <v>7081</v>
      </c>
      <c r="E46" s="28">
        <v>59.270109650958403</v>
      </c>
    </row>
    <row r="47" spans="2:5" s="4" customFormat="1" ht="15.75" customHeight="1" x14ac:dyDescent="0.2">
      <c r="B47" s="26" t="s">
        <v>41</v>
      </c>
      <c r="C47" s="27">
        <v>1817</v>
      </c>
      <c r="D47" s="27">
        <v>1817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1817</v>
      </c>
      <c r="D48" s="31">
        <v>1817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126</v>
      </c>
      <c r="D51" s="27">
        <v>95</v>
      </c>
      <c r="E51" s="28">
        <v>75.396825396825392</v>
      </c>
    </row>
    <row r="52" spans="2:5" s="4" customFormat="1" ht="15.75" customHeight="1" x14ac:dyDescent="0.2">
      <c r="B52" s="26" t="s">
        <v>46</v>
      </c>
      <c r="C52" s="27">
        <v>126</v>
      </c>
      <c r="D52" s="27">
        <v>95</v>
      </c>
      <c r="E52" s="28">
        <v>75.396825396825392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2880</v>
      </c>
      <c r="D61" s="27">
        <v>1052</v>
      </c>
      <c r="E61" s="28">
        <v>36.527777777777779</v>
      </c>
    </row>
    <row r="62" spans="2:5" s="4" customFormat="1" ht="15.75" customHeight="1" x14ac:dyDescent="0.2">
      <c r="B62" s="26" t="s">
        <v>56</v>
      </c>
      <c r="C62" s="27">
        <v>837</v>
      </c>
      <c r="D62" s="27">
        <v>787</v>
      </c>
      <c r="E62" s="28">
        <v>94.026284348864991</v>
      </c>
    </row>
    <row r="63" spans="2:5" s="8" customFormat="1" ht="15.75" customHeight="1" x14ac:dyDescent="0.2">
      <c r="B63" s="30" t="s">
        <v>57</v>
      </c>
      <c r="C63" s="31">
        <v>615</v>
      </c>
      <c r="D63" s="31">
        <v>615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110</v>
      </c>
      <c r="D64" s="31">
        <v>60</v>
      </c>
      <c r="E64" s="33">
        <v>54.54545454545454</v>
      </c>
    </row>
    <row r="65" spans="2:5" s="8" customFormat="1" ht="15.75" customHeight="1" x14ac:dyDescent="0.2">
      <c r="B65" s="30" t="s">
        <v>59</v>
      </c>
      <c r="C65" s="31">
        <v>112</v>
      </c>
      <c r="D65" s="31">
        <v>112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2043</v>
      </c>
      <c r="D66" s="27">
        <v>265</v>
      </c>
      <c r="E66" s="28">
        <v>12.971120900636318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1932</v>
      </c>
      <c r="D68" s="31">
        <v>154</v>
      </c>
      <c r="E68" s="33">
        <v>7.9710144927536222</v>
      </c>
    </row>
    <row r="69" spans="2:5" s="8" customFormat="1" ht="15.75" customHeight="1" x14ac:dyDescent="0.2">
      <c r="B69" s="30" t="s">
        <v>63</v>
      </c>
      <c r="C69" s="31">
        <v>111</v>
      </c>
      <c r="D69" s="31">
        <v>111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5571</v>
      </c>
      <c r="D71" s="27">
        <v>2782</v>
      </c>
      <c r="E71" s="28">
        <v>49.937174654460598</v>
      </c>
    </row>
    <row r="72" spans="2:5" s="8" customFormat="1" ht="15.75" customHeight="1" x14ac:dyDescent="0.2">
      <c r="B72" s="34" t="s">
        <v>66</v>
      </c>
      <c r="C72" s="35">
        <v>247</v>
      </c>
      <c r="D72" s="35">
        <v>109</v>
      </c>
      <c r="E72" s="33">
        <v>44.129554655870443</v>
      </c>
    </row>
    <row r="73" spans="2:5" s="8" customFormat="1" ht="15.75" customHeight="1" x14ac:dyDescent="0.2">
      <c r="B73" s="34" t="s">
        <v>67</v>
      </c>
      <c r="C73" s="35">
        <v>177</v>
      </c>
      <c r="D73" s="35">
        <v>71</v>
      </c>
      <c r="E73" s="33">
        <v>40.112994350282491</v>
      </c>
    </row>
    <row r="74" spans="2:5" s="8" customFormat="1" ht="15.75" customHeight="1" x14ac:dyDescent="0.2">
      <c r="B74" s="34" t="s">
        <v>68</v>
      </c>
      <c r="C74" s="35">
        <v>656</v>
      </c>
      <c r="D74" s="35">
        <v>264</v>
      </c>
      <c r="E74" s="33">
        <v>40.243902439024396</v>
      </c>
    </row>
    <row r="75" spans="2:5" s="8" customFormat="1" ht="15.75" customHeight="1" x14ac:dyDescent="0.2">
      <c r="B75" s="34" t="s">
        <v>69</v>
      </c>
      <c r="C75" s="35">
        <v>1783</v>
      </c>
      <c r="D75" s="35">
        <v>192</v>
      </c>
      <c r="E75" s="33">
        <v>10.768367919237241</v>
      </c>
    </row>
    <row r="76" spans="2:5" s="8" customFormat="1" ht="15.75" customHeight="1" x14ac:dyDescent="0.2">
      <c r="B76" s="34" t="s">
        <v>70</v>
      </c>
      <c r="C76" s="35">
        <v>1845</v>
      </c>
      <c r="D76" s="35">
        <v>1744</v>
      </c>
      <c r="E76" s="33">
        <v>94.52574525745257</v>
      </c>
    </row>
    <row r="77" spans="2:5" s="8" customFormat="1" ht="15.75" customHeight="1" x14ac:dyDescent="0.2">
      <c r="B77" s="34" t="s">
        <v>71</v>
      </c>
      <c r="C77" s="35">
        <v>863</v>
      </c>
      <c r="D77" s="35">
        <v>402</v>
      </c>
      <c r="E77" s="33">
        <v>46.581691772885286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1553</v>
      </c>
      <c r="D87" s="27">
        <v>1335</v>
      </c>
      <c r="E87" s="28">
        <v>85.96265292981326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62</v>
      </c>
      <c r="D90" s="31">
        <v>62</v>
      </c>
      <c r="E90" s="33">
        <v>100</v>
      </c>
    </row>
    <row r="91" spans="2:5" ht="15.75" customHeight="1" x14ac:dyDescent="0.2">
      <c r="B91" s="30" t="s">
        <v>85</v>
      </c>
      <c r="C91" s="31">
        <v>636</v>
      </c>
      <c r="D91" s="31">
        <v>634</v>
      </c>
      <c r="E91" s="33">
        <v>99.685534591194966</v>
      </c>
    </row>
    <row r="92" spans="2:5" ht="15.75" customHeight="1" x14ac:dyDescent="0.2">
      <c r="B92" s="30" t="s">
        <v>86</v>
      </c>
      <c r="C92" s="31">
        <v>84</v>
      </c>
      <c r="D92" s="31">
        <v>84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771</v>
      </c>
      <c r="D94" s="31">
        <v>555</v>
      </c>
      <c r="E94" s="33">
        <v>71.98443579766537</v>
      </c>
    </row>
    <row r="95" spans="2:5" s="5" customFormat="1" ht="15.75" customHeight="1" x14ac:dyDescent="0.2">
      <c r="B95" s="26" t="s">
        <v>89</v>
      </c>
      <c r="C95" s="27">
        <v>167</v>
      </c>
      <c r="D95" s="27">
        <v>157</v>
      </c>
      <c r="E95" s="37">
        <v>94.011976047904184</v>
      </c>
    </row>
    <row r="96" spans="2:5" s="5" customFormat="1" ht="15.75" customHeight="1" x14ac:dyDescent="0.2">
      <c r="B96" s="26" t="s">
        <v>90</v>
      </c>
      <c r="C96" s="27">
        <v>155</v>
      </c>
      <c r="D96" s="27">
        <v>145</v>
      </c>
      <c r="E96" s="37">
        <v>93.548387096774192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</v>
      </c>
      <c r="D99" s="31">
        <v>2</v>
      </c>
      <c r="E99" s="38">
        <v>100</v>
      </c>
    </row>
    <row r="100" spans="2:5" ht="15.75" customHeight="1" x14ac:dyDescent="0.2">
      <c r="B100" s="30" t="s">
        <v>94</v>
      </c>
      <c r="C100" s="31">
        <v>151</v>
      </c>
      <c r="D100" s="31">
        <v>141</v>
      </c>
      <c r="E100" s="38">
        <v>93.377483443708613</v>
      </c>
    </row>
    <row r="101" spans="2:5" ht="15.75" customHeight="1" x14ac:dyDescent="0.2">
      <c r="B101" s="30" t="s">
        <v>95</v>
      </c>
      <c r="C101" s="31">
        <v>2</v>
      </c>
      <c r="D101" s="31">
        <v>2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12</v>
      </c>
      <c r="D102" s="27">
        <v>12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9908E42-AC1C-46FB-92E1-D5590C7EE829}"/>
    <hyperlink ref="D4" location="Şubat!A1" display="Şubat" xr:uid="{F873184D-71E1-40D0-8902-68B7C9CF1D0B}"/>
    <hyperlink ref="E4" location="Mart!A1" display="Mart" xr:uid="{93C01F4E-FFBD-4A6F-87F7-A63E518000E3}"/>
    <hyperlink ref="C5" location="Nisan!A1" display="Nisan" xr:uid="{962A2347-5D87-40CD-8377-103DAC2E308D}"/>
    <hyperlink ref="D5" location="Mayıs!A1" display="Mayıs" xr:uid="{8928189B-FF45-4E8B-8E30-72FA0499E670}"/>
    <hyperlink ref="E5" location="Haziran!A1" display="Haziran" xr:uid="{B8EC0919-CA48-46FB-8559-5017EB2644B4}"/>
    <hyperlink ref="C6" location="Temmuz!A1" display="Temmuz" xr:uid="{785A28DD-2134-4AC1-A031-F3840D110C81}"/>
    <hyperlink ref="D6" location="Ağustos!A1" display="Ağustos" xr:uid="{CC1C69E3-4FFB-4340-AA01-A248F132AA47}"/>
    <hyperlink ref="E6" location="Eylül!A1" display="Eylül" xr:uid="{3BBAF8B0-A7B8-4924-8017-5449EB737DD5}"/>
    <hyperlink ref="C7" location="Ekim!A1" display="Ekim" xr:uid="{A7831A14-DA97-4BD9-BBFA-8F44C2C7972A}"/>
    <hyperlink ref="D7" location="Kasım!A1" display="Kasım" xr:uid="{6D08BD20-8740-42E4-9C18-06C84DE21969}"/>
    <hyperlink ref="E7" location="Aralık!A1" display="Aralık" xr:uid="{58F8A591-155B-4F7A-B51E-A55732865F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5F93-CFC9-48B6-8849-71F9F322D0F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107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85379</v>
      </c>
      <c r="D10" s="27">
        <v>49392</v>
      </c>
      <c r="E10" s="28">
        <v>57.850291055177507</v>
      </c>
    </row>
    <row r="11" spans="2:7" s="5" customFormat="1" ht="15.75" customHeight="1" x14ac:dyDescent="0.2">
      <c r="B11" s="26" t="s">
        <v>5</v>
      </c>
      <c r="C11" s="27">
        <v>74498</v>
      </c>
      <c r="D11" s="27">
        <v>43151</v>
      </c>
      <c r="E11" s="29">
        <v>57.92236033182099</v>
      </c>
    </row>
    <row r="12" spans="2:7" s="5" customFormat="1" ht="15.75" customHeight="1" x14ac:dyDescent="0.2">
      <c r="B12" s="26" t="s">
        <v>6</v>
      </c>
      <c r="C12" s="27">
        <v>40858</v>
      </c>
      <c r="D12" s="27">
        <v>25917</v>
      </c>
      <c r="E12" s="29">
        <v>63.431886044348715</v>
      </c>
      <c r="G12" s="6"/>
    </row>
    <row r="13" spans="2:7" s="5" customFormat="1" ht="15.75" customHeight="1" x14ac:dyDescent="0.2">
      <c r="B13" s="26" t="s">
        <v>7</v>
      </c>
      <c r="C13" s="27">
        <v>36126</v>
      </c>
      <c r="D13" s="27">
        <v>23008</v>
      </c>
      <c r="E13" s="29">
        <v>63.688202402701656</v>
      </c>
    </row>
    <row r="14" spans="2:7" ht="15.75" customHeight="1" x14ac:dyDescent="0.2">
      <c r="B14" s="30" t="s">
        <v>8</v>
      </c>
      <c r="C14" s="31">
        <v>5701</v>
      </c>
      <c r="D14" s="31">
        <v>1275</v>
      </c>
      <c r="E14" s="32">
        <v>22.364497456586562</v>
      </c>
    </row>
    <row r="15" spans="2:7" ht="15.75" customHeight="1" x14ac:dyDescent="0.2">
      <c r="B15" s="30" t="s">
        <v>9</v>
      </c>
      <c r="C15" s="31">
        <v>608</v>
      </c>
      <c r="D15" s="31">
        <v>322</v>
      </c>
      <c r="E15" s="32">
        <v>52.960526315789465</v>
      </c>
    </row>
    <row r="16" spans="2:7" ht="15.75" customHeight="1" x14ac:dyDescent="0.2">
      <c r="B16" s="30" t="s">
        <v>10</v>
      </c>
      <c r="C16" s="31">
        <v>27656</v>
      </c>
      <c r="D16" s="31">
        <v>20149</v>
      </c>
      <c r="E16" s="32">
        <v>72.85579982643911</v>
      </c>
    </row>
    <row r="17" spans="2:5" ht="15.75" customHeight="1" x14ac:dyDescent="0.2">
      <c r="B17" s="30" t="s">
        <v>11</v>
      </c>
      <c r="C17" s="31">
        <v>2161</v>
      </c>
      <c r="D17" s="31">
        <v>1262</v>
      </c>
      <c r="E17" s="32">
        <v>58.398889403054142</v>
      </c>
    </row>
    <row r="18" spans="2:5" s="5" customFormat="1" ht="15.75" customHeight="1" x14ac:dyDescent="0.2">
      <c r="B18" s="26" t="s">
        <v>12</v>
      </c>
      <c r="C18" s="27">
        <v>4732</v>
      </c>
      <c r="D18" s="27">
        <v>2909</v>
      </c>
      <c r="E18" s="29">
        <v>61.475063398140314</v>
      </c>
    </row>
    <row r="19" spans="2:5" ht="15.75" customHeight="1" x14ac:dyDescent="0.2">
      <c r="B19" s="30" t="s">
        <v>13</v>
      </c>
      <c r="C19" s="31">
        <v>2108</v>
      </c>
      <c r="D19" s="31">
        <v>1207</v>
      </c>
      <c r="E19" s="32">
        <v>57.258064516129039</v>
      </c>
    </row>
    <row r="20" spans="2:5" ht="15.75" customHeight="1" x14ac:dyDescent="0.2">
      <c r="B20" s="30" t="s">
        <v>14</v>
      </c>
      <c r="C20" s="31">
        <v>111</v>
      </c>
      <c r="D20" s="31">
        <v>-31</v>
      </c>
      <c r="E20" s="32">
        <v>-27.927927927927925</v>
      </c>
    </row>
    <row r="21" spans="2:5" ht="15.75" customHeight="1" x14ac:dyDescent="0.2">
      <c r="B21" s="30" t="s">
        <v>15</v>
      </c>
      <c r="C21" s="31">
        <v>2513</v>
      </c>
      <c r="D21" s="31">
        <v>1733</v>
      </c>
      <c r="E21" s="32">
        <v>68.961400716275364</v>
      </c>
    </row>
    <row r="22" spans="2:5" s="4" customFormat="1" ht="15.75" customHeight="1" x14ac:dyDescent="0.2">
      <c r="B22" s="26" t="s">
        <v>16</v>
      </c>
      <c r="C22" s="27">
        <v>10716</v>
      </c>
      <c r="D22" s="27">
        <v>4151</v>
      </c>
      <c r="E22" s="28">
        <v>38.736468831653603</v>
      </c>
    </row>
    <row r="23" spans="2:5" s="8" customFormat="1" ht="15.75" customHeight="1" x14ac:dyDescent="0.2">
      <c r="B23" s="30" t="s">
        <v>17</v>
      </c>
      <c r="C23" s="31">
        <v>21</v>
      </c>
      <c r="D23" s="31">
        <v>6</v>
      </c>
      <c r="E23" s="33">
        <v>28.571428571428569</v>
      </c>
    </row>
    <row r="24" spans="2:5" s="8" customFormat="1" ht="15.75" customHeight="1" x14ac:dyDescent="0.2">
      <c r="B24" s="30" t="s">
        <v>18</v>
      </c>
      <c r="C24" s="31">
        <v>10695</v>
      </c>
      <c r="D24" s="31">
        <v>4145</v>
      </c>
      <c r="E24" s="33">
        <v>38.756428237494156</v>
      </c>
    </row>
    <row r="25" spans="2:5" s="4" customFormat="1" ht="15.75" customHeight="1" x14ac:dyDescent="0.2">
      <c r="B25" s="26" t="s">
        <v>19</v>
      </c>
      <c r="C25" s="27">
        <v>14887</v>
      </c>
      <c r="D25" s="27">
        <v>6959</v>
      </c>
      <c r="E25" s="28">
        <v>46.745482635856789</v>
      </c>
    </row>
    <row r="26" spans="2:5" s="4" customFormat="1" ht="15.75" customHeight="1" x14ac:dyDescent="0.2">
      <c r="B26" s="26" t="s">
        <v>20</v>
      </c>
      <c r="C26" s="27">
        <v>12538</v>
      </c>
      <c r="D26" s="27">
        <v>4663</v>
      </c>
      <c r="E26" s="28">
        <v>37.190939543786889</v>
      </c>
    </row>
    <row r="27" spans="2:5" s="8" customFormat="1" ht="15.75" customHeight="1" x14ac:dyDescent="0.2">
      <c r="B27" s="30" t="s">
        <v>21</v>
      </c>
      <c r="C27" s="31">
        <v>11505</v>
      </c>
      <c r="D27" s="31">
        <v>3722</v>
      </c>
      <c r="E27" s="33">
        <v>32.351151673185576</v>
      </c>
    </row>
    <row r="28" spans="2:5" s="8" customFormat="1" ht="15.75" customHeight="1" x14ac:dyDescent="0.2">
      <c r="B28" s="30" t="s">
        <v>22</v>
      </c>
      <c r="C28" s="31">
        <v>1033</v>
      </c>
      <c r="D28" s="31">
        <v>941</v>
      </c>
      <c r="E28" s="33">
        <v>91.093901258470481</v>
      </c>
    </row>
    <row r="29" spans="2:5" s="4" customFormat="1" ht="15.75" customHeight="1" x14ac:dyDescent="0.2">
      <c r="B29" s="26" t="s">
        <v>23</v>
      </c>
      <c r="C29" s="27">
        <v>934</v>
      </c>
      <c r="D29" s="27">
        <v>935</v>
      </c>
      <c r="E29" s="28">
        <v>100.10706638115632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934</v>
      </c>
      <c r="D31" s="31">
        <v>935</v>
      </c>
      <c r="E31" s="33">
        <v>100.10706638115632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1415</v>
      </c>
      <c r="D36" s="27">
        <v>1361</v>
      </c>
      <c r="E36" s="29">
        <v>96.183745583038871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-491</v>
      </c>
      <c r="D39" s="27">
        <v>-491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-491</v>
      </c>
      <c r="D42" s="31">
        <v>-491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4803</v>
      </c>
      <c r="D43" s="27">
        <v>3333</v>
      </c>
      <c r="E43" s="28">
        <v>69.394128669581505</v>
      </c>
    </row>
    <row r="44" spans="2:5" s="4" customFormat="1" ht="15.75" customHeight="1" x14ac:dyDescent="0.2">
      <c r="B44" s="26" t="s">
        <v>38</v>
      </c>
      <c r="C44" s="27">
        <v>3584</v>
      </c>
      <c r="D44" s="27">
        <v>3273</v>
      </c>
      <c r="E44" s="28">
        <v>91.322544642857139</v>
      </c>
    </row>
    <row r="45" spans="2:5" s="4" customFormat="1" ht="15.75" customHeight="1" x14ac:dyDescent="0.2">
      <c r="B45" s="26" t="s">
        <v>39</v>
      </c>
      <c r="C45" s="27">
        <v>141</v>
      </c>
      <c r="D45" s="27">
        <v>9</v>
      </c>
      <c r="E45" s="28">
        <v>6.3829787234042552</v>
      </c>
    </row>
    <row r="46" spans="2:5" s="4" customFormat="1" ht="15.75" customHeight="1" x14ac:dyDescent="0.2">
      <c r="B46" s="26" t="s">
        <v>40</v>
      </c>
      <c r="C46" s="27">
        <v>10728</v>
      </c>
      <c r="D46" s="27">
        <v>6091</v>
      </c>
      <c r="E46" s="28">
        <v>56.776659209545109</v>
      </c>
    </row>
    <row r="47" spans="2:5" s="4" customFormat="1" ht="15.75" customHeight="1" x14ac:dyDescent="0.2">
      <c r="B47" s="26" t="s">
        <v>41</v>
      </c>
      <c r="C47" s="27">
        <v>1550</v>
      </c>
      <c r="D47" s="27">
        <v>1550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1550</v>
      </c>
      <c r="D48" s="31">
        <v>1550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123</v>
      </c>
      <c r="D51" s="27">
        <v>88</v>
      </c>
      <c r="E51" s="28">
        <v>71.544715447154474</v>
      </c>
    </row>
    <row r="52" spans="2:5" s="4" customFormat="1" ht="15.75" customHeight="1" x14ac:dyDescent="0.2">
      <c r="B52" s="26" t="s">
        <v>46</v>
      </c>
      <c r="C52" s="27">
        <v>123</v>
      </c>
      <c r="D52" s="27">
        <v>88</v>
      </c>
      <c r="E52" s="28">
        <v>71.544715447154474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2639</v>
      </c>
      <c r="D61" s="27">
        <v>911</v>
      </c>
      <c r="E61" s="28">
        <v>34.520651762031072</v>
      </c>
    </row>
    <row r="62" spans="2:5" s="4" customFormat="1" ht="15.75" customHeight="1" x14ac:dyDescent="0.2">
      <c r="B62" s="26" t="s">
        <v>56</v>
      </c>
      <c r="C62" s="27">
        <v>739</v>
      </c>
      <c r="D62" s="27">
        <v>688</v>
      </c>
      <c r="E62" s="28">
        <v>93.098782138024362</v>
      </c>
    </row>
    <row r="63" spans="2:5" s="8" customFormat="1" ht="15.75" customHeight="1" x14ac:dyDescent="0.2">
      <c r="B63" s="30" t="s">
        <v>57</v>
      </c>
      <c r="C63" s="31">
        <v>533</v>
      </c>
      <c r="D63" s="31">
        <v>533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107</v>
      </c>
      <c r="D64" s="31">
        <v>56</v>
      </c>
      <c r="E64" s="33">
        <v>52.336448598130836</v>
      </c>
    </row>
    <row r="65" spans="2:5" s="8" customFormat="1" ht="15.75" customHeight="1" x14ac:dyDescent="0.2">
      <c r="B65" s="30" t="s">
        <v>59</v>
      </c>
      <c r="C65" s="31">
        <v>99</v>
      </c>
      <c r="D65" s="31">
        <v>99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1900</v>
      </c>
      <c r="D66" s="27">
        <v>223</v>
      </c>
      <c r="E66" s="28">
        <v>11.736842105263158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1818</v>
      </c>
      <c r="D68" s="31">
        <v>141</v>
      </c>
      <c r="E68" s="33">
        <v>7.7557755775577553</v>
      </c>
    </row>
    <row r="69" spans="2:5" s="8" customFormat="1" ht="15.75" customHeight="1" x14ac:dyDescent="0.2">
      <c r="B69" s="30" t="s">
        <v>63</v>
      </c>
      <c r="C69" s="31">
        <v>82</v>
      </c>
      <c r="D69" s="31">
        <v>82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5138</v>
      </c>
      <c r="D71" s="27">
        <v>2480</v>
      </c>
      <c r="E71" s="28">
        <v>48.267808485792138</v>
      </c>
    </row>
    <row r="72" spans="2:5" s="8" customFormat="1" ht="15.75" customHeight="1" x14ac:dyDescent="0.2">
      <c r="B72" s="34" t="s">
        <v>66</v>
      </c>
      <c r="C72" s="35">
        <v>210</v>
      </c>
      <c r="D72" s="35">
        <v>85</v>
      </c>
      <c r="E72" s="33">
        <v>40.476190476190474</v>
      </c>
    </row>
    <row r="73" spans="2:5" s="8" customFormat="1" ht="15.75" customHeight="1" x14ac:dyDescent="0.2">
      <c r="B73" s="34" t="s">
        <v>67</v>
      </c>
      <c r="C73" s="35">
        <v>215</v>
      </c>
      <c r="D73" s="35">
        <v>93</v>
      </c>
      <c r="E73" s="33">
        <v>43.255813953488371</v>
      </c>
    </row>
    <row r="74" spans="2:5" s="8" customFormat="1" ht="15.75" customHeight="1" x14ac:dyDescent="0.2">
      <c r="B74" s="34" t="s">
        <v>68</v>
      </c>
      <c r="C74" s="35">
        <v>646</v>
      </c>
      <c r="D74" s="35">
        <v>246</v>
      </c>
      <c r="E74" s="33">
        <v>38.080495356037154</v>
      </c>
    </row>
    <row r="75" spans="2:5" s="8" customFormat="1" ht="15.75" customHeight="1" x14ac:dyDescent="0.2">
      <c r="B75" s="34" t="s">
        <v>69</v>
      </c>
      <c r="C75" s="35">
        <v>1664</v>
      </c>
      <c r="D75" s="35">
        <v>176</v>
      </c>
      <c r="E75" s="33">
        <v>10.576923076923077</v>
      </c>
    </row>
    <row r="76" spans="2:5" s="8" customFormat="1" ht="15.75" customHeight="1" x14ac:dyDescent="0.2">
      <c r="B76" s="34" t="s">
        <v>70</v>
      </c>
      <c r="C76" s="35">
        <v>1668</v>
      </c>
      <c r="D76" s="35">
        <v>1565</v>
      </c>
      <c r="E76" s="33">
        <v>93.824940047961633</v>
      </c>
    </row>
    <row r="77" spans="2:5" s="8" customFormat="1" ht="15.75" customHeight="1" x14ac:dyDescent="0.2">
      <c r="B77" s="34" t="s">
        <v>71</v>
      </c>
      <c r="C77" s="35">
        <v>735</v>
      </c>
      <c r="D77" s="35">
        <v>315</v>
      </c>
      <c r="E77" s="33">
        <v>42.857142857142854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1278</v>
      </c>
      <c r="D87" s="27">
        <v>1062</v>
      </c>
      <c r="E87" s="28">
        <v>83.098591549295776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52</v>
      </c>
      <c r="D90" s="31">
        <v>52</v>
      </c>
      <c r="E90" s="33">
        <v>100</v>
      </c>
    </row>
    <row r="91" spans="2:5" ht="15.75" customHeight="1" x14ac:dyDescent="0.2">
      <c r="B91" s="30" t="s">
        <v>85</v>
      </c>
      <c r="C91" s="31">
        <v>547</v>
      </c>
      <c r="D91" s="31">
        <v>545</v>
      </c>
      <c r="E91" s="33">
        <v>99.634369287020107</v>
      </c>
    </row>
    <row r="92" spans="2:5" ht="15.75" customHeight="1" x14ac:dyDescent="0.2">
      <c r="B92" s="30" t="s">
        <v>86</v>
      </c>
      <c r="C92" s="31">
        <v>40</v>
      </c>
      <c r="D92" s="31">
        <v>40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639</v>
      </c>
      <c r="D94" s="31">
        <v>425</v>
      </c>
      <c r="E94" s="33">
        <v>66.51017214397497</v>
      </c>
    </row>
    <row r="95" spans="2:5" s="5" customFormat="1" ht="15.75" customHeight="1" x14ac:dyDescent="0.2">
      <c r="B95" s="26" t="s">
        <v>89</v>
      </c>
      <c r="C95" s="27">
        <v>153</v>
      </c>
      <c r="D95" s="27">
        <v>150</v>
      </c>
      <c r="E95" s="37">
        <v>98.039215686274503</v>
      </c>
    </row>
    <row r="96" spans="2:5" s="5" customFormat="1" ht="15.75" customHeight="1" x14ac:dyDescent="0.2">
      <c r="B96" s="26" t="s">
        <v>90</v>
      </c>
      <c r="C96" s="27">
        <v>145</v>
      </c>
      <c r="D96" s="27">
        <v>142</v>
      </c>
      <c r="E96" s="37">
        <v>97.931034482758619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</v>
      </c>
      <c r="D99" s="31">
        <v>2</v>
      </c>
      <c r="E99" s="38">
        <v>100</v>
      </c>
    </row>
    <row r="100" spans="2:5" ht="15.75" customHeight="1" x14ac:dyDescent="0.2">
      <c r="B100" s="30" t="s">
        <v>94</v>
      </c>
      <c r="C100" s="31">
        <v>141</v>
      </c>
      <c r="D100" s="31">
        <v>138</v>
      </c>
      <c r="E100" s="38">
        <v>97.872340425531917</v>
      </c>
    </row>
    <row r="101" spans="2:5" ht="15.75" customHeight="1" x14ac:dyDescent="0.2">
      <c r="B101" s="30" t="s">
        <v>95</v>
      </c>
      <c r="C101" s="31">
        <v>2</v>
      </c>
      <c r="D101" s="31">
        <v>2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8</v>
      </c>
      <c r="D102" s="27">
        <v>8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D66440E-E721-46AD-A0B9-F5C5BD580E36}"/>
    <hyperlink ref="D4" location="Şubat!A1" display="Şubat" xr:uid="{41C6428D-3A70-4130-B3AD-F655042478D1}"/>
    <hyperlink ref="E4" location="Mart!A1" display="Mart" xr:uid="{4665ABF9-CF86-425A-A6E7-691BAB79A068}"/>
    <hyperlink ref="C5" location="Nisan!A1" display="Nisan" xr:uid="{FDCB1D7F-7A25-4724-B128-5AED8CCE66E6}"/>
    <hyperlink ref="D5" location="Mayıs!A1" display="Mayıs" xr:uid="{BD79826A-3B11-42CA-AB3D-EA45A7F81508}"/>
    <hyperlink ref="E5" location="Haziran!A1" display="Haziran" xr:uid="{AE406356-126D-462C-845B-CBB566F3B8C4}"/>
    <hyperlink ref="C6" location="Temmuz!A1" display="Temmuz" xr:uid="{965A609E-F3A1-425F-9EA7-7B28E788CA36}"/>
    <hyperlink ref="D6" location="Ağustos!A1" display="Ağustos" xr:uid="{D2B90204-D101-41A8-BA96-CD7E69DCE8DB}"/>
    <hyperlink ref="E6" location="Eylül!A1" display="Eylül" xr:uid="{DAB1C4B0-044B-43D0-84FC-56A39414765B}"/>
    <hyperlink ref="C7" location="Ekim!A1" display="Ekim" xr:uid="{97CD3C10-D0C6-4BD6-A574-090527DBD195}"/>
    <hyperlink ref="D7" location="Kasım!A1" display="Kasım" xr:uid="{79C05471-497B-4210-92E2-50B2469FCDB5}"/>
    <hyperlink ref="E7" location="Aralık!A1" display="Aralık" xr:uid="{7001BA1F-576F-42BF-8920-CD0A1E1E7A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F69D-CB4C-45AA-A0AF-E294290C14B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190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77910</v>
      </c>
      <c r="D10" s="27">
        <v>41963</v>
      </c>
      <c r="E10" s="28">
        <v>53.86086510075728</v>
      </c>
    </row>
    <row r="11" spans="2:7" s="5" customFormat="1" ht="15.75" customHeight="1" x14ac:dyDescent="0.2">
      <c r="B11" s="26" t="s">
        <v>5</v>
      </c>
      <c r="C11" s="27">
        <v>68312</v>
      </c>
      <c r="D11" s="27">
        <v>36916</v>
      </c>
      <c r="E11" s="29">
        <v>54.040285747745642</v>
      </c>
    </row>
    <row r="12" spans="2:7" s="5" customFormat="1" ht="15.75" customHeight="1" x14ac:dyDescent="0.2">
      <c r="B12" s="26" t="s">
        <v>6</v>
      </c>
      <c r="C12" s="27">
        <v>37526</v>
      </c>
      <c r="D12" s="27">
        <v>22031</v>
      </c>
      <c r="E12" s="29">
        <v>58.708628684112355</v>
      </c>
      <c r="G12" s="6"/>
    </row>
    <row r="13" spans="2:7" s="5" customFormat="1" ht="15.75" customHeight="1" x14ac:dyDescent="0.2">
      <c r="B13" s="26" t="s">
        <v>7</v>
      </c>
      <c r="C13" s="27">
        <v>32495</v>
      </c>
      <c r="D13" s="27">
        <v>19290</v>
      </c>
      <c r="E13" s="29">
        <v>59.362978919833822</v>
      </c>
    </row>
    <row r="14" spans="2:7" ht="15.75" customHeight="1" x14ac:dyDescent="0.2">
      <c r="B14" s="30" t="s">
        <v>8</v>
      </c>
      <c r="C14" s="31">
        <v>5802</v>
      </c>
      <c r="D14" s="31">
        <v>1306</v>
      </c>
      <c r="E14" s="32">
        <v>22.509479489831094</v>
      </c>
    </row>
    <row r="15" spans="2:7" ht="15.75" customHeight="1" x14ac:dyDescent="0.2">
      <c r="B15" s="30" t="s">
        <v>9</v>
      </c>
      <c r="C15" s="31">
        <v>606</v>
      </c>
      <c r="D15" s="31">
        <v>219</v>
      </c>
      <c r="E15" s="32">
        <v>36.138613861386141</v>
      </c>
    </row>
    <row r="16" spans="2:7" ht="15.75" customHeight="1" x14ac:dyDescent="0.2">
      <c r="B16" s="30" t="s">
        <v>10</v>
      </c>
      <c r="C16" s="31">
        <v>23942</v>
      </c>
      <c r="D16" s="31">
        <v>16523</v>
      </c>
      <c r="E16" s="32">
        <v>69.012613816723743</v>
      </c>
    </row>
    <row r="17" spans="2:5" ht="15.75" customHeight="1" x14ac:dyDescent="0.2">
      <c r="B17" s="30" t="s">
        <v>11</v>
      </c>
      <c r="C17" s="31">
        <v>2145</v>
      </c>
      <c r="D17" s="31">
        <v>1242</v>
      </c>
      <c r="E17" s="32">
        <v>57.902097902097907</v>
      </c>
    </row>
    <row r="18" spans="2:5" s="5" customFormat="1" ht="15.75" customHeight="1" x14ac:dyDescent="0.2">
      <c r="B18" s="26" t="s">
        <v>12</v>
      </c>
      <c r="C18" s="27">
        <v>5031</v>
      </c>
      <c r="D18" s="27">
        <v>2741</v>
      </c>
      <c r="E18" s="29">
        <v>54.482210296163778</v>
      </c>
    </row>
    <row r="19" spans="2:5" ht="15.75" customHeight="1" x14ac:dyDescent="0.2">
      <c r="B19" s="30" t="s">
        <v>13</v>
      </c>
      <c r="C19" s="31">
        <v>2100</v>
      </c>
      <c r="D19" s="31">
        <v>1193</v>
      </c>
      <c r="E19" s="32">
        <v>56.80952380952381</v>
      </c>
    </row>
    <row r="20" spans="2:5" ht="15.75" customHeight="1" x14ac:dyDescent="0.2">
      <c r="B20" s="30" t="s">
        <v>14</v>
      </c>
      <c r="C20" s="31">
        <v>111</v>
      </c>
      <c r="D20" s="31">
        <v>-31</v>
      </c>
      <c r="E20" s="32">
        <v>-27.927927927927925</v>
      </c>
    </row>
    <row r="21" spans="2:5" ht="15.75" customHeight="1" x14ac:dyDescent="0.2">
      <c r="B21" s="30" t="s">
        <v>15</v>
      </c>
      <c r="C21" s="31">
        <v>2820</v>
      </c>
      <c r="D21" s="31">
        <v>1579</v>
      </c>
      <c r="E21" s="32">
        <v>55.992907801418433</v>
      </c>
    </row>
    <row r="22" spans="2:5" s="4" customFormat="1" ht="15.75" customHeight="1" x14ac:dyDescent="0.2">
      <c r="B22" s="26" t="s">
        <v>16</v>
      </c>
      <c r="C22" s="27">
        <v>10726</v>
      </c>
      <c r="D22" s="27">
        <v>3967</v>
      </c>
      <c r="E22" s="28">
        <v>36.984896513145628</v>
      </c>
    </row>
    <row r="23" spans="2:5" s="8" customFormat="1" ht="15.75" customHeight="1" x14ac:dyDescent="0.2">
      <c r="B23" s="30" t="s">
        <v>17</v>
      </c>
      <c r="C23" s="31">
        <v>20</v>
      </c>
      <c r="D23" s="31">
        <v>5</v>
      </c>
      <c r="E23" s="33">
        <v>25</v>
      </c>
    </row>
    <row r="24" spans="2:5" s="8" customFormat="1" ht="15.75" customHeight="1" x14ac:dyDescent="0.2">
      <c r="B24" s="30" t="s">
        <v>18</v>
      </c>
      <c r="C24" s="31">
        <v>10706</v>
      </c>
      <c r="D24" s="31">
        <v>3962</v>
      </c>
      <c r="E24" s="33">
        <v>37.007285634223805</v>
      </c>
    </row>
    <row r="25" spans="2:5" s="4" customFormat="1" ht="15.75" customHeight="1" x14ac:dyDescent="0.2">
      <c r="B25" s="26" t="s">
        <v>19</v>
      </c>
      <c r="C25" s="27">
        <v>13212</v>
      </c>
      <c r="D25" s="27">
        <v>5988</v>
      </c>
      <c r="E25" s="28">
        <v>45.322434150772025</v>
      </c>
    </row>
    <row r="26" spans="2:5" s="4" customFormat="1" ht="15.75" customHeight="1" x14ac:dyDescent="0.2">
      <c r="B26" s="26" t="s">
        <v>20</v>
      </c>
      <c r="C26" s="27">
        <v>11278</v>
      </c>
      <c r="D26" s="27">
        <v>4105</v>
      </c>
      <c r="E26" s="28">
        <v>36.398297570491223</v>
      </c>
    </row>
    <row r="27" spans="2:5" s="8" customFormat="1" ht="15.75" customHeight="1" x14ac:dyDescent="0.2">
      <c r="B27" s="30" t="s">
        <v>21</v>
      </c>
      <c r="C27" s="31">
        <v>10488</v>
      </c>
      <c r="D27" s="31">
        <v>3391</v>
      </c>
      <c r="E27" s="33">
        <v>32.332189168573613</v>
      </c>
    </row>
    <row r="28" spans="2:5" s="8" customFormat="1" ht="15.75" customHeight="1" x14ac:dyDescent="0.2">
      <c r="B28" s="30" t="s">
        <v>22</v>
      </c>
      <c r="C28" s="31">
        <v>790</v>
      </c>
      <c r="D28" s="31">
        <v>714</v>
      </c>
      <c r="E28" s="33">
        <v>90.379746835443044</v>
      </c>
    </row>
    <row r="29" spans="2:5" s="4" customFormat="1" ht="15.75" customHeight="1" x14ac:dyDescent="0.2">
      <c r="B29" s="26" t="s">
        <v>23</v>
      </c>
      <c r="C29" s="27">
        <v>772</v>
      </c>
      <c r="D29" s="27">
        <v>772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772</v>
      </c>
      <c r="D31" s="31">
        <v>772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1162</v>
      </c>
      <c r="D36" s="27">
        <v>1111</v>
      </c>
      <c r="E36" s="29">
        <v>95.611015490533561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-491</v>
      </c>
      <c r="D39" s="27">
        <v>-491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-491</v>
      </c>
      <c r="D42" s="31">
        <v>-491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4344</v>
      </c>
      <c r="D43" s="27">
        <v>2870</v>
      </c>
      <c r="E43" s="28">
        <v>66.068139963167582</v>
      </c>
    </row>
    <row r="44" spans="2:5" s="4" customFormat="1" ht="15.75" customHeight="1" x14ac:dyDescent="0.2">
      <c r="B44" s="26" t="s">
        <v>38</v>
      </c>
      <c r="C44" s="27">
        <v>2855</v>
      </c>
      <c r="D44" s="27">
        <v>2541</v>
      </c>
      <c r="E44" s="28">
        <v>89.001751313485116</v>
      </c>
    </row>
    <row r="45" spans="2:5" s="4" customFormat="1" ht="15.75" customHeight="1" x14ac:dyDescent="0.2">
      <c r="B45" s="26" t="s">
        <v>39</v>
      </c>
      <c r="C45" s="27">
        <v>140</v>
      </c>
      <c r="D45" s="27">
        <v>10</v>
      </c>
      <c r="E45" s="28">
        <v>7.1428571428571423</v>
      </c>
    </row>
    <row r="46" spans="2:5" s="4" customFormat="1" ht="15.75" customHeight="1" x14ac:dyDescent="0.2">
      <c r="B46" s="26" t="s">
        <v>40</v>
      </c>
      <c r="C46" s="27">
        <v>9522</v>
      </c>
      <c r="D46" s="27">
        <v>4974</v>
      </c>
      <c r="E46" s="28">
        <v>52.236925015752988</v>
      </c>
    </row>
    <row r="47" spans="2:5" s="4" customFormat="1" ht="15.75" customHeight="1" x14ac:dyDescent="0.2">
      <c r="B47" s="26" t="s">
        <v>41</v>
      </c>
      <c r="C47" s="27">
        <v>1273</v>
      </c>
      <c r="D47" s="27">
        <v>1273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1273</v>
      </c>
      <c r="D48" s="31">
        <v>1273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2</v>
      </c>
      <c r="E51" s="28">
        <v>12.5</v>
      </c>
    </row>
    <row r="52" spans="2:5" s="4" customFormat="1" ht="15.75" customHeight="1" x14ac:dyDescent="0.2">
      <c r="B52" s="26" t="s">
        <v>46</v>
      </c>
      <c r="C52" s="27">
        <v>16</v>
      </c>
      <c r="D52" s="27">
        <v>2</v>
      </c>
      <c r="E52" s="28">
        <v>12.5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2508</v>
      </c>
      <c r="D61" s="27">
        <v>765</v>
      </c>
      <c r="E61" s="28">
        <v>30.502392344497608</v>
      </c>
    </row>
    <row r="62" spans="2:5" s="4" customFormat="1" ht="15.75" customHeight="1" x14ac:dyDescent="0.2">
      <c r="B62" s="26" t="s">
        <v>56</v>
      </c>
      <c r="C62" s="27">
        <v>620</v>
      </c>
      <c r="D62" s="27">
        <v>569</v>
      </c>
      <c r="E62" s="28">
        <v>91.774193548387089</v>
      </c>
    </row>
    <row r="63" spans="2:5" s="8" customFormat="1" ht="15.75" customHeight="1" x14ac:dyDescent="0.2">
      <c r="B63" s="30" t="s">
        <v>57</v>
      </c>
      <c r="C63" s="31">
        <v>448</v>
      </c>
      <c r="D63" s="31">
        <v>448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91</v>
      </c>
      <c r="D64" s="31">
        <v>40</v>
      </c>
      <c r="E64" s="33">
        <v>43.956043956043956</v>
      </c>
    </row>
    <row r="65" spans="2:5" s="8" customFormat="1" ht="15.75" customHeight="1" x14ac:dyDescent="0.2">
      <c r="B65" s="30" t="s">
        <v>59</v>
      </c>
      <c r="C65" s="31">
        <v>81</v>
      </c>
      <c r="D65" s="31">
        <v>81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1888</v>
      </c>
      <c r="D66" s="27">
        <v>196</v>
      </c>
      <c r="E66" s="28">
        <v>10.381355932203389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1808</v>
      </c>
      <c r="D68" s="31">
        <v>116</v>
      </c>
      <c r="E68" s="33">
        <v>6.4159292035398234</v>
      </c>
    </row>
    <row r="69" spans="2:5" s="8" customFormat="1" ht="15.75" customHeight="1" x14ac:dyDescent="0.2">
      <c r="B69" s="30" t="s">
        <v>63</v>
      </c>
      <c r="C69" s="31">
        <v>80</v>
      </c>
      <c r="D69" s="31">
        <v>80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4684</v>
      </c>
      <c r="D71" s="27">
        <v>2113</v>
      </c>
      <c r="E71" s="28">
        <v>45.111016225448338</v>
      </c>
    </row>
    <row r="72" spans="2:5" s="8" customFormat="1" ht="15.75" customHeight="1" x14ac:dyDescent="0.2">
      <c r="B72" s="34" t="s">
        <v>66</v>
      </c>
      <c r="C72" s="35">
        <v>189</v>
      </c>
      <c r="D72" s="35">
        <v>65</v>
      </c>
      <c r="E72" s="33">
        <v>34.391534391534393</v>
      </c>
    </row>
    <row r="73" spans="2:5" s="8" customFormat="1" ht="15.75" customHeight="1" x14ac:dyDescent="0.2">
      <c r="B73" s="34" t="s">
        <v>67</v>
      </c>
      <c r="C73" s="35">
        <v>205</v>
      </c>
      <c r="D73" s="35">
        <v>75</v>
      </c>
      <c r="E73" s="33">
        <v>36.585365853658537</v>
      </c>
    </row>
    <row r="74" spans="2:5" s="8" customFormat="1" ht="15.75" customHeight="1" x14ac:dyDescent="0.2">
      <c r="B74" s="34" t="s">
        <v>68</v>
      </c>
      <c r="C74" s="35">
        <v>640</v>
      </c>
      <c r="D74" s="35">
        <v>222</v>
      </c>
      <c r="E74" s="33">
        <v>34.6875</v>
      </c>
    </row>
    <row r="75" spans="2:5" s="8" customFormat="1" ht="15.75" customHeight="1" x14ac:dyDescent="0.2">
      <c r="B75" s="34" t="s">
        <v>69</v>
      </c>
      <c r="C75" s="35">
        <v>1615</v>
      </c>
      <c r="D75" s="35">
        <v>146</v>
      </c>
      <c r="E75" s="33">
        <v>9.0402476780185754</v>
      </c>
    </row>
    <row r="76" spans="2:5" s="8" customFormat="1" ht="15.75" customHeight="1" x14ac:dyDescent="0.2">
      <c r="B76" s="34" t="s">
        <v>70</v>
      </c>
      <c r="C76" s="35">
        <v>1442</v>
      </c>
      <c r="D76" s="35">
        <v>1355</v>
      </c>
      <c r="E76" s="33">
        <v>93.966712898751737</v>
      </c>
    </row>
    <row r="77" spans="2:5" s="8" customFormat="1" ht="15.75" customHeight="1" x14ac:dyDescent="0.2">
      <c r="B77" s="34" t="s">
        <v>71</v>
      </c>
      <c r="C77" s="35">
        <v>593</v>
      </c>
      <c r="D77" s="35">
        <v>250</v>
      </c>
      <c r="E77" s="33">
        <v>42.158516020236085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1041</v>
      </c>
      <c r="D87" s="27">
        <v>821</v>
      </c>
      <c r="E87" s="28">
        <v>78.86647454370798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42</v>
      </c>
      <c r="D90" s="31">
        <v>42</v>
      </c>
      <c r="E90" s="33">
        <v>100</v>
      </c>
    </row>
    <row r="91" spans="2:5" ht="15.75" customHeight="1" x14ac:dyDescent="0.2">
      <c r="B91" s="30" t="s">
        <v>85</v>
      </c>
      <c r="C91" s="31">
        <v>435</v>
      </c>
      <c r="D91" s="31">
        <v>427</v>
      </c>
      <c r="E91" s="33">
        <v>98.160919540229884</v>
      </c>
    </row>
    <row r="92" spans="2:5" ht="15.75" customHeight="1" x14ac:dyDescent="0.2">
      <c r="B92" s="30" t="s">
        <v>86</v>
      </c>
      <c r="C92" s="31">
        <v>29</v>
      </c>
      <c r="D92" s="31">
        <v>29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535</v>
      </c>
      <c r="D94" s="31">
        <v>323</v>
      </c>
      <c r="E94" s="33">
        <v>60.373831775700936</v>
      </c>
    </row>
    <row r="95" spans="2:5" s="5" customFormat="1" ht="15.75" customHeight="1" x14ac:dyDescent="0.2">
      <c r="B95" s="26" t="s">
        <v>89</v>
      </c>
      <c r="C95" s="27">
        <v>76</v>
      </c>
      <c r="D95" s="27">
        <v>73</v>
      </c>
      <c r="E95" s="37">
        <v>96.05263157894737</v>
      </c>
    </row>
    <row r="96" spans="2:5" s="5" customFormat="1" ht="15.75" customHeight="1" x14ac:dyDescent="0.2">
      <c r="B96" s="26" t="s">
        <v>90</v>
      </c>
      <c r="C96" s="27">
        <v>70</v>
      </c>
      <c r="D96" s="27">
        <v>67</v>
      </c>
      <c r="E96" s="37">
        <v>95.714285714285722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</v>
      </c>
      <c r="D99" s="31">
        <v>2</v>
      </c>
      <c r="E99" s="38">
        <v>100</v>
      </c>
    </row>
    <row r="100" spans="2:5" ht="15.75" customHeight="1" x14ac:dyDescent="0.2">
      <c r="B100" s="30" t="s">
        <v>94</v>
      </c>
      <c r="C100" s="31">
        <v>66</v>
      </c>
      <c r="D100" s="31">
        <v>63</v>
      </c>
      <c r="E100" s="38">
        <v>95.454545454545453</v>
      </c>
    </row>
    <row r="101" spans="2:5" ht="15.75" customHeight="1" x14ac:dyDescent="0.2">
      <c r="B101" s="30" t="s">
        <v>95</v>
      </c>
      <c r="C101" s="31">
        <v>2</v>
      </c>
      <c r="D101" s="31">
        <v>2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6</v>
      </c>
      <c r="D102" s="27">
        <v>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9B52488-DFEE-4A24-B86E-774FE5C9DDBC}"/>
    <hyperlink ref="D4" location="Şubat!A1" display="Şubat" xr:uid="{D615DA58-6FC4-4678-93D5-CAD8538C9F08}"/>
    <hyperlink ref="E4" location="Mart!A1" display="Mart" xr:uid="{48CA18EF-9A8D-4826-9463-D18E6354761D}"/>
    <hyperlink ref="C5" location="Nisan!A1" display="Nisan" xr:uid="{8EDB3E90-F368-4D3E-969C-023EF3A1B51A}"/>
    <hyperlink ref="D5" location="Mayıs!A1" display="Mayıs" xr:uid="{D88FA863-6255-4F53-A39D-08A1DC55A214}"/>
    <hyperlink ref="E5" location="Haziran!A1" display="Haziran" xr:uid="{02CDFD89-581E-46EB-B61F-78CCDE00FF24}"/>
    <hyperlink ref="C6" location="Temmuz!A1" display="Temmuz" xr:uid="{415CC811-57CA-494F-A4F1-B36A3D2EA418}"/>
    <hyperlink ref="D6" location="Ağustos!A1" display="Ağustos" xr:uid="{908E1CFD-E155-43CA-84E4-5205F8EC519D}"/>
    <hyperlink ref="E6" location="Eylül!A1" display="Eylül" xr:uid="{EBE0090F-8510-4619-A252-B4DB693BD8B9}"/>
    <hyperlink ref="C7" location="Ekim!A1" display="Ekim" xr:uid="{B3949BDD-61F4-49E7-B615-B693AE6A703F}"/>
    <hyperlink ref="D7" location="Kasım!A1" display="Kasım" xr:uid="{7AF36C50-F43B-45C7-9706-2D0674B3BBAD}"/>
    <hyperlink ref="E7" location="Aralık!A1" display="Aralık" xr:uid="{130C97B9-B572-4EEB-8B6C-A394BF7653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CDAA-4507-4112-8D37-29D06924CC1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1.5" customHeight="1" thickBot="1" x14ac:dyDescent="0.25"/>
    <row r="2" spans="2:7" s="2" customFormat="1" ht="24.75" customHeight="1" thickBot="1" x14ac:dyDescent="0.3">
      <c r="B2" s="17" t="s">
        <v>184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70411</v>
      </c>
      <c r="D10" s="27">
        <v>34226</v>
      </c>
      <c r="E10" s="28">
        <v>48.60888213489369</v>
      </c>
    </row>
    <row r="11" spans="2:7" s="5" customFormat="1" ht="15.75" customHeight="1" x14ac:dyDescent="0.2">
      <c r="B11" s="26" t="s">
        <v>5</v>
      </c>
      <c r="C11" s="27">
        <v>62098</v>
      </c>
      <c r="D11" s="27">
        <v>30383</v>
      </c>
      <c r="E11" s="29">
        <v>48.927501690875715</v>
      </c>
    </row>
    <row r="12" spans="2:7" s="5" customFormat="1" ht="15.75" customHeight="1" x14ac:dyDescent="0.2">
      <c r="B12" s="26" t="s">
        <v>6</v>
      </c>
      <c r="C12" s="27">
        <v>33561</v>
      </c>
      <c r="D12" s="27">
        <v>17778</v>
      </c>
      <c r="E12" s="29">
        <v>52.972199874854745</v>
      </c>
      <c r="G12" s="6"/>
    </row>
    <row r="13" spans="2:7" s="5" customFormat="1" ht="15.75" customHeight="1" x14ac:dyDescent="0.2">
      <c r="B13" s="26" t="s">
        <v>7</v>
      </c>
      <c r="C13" s="27">
        <v>29212</v>
      </c>
      <c r="D13" s="27">
        <v>15609</v>
      </c>
      <c r="E13" s="29">
        <v>53.433520471039294</v>
      </c>
    </row>
    <row r="14" spans="2:7" ht="15.75" customHeight="1" x14ac:dyDescent="0.2">
      <c r="B14" s="30" t="s">
        <v>8</v>
      </c>
      <c r="C14" s="31">
        <v>5828</v>
      </c>
      <c r="D14" s="31">
        <v>1254</v>
      </c>
      <c r="E14" s="32">
        <v>21.516815374056282</v>
      </c>
    </row>
    <row r="15" spans="2:7" ht="15.75" customHeight="1" x14ac:dyDescent="0.2">
      <c r="B15" s="30" t="s">
        <v>9</v>
      </c>
      <c r="C15" s="31">
        <v>600</v>
      </c>
      <c r="D15" s="31">
        <v>202</v>
      </c>
      <c r="E15" s="32">
        <v>33.666666666666664</v>
      </c>
    </row>
    <row r="16" spans="2:7" ht="15.75" customHeight="1" x14ac:dyDescent="0.2">
      <c r="B16" s="30" t="s">
        <v>10</v>
      </c>
      <c r="C16" s="31">
        <v>20629</v>
      </c>
      <c r="D16" s="31">
        <v>13305</v>
      </c>
      <c r="E16" s="32">
        <v>64.496582480973387</v>
      </c>
    </row>
    <row r="17" spans="2:5" ht="15.75" customHeight="1" x14ac:dyDescent="0.2">
      <c r="B17" s="30" t="s">
        <v>11</v>
      </c>
      <c r="C17" s="31">
        <v>2155</v>
      </c>
      <c r="D17" s="31">
        <v>848</v>
      </c>
      <c r="E17" s="32">
        <v>39.350348027842223</v>
      </c>
    </row>
    <row r="18" spans="2:5" s="5" customFormat="1" ht="15.75" customHeight="1" x14ac:dyDescent="0.2">
      <c r="B18" s="26" t="s">
        <v>12</v>
      </c>
      <c r="C18" s="27">
        <v>4349</v>
      </c>
      <c r="D18" s="27">
        <v>2169</v>
      </c>
      <c r="E18" s="29">
        <v>49.873534145780638</v>
      </c>
    </row>
    <row r="19" spans="2:5" ht="15.75" customHeight="1" x14ac:dyDescent="0.2">
      <c r="B19" s="30" t="s">
        <v>13</v>
      </c>
      <c r="C19" s="31">
        <v>2102</v>
      </c>
      <c r="D19" s="31">
        <v>1091</v>
      </c>
      <c r="E19" s="32">
        <v>51.902949571836345</v>
      </c>
    </row>
    <row r="20" spans="2:5" ht="15.75" customHeight="1" x14ac:dyDescent="0.2">
      <c r="B20" s="30" t="s">
        <v>14</v>
      </c>
      <c r="C20" s="31">
        <v>142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2105</v>
      </c>
      <c r="D21" s="31">
        <v>1078</v>
      </c>
      <c r="E21" s="32">
        <v>51.211401425178153</v>
      </c>
    </row>
    <row r="22" spans="2:5" s="4" customFormat="1" ht="15.75" customHeight="1" x14ac:dyDescent="0.2">
      <c r="B22" s="26" t="s">
        <v>16</v>
      </c>
      <c r="C22" s="27">
        <v>10661</v>
      </c>
      <c r="D22" s="27">
        <v>3768</v>
      </c>
      <c r="E22" s="28">
        <v>35.34377638120251</v>
      </c>
    </row>
    <row r="23" spans="2:5" s="8" customFormat="1" ht="15.75" customHeight="1" x14ac:dyDescent="0.2">
      <c r="B23" s="30" t="s">
        <v>17</v>
      </c>
      <c r="C23" s="31">
        <v>18</v>
      </c>
      <c r="D23" s="31">
        <v>3</v>
      </c>
      <c r="E23" s="33">
        <v>16.666666666666664</v>
      </c>
    </row>
    <row r="24" spans="2:5" s="8" customFormat="1" ht="15.75" customHeight="1" x14ac:dyDescent="0.2">
      <c r="B24" s="30" t="s">
        <v>18</v>
      </c>
      <c r="C24" s="31">
        <v>10643</v>
      </c>
      <c r="D24" s="31">
        <v>3765</v>
      </c>
      <c r="E24" s="33">
        <v>35.375364089072633</v>
      </c>
    </row>
    <row r="25" spans="2:5" s="4" customFormat="1" ht="15.75" customHeight="1" x14ac:dyDescent="0.2">
      <c r="B25" s="26" t="s">
        <v>19</v>
      </c>
      <c r="C25" s="27">
        <v>12005</v>
      </c>
      <c r="D25" s="27">
        <v>4843</v>
      </c>
      <c r="E25" s="28">
        <v>40.341524364847977</v>
      </c>
    </row>
    <row r="26" spans="2:5" s="4" customFormat="1" ht="15.75" customHeight="1" x14ac:dyDescent="0.2">
      <c r="B26" s="26" t="s">
        <v>20</v>
      </c>
      <c r="C26" s="27">
        <v>10478</v>
      </c>
      <c r="D26" s="27">
        <v>3377</v>
      </c>
      <c r="E26" s="28">
        <v>32.229433097919454</v>
      </c>
    </row>
    <row r="27" spans="2:5" s="8" customFormat="1" ht="15.75" customHeight="1" x14ac:dyDescent="0.2">
      <c r="B27" s="30" t="s">
        <v>21</v>
      </c>
      <c r="C27" s="31">
        <v>9874</v>
      </c>
      <c r="D27" s="31">
        <v>2835</v>
      </c>
      <c r="E27" s="33">
        <v>28.711768280332183</v>
      </c>
    </row>
    <row r="28" spans="2:5" s="8" customFormat="1" ht="15.75" customHeight="1" x14ac:dyDescent="0.2">
      <c r="B28" s="30" t="s">
        <v>22</v>
      </c>
      <c r="C28" s="31">
        <v>604</v>
      </c>
      <c r="D28" s="31">
        <v>542</v>
      </c>
      <c r="E28" s="33">
        <v>89.735099337748352</v>
      </c>
    </row>
    <row r="29" spans="2:5" s="4" customFormat="1" ht="15.75" customHeight="1" x14ac:dyDescent="0.2">
      <c r="B29" s="26" t="s">
        <v>23</v>
      </c>
      <c r="C29" s="27">
        <v>588</v>
      </c>
      <c r="D29" s="27">
        <v>588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588</v>
      </c>
      <c r="D31" s="31">
        <v>588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939</v>
      </c>
      <c r="D36" s="27">
        <v>878</v>
      </c>
      <c r="E36" s="29">
        <v>93.503727369542062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-352</v>
      </c>
      <c r="D39" s="27">
        <v>-352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-352</v>
      </c>
      <c r="D42" s="31">
        <v>-352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3777</v>
      </c>
      <c r="D43" s="27">
        <v>2333</v>
      </c>
      <c r="E43" s="28">
        <v>61.768599417527135</v>
      </c>
    </row>
    <row r="44" spans="2:5" s="4" customFormat="1" ht="15.75" customHeight="1" x14ac:dyDescent="0.2">
      <c r="B44" s="26" t="s">
        <v>38</v>
      </c>
      <c r="C44" s="27">
        <v>2306</v>
      </c>
      <c r="D44" s="27">
        <v>2004</v>
      </c>
      <c r="E44" s="28">
        <v>86.903729401561151</v>
      </c>
    </row>
    <row r="45" spans="2:5" s="4" customFormat="1" ht="15.75" customHeight="1" x14ac:dyDescent="0.2">
      <c r="B45" s="26" t="s">
        <v>39</v>
      </c>
      <c r="C45" s="27">
        <v>140</v>
      </c>
      <c r="D45" s="27">
        <v>9</v>
      </c>
      <c r="E45" s="28">
        <v>6.4285714285714279</v>
      </c>
    </row>
    <row r="46" spans="2:5" s="4" customFormat="1" ht="15.75" customHeight="1" x14ac:dyDescent="0.2">
      <c r="B46" s="26" t="s">
        <v>40</v>
      </c>
      <c r="C46" s="27">
        <v>8254</v>
      </c>
      <c r="D46" s="27">
        <v>3787</v>
      </c>
      <c r="E46" s="28">
        <v>45.88078507390356</v>
      </c>
    </row>
    <row r="47" spans="2:5" s="4" customFormat="1" ht="15.75" customHeight="1" x14ac:dyDescent="0.2">
      <c r="B47" s="26" t="s">
        <v>41</v>
      </c>
      <c r="C47" s="27">
        <v>968</v>
      </c>
      <c r="D47" s="27">
        <v>968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968</v>
      </c>
      <c r="D48" s="31">
        <v>968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2</v>
      </c>
      <c r="E51" s="28">
        <v>12.5</v>
      </c>
    </row>
    <row r="52" spans="2:5" s="4" customFormat="1" ht="15.75" customHeight="1" x14ac:dyDescent="0.2">
      <c r="B52" s="26" t="s">
        <v>46</v>
      </c>
      <c r="C52" s="27">
        <v>16</v>
      </c>
      <c r="D52" s="27">
        <v>2</v>
      </c>
      <c r="E52" s="28">
        <v>12.5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2320</v>
      </c>
      <c r="D61" s="27">
        <v>577</v>
      </c>
      <c r="E61" s="28">
        <v>24.870689655172416</v>
      </c>
    </row>
    <row r="62" spans="2:5" s="4" customFormat="1" ht="15.75" customHeight="1" x14ac:dyDescent="0.2">
      <c r="B62" s="26" t="s">
        <v>56</v>
      </c>
      <c r="C62" s="27">
        <v>484</v>
      </c>
      <c r="D62" s="27">
        <v>435</v>
      </c>
      <c r="E62" s="28">
        <v>89.876033057851231</v>
      </c>
    </row>
    <row r="63" spans="2:5" s="8" customFormat="1" ht="15.75" customHeight="1" x14ac:dyDescent="0.2">
      <c r="B63" s="30" t="s">
        <v>57</v>
      </c>
      <c r="C63" s="31">
        <v>359</v>
      </c>
      <c r="D63" s="31">
        <v>359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69</v>
      </c>
      <c r="D64" s="31">
        <v>20</v>
      </c>
      <c r="E64" s="33">
        <v>28.985507246376812</v>
      </c>
    </row>
    <row r="65" spans="2:5" s="8" customFormat="1" ht="15.75" customHeight="1" x14ac:dyDescent="0.2">
      <c r="B65" s="30" t="s">
        <v>59</v>
      </c>
      <c r="C65" s="31">
        <v>56</v>
      </c>
      <c r="D65" s="31">
        <v>56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1836</v>
      </c>
      <c r="D66" s="27">
        <v>142</v>
      </c>
      <c r="E66" s="28">
        <v>7.7342047930283222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1771</v>
      </c>
      <c r="D68" s="31">
        <v>77</v>
      </c>
      <c r="E68" s="33">
        <v>4.3478260869565215</v>
      </c>
    </row>
    <row r="69" spans="2:5" s="8" customFormat="1" ht="15.75" customHeight="1" x14ac:dyDescent="0.2">
      <c r="B69" s="30" t="s">
        <v>63</v>
      </c>
      <c r="C69" s="31">
        <v>65</v>
      </c>
      <c r="D69" s="31">
        <v>65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4125</v>
      </c>
      <c r="D71" s="27">
        <v>1631</v>
      </c>
      <c r="E71" s="28">
        <v>39.539393939393939</v>
      </c>
    </row>
    <row r="72" spans="2:5" s="8" customFormat="1" ht="15.75" customHeight="1" x14ac:dyDescent="0.2">
      <c r="B72" s="34" t="s">
        <v>66</v>
      </c>
      <c r="C72" s="35">
        <v>162</v>
      </c>
      <c r="D72" s="35">
        <v>41</v>
      </c>
      <c r="E72" s="33">
        <v>25.308641975308642</v>
      </c>
    </row>
    <row r="73" spans="2:5" s="8" customFormat="1" ht="15.75" customHeight="1" x14ac:dyDescent="0.2">
      <c r="B73" s="34" t="s">
        <v>67</v>
      </c>
      <c r="C73" s="35">
        <v>165</v>
      </c>
      <c r="D73" s="35">
        <v>46</v>
      </c>
      <c r="E73" s="33">
        <v>27.878787878787882</v>
      </c>
    </row>
    <row r="74" spans="2:5" s="8" customFormat="1" ht="15.75" customHeight="1" x14ac:dyDescent="0.2">
      <c r="B74" s="34" t="s">
        <v>68</v>
      </c>
      <c r="C74" s="35">
        <v>621</v>
      </c>
      <c r="D74" s="35">
        <v>183</v>
      </c>
      <c r="E74" s="33">
        <v>29.468599033816425</v>
      </c>
    </row>
    <row r="75" spans="2:5" s="8" customFormat="1" ht="15.75" customHeight="1" x14ac:dyDescent="0.2">
      <c r="B75" s="34" t="s">
        <v>69</v>
      </c>
      <c r="C75" s="35">
        <v>1559</v>
      </c>
      <c r="D75" s="35">
        <v>106</v>
      </c>
      <c r="E75" s="33">
        <v>6.7992302758178313</v>
      </c>
    </row>
    <row r="76" spans="2:5" s="8" customFormat="1" ht="15.75" customHeight="1" x14ac:dyDescent="0.2">
      <c r="B76" s="34" t="s">
        <v>70</v>
      </c>
      <c r="C76" s="35">
        <v>1122</v>
      </c>
      <c r="D76" s="35">
        <v>1081</v>
      </c>
      <c r="E76" s="33">
        <v>96.345811051693403</v>
      </c>
    </row>
    <row r="77" spans="2:5" s="8" customFormat="1" ht="15.75" customHeight="1" x14ac:dyDescent="0.2">
      <c r="B77" s="34" t="s">
        <v>71</v>
      </c>
      <c r="C77" s="35">
        <v>496</v>
      </c>
      <c r="D77" s="35">
        <v>174</v>
      </c>
      <c r="E77" s="33">
        <v>35.080645161290327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825</v>
      </c>
      <c r="D87" s="27">
        <v>609</v>
      </c>
      <c r="E87" s="28">
        <v>73.818181818181813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33</v>
      </c>
      <c r="D90" s="31">
        <v>33</v>
      </c>
      <c r="E90" s="33">
        <v>100</v>
      </c>
    </row>
    <row r="91" spans="2:5" ht="15.75" customHeight="1" x14ac:dyDescent="0.2">
      <c r="B91" s="30" t="s">
        <v>85</v>
      </c>
      <c r="C91" s="31">
        <v>342</v>
      </c>
      <c r="D91" s="31">
        <v>340</v>
      </c>
      <c r="E91" s="33">
        <v>99.415204678362571</v>
      </c>
    </row>
    <row r="92" spans="2:5" ht="15.75" customHeight="1" x14ac:dyDescent="0.2">
      <c r="B92" s="30" t="s">
        <v>86</v>
      </c>
      <c r="C92" s="31">
        <v>24</v>
      </c>
      <c r="D92" s="31">
        <v>24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426</v>
      </c>
      <c r="D94" s="31">
        <v>212</v>
      </c>
      <c r="E94" s="33">
        <v>49.76525821596244</v>
      </c>
    </row>
    <row r="95" spans="2:5" s="5" customFormat="1" ht="15.75" customHeight="1" x14ac:dyDescent="0.2">
      <c r="B95" s="26" t="s">
        <v>89</v>
      </c>
      <c r="C95" s="27">
        <v>59</v>
      </c>
      <c r="D95" s="27">
        <v>56</v>
      </c>
      <c r="E95" s="37">
        <v>94.915254237288138</v>
      </c>
    </row>
    <row r="96" spans="2:5" s="5" customFormat="1" ht="15.75" customHeight="1" x14ac:dyDescent="0.2">
      <c r="B96" s="26" t="s">
        <v>90</v>
      </c>
      <c r="C96" s="27">
        <v>54</v>
      </c>
      <c r="D96" s="27">
        <v>51</v>
      </c>
      <c r="E96" s="37">
        <v>94.444444444444443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</v>
      </c>
      <c r="D99" s="31">
        <v>2</v>
      </c>
      <c r="E99" s="38">
        <v>100</v>
      </c>
    </row>
    <row r="100" spans="2:5" ht="15.75" customHeight="1" x14ac:dyDescent="0.2">
      <c r="B100" s="30" t="s">
        <v>94</v>
      </c>
      <c r="C100" s="31">
        <v>51</v>
      </c>
      <c r="D100" s="31">
        <v>48</v>
      </c>
      <c r="E100" s="38">
        <v>94.117647058823522</v>
      </c>
    </row>
    <row r="101" spans="2:5" ht="15.75" customHeight="1" x14ac:dyDescent="0.2">
      <c r="B101" s="30" t="s">
        <v>95</v>
      </c>
      <c r="C101" s="31">
        <v>1</v>
      </c>
      <c r="D101" s="31">
        <v>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5</v>
      </c>
      <c r="D102" s="27">
        <v>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8024E10-BC7C-43CD-8A39-26474C83FB0A}"/>
    <hyperlink ref="D4" location="Şubat!A1" display="Şubat" xr:uid="{57CA22A4-933C-4C2A-9D75-A307BBB57B2A}"/>
    <hyperlink ref="E4" location="Mart!A1" display="Mart" xr:uid="{A7CC754F-0479-468A-9B2C-5CD9958E9B28}"/>
    <hyperlink ref="C5" location="Nisan!A1" display="Nisan" xr:uid="{29E9D7F8-7A1A-4823-8650-425068664DCC}"/>
    <hyperlink ref="D5" location="Mayıs!A1" display="Mayıs" xr:uid="{9EF3BA79-6360-41CC-9344-EBF8581CE856}"/>
    <hyperlink ref="E5" location="Haziran!A1" display="Haziran" xr:uid="{9224948A-3069-4B92-B953-FE9D19CBCBC1}"/>
    <hyperlink ref="C6" location="Temmuz!A1" display="Temmuz" xr:uid="{79D2E221-90F2-4CE9-B2D0-5D13356DF89E}"/>
    <hyperlink ref="D6" location="Ağustos!A1" display="Ağustos" xr:uid="{FEC686C6-0891-43AE-A701-F9D640B1EB86}"/>
    <hyperlink ref="E6" location="Eylül!A1" display="Eylül" xr:uid="{6148E162-5E59-4449-92EC-8CB1D1B8202C}"/>
    <hyperlink ref="C7" location="Ekim!A1" display="Ekim" xr:uid="{4589F110-4D36-405F-9E55-ED3AC1855746}"/>
    <hyperlink ref="D7" location="Kasım!A1" display="Kasım" xr:uid="{997FD03A-E95F-4368-A2CF-6EE9E13AFE0A}"/>
    <hyperlink ref="E7" location="Aralık!A1" display="Aralık" xr:uid="{2BC38E6A-E117-4335-916D-16CFCECBB5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2006-04-20T13:44:01Z</dcterms:created>
  <dcterms:modified xsi:type="dcterms:W3CDTF">2025-07-29T13:13:59Z</dcterms:modified>
</cp:coreProperties>
</file>