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447F921B-3D16-4032-9082-775A35FD0B7A}" xr6:coauthVersionLast="47" xr6:coauthVersionMax="47" xr10:uidLastSave="{00000000-0000-0000-0000-000000000000}"/>
  <bookViews>
    <workbookView xWindow="-108" yWindow="-108" windowWidth="23256" windowHeight="12456" xr2:uid="{221A72D6-107F-4A0E-A4CF-DEE85E6B960F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{"'12  Bingöl'!$B$3:$D$105"}</definedName>
    <definedName name="HTML_Control" localSheetId="0" hidden="1">{"'12  Bingöl'!$B$3:$D$105"}</definedName>
    <definedName name="HTML_Control" localSheetId="2" hidden="1">{"'12  Bingöl'!$B$3:$D$105"}</definedName>
    <definedName name="HTML_Control" localSheetId="3" hidden="1">{"'12  Bingöl'!$B$3:$D$105"}</definedName>
    <definedName name="HTML_Control" localSheetId="6" hidden="1">{"'12  Bingöl'!$B$3:$D$105"}</definedName>
    <definedName name="HTML_Control" localSheetId="1" hidden="1">{"'12  Bingöl'!$B$3:$D$105"}</definedName>
    <definedName name="HTML_Control" localSheetId="9" hidden="1">{"'12  Bingöl'!$B$3:$D$105"}</definedName>
    <definedName name="HTML_Control" localSheetId="7" hidden="1">{"'12  Bingöl'!$B$3:$D$105"}</definedName>
    <definedName name="HTML_Control" localSheetId="8" hidden="1">{"'12  Bingöl'!$B$3:$D$105"}</definedName>
    <definedName name="HTML_Control" localSheetId="11" hidden="1">{"'12  Bingöl'!$B$3:$D$90"}</definedName>
    <definedName name="HTML_Control" localSheetId="10" hidden="1">{"'12  Bingöl'!$B$3:$D$90"}</definedName>
    <definedName name="HTML_Control" localSheetId="5" hidden="1">{"'12  Bingöl'!$B$3:$D$105"}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Settings\hersan.MUHASEBAT\Desktop\htm\12.htm"</definedName>
    <definedName name="HTML_PathFile" localSheetId="0" hidden="1">"C:\Documents and Settings\hersan.MUHASEBAT\Desktop\htm\12.htm"</definedName>
    <definedName name="HTML_PathFile" localSheetId="2" hidden="1">"C:\Documents and Settings\hersan.MUHASEBAT\Desktop\htm\12.htm"</definedName>
    <definedName name="HTML_PathFile" localSheetId="3" hidden="1">"C:\Documents and Settings\hersan.MUHASEBAT\Desktop\htm\12.htm"</definedName>
    <definedName name="HTML_PathFile" localSheetId="6" hidden="1">"C:\Documents and Settings\hersan.MUHASEBAT\Desktop\htm\12.htm"</definedName>
    <definedName name="HTML_PathFile" localSheetId="1" hidden="1">"C:\Documents and Settings\hersan.MUHASEBAT\Desktop\htm\12.htm"</definedName>
    <definedName name="HTML_PathFile" localSheetId="9" hidden="1">"\\M-pc-00000-20\il_2005_2006hazırlık\docs\12.htm"</definedName>
    <definedName name="HTML_PathFile" localSheetId="7" hidden="1">"C:\Documents and Settings\eakgonullu\Belgelerim\internet\docs\il_81\htm\12.htm"</definedName>
    <definedName name="HTML_PathFile" localSheetId="8" hidden="1">"C:\Documents and Settings\hersan\Belgelerim\int-hazırlık\htm\12.htm"</definedName>
    <definedName name="HTML_PathFile" localSheetId="11" hidden="1">"C:\Documents and Settings\hersan\Belgelerim\int-hazırlık\htm\12.htm"</definedName>
    <definedName name="HTML_PathFile" localSheetId="10" hidden="1">"\\M-pc-00000-20\il_2005_2006hazırlık\docs\htm\12.htm"</definedName>
    <definedName name="HTML_PathFile" localSheetId="5" hidden="1">"C:\Documents and Settings\hersan.MUHASEBAT\Desktop\htm\12.htm"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/>
  <c r="E48" i="8"/>
  <c r="E50" i="8"/>
  <c r="C54" i="8"/>
  <c r="C51" i="8" s="1"/>
  <c r="C46" i="8" s="1"/>
  <c r="D54" i="8"/>
  <c r="D51" i="8" s="1"/>
  <c r="D46" i="8" s="1"/>
  <c r="E46" i="8" s="1"/>
  <c r="C61" i="8"/>
  <c r="D61" i="8"/>
  <c r="E61" i="8"/>
  <c r="C62" i="8"/>
  <c r="D62" i="8"/>
  <c r="E62" i="8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C87" i="8"/>
  <c r="D87" i="8"/>
  <c r="E87" i="8" s="1"/>
  <c r="E90" i="8"/>
  <c r="E91" i="8"/>
  <c r="E92" i="8"/>
  <c r="E94" i="8"/>
  <c r="C96" i="8"/>
  <c r="C95" i="8" s="1"/>
  <c r="D96" i="8"/>
  <c r="D95" i="8" s="1"/>
  <c r="E95" i="8" s="1"/>
  <c r="E96" i="8"/>
  <c r="E98" i="8"/>
  <c r="E100" i="8"/>
  <c r="E101" i="8"/>
  <c r="E102" i="8"/>
  <c r="C103" i="8"/>
  <c r="D103" i="8"/>
  <c r="C107" i="8"/>
  <c r="C106" i="8" s="1"/>
  <c r="D107" i="8"/>
  <c r="D106" i="8" s="1"/>
  <c r="D11" i="8" l="1"/>
  <c r="E12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<sst xmlns="http://schemas.openxmlformats.org/spreadsheetml/2006/main" count="1412" uniqueCount="211">
  <si>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</si>
  <si>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</si>
  <si>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</si>
  <si>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</si>
  <si>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</si>
  <si>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</si>
  <si>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</si>
  <si>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</si>
  <si>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</si>
  <si>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</si>
  <si>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</si>
  <si>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</si>
  <si>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</si>
  <si>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</si>
  <si>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</si>
  <si>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</si>
  <si>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</si>
  <si>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</si>
  <si>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</si>
  <si>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</si>
  <si>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</si>
  <si>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</si>
  <si>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</si>
  <si>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</si>
  <si>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</si>
  <si>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</si>
  <si>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</si>
  <si>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</si>
  <si>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</si>
  <si>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</si>
  <si>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</si>
  <si>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</si>
  <si>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</si>
  <si>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</si>
  <si>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</si>
  <si>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</si>
  <si>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</si>
  <si>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</si>
  <si>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</si>
  <si>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</si>
  <si>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</si>
  <si>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</si>
  <si>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</si>
  <si>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</si>
  <si>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</si>
  <si>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</si>
  <si>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</si>
  <si>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</si>
  <si>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</si>
  <si>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</si>
  <si>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</si>
  <si>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</si>
  <si>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</si>
  <si>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</si>
  <si>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</si>
  <si>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</si>
  <si>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</si>
  <si>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</si>
  <si>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</si>
  <si>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</si>
  <si>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</si>
  <si>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</si>
  <si>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</si>
  <si>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</si>
  <si>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</si>
  <si>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</si>
  <si>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</si>
  <si>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</si>
  <si>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</si>
  <si>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</si>
  <si>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</si>
  <si>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</si>
  <si>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</si>
  <si>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</si>
  <si>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</si>
  <si>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</si>
  <si>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</si>
  <si>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</si>
  <si>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</si>
  <si>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</si>
  <si>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</si>
  <si>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</si>
  <si>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</si>
  <si>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</si>
  <si>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</si>
  <si>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</si>
  <si>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</si>
  <si>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</si>
  <si>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</si>
  <si>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</si>
  <si>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</si>
  <si>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</si>
  <si>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</si>
  <si>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</si>
  <si>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</si>
  <si>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</si>
  <si>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</si>
  <si>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</si>
  <si>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</si>
  <si>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</si>
  <si>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</si>
  <si>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</si>
  <si>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</si>
  <si>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</si>
  <si>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</si>
  <si>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</si>
  <si>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</si>
  <si>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BİNGÖL İLİ GENEL  BÜTÇE GELİRLERİNİN TAHSİLATI, TAHAKKUKU VE TAHSİLATIN TAHAKKUKA  ORANI (KÜMÜLATİF) HAZİRAN 2006</t>
  </si>
  <si>
    <t>BİNGÖL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</si>
  <si>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</si>
  <si>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</si>
  <si>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</si>
  <si>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</si>
  <si>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</si>
  <si>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</si>
  <si>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</si>
  <si>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</si>
  <si>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</si>
  <si>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</si>
  <si>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</si>
  <si>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</si>
  <si>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</si>
  <si>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</si>
  <si>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</si>
  <si>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</si>
  <si>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</si>
  <si>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</si>
  <si>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</si>
  <si>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</si>
  <si>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</si>
  <si>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</si>
  <si>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</si>
  <si>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</si>
  <si>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</si>
  <si>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</si>
  <si>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</si>
  <si>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</si>
  <si>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</si>
  <si>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</si>
  <si>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</si>
  <si>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</si>
  <si>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</si>
  <si>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</si>
  <si>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</si>
  <si>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</si>
  <si>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</si>
  <si>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</si>
  <si>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</si>
  <si>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</si>
  <si>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</si>
  <si>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</si>
  <si>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</si>
  <si>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</si>
  <si>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</si>
  <si>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</si>
  <si>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</si>
  <si>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</si>
  <si>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</si>
  <si>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</si>
  <si>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</si>
  <si>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</si>
  <si>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</si>
  <si>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</si>
  <si>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</si>
  <si>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</si>
  <si>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</si>
  <si>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</si>
  <si>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</si>
  <si>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</si>
  <si>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</si>
  <si>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</si>
  <si>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</si>
  <si>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</si>
  <si>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</si>
  <si>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</si>
  <si>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</si>
  <si>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</si>
  <si>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</si>
  <si>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</si>
  <si>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</si>
  <si>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</si>
  <si>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</si>
  <si>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</si>
  <si>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</si>
  <si>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BİNGÖL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</si>
  <si>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</si>
  <si>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</si>
  <si>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</si>
  <si>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BİNGÖL İLİ GENEL  BÜTÇE GELİRLERİNİN TAHSİLATI, TAHAKKUKU VE TAHSİLATIN TAHAKKUKA  ORANI (KÜMÜLATİF) MART 2006</t>
  </si>
  <si>
    <t>BİNGÖL İLİ GENEL  BÜTÇE GELİRLERİNİN TAHSİLATI, TAHAKKUKU VE TAHSİLATIN TAHAKKUKA  ORANI (KÜMÜLATİF) NİSAN 2006</t>
  </si>
  <si>
    <t>BİNGÖL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</si>
  <si>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</si>
  <si>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</si>
  <si>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</si>
  <si>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</si>
  <si>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</si>
  <si>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</si>
  <si>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BİNGÖL İLİ GENEL  BÜTÇE GELİRLERİNİN TAHSİLATI, TAHAKKUKU VE TAHSİLATIN TAHAKKUKA  ORANI (KÜMÜLATİF) TEMMUZ 2006</t>
  </si>
  <si>
    <t>Temmuz</t>
  </si>
  <si>
    <t>BİNGÖL İLİ GENEL  BÜTÇE GELİRLERİNİN TAHSİLATI, TAHAKKUKU VE TAHSİLATIN TAHAKKUKA  ORANI (KÜMÜLATİF) AĞUSTOS 2006</t>
  </si>
  <si>
    <t>Ağustos</t>
  </si>
  <si>
    <t>BİNGÖL İLİ GENEL  BÜTÇE GELİRLERİNİN TAHSİLATI, TAHAKKUKU VE TAHSİLATIN TAHAKKUKA  ORANI (KÜMÜLATİF) EYLÜL 2006</t>
  </si>
  <si>
    <t>Eylül</t>
  </si>
  <si>
    <t xml:space="preserve">        Motorlu Taşıtlar (II)</t>
  </si>
  <si>
    <t>BİNGÖL İLİ GENEL  BÜTÇE GELİRLERİNİN TAHSİLATI, TAHAKKUKU VE TAHSİLATIN TAHAKKUKA  ORANI (KÜMÜLATİF) EKİM 2006</t>
  </si>
  <si>
    <t>Ekim</t>
  </si>
  <si>
    <t>BİNGÖL İLİ GENEL  BÜTÇE GELİRLERİNİN TAHSİLATI, TAHAKKUKU VE TAHSİLATIN TAHAKKUKA  ORANI (KÜMÜLATİF) KASIM 2006</t>
  </si>
  <si>
    <t>Kasım</t>
  </si>
  <si>
    <t>BİNGÖL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</si>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</sst>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0" fontId="10" fillId="0" borderId="4" xfId="0" applyFont="1" applyBorder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90CAEE0C-9B28-42CD-B3AC-95671A90EDBB}"/>
    <cellStyle name="Normal_genelgelirtahk_tahs" xfId="3" xr:uid="{E1A215E6-88DB-48D1-B254-C77DDB588808}"/>
    <cellStyle name="Virgül [0]_29dan32ye" xfId="4" xr:uid="{E88EEF77-95C8-488F-98EB-BFB98D334504}"/>
    <cellStyle name="Virgül_29dan32ye" xfId="5" xr:uid="{232223F5-9B7F-4418-B196-E32C58EC05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58B-3EA9-45FA-BF0A-7DB3DF4574ED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208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v>54249</v>
      </c>
      <c r="D10" s="44">
        <v>44563</v>
      </c>
      <c r="E10" s="45">
        <v>82.145293000792634</v>
      </c>
    </row>
    <row r="11" spans="2:7" s="5" customFormat="1" ht="15.75" customHeight="1" x14ac:dyDescent="0.2">
      <c r="B11" s="43" t="s">
        <v>5</v>
      </c>
      <c r="C11" s="44">
        <v>40983</v>
      </c>
      <c r="D11" s="44">
        <v>34481</v>
      </c>
      <c r="E11" s="46">
        <v>84.1348851963009</v>
      </c>
    </row>
    <row r="12" spans="2:7" s="5" customFormat="1" ht="15.75" customHeight="1" x14ac:dyDescent="0.2">
      <c r="B12" s="43" t="s">
        <v>6</v>
      </c>
      <c r="C12" s="44">
        <v>26390</v>
      </c>
      <c r="D12" s="44">
        <v>22341</v>
      </c>
      <c r="E12" s="46">
        <v>84.657067070860165</v>
      </c>
      <c r="G12" s="6"/>
    </row>
    <row r="13" spans="2:7" s="5" customFormat="1" ht="15.75" customHeight="1" x14ac:dyDescent="0.2">
      <c r="B13" s="43" t="s">
        <v>7</v>
      </c>
      <c r="C13" s="44">
        <v>25399</v>
      </c>
      <c r="D13" s="44">
        <v>21800</v>
      </c>
      <c r="E13" s="46">
        <v>85.830150793338319</v>
      </c>
    </row>
    <row r="14" spans="2:7" ht="15.75" customHeight="1" x14ac:dyDescent="0.2">
      <c r="B14" s="47" t="s">
        <v>8</v>
      </c>
      <c r="C14" s="48">
        <v>633</v>
      </c>
      <c r="D14" s="48">
        <v>295</v>
      </c>
      <c r="E14" s="49">
        <v>46.603475513428123</v>
      </c>
    </row>
    <row r="15" spans="2:7" ht="15.75" customHeight="1" x14ac:dyDescent="0.2">
      <c r="B15" s="47" t="s">
        <v>9</v>
      </c>
      <c r="C15" s="48">
        <v>145</v>
      </c>
      <c r="D15" s="48">
        <v>96</v>
      </c>
      <c r="E15" s="49">
        <v>66.206896551724142</v>
      </c>
    </row>
    <row r="16" spans="2:7" ht="15.75" customHeight="1" x14ac:dyDescent="0.2">
      <c r="B16" s="47" t="s">
        <v>10</v>
      </c>
      <c r="C16" s="48">
        <v>23884</v>
      </c>
      <c r="D16" s="48">
        <v>20779</v>
      </c>
      <c r="E16" s="49">
        <v>86.999665047730701</v>
      </c>
    </row>
    <row r="17" spans="2:5" ht="15.75" customHeight="1" x14ac:dyDescent="0.2">
      <c r="B17" s="47" t="s">
        <v>11</v>
      </c>
      <c r="C17" s="48">
        <v>737</v>
      </c>
      <c r="D17" s="48">
        <v>630</v>
      </c>
      <c r="E17" s="49">
        <v>85.481682496607874</v>
      </c>
    </row>
    <row r="18" spans="2:5" s="5" customFormat="1" ht="15.75" customHeight="1" x14ac:dyDescent="0.2">
      <c r="B18" s="43" t="s">
        <v>12</v>
      </c>
      <c r="C18" s="44">
        <v>991</v>
      </c>
      <c r="D18" s="44">
        <v>541</v>
      </c>
      <c r="E18" s="46">
        <v>54.591321897073662</v>
      </c>
    </row>
    <row r="19" spans="2:5" ht="15.75" customHeight="1" x14ac:dyDescent="0.2">
      <c r="B19" s="47" t="s">
        <v>13</v>
      </c>
      <c r="C19" s="48">
        <v>-132</v>
      </c>
      <c r="D19" s="48">
        <v>-435</v>
      </c>
      <c r="E19" s="49">
        <v>329.54545454545456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1116</v>
      </c>
      <c r="D21" s="48">
        <v>976</v>
      </c>
      <c r="E21" s="49">
        <v>87.45519713261649</v>
      </c>
    </row>
    <row r="22" spans="2:5" s="4" customFormat="1" ht="15.75" customHeight="1" x14ac:dyDescent="0.2">
      <c r="B22" s="43" t="s">
        <v>16</v>
      </c>
      <c r="C22" s="44">
        <v>3066</v>
      </c>
      <c r="D22" s="44">
        <v>2318</v>
      </c>
      <c r="E22" s="45">
        <v>75.603392041748208</v>
      </c>
    </row>
    <row r="23" spans="2:5" s="8" customFormat="1" ht="15.75" customHeight="1" x14ac:dyDescent="0.2">
      <c r="B23" s="47" t="s">
        <v>17</v>
      </c>
      <c r="C23" s="48">
        <v>11</v>
      </c>
      <c r="D23" s="48">
        <v>8</v>
      </c>
      <c r="E23" s="50">
        <v>72.727272727272734</v>
      </c>
    </row>
    <row r="24" spans="2:5" s="8" customFormat="1" ht="15.75" customHeight="1" x14ac:dyDescent="0.2">
      <c r="B24" s="47" t="s">
        <v>18</v>
      </c>
      <c r="C24" s="48">
        <v>3055</v>
      </c>
      <c r="D24" s="48">
        <v>2310</v>
      </c>
      <c r="E24" s="50">
        <v>75.613747954173476</v>
      </c>
    </row>
    <row r="25" spans="2:5" s="4" customFormat="1" ht="15.75" customHeight="1" x14ac:dyDescent="0.2">
      <c r="B25" s="43" t="s">
        <v>19</v>
      </c>
      <c r="C25" s="44">
        <v>3016</v>
      </c>
      <c r="D25" s="44">
        <v>2295</v>
      </c>
      <c r="E25" s="45">
        <v>76.094164456233429</v>
      </c>
    </row>
    <row r="26" spans="2:5" s="4" customFormat="1" ht="15.75" customHeight="1" x14ac:dyDescent="0.2">
      <c r="B26" s="43" t="s">
        <v>20</v>
      </c>
      <c r="C26" s="44">
        <v>2195</v>
      </c>
      <c r="D26" s="44">
        <v>1484</v>
      </c>
      <c r="E26" s="45">
        <v>67.608200455580871</v>
      </c>
    </row>
    <row r="27" spans="2:5" s="8" customFormat="1" ht="15.75" customHeight="1" x14ac:dyDescent="0.2">
      <c r="B27" s="47" t="s">
        <v>21</v>
      </c>
      <c r="C27" s="48">
        <v>456</v>
      </c>
      <c r="D27" s="48">
        <v>-207</v>
      </c>
      <c r="E27" s="50">
        <v>-45.394736842105267</v>
      </c>
    </row>
    <row r="28" spans="2:5" s="8" customFormat="1" ht="15.75" customHeight="1" x14ac:dyDescent="0.2">
      <c r="B28" s="47" t="s">
        <v>22</v>
      </c>
      <c r="C28" s="48">
        <v>1739</v>
      </c>
      <c r="D28" s="48">
        <v>1691</v>
      </c>
      <c r="E28" s="50">
        <v>97.239792984473837</v>
      </c>
    </row>
    <row r="29" spans="2:5" s="4" customFormat="1" ht="15.75" customHeight="1" x14ac:dyDescent="0.2">
      <c r="B29" s="43" t="s">
        <v>23</v>
      </c>
      <c r="C29" s="44">
        <v>20</v>
      </c>
      <c r="D29" s="44">
        <v>20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20</v>
      </c>
      <c r="D31" s="48">
        <v>20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801</v>
      </c>
      <c r="D36" s="44">
        <v>791</v>
      </c>
      <c r="E36" s="46">
        <v>98.751560549313353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>
        <v>0</v>
      </c>
      <c r="D40" s="48">
        <v>0</v>
      </c>
      <c r="E40" s="50"/>
    </row>
    <row r="41" spans="2:5" s="8" customFormat="1" ht="15.75" customHeight="1" x14ac:dyDescent="0.2">
      <c r="B41" s="47" t="s">
        <v>35</v>
      </c>
      <c r="C41" s="48">
        <v>0</v>
      </c>
      <c r="D41" s="48">
        <v>0</v>
      </c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4920</v>
      </c>
      <c r="D43" s="44">
        <v>4247</v>
      </c>
      <c r="E43" s="45">
        <v>86.321138211382106</v>
      </c>
    </row>
    <row r="44" spans="2:5" s="4" customFormat="1" ht="15.75" customHeight="1" x14ac:dyDescent="0.2">
      <c r="B44" s="43" t="s">
        <v>38</v>
      </c>
      <c r="C44" s="44">
        <v>3501</v>
      </c>
      <c r="D44" s="44">
        <v>3258</v>
      </c>
      <c r="E44" s="45">
        <v>93.059125964010278</v>
      </c>
    </row>
    <row r="45" spans="2:5" s="4" customFormat="1" ht="15.75" customHeight="1" x14ac:dyDescent="0.2">
      <c r="B45" s="43" t="s">
        <v>39</v>
      </c>
      <c r="C45" s="44">
        <v>90</v>
      </c>
      <c r="D45" s="44">
        <v>22</v>
      </c>
      <c r="E45" s="45">
        <v>24.444444444444443</v>
      </c>
    </row>
    <row r="46" spans="2:5" s="4" customFormat="1" ht="15.75" customHeight="1" x14ac:dyDescent="0.2">
      <c r="B46" s="43" t="s">
        <v>40</v>
      </c>
      <c r="C46" s="44">
        <v>12984</v>
      </c>
      <c r="D46" s="44">
        <v>9880</v>
      </c>
      <c r="E46" s="45">
        <v>76.093653727664829</v>
      </c>
    </row>
    <row r="47" spans="2:5" s="4" customFormat="1" ht="15.75" customHeight="1" x14ac:dyDescent="0.2">
      <c r="B47" s="43" t="s">
        <v>41</v>
      </c>
      <c r="C47" s="44">
        <v>4474</v>
      </c>
      <c r="D47" s="44">
        <v>4474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4457</v>
      </c>
      <c r="D48" s="48">
        <v>4457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17</v>
      </c>
      <c r="D50" s="48">
        <v>17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>
        <v>0</v>
      </c>
      <c r="D52" s="44">
        <v>0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2764</v>
      </c>
      <c r="D60" s="44">
        <v>1742</v>
      </c>
      <c r="E60" s="45">
        <v>63.024602026049202</v>
      </c>
    </row>
    <row r="61" spans="2:5" s="4" customFormat="1" ht="15.75" customHeight="1" x14ac:dyDescent="0.2">
      <c r="B61" s="43" t="s">
        <v>56</v>
      </c>
      <c r="C61" s="44">
        <v>1726</v>
      </c>
      <c r="D61" s="44">
        <v>1573</v>
      </c>
      <c r="E61" s="45">
        <v>91.13557358053302</v>
      </c>
    </row>
    <row r="62" spans="2:5" s="8" customFormat="1" ht="15.75" customHeight="1" x14ac:dyDescent="0.2">
      <c r="B62" s="47" t="s">
        <v>57</v>
      </c>
      <c r="C62" s="48">
        <v>1483</v>
      </c>
      <c r="D62" s="48">
        <v>1483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190</v>
      </c>
      <c r="D63" s="48">
        <v>37</v>
      </c>
      <c r="E63" s="50">
        <v>19.473684210526315</v>
      </c>
    </row>
    <row r="64" spans="2:5" s="8" customFormat="1" ht="15.75" customHeight="1" x14ac:dyDescent="0.2">
      <c r="B64" s="47" t="s">
        <v>59</v>
      </c>
      <c r="C64" s="48">
        <v>53</v>
      </c>
      <c r="D64" s="48">
        <v>53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1038</v>
      </c>
      <c r="D65" s="44">
        <v>169</v>
      </c>
      <c r="E65" s="45">
        <v>16.28131021194605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975</v>
      </c>
      <c r="D67" s="48">
        <v>109</v>
      </c>
      <c r="E67" s="50">
        <v>11.179487179487179</v>
      </c>
    </row>
    <row r="68" spans="2:5" s="8" customFormat="1" ht="15.75" customHeight="1" x14ac:dyDescent="0.2">
      <c r="B68" s="47" t="s">
        <v>63</v>
      </c>
      <c r="C68" s="48">
        <v>63</v>
      </c>
      <c r="D68" s="48">
        <v>60</v>
      </c>
      <c r="E68" s="50">
        <v>95.238095238095227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3355</v>
      </c>
      <c r="D70" s="44">
        <v>1590</v>
      </c>
      <c r="E70" s="45">
        <v>47.391952309985101</v>
      </c>
    </row>
    <row r="71" spans="2:5" s="8" customFormat="1" ht="15.75" customHeight="1" x14ac:dyDescent="0.2">
      <c r="B71" s="51" t="s">
        <v>66</v>
      </c>
      <c r="C71" s="52">
        <v>212</v>
      </c>
      <c r="D71" s="52">
        <v>109</v>
      </c>
      <c r="E71" s="50">
        <v>51.415094339622648</v>
      </c>
    </row>
    <row r="72" spans="2:5" s="8" customFormat="1" ht="15.75" customHeight="1" x14ac:dyDescent="0.2">
      <c r="B72" s="51" t="s">
        <v>67</v>
      </c>
      <c r="C72" s="52">
        <v>470</v>
      </c>
      <c r="D72" s="52">
        <v>42</v>
      </c>
      <c r="E72" s="50">
        <v>8.9361702127659584</v>
      </c>
    </row>
    <row r="73" spans="2:5" s="8" customFormat="1" ht="15.75" customHeight="1" x14ac:dyDescent="0.2">
      <c r="B73" s="51" t="s">
        <v>68</v>
      </c>
      <c r="C73" s="52">
        <v>179</v>
      </c>
      <c r="D73" s="52">
        <v>126</v>
      </c>
      <c r="E73" s="50">
        <v>70.391061452513966</v>
      </c>
    </row>
    <row r="74" spans="2:5" s="8" customFormat="1" ht="15.75" customHeight="1" x14ac:dyDescent="0.2">
      <c r="B74" s="51" t="s">
        <v>69</v>
      </c>
      <c r="C74" s="52">
        <v>897</v>
      </c>
      <c r="D74" s="52">
        <v>152</v>
      </c>
      <c r="E74" s="50">
        <v>16.945373467112599</v>
      </c>
    </row>
    <row r="75" spans="2:5" s="8" customFormat="1" ht="15.75" customHeight="1" x14ac:dyDescent="0.2">
      <c r="B75" s="51" t="s">
        <v>70</v>
      </c>
      <c r="C75" s="52">
        <v>825</v>
      </c>
      <c r="D75" s="52">
        <v>743</v>
      </c>
      <c r="E75" s="50">
        <v>90.060606060606062</v>
      </c>
    </row>
    <row r="76" spans="2:5" s="8" customFormat="1" ht="15.75" customHeight="1" x14ac:dyDescent="0.2">
      <c r="B76" s="51" t="s">
        <v>71</v>
      </c>
      <c r="C76" s="52">
        <v>772</v>
      </c>
      <c r="D76" s="52">
        <v>418</v>
      </c>
      <c r="E76" s="50">
        <v>54.145077720207254</v>
      </c>
    </row>
    <row r="77" spans="2:5" s="5" customFormat="1" ht="15.75" customHeight="1" x14ac:dyDescent="0.2">
      <c r="B77" s="43" t="s">
        <v>72</v>
      </c>
      <c r="C77" s="44">
        <v>0</v>
      </c>
      <c r="D77" s="44">
        <v>0</v>
      </c>
      <c r="E77" s="45"/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2391</v>
      </c>
      <c r="D86" s="44">
        <v>2074</v>
      </c>
      <c r="E86" s="45">
        <v>86.741948975324135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53</v>
      </c>
      <c r="D89" s="48">
        <v>53</v>
      </c>
      <c r="E89" s="50">
        <v>100</v>
      </c>
    </row>
    <row r="90" spans="2:5" ht="15.75" customHeight="1" x14ac:dyDescent="0.2">
      <c r="B90" s="47" t="s">
        <v>85</v>
      </c>
      <c r="C90" s="48">
        <v>666</v>
      </c>
      <c r="D90" s="48">
        <v>666</v>
      </c>
      <c r="E90" s="50">
        <v>100</v>
      </c>
    </row>
    <row r="91" spans="2:5" ht="15.75" customHeight="1" x14ac:dyDescent="0.2">
      <c r="B91" s="47" t="s">
        <v>86</v>
      </c>
      <c r="C91" s="48">
        <v>482</v>
      </c>
      <c r="D91" s="48">
        <v>177</v>
      </c>
      <c r="E91" s="50">
        <v>36.721991701244818</v>
      </c>
    </row>
    <row r="92" spans="2:5" ht="15.75" customHeight="1" x14ac:dyDescent="0.2">
      <c r="B92" s="47" t="s">
        <v>87</v>
      </c>
      <c r="C92" s="48">
        <v>0</v>
      </c>
      <c r="D92" s="48">
        <v>0</v>
      </c>
      <c r="E92" s="50"/>
    </row>
    <row r="93" spans="2:5" ht="15.75" customHeight="1" x14ac:dyDescent="0.2">
      <c r="B93" s="47" t="s">
        <v>88</v>
      </c>
      <c r="C93" s="48">
        <v>1190</v>
      </c>
      <c r="D93" s="48">
        <v>1178</v>
      </c>
      <c r="E93" s="50">
        <v>98.991596638655466</v>
      </c>
    </row>
    <row r="94" spans="2:5" s="5" customFormat="1" ht="15.75" customHeight="1" x14ac:dyDescent="0.2">
      <c r="B94" s="43" t="s">
        <v>89</v>
      </c>
      <c r="C94" s="44">
        <v>282</v>
      </c>
      <c r="D94" s="44">
        <v>202</v>
      </c>
      <c r="E94" s="54">
        <v>71.63120567375887</v>
      </c>
    </row>
    <row r="95" spans="2:5" s="5" customFormat="1" ht="15.75" customHeight="1" x14ac:dyDescent="0.2">
      <c r="B95" s="43" t="s">
        <v>90</v>
      </c>
      <c r="C95" s="44">
        <v>254</v>
      </c>
      <c r="D95" s="44">
        <v>174</v>
      </c>
      <c r="E95" s="54">
        <v>68.503937007874015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>
        <v>82</v>
      </c>
      <c r="D97" s="48">
        <v>82</v>
      </c>
      <c r="E97" s="55">
        <v>100</v>
      </c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45</v>
      </c>
      <c r="D99" s="48">
        <v>32</v>
      </c>
      <c r="E99" s="55">
        <v>71.111111111111114</v>
      </c>
    </row>
    <row r="100" spans="2:5" ht="15.75" customHeight="1" x14ac:dyDescent="0.2">
      <c r="B100" s="47" t="s">
        <v>95</v>
      </c>
      <c r="C100" s="48">
        <v>127</v>
      </c>
      <c r="D100" s="48">
        <v>60</v>
      </c>
      <c r="E100" s="55">
        <v>47.244094488188978</v>
      </c>
    </row>
    <row r="101" spans="2:5" s="5" customFormat="1" ht="15.75" customHeight="1" x14ac:dyDescent="0.2">
      <c r="B101" s="43" t="s">
        <v>96</v>
      </c>
      <c r="C101" s="44">
        <v>28</v>
      </c>
      <c r="D101" s="44">
        <v>28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E06759C6-4D3B-4ED6-83D1-3341968463F9}"/>
    <hyperlink ref="D4" location="Şubat!A1" display="Şubat" xr:uid="{C39985E4-5D27-4565-B04B-C5A4CF3D2486}"/>
    <hyperlink ref="E4" location="Mart!A1" display="Mart" xr:uid="{EC7C1771-EA62-414B-A201-18C9982D9953}"/>
    <hyperlink ref="C5" location="Nisan!A1" display="Nisan" xr:uid="{B294E2E5-19B0-466F-89AC-C116CFFFB724}"/>
    <hyperlink ref="D5" location="Mayıs!A1" display="Mayıs" xr:uid="{BC9B73F7-ED5A-47EF-A5B5-19FF5E01F210}"/>
    <hyperlink ref="E5" location="Haziran!A1" display="Haziran" xr:uid="{5826499E-ECEF-45C1-8F42-876204F11281}"/>
    <hyperlink ref="C6" location="Temmuz!A1" display="Temmuz" xr:uid="{9AA0575D-CE7D-4730-B535-34F630D51E60}"/>
    <hyperlink ref="D6" location="Ağustos!A1" display="Ağustos" xr:uid="{E30D29B6-6E24-4308-8F47-3A1C8D80C89E}"/>
    <hyperlink ref="E6" location="Eylül!A1" display="Eylül" xr:uid="{AC11882D-F87D-48B7-9381-91E60AC94650}"/>
    <hyperlink ref="C7" location="Ekim!A1" display="Ekim" xr:uid="{8BB6DA32-9A62-4D0B-A34D-C7C3ED9B37B9}"/>
    <hyperlink ref="D7" location="Kasım!A1" display="Kasım" xr:uid="{D6644EA0-8EF6-4B67-BA7E-C74CE56F576D}"/>
    <hyperlink ref="E7" location="Aralık!A1" display="Aralık" xr:uid="{2F51DA6A-F234-4097-9554-36202C1EE1E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098B-70B5-494A-BF2E-F63C796CBEB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188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v>19735</v>
      </c>
      <c r="D10" s="44">
        <v>9602</v>
      </c>
      <c r="E10" s="45">
        <v>48.654674436280722</v>
      </c>
    </row>
    <row r="11" spans="2:7" s="5" customFormat="1" ht="15.75" customHeight="1" x14ac:dyDescent="0.2">
      <c r="B11" s="43" t="s">
        <v>5</v>
      </c>
      <c r="C11" s="44">
        <v>14722</v>
      </c>
      <c r="D11" s="44">
        <v>7043</v>
      </c>
      <c r="E11" s="46">
        <v>47.83996739573427</v>
      </c>
    </row>
    <row r="12" spans="2:7" s="5" customFormat="1" ht="15.75" customHeight="1" x14ac:dyDescent="0.2">
      <c r="B12" s="43" t="s">
        <v>6</v>
      </c>
      <c r="C12" s="44">
        <v>8124</v>
      </c>
      <c r="D12" s="44">
        <v>4057</v>
      </c>
      <c r="E12" s="46">
        <v>49.938453963564747</v>
      </c>
      <c r="G12" s="6"/>
    </row>
    <row r="13" spans="2:7" s="5" customFormat="1" ht="15.75" customHeight="1" x14ac:dyDescent="0.2">
      <c r="B13" s="43" t="s">
        <v>7</v>
      </c>
      <c r="C13" s="44">
        <v>7257</v>
      </c>
      <c r="D13" s="44">
        <v>3754</v>
      </c>
      <c r="E13" s="46">
        <v>51.72936475127463</v>
      </c>
    </row>
    <row r="14" spans="2:7" ht="15.75" customHeight="1" x14ac:dyDescent="0.2">
      <c r="B14" s="47" t="s">
        <v>8</v>
      </c>
      <c r="C14" s="48">
        <v>644</v>
      </c>
      <c r="D14" s="48">
        <v>139</v>
      </c>
      <c r="E14" s="49">
        <v>21.583850931677016</v>
      </c>
    </row>
    <row r="15" spans="2:7" ht="15.75" customHeight="1" x14ac:dyDescent="0.2">
      <c r="B15" s="47" t="s">
        <v>9</v>
      </c>
      <c r="C15" s="48">
        <v>135</v>
      </c>
      <c r="D15" s="48">
        <v>70</v>
      </c>
      <c r="E15" s="49">
        <v>51.851851851851848</v>
      </c>
    </row>
    <row r="16" spans="2:7" ht="15.75" customHeight="1" x14ac:dyDescent="0.2">
      <c r="B16" s="47" t="s">
        <v>10</v>
      </c>
      <c r="C16" s="48">
        <v>6092</v>
      </c>
      <c r="D16" s="48">
        <v>3277</v>
      </c>
      <c r="E16" s="49">
        <v>53.791858174655282</v>
      </c>
    </row>
    <row r="17" spans="2:5" ht="15.75" customHeight="1" x14ac:dyDescent="0.2">
      <c r="B17" s="47" t="s">
        <v>11</v>
      </c>
      <c r="C17" s="48">
        <v>386</v>
      </c>
      <c r="D17" s="48">
        <v>268</v>
      </c>
      <c r="E17" s="49">
        <v>69.430051813471508</v>
      </c>
    </row>
    <row r="18" spans="2:5" s="5" customFormat="1" ht="15.75" customHeight="1" x14ac:dyDescent="0.2">
      <c r="B18" s="43" t="s">
        <v>12</v>
      </c>
      <c r="C18" s="44">
        <v>867</v>
      </c>
      <c r="D18" s="44">
        <v>303</v>
      </c>
      <c r="E18" s="46">
        <v>34.94809688581315</v>
      </c>
    </row>
    <row r="19" spans="2:5" ht="15.75" customHeight="1" x14ac:dyDescent="0.2">
      <c r="B19" s="47" t="s">
        <v>13</v>
      </c>
      <c r="C19" s="48">
        <v>190</v>
      </c>
      <c r="D19" s="48">
        <v>-53</v>
      </c>
      <c r="E19" s="49">
        <v>-27.89473684210526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670</v>
      </c>
      <c r="D21" s="48">
        <v>356</v>
      </c>
      <c r="E21" s="49">
        <v>53.134328358208961</v>
      </c>
    </row>
    <row r="22" spans="2:5" s="4" customFormat="1" ht="15.75" customHeight="1" x14ac:dyDescent="0.2">
      <c r="B22" s="43" t="s">
        <v>16</v>
      </c>
      <c r="C22" s="44">
        <v>2879</v>
      </c>
      <c r="D22" s="44">
        <v>940</v>
      </c>
      <c r="E22" s="45">
        <v>32.650225772837793</v>
      </c>
    </row>
    <row r="23" spans="2:5" s="8" customFormat="1" ht="15.75" customHeight="1" x14ac:dyDescent="0.2">
      <c r="B23" s="47" t="s">
        <v>17</v>
      </c>
      <c r="C23" s="48">
        <v>10</v>
      </c>
      <c r="D23" s="48">
        <v>8</v>
      </c>
      <c r="E23" s="50">
        <v>80</v>
      </c>
    </row>
    <row r="24" spans="2:5" s="8" customFormat="1" ht="15.75" customHeight="1" x14ac:dyDescent="0.2">
      <c r="B24" s="47" t="s">
        <v>18</v>
      </c>
      <c r="C24" s="48">
        <v>2869</v>
      </c>
      <c r="D24" s="48">
        <v>932</v>
      </c>
      <c r="E24" s="50">
        <v>32.485186476124085</v>
      </c>
    </row>
    <row r="25" spans="2:5" s="4" customFormat="1" ht="15.75" customHeight="1" x14ac:dyDescent="0.2">
      <c r="B25" s="43" t="s">
        <v>19</v>
      </c>
      <c r="C25" s="44">
        <v>1267</v>
      </c>
      <c r="D25" s="44">
        <v>477</v>
      </c>
      <c r="E25" s="45">
        <v>37.647987371744279</v>
      </c>
    </row>
    <row r="26" spans="2:5" s="4" customFormat="1" ht="15.75" customHeight="1" x14ac:dyDescent="0.2">
      <c r="B26" s="43" t="s">
        <v>20</v>
      </c>
      <c r="C26" s="44">
        <v>1084</v>
      </c>
      <c r="D26" s="44">
        <v>302</v>
      </c>
      <c r="E26" s="45">
        <v>27.859778597785979</v>
      </c>
    </row>
    <row r="27" spans="2:5" s="8" customFormat="1" ht="15.75" customHeight="1" x14ac:dyDescent="0.2">
      <c r="B27" s="47" t="s">
        <v>21</v>
      </c>
      <c r="C27" s="48">
        <v>706</v>
      </c>
      <c r="D27" s="48">
        <v>-18</v>
      </c>
      <c r="E27" s="50">
        <v>-2.5495750708215295</v>
      </c>
    </row>
    <row r="28" spans="2:5" s="8" customFormat="1" ht="15.75" customHeight="1" x14ac:dyDescent="0.2">
      <c r="B28" s="47" t="s">
        <v>22</v>
      </c>
      <c r="C28" s="48">
        <v>378</v>
      </c>
      <c r="D28" s="48">
        <v>320</v>
      </c>
      <c r="E28" s="50">
        <v>84.656084656084658</v>
      </c>
    </row>
    <row r="29" spans="2:5" s="4" customFormat="1" ht="15.75" customHeight="1" x14ac:dyDescent="0.2">
      <c r="B29" s="43" t="s">
        <v>23</v>
      </c>
      <c r="C29" s="44">
        <v>1</v>
      </c>
      <c r="D29" s="44">
        <v>1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1</v>
      </c>
      <c r="D31" s="48">
        <v>1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182</v>
      </c>
      <c r="D36" s="44">
        <v>174</v>
      </c>
      <c r="E36" s="46">
        <v>95.604395604395606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1500</v>
      </c>
      <c r="D43" s="44">
        <v>900</v>
      </c>
      <c r="E43" s="45">
        <v>60</v>
      </c>
    </row>
    <row r="44" spans="2:5" s="4" customFormat="1" ht="15.75" customHeight="1" x14ac:dyDescent="0.2">
      <c r="B44" s="43" t="s">
        <v>38</v>
      </c>
      <c r="C44" s="44">
        <v>869</v>
      </c>
      <c r="D44" s="44">
        <v>662</v>
      </c>
      <c r="E44" s="45">
        <v>76.179516685845812</v>
      </c>
    </row>
    <row r="45" spans="2:5" s="4" customFormat="1" ht="15.75" customHeight="1" x14ac:dyDescent="0.2">
      <c r="B45" s="43" t="s">
        <v>39</v>
      </c>
      <c r="C45" s="44">
        <v>83</v>
      </c>
      <c r="D45" s="44">
        <v>7</v>
      </c>
      <c r="E45" s="45">
        <v>8.4337349397590362</v>
      </c>
    </row>
    <row r="46" spans="2:5" s="4" customFormat="1" ht="15.75" customHeight="1" x14ac:dyDescent="0.2">
      <c r="B46" s="43" t="s">
        <v>40</v>
      </c>
      <c r="C46" s="44">
        <v>4724</v>
      </c>
      <c r="D46" s="44">
        <v>2498</v>
      </c>
      <c r="E46" s="45">
        <v>52.878916172734968</v>
      </c>
    </row>
    <row r="47" spans="2:5" s="4" customFormat="1" ht="15.75" customHeight="1" x14ac:dyDescent="0.2">
      <c r="B47" s="43" t="s">
        <v>41</v>
      </c>
      <c r="C47" s="44">
        <v>1448</v>
      </c>
      <c r="D47" s="44">
        <v>1448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1447</v>
      </c>
      <c r="D48" s="48">
        <v>1447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</v>
      </c>
      <c r="D50" s="48">
        <v>1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1441</v>
      </c>
      <c r="D61" s="44">
        <v>406</v>
      </c>
      <c r="E61" s="45">
        <v>28.174878556557946</v>
      </c>
    </row>
    <row r="62" spans="2:5" s="4" customFormat="1" ht="15.75" customHeight="1" x14ac:dyDescent="0.2">
      <c r="B62" s="43" t="s">
        <v>56</v>
      </c>
      <c r="C62" s="44">
        <v>540</v>
      </c>
      <c r="D62" s="44">
        <v>385</v>
      </c>
      <c r="E62" s="45">
        <v>71.296296296296291</v>
      </c>
    </row>
    <row r="63" spans="2:5" s="8" customFormat="1" ht="15.75" customHeight="1" x14ac:dyDescent="0.2">
      <c r="B63" s="47" t="s">
        <v>57</v>
      </c>
      <c r="C63" s="48">
        <v>362</v>
      </c>
      <c r="D63" s="48">
        <v>362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165</v>
      </c>
      <c r="D64" s="48">
        <v>10</v>
      </c>
      <c r="E64" s="50">
        <v>6.0606060606060606</v>
      </c>
    </row>
    <row r="65" spans="2:5" s="8" customFormat="1" ht="15.75" customHeight="1" x14ac:dyDescent="0.2">
      <c r="B65" s="47" t="s">
        <v>59</v>
      </c>
      <c r="C65" s="48">
        <v>13</v>
      </c>
      <c r="D65" s="48">
        <v>13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901</v>
      </c>
      <c r="D66" s="44">
        <v>21</v>
      </c>
      <c r="E66" s="45">
        <v>2.3307436182019976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885</v>
      </c>
      <c r="D68" s="48">
        <v>6</v>
      </c>
      <c r="E68" s="50">
        <v>0.67796610169491522</v>
      </c>
    </row>
    <row r="69" spans="2:5" s="8" customFormat="1" ht="15.75" customHeight="1" x14ac:dyDescent="0.2">
      <c r="B69" s="47" t="s">
        <v>63</v>
      </c>
      <c r="C69" s="48">
        <v>16</v>
      </c>
      <c r="D69" s="48">
        <v>15</v>
      </c>
      <c r="E69" s="50">
        <v>93.75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1460</v>
      </c>
      <c r="D71" s="44">
        <v>286</v>
      </c>
      <c r="E71" s="45">
        <v>19.589041095890412</v>
      </c>
    </row>
    <row r="72" spans="2:5" s="8" customFormat="1" ht="15.75" customHeight="1" x14ac:dyDescent="0.2">
      <c r="B72" s="51" t="s">
        <v>66</v>
      </c>
      <c r="C72" s="52">
        <v>101</v>
      </c>
      <c r="D72" s="52">
        <v>17</v>
      </c>
      <c r="E72" s="50">
        <v>16.831683168316832</v>
      </c>
    </row>
    <row r="73" spans="2:5" s="8" customFormat="1" ht="15.75" customHeight="1" x14ac:dyDescent="0.2">
      <c r="B73" s="51" t="s">
        <v>67</v>
      </c>
      <c r="C73" s="52">
        <v>114</v>
      </c>
      <c r="D73" s="52">
        <v>5</v>
      </c>
      <c r="E73" s="50">
        <v>4.3859649122807012</v>
      </c>
    </row>
    <row r="74" spans="2:5" s="8" customFormat="1" ht="15.75" customHeight="1" x14ac:dyDescent="0.2">
      <c r="B74" s="51" t="s">
        <v>68</v>
      </c>
      <c r="C74" s="52">
        <v>159</v>
      </c>
      <c r="D74" s="52">
        <v>52</v>
      </c>
      <c r="E74" s="50">
        <v>32.704402515723267</v>
      </c>
    </row>
    <row r="75" spans="2:5" s="8" customFormat="1" ht="15.75" customHeight="1" x14ac:dyDescent="0.2">
      <c r="B75" s="51" t="s">
        <v>69</v>
      </c>
      <c r="C75" s="52">
        <v>698</v>
      </c>
      <c r="D75" s="52">
        <v>17</v>
      </c>
      <c r="E75" s="50">
        <v>2.4355300859598854</v>
      </c>
    </row>
    <row r="76" spans="2:5" s="8" customFormat="1" ht="15.75" customHeight="1" x14ac:dyDescent="0.2">
      <c r="B76" s="51" t="s">
        <v>70</v>
      </c>
      <c r="C76" s="52">
        <v>226</v>
      </c>
      <c r="D76" s="52">
        <v>156</v>
      </c>
      <c r="E76" s="50">
        <v>69.026548672566364</v>
      </c>
    </row>
    <row r="77" spans="2:5" s="8" customFormat="1" ht="15.75" customHeight="1" x14ac:dyDescent="0.2">
      <c r="B77" s="51" t="s">
        <v>71</v>
      </c>
      <c r="C77" s="52">
        <v>162</v>
      </c>
      <c r="D77" s="52">
        <v>39</v>
      </c>
      <c r="E77" s="50">
        <v>24.074074074074073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375</v>
      </c>
      <c r="D87" s="44">
        <v>358</v>
      </c>
      <c r="E87" s="45">
        <v>95.466666666666669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11</v>
      </c>
      <c r="D90" s="48">
        <v>11</v>
      </c>
      <c r="E90" s="50">
        <v>100</v>
      </c>
    </row>
    <row r="91" spans="2:5" ht="15.75" customHeight="1" x14ac:dyDescent="0.2">
      <c r="B91" s="47" t="s">
        <v>85</v>
      </c>
      <c r="C91" s="48">
        <v>121</v>
      </c>
      <c r="D91" s="48">
        <v>121</v>
      </c>
      <c r="E91" s="50">
        <v>100</v>
      </c>
    </row>
    <row r="92" spans="2:5" ht="15.75" customHeight="1" x14ac:dyDescent="0.2">
      <c r="B92" s="47" t="s">
        <v>86</v>
      </c>
      <c r="C92" s="48">
        <v>29</v>
      </c>
      <c r="D92" s="48">
        <v>29</v>
      </c>
      <c r="E92" s="50">
        <v>100</v>
      </c>
    </row>
    <row r="93" spans="2:5" ht="15.75" customHeight="1" x14ac:dyDescent="0.2">
      <c r="B93" s="47" t="s">
        <v>87</v>
      </c>
      <c r="C93" s="48">
        <v>0</v>
      </c>
      <c r="D93" s="48">
        <v>0</v>
      </c>
      <c r="E93" s="50"/>
    </row>
    <row r="94" spans="2:5" ht="15.75" customHeight="1" x14ac:dyDescent="0.2">
      <c r="B94" s="47" t="s">
        <v>88</v>
      </c>
      <c r="C94" s="48">
        <v>214</v>
      </c>
      <c r="D94" s="48">
        <v>197</v>
      </c>
      <c r="E94" s="50">
        <v>92.056074766355138</v>
      </c>
    </row>
    <row r="95" spans="2:5" s="5" customFormat="1" ht="15.75" customHeight="1" x14ac:dyDescent="0.2">
      <c r="B95" s="43" t="s">
        <v>89</v>
      </c>
      <c r="C95" s="44">
        <v>289</v>
      </c>
      <c r="D95" s="44">
        <v>61</v>
      </c>
      <c r="E95" s="54">
        <v>21.107266435986158</v>
      </c>
    </row>
    <row r="96" spans="2:5" s="5" customFormat="1" ht="15.75" customHeight="1" x14ac:dyDescent="0.2">
      <c r="B96" s="43" t="s">
        <v>90</v>
      </c>
      <c r="C96" s="44">
        <v>275</v>
      </c>
      <c r="D96" s="44">
        <v>47</v>
      </c>
      <c r="E96" s="54">
        <v>17.09090909090909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>
        <v>46</v>
      </c>
      <c r="D98" s="48">
        <v>24</v>
      </c>
      <c r="E98" s="55">
        <v>52.173913043478258</v>
      </c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218</v>
      </c>
      <c r="D100" s="48">
        <v>16</v>
      </c>
      <c r="E100" s="55">
        <v>7.3394495412844041</v>
      </c>
    </row>
    <row r="101" spans="2:5" ht="15.75" customHeight="1" x14ac:dyDescent="0.2">
      <c r="B101" s="47" t="s">
        <v>95</v>
      </c>
      <c r="C101" s="48">
        <v>11</v>
      </c>
      <c r="D101" s="48">
        <v>7</v>
      </c>
      <c r="E101" s="55">
        <v>63.636363636363633</v>
      </c>
    </row>
    <row r="102" spans="2:5" s="5" customFormat="1" ht="15.75" customHeight="1" x14ac:dyDescent="0.2">
      <c r="B102" s="43" t="s">
        <v>96</v>
      </c>
      <c r="C102" s="44">
        <v>14</v>
      </c>
      <c r="D102" s="44">
        <v>14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AC1ECDF6-EA32-480B-8767-09C67A9EDC72}"/>
    <hyperlink ref="D4" location="Şubat!A1" display="Şubat" xr:uid="{A798D3BE-2D5C-4F51-8B4D-88023894444B}"/>
    <hyperlink ref="E4" location="Mart!A1" display="Mart" xr:uid="{AF8FB963-4338-4D5B-BE4E-C000526F2279}"/>
    <hyperlink ref="C5" location="Nisan!A1" display="Nisan" xr:uid="{838621C3-4076-45EC-B2CC-F0A3903C5486}"/>
    <hyperlink ref="D5" location="Mayıs!A1" display="Mayıs" xr:uid="{24BB4EDB-A0FE-45CC-AEDA-87B92EE66104}"/>
    <hyperlink ref="E5" location="Haziran!A1" display="Haziran" xr:uid="{0A59C02B-5226-4D64-80AF-A394DDE7D745}"/>
    <hyperlink ref="C6" location="Temmuz!A1" display="Temmuz" xr:uid="{26C21247-EC64-4F51-80F3-BE4470201B57}"/>
    <hyperlink ref="D6" location="Ağustos!A1" display="Ağustos" xr:uid="{BE3EFB2D-B153-446F-8FE4-E46F3184B414}"/>
    <hyperlink ref="E6" location="Eylül!A1" display="Eylül" xr:uid="{0B0313A0-1C80-45BA-99B5-C374A68AEE45}"/>
    <hyperlink ref="C7" location="Ekim!A1" display="Ekim" xr:uid="{5C7F5AF5-EFC0-4BC4-BBE4-96E45C92C48C}"/>
    <hyperlink ref="D7" location="Kasım!A1" display="Kasım" xr:uid="{DAE15CF1-E014-4A58-9169-F2A7F2C20818}"/>
    <hyperlink ref="E7" location="Aralık!A1" display="Aralık" xr:uid="{29188696-8AC9-4BF0-A898-3DEA0DE7CE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5FC4-E433-4903-B998-9D3F6155C26F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7" t="s">
        <v>184</v>
      </c>
      <c r="C2" s="18"/>
      <c r="D2" s="18"/>
      <c r="E2" s="20"/>
    </row>
    <row r="3" spans="2:5" s="2" customFormat="1" ht="16.5" customHeight="1" x14ac:dyDescent="0.25">
      <c r="B3" s="1"/>
      <c r="C3" s="15"/>
      <c r="D3" s="15"/>
      <c r="E3" s="15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5"/>
      <c r="D8" s="15"/>
      <c r="E8" s="15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6.5" customHeight="1" x14ac:dyDescent="0.25">
      <c r="B10" s="26" t="s">
        <v>4</v>
      </c>
      <c r="C10" s="27">
        <v>17076</v>
      </c>
      <c r="D10" s="27">
        <v>6723</v>
      </c>
      <c r="E10" s="28">
        <v>39.371047083626145</v>
      </c>
    </row>
    <row r="11" spans="2:5" s="11" customFormat="1" ht="15.75" customHeight="1" x14ac:dyDescent="0.25">
      <c r="B11" s="26" t="s">
        <v>5</v>
      </c>
      <c r="C11" s="29">
        <v>13419</v>
      </c>
      <c r="D11" s="29">
        <v>5527</v>
      </c>
      <c r="E11" s="30">
        <v>41.187867948431325</v>
      </c>
    </row>
    <row r="12" spans="2:5" s="11" customFormat="1" ht="15.9" customHeight="1" x14ac:dyDescent="0.25">
      <c r="B12" s="26" t="s">
        <v>109</v>
      </c>
      <c r="C12" s="29">
        <v>7275</v>
      </c>
      <c r="D12" s="29">
        <v>3103</v>
      </c>
      <c r="E12" s="30">
        <v>42.652920962199318</v>
      </c>
    </row>
    <row r="13" spans="2:5" s="11" customFormat="1" ht="15.9" customHeight="1" x14ac:dyDescent="0.25">
      <c r="B13" s="26" t="s">
        <v>110</v>
      </c>
      <c r="C13" s="29">
        <v>6355</v>
      </c>
      <c r="D13" s="29">
        <v>2854</v>
      </c>
      <c r="E13" s="30">
        <v>44.909520062942562</v>
      </c>
    </row>
    <row r="14" spans="2:5" s="12" customFormat="1" ht="15.9" customHeight="1" x14ac:dyDescent="0.2">
      <c r="B14" s="31" t="s">
        <v>8</v>
      </c>
      <c r="C14" s="32">
        <v>259</v>
      </c>
      <c r="D14" s="32">
        <v>13</v>
      </c>
      <c r="E14" s="33">
        <v>5.019305019305019</v>
      </c>
    </row>
    <row r="15" spans="2:5" s="12" customFormat="1" ht="15.9" customHeight="1" x14ac:dyDescent="0.2">
      <c r="B15" s="31" t="s">
        <v>9</v>
      </c>
      <c r="C15" s="32">
        <v>132</v>
      </c>
      <c r="D15" s="32">
        <v>64</v>
      </c>
      <c r="E15" s="33">
        <v>48.484848484848484</v>
      </c>
    </row>
    <row r="16" spans="2:5" s="12" customFormat="1" ht="15.9" customHeight="1" x14ac:dyDescent="0.2">
      <c r="B16" s="31" t="s">
        <v>10</v>
      </c>
      <c r="C16" s="32">
        <v>5540</v>
      </c>
      <c r="D16" s="32">
        <v>2547</v>
      </c>
      <c r="E16" s="33">
        <v>45.974729241877256</v>
      </c>
    </row>
    <row r="17" spans="2:5" s="12" customFormat="1" ht="15.9" customHeight="1" x14ac:dyDescent="0.2">
      <c r="B17" s="31" t="s">
        <v>11</v>
      </c>
      <c r="C17" s="32">
        <v>424</v>
      </c>
      <c r="D17" s="32">
        <v>230</v>
      </c>
      <c r="E17" s="33">
        <v>54.24528301886793</v>
      </c>
    </row>
    <row r="18" spans="2:5" s="11" customFormat="1" ht="15.9" customHeight="1" x14ac:dyDescent="0.25">
      <c r="B18" s="26" t="s">
        <v>111</v>
      </c>
      <c r="C18" s="29">
        <v>920</v>
      </c>
      <c r="D18" s="29">
        <v>249</v>
      </c>
      <c r="E18" s="30">
        <v>27.065217391304348</v>
      </c>
    </row>
    <row r="19" spans="2:5" s="12" customFormat="1" ht="15.9" customHeight="1" x14ac:dyDescent="0.2">
      <c r="B19" s="31" t="s">
        <v>13</v>
      </c>
      <c r="C19" s="32">
        <v>243</v>
      </c>
      <c r="D19" s="32">
        <v>-3</v>
      </c>
      <c r="E19" s="33">
        <v>-1.2345679012345678</v>
      </c>
    </row>
    <row r="20" spans="2:5" s="12" customFormat="1" ht="15.9" customHeight="1" x14ac:dyDescent="0.2">
      <c r="B20" s="31" t="s">
        <v>14</v>
      </c>
      <c r="C20" s="32">
        <v>7</v>
      </c>
      <c r="D20" s="32" t="s">
        <v>185</v>
      </c>
      <c r="E20" s="33"/>
    </row>
    <row r="21" spans="2:5" s="12" customFormat="1" ht="15.9" customHeight="1" x14ac:dyDescent="0.2">
      <c r="B21" s="31" t="s">
        <v>15</v>
      </c>
      <c r="C21" s="32">
        <v>670</v>
      </c>
      <c r="D21" s="32">
        <v>252</v>
      </c>
      <c r="E21" s="33">
        <v>37.611940298507463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2982</v>
      </c>
      <c r="D23" s="35">
        <v>999</v>
      </c>
      <c r="E23" s="28">
        <v>33.501006036217298</v>
      </c>
    </row>
    <row r="24" spans="2:5" s="10" customFormat="1" ht="15.9" customHeight="1" x14ac:dyDescent="0.25">
      <c r="B24" s="26" t="s">
        <v>114</v>
      </c>
      <c r="C24" s="34">
        <v>24</v>
      </c>
      <c r="D24" s="34">
        <v>24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9</v>
      </c>
      <c r="D25" s="34">
        <v>7</v>
      </c>
      <c r="E25" s="28">
        <v>77.777777777777786</v>
      </c>
    </row>
    <row r="26" spans="2:5" s="10" customFormat="1" ht="15.9" customHeight="1" x14ac:dyDescent="0.25">
      <c r="B26" s="26" t="s">
        <v>116</v>
      </c>
      <c r="C26" s="34">
        <v>131</v>
      </c>
      <c r="D26" s="34">
        <v>119</v>
      </c>
      <c r="E26" s="28"/>
    </row>
    <row r="27" spans="2:5" s="13" customFormat="1" ht="15.9" customHeight="1" x14ac:dyDescent="0.2">
      <c r="B27" s="31" t="s">
        <v>186</v>
      </c>
      <c r="C27" s="32">
        <v>131</v>
      </c>
      <c r="D27" s="32">
        <v>119</v>
      </c>
      <c r="E27" s="37">
        <v>90.839694656488547</v>
      </c>
    </row>
    <row r="28" spans="2:5" s="10" customFormat="1" ht="15.9" customHeight="1" x14ac:dyDescent="0.25">
      <c r="B28" s="26" t="s">
        <v>118</v>
      </c>
      <c r="C28" s="34">
        <v>2818</v>
      </c>
      <c r="D28" s="34">
        <v>849</v>
      </c>
      <c r="E28" s="28"/>
    </row>
    <row r="29" spans="2:5" s="13" customFormat="1" ht="15.9" customHeight="1" x14ac:dyDescent="0.2">
      <c r="B29" s="31" t="s">
        <v>187</v>
      </c>
      <c r="C29" s="32">
        <v>2818</v>
      </c>
      <c r="D29" s="32">
        <v>849</v>
      </c>
      <c r="E29" s="37">
        <v>30.127750177430801</v>
      </c>
    </row>
    <row r="30" spans="2:5" s="10" customFormat="1" ht="15.9" customHeight="1" x14ac:dyDescent="0.25">
      <c r="B30" s="26" t="s">
        <v>119</v>
      </c>
      <c r="C30" s="34">
        <v>1325</v>
      </c>
      <c r="D30" s="34">
        <v>387</v>
      </c>
      <c r="E30" s="28">
        <v>29.20754716981132</v>
      </c>
    </row>
    <row r="31" spans="2:5" s="10" customFormat="1" ht="15.9" customHeight="1" x14ac:dyDescent="0.25">
      <c r="B31" s="26" t="s">
        <v>120</v>
      </c>
      <c r="C31" s="35">
        <v>1261</v>
      </c>
      <c r="D31" s="35">
        <v>384</v>
      </c>
      <c r="E31" s="28">
        <v>30.452022204599523</v>
      </c>
    </row>
    <row r="32" spans="2:5" s="10" customFormat="1" ht="15.9" customHeight="1" x14ac:dyDescent="0.25">
      <c r="B32" s="26" t="s">
        <v>121</v>
      </c>
      <c r="C32" s="34">
        <v>0</v>
      </c>
      <c r="D32" s="34">
        <v>0</v>
      </c>
      <c r="E32" s="28"/>
    </row>
    <row r="33" spans="2:5" s="12" customFormat="1" ht="15.9" customHeight="1" x14ac:dyDescent="0.2">
      <c r="B33" s="31" t="s">
        <v>122</v>
      </c>
      <c r="C33" s="40"/>
      <c r="D33" s="40"/>
      <c r="E33" s="33"/>
    </row>
    <row r="34" spans="2:5" s="12" customFormat="1" ht="15.9" customHeight="1" x14ac:dyDescent="0.2">
      <c r="B34" s="31" t="s">
        <v>123</v>
      </c>
      <c r="C34" s="32"/>
      <c r="D34" s="32"/>
      <c r="E34" s="33"/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/>
      <c r="D36" s="32"/>
      <c r="E36" s="33"/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7"/>
    </row>
    <row r="39" spans="2:5" s="13" customFormat="1" ht="15.9" customHeight="1" x14ac:dyDescent="0.2">
      <c r="B39" s="31" t="s">
        <v>128</v>
      </c>
      <c r="C39" s="32"/>
      <c r="D39" s="32"/>
      <c r="E39" s="37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4">
        <v>64</v>
      </c>
      <c r="D41" s="34">
        <v>3</v>
      </c>
      <c r="E41" s="28">
        <v>4.6875</v>
      </c>
    </row>
    <row r="42" spans="2:5" s="10" customFormat="1" ht="15.9" customHeight="1" x14ac:dyDescent="0.25">
      <c r="B42" s="26" t="s">
        <v>131</v>
      </c>
      <c r="C42" s="35">
        <v>0</v>
      </c>
      <c r="D42" s="35">
        <v>0</v>
      </c>
      <c r="E42" s="28"/>
    </row>
    <row r="43" spans="2:5" s="10" customFormat="1" ht="15.9" customHeight="1" x14ac:dyDescent="0.25">
      <c r="B43" s="26" t="s">
        <v>132</v>
      </c>
      <c r="C43" s="34"/>
      <c r="D43" s="34"/>
      <c r="E43" s="28"/>
    </row>
    <row r="44" spans="2:5" s="10" customFormat="1" ht="15.9" customHeight="1" x14ac:dyDescent="0.25">
      <c r="B44" s="26" t="s">
        <v>133</v>
      </c>
      <c r="C44" s="34"/>
      <c r="D44" s="34"/>
      <c r="E44" s="28"/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1200</v>
      </c>
      <c r="D47" s="34">
        <v>610</v>
      </c>
      <c r="E47" s="28">
        <v>50.833333333333329</v>
      </c>
    </row>
    <row r="48" spans="2:5" s="10" customFormat="1" ht="15.9" customHeight="1" x14ac:dyDescent="0.25">
      <c r="B48" s="26" t="s">
        <v>137</v>
      </c>
      <c r="C48" s="34">
        <v>1182</v>
      </c>
      <c r="D48" s="34">
        <v>609</v>
      </c>
      <c r="E48" s="28">
        <v>51.522842639593911</v>
      </c>
    </row>
    <row r="49" spans="2:5" s="10" customFormat="1" ht="15.9" customHeight="1" x14ac:dyDescent="0.25">
      <c r="B49" s="26" t="s">
        <v>138</v>
      </c>
      <c r="C49" s="34">
        <v>18</v>
      </c>
      <c r="D49" s="34">
        <v>1</v>
      </c>
      <c r="E49" s="28">
        <v>5.5555555555555554</v>
      </c>
    </row>
    <row r="50" spans="2:5" s="10" customFormat="1" ht="15.9" customHeight="1" x14ac:dyDescent="0.25">
      <c r="B50" s="26" t="s">
        <v>139</v>
      </c>
      <c r="C50" s="35">
        <v>637</v>
      </c>
      <c r="D50" s="35">
        <v>428</v>
      </c>
      <c r="E50" s="28">
        <v>67.189952904238609</v>
      </c>
    </row>
    <row r="51" spans="2:5" s="10" customFormat="1" ht="15.9" customHeight="1" x14ac:dyDescent="0.25">
      <c r="B51" s="26" t="s">
        <v>140</v>
      </c>
      <c r="C51" s="34">
        <v>637</v>
      </c>
      <c r="D51" s="34">
        <v>428</v>
      </c>
      <c r="E51" s="28">
        <v>67.189952904238609</v>
      </c>
    </row>
    <row r="52" spans="2:5" s="10" customFormat="1" ht="15.9" customHeight="1" x14ac:dyDescent="0.25">
      <c r="B52" s="26" t="s">
        <v>40</v>
      </c>
      <c r="C52" s="34">
        <v>3378</v>
      </c>
      <c r="D52" s="34">
        <v>1181</v>
      </c>
      <c r="E52" s="28">
        <v>34.961515689757256</v>
      </c>
    </row>
    <row r="53" spans="2:5" s="10" customFormat="1" ht="15.9" customHeight="1" x14ac:dyDescent="0.25">
      <c r="B53" s="26" t="s">
        <v>141</v>
      </c>
      <c r="C53" s="34">
        <v>509</v>
      </c>
      <c r="D53" s="34">
        <v>509</v>
      </c>
      <c r="E53" s="28">
        <v>100</v>
      </c>
    </row>
    <row r="54" spans="2:5" s="10" customFormat="1" ht="15.9" customHeight="1" x14ac:dyDescent="0.25">
      <c r="B54" s="26" t="s">
        <v>142</v>
      </c>
      <c r="C54" s="35"/>
      <c r="D54" s="35"/>
      <c r="E54" s="28"/>
    </row>
    <row r="55" spans="2:5" s="10" customFormat="1" ht="15.9" customHeight="1" x14ac:dyDescent="0.25">
      <c r="B55" s="26" t="s">
        <v>143</v>
      </c>
      <c r="C55" s="34">
        <v>508</v>
      </c>
      <c r="D55" s="34">
        <v>508</v>
      </c>
      <c r="E55" s="28"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>
        <v>1</v>
      </c>
      <c r="D58" s="34">
        <v>1</v>
      </c>
      <c r="E58" s="28">
        <v>100</v>
      </c>
    </row>
    <row r="59" spans="2:5" s="10" customFormat="1" ht="15.9" customHeight="1" x14ac:dyDescent="0.25">
      <c r="B59" s="26" t="s">
        <v>147</v>
      </c>
      <c r="C59" s="34">
        <v>0</v>
      </c>
      <c r="D59" s="34">
        <v>0</v>
      </c>
      <c r="E59" s="28"/>
    </row>
    <row r="60" spans="2:5" s="10" customFormat="1" ht="15.9" customHeight="1" x14ac:dyDescent="0.25">
      <c r="B60" s="26" t="s">
        <v>148</v>
      </c>
      <c r="C60" s="34"/>
      <c r="D60" s="34"/>
      <c r="E60" s="28"/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1307</v>
      </c>
      <c r="D63" s="34">
        <v>271</v>
      </c>
      <c r="E63" s="28">
        <v>20.734506503442997</v>
      </c>
    </row>
    <row r="64" spans="2:5" s="10" customFormat="1" ht="15.9" customHeight="1" x14ac:dyDescent="0.25">
      <c r="B64" s="26" t="s">
        <v>152</v>
      </c>
      <c r="C64" s="34">
        <v>412</v>
      </c>
      <c r="D64" s="34">
        <v>256</v>
      </c>
      <c r="E64" s="28">
        <v>62.135922330097081</v>
      </c>
    </row>
    <row r="65" spans="2:5" s="10" customFormat="1" ht="15.9" customHeight="1" x14ac:dyDescent="0.25">
      <c r="B65" s="26" t="s">
        <v>153</v>
      </c>
      <c r="C65" s="34">
        <v>895</v>
      </c>
      <c r="D65" s="34">
        <v>15</v>
      </c>
      <c r="E65" s="28">
        <v>1.6759776536312849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1301</v>
      </c>
      <c r="D67" s="35">
        <v>159</v>
      </c>
      <c r="E67" s="28">
        <v>12.221368178324365</v>
      </c>
    </row>
    <row r="68" spans="2:5" s="10" customFormat="1" ht="15.9" customHeight="1" x14ac:dyDescent="0.25">
      <c r="B68" s="26" t="s">
        <v>156</v>
      </c>
      <c r="C68" s="34">
        <v>1301</v>
      </c>
      <c r="D68" s="34">
        <v>159</v>
      </c>
      <c r="E68" s="28">
        <v>12.221368178324365</v>
      </c>
    </row>
    <row r="69" spans="2:5" s="10" customFormat="1" ht="15.9" customHeight="1" x14ac:dyDescent="0.25">
      <c r="B69" s="26" t="s">
        <v>157</v>
      </c>
      <c r="C69" s="34">
        <v>165</v>
      </c>
      <c r="D69" s="34">
        <v>146</v>
      </c>
      <c r="E69" s="28">
        <v>88.484848484848484</v>
      </c>
    </row>
    <row r="70" spans="2:5" s="4" customFormat="1" ht="15.9" customHeight="1" x14ac:dyDescent="0.2">
      <c r="B70" s="26" t="s">
        <v>158</v>
      </c>
      <c r="C70" s="34">
        <v>130</v>
      </c>
      <c r="D70" s="34">
        <v>129</v>
      </c>
      <c r="E70" s="28">
        <v>99.230769230769226</v>
      </c>
    </row>
    <row r="71" spans="2:5" s="10" customFormat="1" ht="15.9" customHeight="1" x14ac:dyDescent="0.25">
      <c r="B71" s="26" t="s">
        <v>159</v>
      </c>
      <c r="C71" s="34">
        <v>21</v>
      </c>
      <c r="D71" s="34">
        <v>3</v>
      </c>
      <c r="E71" s="28">
        <v>14.285714285714285</v>
      </c>
    </row>
    <row r="72" spans="2:5" s="10" customFormat="1" ht="15.9" customHeight="1" x14ac:dyDescent="0.25">
      <c r="B72" s="26" t="s">
        <v>160</v>
      </c>
      <c r="C72" s="35">
        <v>14</v>
      </c>
      <c r="D72" s="35">
        <v>14</v>
      </c>
      <c r="E72" s="28">
        <v>100</v>
      </c>
    </row>
    <row r="73" spans="2:5" s="10" customFormat="1" ht="15.9" customHeight="1" x14ac:dyDescent="0.25">
      <c r="B73" s="26" t="s">
        <v>161</v>
      </c>
      <c r="C73" s="34" t="s">
        <v>185</v>
      </c>
      <c r="D73" s="34" t="s">
        <v>185</v>
      </c>
      <c r="E73" s="28"/>
    </row>
    <row r="74" spans="2:5" s="10" customFormat="1" ht="15.9" customHeight="1" x14ac:dyDescent="0.25">
      <c r="B74" s="26" t="s">
        <v>162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163</v>
      </c>
      <c r="C75" s="34">
        <v>0</v>
      </c>
      <c r="D75" s="34">
        <v>0</v>
      </c>
      <c r="E75" s="28"/>
    </row>
    <row r="76" spans="2:5" s="13" customFormat="1" ht="15.9" customHeight="1" x14ac:dyDescent="0.2">
      <c r="B76" s="31" t="s">
        <v>76</v>
      </c>
      <c r="C76" s="32"/>
      <c r="D76" s="32"/>
      <c r="E76" s="37"/>
    </row>
    <row r="77" spans="2:5" s="13" customFormat="1" ht="15.9" customHeight="1" x14ac:dyDescent="0.2">
      <c r="B77" s="31" t="s">
        <v>164</v>
      </c>
      <c r="C77" s="41"/>
      <c r="D77" s="41"/>
      <c r="E77" s="37"/>
    </row>
    <row r="78" spans="2:5" s="13" customFormat="1" ht="15.9" customHeight="1" x14ac:dyDescent="0.2">
      <c r="B78" s="31" t="s">
        <v>165</v>
      </c>
      <c r="C78" s="32" t="s">
        <v>185</v>
      </c>
      <c r="D78" s="32" t="s">
        <v>185</v>
      </c>
      <c r="E78" s="37"/>
    </row>
    <row r="79" spans="2:5" s="11" customFormat="1" ht="15.75" customHeight="1" x14ac:dyDescent="0.25">
      <c r="B79" s="26" t="s">
        <v>166</v>
      </c>
      <c r="C79" s="38">
        <v>96</v>
      </c>
      <c r="D79" s="38">
        <v>96</v>
      </c>
      <c r="E79" s="30">
        <v>100</v>
      </c>
    </row>
    <row r="80" spans="2:5" s="11" customFormat="1" ht="15.75" customHeight="1" x14ac:dyDescent="0.25">
      <c r="B80" s="26" t="s">
        <v>89</v>
      </c>
      <c r="C80" s="38">
        <v>279</v>
      </c>
      <c r="D80" s="38">
        <v>15</v>
      </c>
      <c r="E80" s="30">
        <v>5.376344086021505</v>
      </c>
    </row>
    <row r="81" spans="2:5" s="11" customFormat="1" ht="15.75" customHeight="1" x14ac:dyDescent="0.25">
      <c r="B81" s="26" t="s">
        <v>168</v>
      </c>
      <c r="C81" s="38">
        <v>46</v>
      </c>
      <c r="D81" s="38">
        <v>0</v>
      </c>
      <c r="E81" s="30"/>
    </row>
    <row r="82" spans="2:5" s="11" customFormat="1" ht="15.75" customHeight="1" x14ac:dyDescent="0.25">
      <c r="B82" s="26" t="s">
        <v>169</v>
      </c>
      <c r="C82" s="38">
        <v>46</v>
      </c>
      <c r="D82" s="38"/>
      <c r="E82" s="30"/>
    </row>
    <row r="83" spans="2:5" s="11" customFormat="1" ht="15.75" customHeight="1" x14ac:dyDescent="0.25">
      <c r="B83" s="26" t="s">
        <v>170</v>
      </c>
      <c r="C83" s="38"/>
      <c r="D83" s="38"/>
      <c r="E83" s="30"/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/>
      <c r="D85" s="38"/>
      <c r="E85" s="30"/>
    </row>
    <row r="86" spans="2:5" s="11" customFormat="1" ht="15.75" customHeight="1" x14ac:dyDescent="0.25">
      <c r="B86" s="26" t="s">
        <v>173</v>
      </c>
      <c r="C86" s="38">
        <v>233</v>
      </c>
      <c r="D86" s="38">
        <v>15</v>
      </c>
      <c r="E86" s="30">
        <v>6.4377682403433472</v>
      </c>
    </row>
    <row r="87" spans="2:5" s="11" customFormat="1" ht="15.75" customHeight="1" x14ac:dyDescent="0.25">
      <c r="B87" s="26" t="s">
        <v>174</v>
      </c>
      <c r="C87" s="38">
        <v>233</v>
      </c>
      <c r="D87" s="38">
        <v>15</v>
      </c>
      <c r="E87" s="30">
        <v>6.4377682403433472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/>
      <c r="D97" s="38"/>
      <c r="E97" s="30"/>
    </row>
  </sheetData>
  <phoneticPr fontId="0" type="noConversion"/>
  <hyperlinks>
    <hyperlink ref="C4" location="Ocak!A1" display="Ocak" xr:uid="{3E35D112-ECA2-48B1-81B3-7DBD7705948C}"/>
    <hyperlink ref="D4" location="Şubat!A1" display="Şubat" xr:uid="{8D1E9D0E-1B25-46BA-AFEB-5E639292EC0B}"/>
    <hyperlink ref="E4" location="Mart!A1" display="Mart" xr:uid="{04781553-7763-40BD-ABF7-F4A20982416A}"/>
    <hyperlink ref="C5" location="Nisan!A1" display="Nisan" xr:uid="{D40DFC60-4C7F-46A9-AB84-4FFEDF7DE29D}"/>
    <hyperlink ref="D5" location="Mayıs!A1" display="Mayıs" xr:uid="{4D4ECAF3-D541-4222-AB39-04E754DF3237}"/>
    <hyperlink ref="E5" location="Haziran!A1" display="Haziran" xr:uid="{EEA94F49-B468-465A-BC19-48B2DDB41391}"/>
    <hyperlink ref="C6" location="Temmuz!A1" display="Temmuz" xr:uid="{AC6B84C8-2511-4C15-A75B-8B5C56355443}"/>
    <hyperlink ref="D6" location="Ağustos!A1" display="Ağustos" xr:uid="{715EBC70-0179-4779-86EB-8652CCFB4A88}"/>
    <hyperlink ref="E6" location="Eylül!A1" display="Eylül" xr:uid="{5B163F61-C3C6-4A06-B7B2-9214FACE9441}"/>
    <hyperlink ref="C7" location="Ekim!A1" display="Ekim" xr:uid="{93022575-9A8D-4C34-8928-C8E3E982D658}"/>
    <hyperlink ref="D7" location="Kasım!A1" display="Kasım" xr:uid="{B56B166C-3F01-448D-A119-312A6EA34580}"/>
    <hyperlink ref="E7" location="Aralık!A1" display="Aralık" xr:uid="{F178DA5A-6EB9-4F9C-99CE-321162FD7C8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1BA5-9A52-48C8-9B39-D1538886C9D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7" t="s">
        <v>108</v>
      </c>
      <c r="C2" s="18"/>
      <c r="D2" s="18"/>
      <c r="E2" s="20"/>
    </row>
    <row r="3" spans="2:5" s="2" customFormat="1" ht="16.5" customHeight="1" x14ac:dyDescent="0.25">
      <c r="B3" s="1"/>
      <c r="C3" s="15"/>
      <c r="D3" s="15"/>
      <c r="E3" s="15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5"/>
      <c r="D8" s="15"/>
      <c r="E8" s="15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6.5" customHeight="1" x14ac:dyDescent="0.25">
      <c r="B10" s="26" t="s">
        <v>4</v>
      </c>
      <c r="C10" s="27">
        <v>14069</v>
      </c>
      <c r="D10" s="27">
        <v>3608</v>
      </c>
      <c r="E10" s="28">
        <v>25.645035183737296</v>
      </c>
    </row>
    <row r="11" spans="2:5" s="11" customFormat="1" ht="15.75" customHeight="1" x14ac:dyDescent="0.25">
      <c r="B11" s="26" t="s">
        <v>5</v>
      </c>
      <c r="C11" s="29">
        <v>11137</v>
      </c>
      <c r="D11" s="29">
        <v>3111</v>
      </c>
      <c r="E11" s="30">
        <v>27.933913980425608</v>
      </c>
    </row>
    <row r="12" spans="2:5" s="11" customFormat="1" ht="15.9" customHeight="1" x14ac:dyDescent="0.25">
      <c r="B12" s="26" t="s">
        <v>109</v>
      </c>
      <c r="C12" s="29">
        <v>5479</v>
      </c>
      <c r="D12" s="29">
        <v>1600</v>
      </c>
      <c r="E12" s="30">
        <v>29.2024091987589</v>
      </c>
    </row>
    <row r="13" spans="2:5" s="11" customFormat="1" ht="15.9" customHeight="1" x14ac:dyDescent="0.25">
      <c r="B13" s="26" t="s">
        <v>110</v>
      </c>
      <c r="C13" s="29">
        <v>5169</v>
      </c>
      <c r="D13" s="29">
        <v>1599</v>
      </c>
      <c r="E13" s="30">
        <v>30.934416715031922</v>
      </c>
    </row>
    <row r="14" spans="2:5" s="12" customFormat="1" ht="15.9" customHeight="1" x14ac:dyDescent="0.2">
      <c r="B14" s="31" t="s">
        <v>8</v>
      </c>
      <c r="C14" s="32">
        <v>259</v>
      </c>
      <c r="D14" s="32">
        <v>7</v>
      </c>
      <c r="E14" s="33">
        <v>2.7027027027027026</v>
      </c>
    </row>
    <row r="15" spans="2:5" s="12" customFormat="1" ht="15.9" customHeight="1" x14ac:dyDescent="0.2">
      <c r="B15" s="31" t="s">
        <v>9</v>
      </c>
      <c r="C15" s="32">
        <v>44</v>
      </c>
      <c r="D15" s="32">
        <v>1</v>
      </c>
      <c r="E15" s="33">
        <v>2.2727272727272729</v>
      </c>
    </row>
    <row r="16" spans="2:5" s="12" customFormat="1" ht="15.9" customHeight="1" x14ac:dyDescent="0.2">
      <c r="B16" s="31" t="s">
        <v>10</v>
      </c>
      <c r="C16" s="32">
        <v>4782</v>
      </c>
      <c r="D16" s="32">
        <v>1588</v>
      </c>
      <c r="E16" s="33">
        <v>33.207862818904225</v>
      </c>
    </row>
    <row r="17" spans="2:5" s="12" customFormat="1" ht="15.9" customHeight="1" x14ac:dyDescent="0.2">
      <c r="B17" s="31" t="s">
        <v>11</v>
      </c>
      <c r="C17" s="32">
        <v>84</v>
      </c>
      <c r="D17" s="32">
        <v>3</v>
      </c>
      <c r="E17" s="33">
        <v>3.5714285714285712</v>
      </c>
    </row>
    <row r="18" spans="2:5" s="11" customFormat="1" ht="15.9" customHeight="1" x14ac:dyDescent="0.25">
      <c r="B18" s="26" t="s">
        <v>111</v>
      </c>
      <c r="C18" s="29">
        <v>310</v>
      </c>
      <c r="D18" s="29">
        <v>1</v>
      </c>
      <c r="E18" s="30">
        <v>0.32258064516129031</v>
      </c>
    </row>
    <row r="19" spans="2:5" s="12" customFormat="1" ht="15.9" customHeight="1" x14ac:dyDescent="0.2">
      <c r="B19" s="31" t="s">
        <v>13</v>
      </c>
      <c r="C19" s="32">
        <v>236</v>
      </c>
      <c r="D19" s="32">
        <v>0</v>
      </c>
      <c r="E19" s="33">
        <v>0</v>
      </c>
    </row>
    <row r="20" spans="2:5" s="12" customFormat="1" ht="15.9" customHeight="1" x14ac:dyDescent="0.2">
      <c r="B20" s="31" t="s">
        <v>14</v>
      </c>
      <c r="C20" s="32">
        <v>7</v>
      </c>
      <c r="D20" s="32">
        <v>0</v>
      </c>
      <c r="E20" s="33">
        <v>0</v>
      </c>
    </row>
    <row r="21" spans="2:5" s="12" customFormat="1" ht="15.9" customHeight="1" x14ac:dyDescent="0.2">
      <c r="B21" s="31" t="s">
        <v>15</v>
      </c>
      <c r="C21" s="32">
        <v>67</v>
      </c>
      <c r="D21" s="32">
        <v>1</v>
      </c>
      <c r="E21" s="33">
        <v>1.4925373134328357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2929</v>
      </c>
      <c r="D23" s="35">
        <v>642</v>
      </c>
      <c r="E23" s="28">
        <v>21.91874359849778</v>
      </c>
    </row>
    <row r="24" spans="2:5" s="10" customFormat="1" ht="15.9" customHeight="1" x14ac:dyDescent="0.25">
      <c r="B24" s="26" t="s">
        <v>114</v>
      </c>
      <c r="C24" s="34">
        <v>24</v>
      </c>
      <c r="D24" s="34">
        <v>24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2</v>
      </c>
      <c r="D25" s="34">
        <v>0</v>
      </c>
      <c r="E25" s="28">
        <v>0</v>
      </c>
    </row>
    <row r="26" spans="2:5" s="10" customFormat="1" ht="15.9" customHeight="1" x14ac:dyDescent="0.25">
      <c r="B26" s="26" t="s">
        <v>116</v>
      </c>
      <c r="C26" s="34">
        <v>79</v>
      </c>
      <c r="D26" s="34">
        <v>68</v>
      </c>
      <c r="E26" s="28">
        <v>86.075949367088612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2824</v>
      </c>
      <c r="D28" s="34">
        <v>550</v>
      </c>
      <c r="E28" s="28">
        <v>19.475920679886684</v>
      </c>
    </row>
    <row r="29" spans="2:5" s="10" customFormat="1" ht="15.9" customHeight="1" x14ac:dyDescent="0.25">
      <c r="B29" s="26" t="s">
        <v>119</v>
      </c>
      <c r="C29" s="34">
        <v>1390</v>
      </c>
      <c r="D29" s="34">
        <v>314</v>
      </c>
      <c r="E29" s="28">
        <v>22.589928057553958</v>
      </c>
    </row>
    <row r="30" spans="2:5" s="10" customFormat="1" ht="15.9" customHeight="1" x14ac:dyDescent="0.25">
      <c r="B30" s="26" t="s">
        <v>120</v>
      </c>
      <c r="C30" s="35">
        <v>1326</v>
      </c>
      <c r="D30" s="35">
        <v>312</v>
      </c>
      <c r="E30" s="28">
        <v>23.52941176470588</v>
      </c>
    </row>
    <row r="31" spans="2:5" s="10" customFormat="1" ht="15.9" customHeight="1" x14ac:dyDescent="0.25">
      <c r="B31" s="26" t="s">
        <v>121</v>
      </c>
      <c r="C31" s="34">
        <v>0</v>
      </c>
      <c r="D31" s="34">
        <v>0</v>
      </c>
      <c r="E31" s="28"/>
    </row>
    <row r="32" spans="2:5" s="12" customFormat="1" ht="15.9" customHeight="1" x14ac:dyDescent="0.2">
      <c r="B32" s="31" t="s">
        <v>122</v>
      </c>
      <c r="C32" s="36"/>
      <c r="D32" s="36"/>
      <c r="E32" s="33"/>
    </row>
    <row r="33" spans="2:5" s="12" customFormat="1" ht="15.9" customHeight="1" x14ac:dyDescent="0.2">
      <c r="B33" s="31" t="s">
        <v>123</v>
      </c>
      <c r="C33" s="32"/>
      <c r="D33" s="32"/>
      <c r="E33" s="33"/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/>
      <c r="D35" s="32"/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7"/>
    </row>
    <row r="38" spans="2:5" s="13" customFormat="1" ht="15.9" customHeight="1" x14ac:dyDescent="0.2">
      <c r="B38" s="31" t="s">
        <v>128</v>
      </c>
      <c r="C38" s="32"/>
      <c r="D38" s="32"/>
      <c r="E38" s="37"/>
    </row>
    <row r="39" spans="2:5" s="10" customFormat="1" ht="15.9" customHeight="1" x14ac:dyDescent="0.25">
      <c r="B39" s="26" t="s">
        <v>129</v>
      </c>
      <c r="C39" s="34"/>
      <c r="D39" s="34"/>
      <c r="E39" s="28"/>
    </row>
    <row r="40" spans="2:5" s="10" customFormat="1" ht="15.9" customHeight="1" x14ac:dyDescent="0.25">
      <c r="B40" s="26" t="s">
        <v>130</v>
      </c>
      <c r="C40" s="34">
        <v>64</v>
      </c>
      <c r="D40" s="34">
        <v>2</v>
      </c>
      <c r="E40" s="28">
        <v>3.125</v>
      </c>
    </row>
    <row r="41" spans="2:5" s="10" customFormat="1" ht="15.9" customHeight="1" x14ac:dyDescent="0.25">
      <c r="B41" s="26" t="s">
        <v>131</v>
      </c>
      <c r="C41" s="35">
        <v>0</v>
      </c>
      <c r="D41" s="35">
        <v>0</v>
      </c>
      <c r="E41" s="28"/>
    </row>
    <row r="42" spans="2:5" s="10" customFormat="1" ht="15.9" customHeight="1" x14ac:dyDescent="0.25">
      <c r="B42" s="26" t="s">
        <v>132</v>
      </c>
      <c r="C42" s="34"/>
      <c r="D42" s="34"/>
      <c r="E42" s="28"/>
    </row>
    <row r="43" spans="2:5" s="10" customFormat="1" ht="15.9" customHeight="1" x14ac:dyDescent="0.25">
      <c r="B43" s="26" t="s">
        <v>133</v>
      </c>
      <c r="C43" s="34"/>
      <c r="D43" s="34"/>
      <c r="E43" s="28"/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879</v>
      </c>
      <c r="D46" s="34">
        <v>309</v>
      </c>
      <c r="E46" s="28">
        <v>35.153583617747444</v>
      </c>
    </row>
    <row r="47" spans="2:5" s="10" customFormat="1" ht="15.9" customHeight="1" x14ac:dyDescent="0.25">
      <c r="B47" s="26" t="s">
        <v>137</v>
      </c>
      <c r="C47" s="34">
        <v>861</v>
      </c>
      <c r="D47" s="34">
        <v>307</v>
      </c>
      <c r="E47" s="28">
        <v>35.656213704994194</v>
      </c>
    </row>
    <row r="48" spans="2:5" s="10" customFormat="1" ht="15.9" customHeight="1" x14ac:dyDescent="0.25">
      <c r="B48" s="26" t="s">
        <v>138</v>
      </c>
      <c r="C48" s="34">
        <v>18</v>
      </c>
      <c r="D48" s="34">
        <v>2</v>
      </c>
      <c r="E48" s="28">
        <v>11.111111111111111</v>
      </c>
    </row>
    <row r="49" spans="2:5" s="10" customFormat="1" ht="15.9" customHeight="1" x14ac:dyDescent="0.25">
      <c r="B49" s="26" t="s">
        <v>139</v>
      </c>
      <c r="C49" s="35">
        <v>460</v>
      </c>
      <c r="D49" s="35">
        <v>246</v>
      </c>
      <c r="E49" s="28">
        <v>53.478260869565219</v>
      </c>
    </row>
    <row r="50" spans="2:5" s="10" customFormat="1" ht="15.9" customHeight="1" x14ac:dyDescent="0.25">
      <c r="B50" s="26" t="s">
        <v>140</v>
      </c>
      <c r="C50" s="34">
        <v>460</v>
      </c>
      <c r="D50" s="34">
        <v>246</v>
      </c>
      <c r="E50" s="28">
        <v>53.478260869565219</v>
      </c>
    </row>
    <row r="51" spans="2:5" s="10" customFormat="1" ht="15.9" customHeight="1" x14ac:dyDescent="0.25">
      <c r="B51" s="26" t="s">
        <v>40</v>
      </c>
      <c r="C51" s="34">
        <v>2666</v>
      </c>
      <c r="D51" s="34">
        <v>491</v>
      </c>
      <c r="E51" s="28">
        <v>18.417104276069018</v>
      </c>
    </row>
    <row r="52" spans="2:5" s="10" customFormat="1" ht="15.9" customHeight="1" x14ac:dyDescent="0.25">
      <c r="B52" s="26" t="s">
        <v>141</v>
      </c>
      <c r="C52" s="34">
        <v>203</v>
      </c>
      <c r="D52" s="34">
        <v>203</v>
      </c>
      <c r="E52" s="28">
        <v>100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202</v>
      </c>
      <c r="D54" s="34">
        <v>202</v>
      </c>
      <c r="E54" s="28">
        <v>100</v>
      </c>
    </row>
    <row r="55" spans="2:5" s="10" customFormat="1" ht="15.9" customHeight="1" x14ac:dyDescent="0.25">
      <c r="B55" s="26" t="s">
        <v>144</v>
      </c>
      <c r="C55" s="35"/>
      <c r="D55" s="35"/>
      <c r="E55" s="28"/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>
        <v>1</v>
      </c>
      <c r="D57" s="34">
        <v>1</v>
      </c>
      <c r="E57" s="28">
        <v>100</v>
      </c>
    </row>
    <row r="58" spans="2:5" s="10" customFormat="1" ht="15.9" customHeight="1" x14ac:dyDescent="0.25">
      <c r="B58" s="26" t="s">
        <v>147</v>
      </c>
      <c r="C58" s="34">
        <v>0</v>
      </c>
      <c r="D58" s="34">
        <v>0</v>
      </c>
      <c r="E58" s="28"/>
    </row>
    <row r="59" spans="2:5" s="10" customFormat="1" ht="15.9" customHeight="1" x14ac:dyDescent="0.25">
      <c r="B59" s="26" t="s">
        <v>148</v>
      </c>
      <c r="C59" s="34"/>
      <c r="D59" s="34"/>
      <c r="E59" s="28"/>
    </row>
    <row r="60" spans="2:5" s="10" customFormat="1" ht="15.9" customHeight="1" x14ac:dyDescent="0.25">
      <c r="B60" s="26" t="s">
        <v>149</v>
      </c>
      <c r="C60" s="35"/>
      <c r="D60" s="35"/>
      <c r="E60" s="28"/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1166</v>
      </c>
      <c r="D62" s="34">
        <v>132</v>
      </c>
      <c r="E62" s="28">
        <v>11.320754716981133</v>
      </c>
    </row>
    <row r="63" spans="2:5" s="10" customFormat="1" ht="15.9" customHeight="1" x14ac:dyDescent="0.25">
      <c r="B63" s="26" t="s">
        <v>152</v>
      </c>
      <c r="C63" s="34">
        <v>279</v>
      </c>
      <c r="D63" s="34">
        <v>122</v>
      </c>
      <c r="E63" s="28">
        <v>43.727598566308245</v>
      </c>
    </row>
    <row r="64" spans="2:5" s="10" customFormat="1" ht="15.9" customHeight="1" x14ac:dyDescent="0.25">
      <c r="B64" s="26" t="s">
        <v>153</v>
      </c>
      <c r="C64" s="34">
        <v>887</v>
      </c>
      <c r="D64" s="34">
        <v>10</v>
      </c>
      <c r="E64" s="28">
        <v>1.1273957158962795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1190</v>
      </c>
      <c r="D66" s="35">
        <v>67</v>
      </c>
      <c r="E66" s="28">
        <v>5.6302521008403366</v>
      </c>
    </row>
    <row r="67" spans="2:5" s="10" customFormat="1" ht="15.9" customHeight="1" x14ac:dyDescent="0.25">
      <c r="B67" s="26" t="s">
        <v>156</v>
      </c>
      <c r="C67" s="34">
        <v>1190</v>
      </c>
      <c r="D67" s="34">
        <v>67</v>
      </c>
      <c r="E67" s="28">
        <v>5.6302521008403366</v>
      </c>
    </row>
    <row r="68" spans="2:5" s="10" customFormat="1" ht="15.9" customHeight="1" x14ac:dyDescent="0.25">
      <c r="B68" s="26" t="s">
        <v>157</v>
      </c>
      <c r="C68" s="34">
        <v>68</v>
      </c>
      <c r="D68" s="34">
        <v>50</v>
      </c>
      <c r="E68" s="28">
        <v>73.529411764705884</v>
      </c>
    </row>
    <row r="69" spans="2:5" s="4" customFormat="1" ht="15.9" customHeight="1" x14ac:dyDescent="0.2">
      <c r="B69" s="26" t="s">
        <v>158</v>
      </c>
      <c r="C69" s="34">
        <v>45</v>
      </c>
      <c r="D69" s="34">
        <v>45</v>
      </c>
      <c r="E69" s="28">
        <v>100</v>
      </c>
    </row>
    <row r="70" spans="2:5" s="10" customFormat="1" ht="15.9" customHeight="1" x14ac:dyDescent="0.25">
      <c r="B70" s="26" t="s">
        <v>159</v>
      </c>
      <c r="C70" s="34">
        <v>21</v>
      </c>
      <c r="D70" s="34">
        <v>3</v>
      </c>
      <c r="E70" s="28">
        <v>14.285714285714285</v>
      </c>
    </row>
    <row r="71" spans="2:5" s="10" customFormat="1" ht="15.9" customHeight="1" x14ac:dyDescent="0.25">
      <c r="B71" s="26" t="s">
        <v>160</v>
      </c>
      <c r="C71" s="35">
        <v>2</v>
      </c>
      <c r="D71" s="35">
        <v>2</v>
      </c>
      <c r="E71" s="28">
        <v>100</v>
      </c>
    </row>
    <row r="72" spans="2:5" s="10" customFormat="1" ht="15.9" customHeight="1" x14ac:dyDescent="0.25">
      <c r="B72" s="26" t="s">
        <v>161</v>
      </c>
      <c r="C72" s="34"/>
      <c r="D72" s="34"/>
      <c r="E72" s="28"/>
    </row>
    <row r="73" spans="2:5" s="10" customFormat="1" ht="15.9" customHeight="1" x14ac:dyDescent="0.25">
      <c r="B73" s="26" t="s">
        <v>162</v>
      </c>
      <c r="C73" s="35">
        <v>0</v>
      </c>
      <c r="D73" s="35">
        <v>0</v>
      </c>
      <c r="E73" s="28"/>
    </row>
    <row r="74" spans="2:5" s="10" customFormat="1" ht="15.9" customHeight="1" x14ac:dyDescent="0.25">
      <c r="B74" s="26" t="s">
        <v>163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76</v>
      </c>
      <c r="C75" s="34"/>
      <c r="D75" s="34"/>
      <c r="E75" s="37"/>
    </row>
    <row r="76" spans="2:5" s="10" customFormat="1" ht="15.9" customHeight="1" x14ac:dyDescent="0.25">
      <c r="B76" s="31" t="s">
        <v>164</v>
      </c>
      <c r="C76" s="35"/>
      <c r="D76" s="35"/>
      <c r="E76" s="37"/>
    </row>
    <row r="77" spans="2:5" s="10" customFormat="1" ht="15.9" customHeight="1" x14ac:dyDescent="0.25">
      <c r="B77" s="31" t="s">
        <v>165</v>
      </c>
      <c r="C77" s="34">
        <v>0</v>
      </c>
      <c r="D77" s="34">
        <v>0</v>
      </c>
      <c r="E77" s="37"/>
    </row>
    <row r="78" spans="2:5" s="10" customFormat="1" ht="15.9" customHeight="1" x14ac:dyDescent="0.25">
      <c r="B78" s="26" t="s">
        <v>166</v>
      </c>
      <c r="C78" s="34">
        <v>39</v>
      </c>
      <c r="D78" s="34">
        <v>39</v>
      </c>
      <c r="E78" s="28">
        <v>100</v>
      </c>
    </row>
    <row r="79" spans="2:5" s="11" customFormat="1" ht="15.75" customHeight="1" x14ac:dyDescent="0.25">
      <c r="B79" s="26" t="s">
        <v>167</v>
      </c>
      <c r="C79" s="38">
        <v>39</v>
      </c>
      <c r="D79" s="38">
        <v>39</v>
      </c>
      <c r="E79" s="30">
        <v>100</v>
      </c>
    </row>
    <row r="80" spans="2:5" s="11" customFormat="1" ht="15.75" customHeight="1" x14ac:dyDescent="0.25">
      <c r="B80" s="26" t="s">
        <v>89</v>
      </c>
      <c r="C80" s="38">
        <v>266</v>
      </c>
      <c r="D80" s="38">
        <v>6</v>
      </c>
      <c r="E80" s="30">
        <v>2.2556390977443606</v>
      </c>
    </row>
    <row r="81" spans="2:5" s="11" customFormat="1" ht="15.75" customHeight="1" x14ac:dyDescent="0.25">
      <c r="B81" s="26" t="s">
        <v>168</v>
      </c>
      <c r="C81" s="38">
        <v>0</v>
      </c>
      <c r="D81" s="38">
        <v>0</v>
      </c>
      <c r="E81" s="30"/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/>
      <c r="D83" s="38"/>
      <c r="E83" s="30"/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/>
      <c r="D85" s="38"/>
      <c r="E85" s="30"/>
    </row>
    <row r="86" spans="2:5" s="11" customFormat="1" ht="15.75" customHeight="1" x14ac:dyDescent="0.25">
      <c r="B86" s="26" t="s">
        <v>173</v>
      </c>
      <c r="C86" s="38">
        <v>266</v>
      </c>
      <c r="D86" s="38">
        <v>6</v>
      </c>
      <c r="E86" s="30">
        <v>2.2556390977443606</v>
      </c>
    </row>
    <row r="87" spans="2:5" s="11" customFormat="1" ht="15.75" customHeight="1" x14ac:dyDescent="0.25">
      <c r="B87" s="26" t="s">
        <v>174</v>
      </c>
      <c r="C87" s="38">
        <v>266</v>
      </c>
      <c r="D87" s="38">
        <v>6</v>
      </c>
      <c r="E87" s="30">
        <v>2.2556390977443606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/>
      <c r="D97" s="38"/>
      <c r="E97" s="30"/>
    </row>
  </sheetData>
  <phoneticPr fontId="0" type="noConversion"/>
  <hyperlinks>
    <hyperlink ref="C4" location="Ocak!A1" display="Ocak" xr:uid="{D0253F73-4FF4-4904-BB73-257BE078157E}"/>
    <hyperlink ref="D4" location="Şubat!A1" display="Şubat" xr:uid="{EA38AA30-5145-42A5-99EC-3CB055060A31}"/>
    <hyperlink ref="E4" location="Mart!A1" display="Mart" xr:uid="{C7872076-D1BA-4EC2-95B3-3E38846A3DB7}"/>
    <hyperlink ref="C5" location="Nisan!A1" display="Nisan" xr:uid="{513477DC-DE6F-452E-B044-DAC6CE7EC4BC}"/>
    <hyperlink ref="D5" location="Mayıs!A1" display="Mayıs" xr:uid="{1C53F519-E252-4638-964E-D41F41338EB3}"/>
    <hyperlink ref="E5" location="Haziran!A1" display="Haziran" xr:uid="{386D4224-BFED-4EC5-962F-3538B1DF2E56}"/>
    <hyperlink ref="C6" location="Temmuz!A1" display="Temmuz" xr:uid="{1EBF14FD-B6F3-447B-BE76-5F2E51F73FB3}"/>
    <hyperlink ref="D6" location="Ağustos!A1" display="Ağustos" xr:uid="{BB641BAA-4AA8-4ACA-8059-0003DD2D518E}"/>
    <hyperlink ref="E6" location="Eylül!A1" display="Eylül" xr:uid="{05954B50-4F7B-45CB-A8D2-8E22326A3E5A}"/>
    <hyperlink ref="C7" location="Ekim!A1" display="Ekim" xr:uid="{BF8E57E8-31AA-4AC3-BB67-B6A1F95759F2}"/>
    <hyperlink ref="D7" location="Kasım!A1" display="Kasım" xr:uid="{3DFF798B-A67B-4A37-B24D-F26F1177F994}"/>
    <hyperlink ref="E7" location="Aralık!A1" display="Aralık" xr:uid="{79CD8EE4-79EA-4555-87E8-590963545B6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EECF-8762-442C-A04E-4A597EB99EB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206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v>49228</v>
      </c>
      <c r="D10" s="44">
        <v>39366</v>
      </c>
      <c r="E10" s="45">
        <v>79.966685626066464</v>
      </c>
    </row>
    <row r="11" spans="2:7" s="5" customFormat="1" ht="15.75" customHeight="1" x14ac:dyDescent="0.2">
      <c r="B11" s="43" t="s">
        <v>5</v>
      </c>
      <c r="C11" s="44">
        <v>37001</v>
      </c>
      <c r="D11" s="44">
        <v>29986</v>
      </c>
      <c r="E11" s="46">
        <v>81.041052944515016</v>
      </c>
    </row>
    <row r="12" spans="2:7" s="5" customFormat="1" ht="15.75" customHeight="1" x14ac:dyDescent="0.2">
      <c r="B12" s="43" t="s">
        <v>6</v>
      </c>
      <c r="C12" s="44">
        <v>23557</v>
      </c>
      <c r="D12" s="44">
        <v>19272</v>
      </c>
      <c r="E12" s="46">
        <v>81.810077683915608</v>
      </c>
      <c r="G12" s="6"/>
    </row>
    <row r="13" spans="2:7" s="5" customFormat="1" ht="15.75" customHeight="1" x14ac:dyDescent="0.2">
      <c r="B13" s="43" t="s">
        <v>7</v>
      </c>
      <c r="C13" s="44">
        <v>22564</v>
      </c>
      <c r="D13" s="44">
        <v>18765</v>
      </c>
      <c r="E13" s="46">
        <v>83.163446197482713</v>
      </c>
    </row>
    <row r="14" spans="2:7" ht="15.75" customHeight="1" x14ac:dyDescent="0.2">
      <c r="B14" s="47" t="s">
        <v>8</v>
      </c>
      <c r="C14" s="48">
        <v>622</v>
      </c>
      <c r="D14" s="48">
        <v>289</v>
      </c>
      <c r="E14" s="49">
        <v>46.463022508038584</v>
      </c>
    </row>
    <row r="15" spans="2:7" ht="15.75" customHeight="1" x14ac:dyDescent="0.2">
      <c r="B15" s="47" t="s">
        <v>9</v>
      </c>
      <c r="C15" s="48">
        <v>144</v>
      </c>
      <c r="D15" s="48">
        <v>92</v>
      </c>
      <c r="E15" s="49">
        <v>63.888888888888886</v>
      </c>
    </row>
    <row r="16" spans="2:7" ht="15.75" customHeight="1" x14ac:dyDescent="0.2">
      <c r="B16" s="47" t="s">
        <v>10</v>
      </c>
      <c r="C16" s="48">
        <v>21060</v>
      </c>
      <c r="D16" s="48">
        <v>17779</v>
      </c>
      <c r="E16" s="49">
        <v>84.420702754036085</v>
      </c>
    </row>
    <row r="17" spans="2:5" ht="15.75" customHeight="1" x14ac:dyDescent="0.2">
      <c r="B17" s="47" t="s">
        <v>11</v>
      </c>
      <c r="C17" s="48">
        <v>738</v>
      </c>
      <c r="D17" s="48">
        <v>605</v>
      </c>
      <c r="E17" s="49">
        <v>81.978319783197833</v>
      </c>
    </row>
    <row r="18" spans="2:5" s="5" customFormat="1" ht="15.75" customHeight="1" x14ac:dyDescent="0.2">
      <c r="B18" s="43" t="s">
        <v>12</v>
      </c>
      <c r="C18" s="44">
        <v>993</v>
      </c>
      <c r="D18" s="44">
        <v>507</v>
      </c>
      <c r="E18" s="46">
        <v>51.057401812688816</v>
      </c>
    </row>
    <row r="19" spans="2:5" ht="15.75" customHeight="1" x14ac:dyDescent="0.2">
      <c r="B19" s="47" t="s">
        <v>13</v>
      </c>
      <c r="C19" s="48">
        <v>-131</v>
      </c>
      <c r="D19" s="48">
        <v>-444</v>
      </c>
      <c r="E19" s="49">
        <v>338.93129770992363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1117</v>
      </c>
      <c r="D21" s="48">
        <v>951</v>
      </c>
      <c r="E21" s="49">
        <v>85.138764547896145</v>
      </c>
    </row>
    <row r="22" spans="2:5" s="4" customFormat="1" ht="15.75" customHeight="1" x14ac:dyDescent="0.2">
      <c r="B22" s="43" t="s">
        <v>16</v>
      </c>
      <c r="C22" s="44">
        <v>3056</v>
      </c>
      <c r="D22" s="44">
        <v>2231</v>
      </c>
      <c r="E22" s="45">
        <v>73.003926701570677</v>
      </c>
    </row>
    <row r="23" spans="2:5" s="8" customFormat="1" ht="15.75" customHeight="1" x14ac:dyDescent="0.2">
      <c r="B23" s="47" t="s">
        <v>17</v>
      </c>
      <c r="C23" s="48">
        <v>10</v>
      </c>
      <c r="D23" s="48">
        <v>8</v>
      </c>
      <c r="E23" s="50">
        <v>80</v>
      </c>
    </row>
    <row r="24" spans="2:5" s="8" customFormat="1" ht="15.75" customHeight="1" x14ac:dyDescent="0.2">
      <c r="B24" s="47" t="s">
        <v>18</v>
      </c>
      <c r="C24" s="48">
        <v>3046</v>
      </c>
      <c r="D24" s="48">
        <v>2223</v>
      </c>
      <c r="E24" s="50">
        <v>72.980958634274458</v>
      </c>
    </row>
    <row r="25" spans="2:5" s="4" customFormat="1" ht="15.75" customHeight="1" x14ac:dyDescent="0.2">
      <c r="B25" s="43" t="s">
        <v>19</v>
      </c>
      <c r="C25" s="44">
        <v>2673</v>
      </c>
      <c r="D25" s="44">
        <v>1815</v>
      </c>
      <c r="E25" s="45">
        <v>67.901234567901241</v>
      </c>
    </row>
    <row r="26" spans="2:5" s="4" customFormat="1" ht="15.75" customHeight="1" x14ac:dyDescent="0.2">
      <c r="B26" s="43" t="s">
        <v>20</v>
      </c>
      <c r="C26" s="44">
        <v>1925</v>
      </c>
      <c r="D26" s="44">
        <v>1078</v>
      </c>
      <c r="E26" s="45">
        <v>56</v>
      </c>
    </row>
    <row r="27" spans="2:5" s="8" customFormat="1" ht="15.75" customHeight="1" x14ac:dyDescent="0.2">
      <c r="B27" s="47" t="s">
        <v>21</v>
      </c>
      <c r="C27" s="48">
        <v>326</v>
      </c>
      <c r="D27" s="48">
        <v>-428</v>
      </c>
      <c r="E27" s="50">
        <v>-131.28834355828221</v>
      </c>
    </row>
    <row r="28" spans="2:5" s="8" customFormat="1" ht="15.75" customHeight="1" x14ac:dyDescent="0.2">
      <c r="B28" s="47" t="s">
        <v>22</v>
      </c>
      <c r="C28" s="48">
        <v>1599</v>
      </c>
      <c r="D28" s="48">
        <v>1506</v>
      </c>
      <c r="E28" s="50">
        <v>94.183864915572229</v>
      </c>
    </row>
    <row r="29" spans="2:5" s="4" customFormat="1" ht="15.75" customHeight="1" x14ac:dyDescent="0.2">
      <c r="B29" s="43" t="s">
        <v>23</v>
      </c>
      <c r="C29" s="44">
        <v>14</v>
      </c>
      <c r="D29" s="44">
        <v>14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14</v>
      </c>
      <c r="D31" s="48">
        <v>14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734</v>
      </c>
      <c r="D36" s="44">
        <v>723</v>
      </c>
      <c r="E36" s="46">
        <v>98.501362397820159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>
        <v>0</v>
      </c>
      <c r="D40" s="48">
        <v>0</v>
      </c>
      <c r="E40" s="50"/>
    </row>
    <row r="41" spans="2:5" s="8" customFormat="1" ht="15.75" customHeight="1" x14ac:dyDescent="0.2">
      <c r="B41" s="47" t="s">
        <v>35</v>
      </c>
      <c r="C41" s="48">
        <v>0</v>
      </c>
      <c r="D41" s="48">
        <v>0</v>
      </c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4472</v>
      </c>
      <c r="D43" s="44">
        <v>3743</v>
      </c>
      <c r="E43" s="45">
        <v>83.698568872987479</v>
      </c>
    </row>
    <row r="44" spans="2:5" s="4" customFormat="1" ht="15.75" customHeight="1" x14ac:dyDescent="0.2">
      <c r="B44" s="43" t="s">
        <v>38</v>
      </c>
      <c r="C44" s="44">
        <v>3149</v>
      </c>
      <c r="D44" s="44">
        <v>2905</v>
      </c>
      <c r="E44" s="45">
        <v>92.251508415369955</v>
      </c>
    </row>
    <row r="45" spans="2:5" s="4" customFormat="1" ht="15.75" customHeight="1" x14ac:dyDescent="0.2">
      <c r="B45" s="43" t="s">
        <v>39</v>
      </c>
      <c r="C45" s="44">
        <v>94</v>
      </c>
      <c r="D45" s="44">
        <v>20</v>
      </c>
      <c r="E45" s="45">
        <v>21.276595744680851</v>
      </c>
    </row>
    <row r="46" spans="2:5" s="4" customFormat="1" ht="15.75" customHeight="1" x14ac:dyDescent="0.2">
      <c r="B46" s="43" t="s">
        <v>40</v>
      </c>
      <c r="C46" s="44">
        <v>11938</v>
      </c>
      <c r="D46" s="44">
        <v>9187</v>
      </c>
      <c r="E46" s="45">
        <v>76.955939018261006</v>
      </c>
    </row>
    <row r="47" spans="2:5" s="4" customFormat="1" ht="15.75" customHeight="1" x14ac:dyDescent="0.2">
      <c r="B47" s="43" t="s">
        <v>41</v>
      </c>
      <c r="C47" s="44">
        <v>4343</v>
      </c>
      <c r="D47" s="44">
        <v>4343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4326</v>
      </c>
      <c r="D48" s="48">
        <v>4326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17</v>
      </c>
      <c r="D50" s="48">
        <v>17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>
        <v>0</v>
      </c>
      <c r="D52" s="44">
        <v>0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2591</v>
      </c>
      <c r="D60" s="44">
        <v>1574</v>
      </c>
      <c r="E60" s="45">
        <v>60.748745658047085</v>
      </c>
    </row>
    <row r="61" spans="2:5" s="4" customFormat="1" ht="15.75" customHeight="1" x14ac:dyDescent="0.2">
      <c r="B61" s="43" t="s">
        <v>56</v>
      </c>
      <c r="C61" s="44">
        <v>1570</v>
      </c>
      <c r="D61" s="44">
        <v>1418</v>
      </c>
      <c r="E61" s="45">
        <v>90.318471337579624</v>
      </c>
    </row>
    <row r="62" spans="2:5" s="8" customFormat="1" ht="15.75" customHeight="1" x14ac:dyDescent="0.2">
      <c r="B62" s="47" t="s">
        <v>57</v>
      </c>
      <c r="C62" s="48">
        <v>1349</v>
      </c>
      <c r="D62" s="48">
        <v>1349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175</v>
      </c>
      <c r="D63" s="48">
        <v>23</v>
      </c>
      <c r="E63" s="50">
        <v>13.142857142857142</v>
      </c>
    </row>
    <row r="64" spans="2:5" s="8" customFormat="1" ht="15.75" customHeight="1" x14ac:dyDescent="0.2">
      <c r="B64" s="47" t="s">
        <v>59</v>
      </c>
      <c r="C64" s="48">
        <v>46</v>
      </c>
      <c r="D64" s="48">
        <v>46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1021</v>
      </c>
      <c r="D65" s="44">
        <v>156</v>
      </c>
      <c r="E65" s="45">
        <v>15.279138099902056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967</v>
      </c>
      <c r="D67" s="48">
        <v>103</v>
      </c>
      <c r="E67" s="50">
        <v>10.651499482936918</v>
      </c>
    </row>
    <row r="68" spans="2:5" s="8" customFormat="1" ht="15.75" customHeight="1" x14ac:dyDescent="0.2">
      <c r="B68" s="47" t="s">
        <v>63</v>
      </c>
      <c r="C68" s="48">
        <v>54</v>
      </c>
      <c r="D68" s="48">
        <v>53</v>
      </c>
      <c r="E68" s="50">
        <v>98.148148148148152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3149</v>
      </c>
      <c r="D70" s="44">
        <v>1424</v>
      </c>
      <c r="E70" s="45">
        <v>45.220704985709745</v>
      </c>
    </row>
    <row r="71" spans="2:5" s="8" customFormat="1" ht="15.75" customHeight="1" x14ac:dyDescent="0.2">
      <c r="B71" s="51" t="s">
        <v>66</v>
      </c>
      <c r="C71" s="52">
        <v>202</v>
      </c>
      <c r="D71" s="52">
        <v>98</v>
      </c>
      <c r="E71" s="50">
        <v>48.514851485148512</v>
      </c>
    </row>
    <row r="72" spans="2:5" s="8" customFormat="1" ht="15.75" customHeight="1" x14ac:dyDescent="0.2">
      <c r="B72" s="51" t="s">
        <v>67</v>
      </c>
      <c r="C72" s="52">
        <v>-1</v>
      </c>
      <c r="D72" s="52">
        <v>-1</v>
      </c>
      <c r="E72" s="50">
        <v>100</v>
      </c>
    </row>
    <row r="73" spans="2:5" s="8" customFormat="1" ht="15.75" customHeight="1" x14ac:dyDescent="0.2">
      <c r="B73" s="51" t="s">
        <v>68</v>
      </c>
      <c r="C73" s="52">
        <v>176</v>
      </c>
      <c r="D73" s="52">
        <v>119</v>
      </c>
      <c r="E73" s="50">
        <v>67.61363636363636</v>
      </c>
    </row>
    <row r="74" spans="2:5" s="8" customFormat="1" ht="15.75" customHeight="1" x14ac:dyDescent="0.2">
      <c r="B74" s="51" t="s">
        <v>69</v>
      </c>
      <c r="C74" s="52">
        <v>876</v>
      </c>
      <c r="D74" s="52">
        <v>132</v>
      </c>
      <c r="E74" s="50">
        <v>15.068493150684931</v>
      </c>
    </row>
    <row r="75" spans="2:5" s="8" customFormat="1" ht="15.75" customHeight="1" x14ac:dyDescent="0.2">
      <c r="B75" s="51" t="s">
        <v>70</v>
      </c>
      <c r="C75" s="52">
        <v>751</v>
      </c>
      <c r="D75" s="52">
        <v>668</v>
      </c>
      <c r="E75" s="50">
        <v>88.948069241011979</v>
      </c>
    </row>
    <row r="76" spans="2:5" s="8" customFormat="1" ht="15.75" customHeight="1" x14ac:dyDescent="0.2">
      <c r="B76" s="51" t="s">
        <v>71</v>
      </c>
      <c r="C76" s="52">
        <v>1145</v>
      </c>
      <c r="D76" s="52">
        <v>408</v>
      </c>
      <c r="E76" s="50">
        <v>35.633187772925758</v>
      </c>
    </row>
    <row r="77" spans="2:5" s="5" customFormat="1" ht="15.75" customHeight="1" x14ac:dyDescent="0.2">
      <c r="B77" s="43" t="s">
        <v>72</v>
      </c>
      <c r="C77" s="44">
        <v>0</v>
      </c>
      <c r="D77" s="44">
        <v>0</v>
      </c>
      <c r="E77" s="45"/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1855</v>
      </c>
      <c r="D86" s="44">
        <v>1846</v>
      </c>
      <c r="E86" s="45">
        <v>99.514824797843673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47</v>
      </c>
      <c r="D89" s="48">
        <v>47</v>
      </c>
      <c r="E89" s="50">
        <v>100</v>
      </c>
    </row>
    <row r="90" spans="2:5" ht="15.75" customHeight="1" x14ac:dyDescent="0.2">
      <c r="B90" s="47" t="s">
        <v>85</v>
      </c>
      <c r="C90" s="48">
        <v>583</v>
      </c>
      <c r="D90" s="48">
        <v>584</v>
      </c>
      <c r="E90" s="50">
        <v>100.17152658662091</v>
      </c>
    </row>
    <row r="91" spans="2:5" ht="15.75" customHeight="1" x14ac:dyDescent="0.2">
      <c r="B91" s="47" t="s">
        <v>86</v>
      </c>
      <c r="C91" s="48">
        <v>125</v>
      </c>
      <c r="D91" s="48">
        <v>125</v>
      </c>
      <c r="E91" s="50">
        <v>100</v>
      </c>
    </row>
    <row r="92" spans="2:5" ht="15.75" customHeight="1" x14ac:dyDescent="0.2">
      <c r="B92" s="47" t="s">
        <v>87</v>
      </c>
      <c r="C92" s="48">
        <v>0</v>
      </c>
      <c r="D92" s="48">
        <v>0</v>
      </c>
      <c r="E92" s="50"/>
    </row>
    <row r="93" spans="2:5" ht="15.75" customHeight="1" x14ac:dyDescent="0.2">
      <c r="B93" s="47" t="s">
        <v>88</v>
      </c>
      <c r="C93" s="48">
        <v>1100</v>
      </c>
      <c r="D93" s="48">
        <v>1090</v>
      </c>
      <c r="E93" s="50">
        <v>99.090909090909093</v>
      </c>
    </row>
    <row r="94" spans="2:5" s="5" customFormat="1" ht="15.75" customHeight="1" x14ac:dyDescent="0.2">
      <c r="B94" s="43" t="s">
        <v>89</v>
      </c>
      <c r="C94" s="44">
        <v>289</v>
      </c>
      <c r="D94" s="44">
        <v>193</v>
      </c>
      <c r="E94" s="54">
        <v>66.782006920415228</v>
      </c>
    </row>
    <row r="95" spans="2:5" s="5" customFormat="1" ht="15.75" customHeight="1" x14ac:dyDescent="0.2">
      <c r="B95" s="43" t="s">
        <v>90</v>
      </c>
      <c r="C95" s="44">
        <v>262</v>
      </c>
      <c r="D95" s="44">
        <v>166</v>
      </c>
      <c r="E95" s="54">
        <v>63.358778625954194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>
        <v>83</v>
      </c>
      <c r="D97" s="48">
        <v>83</v>
      </c>
      <c r="E97" s="55">
        <v>100</v>
      </c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47</v>
      </c>
      <c r="D99" s="48">
        <v>33</v>
      </c>
      <c r="E99" s="55">
        <v>70.212765957446805</v>
      </c>
    </row>
    <row r="100" spans="2:5" ht="15.75" customHeight="1" x14ac:dyDescent="0.2">
      <c r="B100" s="47" t="s">
        <v>95</v>
      </c>
      <c r="C100" s="48">
        <v>132</v>
      </c>
      <c r="D100" s="48">
        <v>50</v>
      </c>
      <c r="E100" s="55">
        <v>37.878787878787875</v>
      </c>
    </row>
    <row r="101" spans="2:5" s="5" customFormat="1" ht="15.75" customHeight="1" x14ac:dyDescent="0.2">
      <c r="B101" s="43" t="s">
        <v>96</v>
      </c>
      <c r="C101" s="44">
        <v>27</v>
      </c>
      <c r="D101" s="44">
        <v>27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014590E2-6E2F-4344-8673-33E29C0DAD38}"/>
    <hyperlink ref="D4" location="Şubat!A1" display="Şubat" xr:uid="{0C36548D-DA19-45F2-8882-D2E4959E8D61}"/>
    <hyperlink ref="E4" location="Mart!A1" display="Mart" xr:uid="{D2031E1E-CDF9-46BD-9A8A-FF0CF39A48A8}"/>
    <hyperlink ref="C5" location="Nisan!A1" display="Nisan" xr:uid="{EF2004C7-DCBB-47DA-AB63-EF12AEC1DC43}"/>
    <hyperlink ref="D5" location="Mayıs!A1" display="Mayıs" xr:uid="{FE3A5803-30DD-4D2D-8702-890D28AFAF04}"/>
    <hyperlink ref="E5" location="Haziran!A1" display="Haziran" xr:uid="{C36E7CBB-AB6A-4DB8-B420-3E19B9BDC104}"/>
    <hyperlink ref="C6" location="Temmuz!A1" display="Temmuz" xr:uid="{35A44FA5-4E97-4C3F-AC9A-A3CAB13684C8}"/>
    <hyperlink ref="D6" location="Ağustos!A1" display="Ağustos" xr:uid="{41D3F742-4D32-419C-93F4-930C1D42895C}"/>
    <hyperlink ref="E6" location="Eylül!A1" display="Eylül" xr:uid="{44190BBD-7F79-4561-A86E-42BDE23D7908}"/>
    <hyperlink ref="C7" location="Ekim!A1" display="Ekim" xr:uid="{D763B950-F742-445B-90A5-AEF98E89C021}"/>
    <hyperlink ref="D7" location="Kasım!A1" display="Kasım" xr:uid="{1B9A4CF1-314B-41B0-9749-C9F7041A4198}"/>
    <hyperlink ref="E7" location="Aralık!A1" display="Aralık" xr:uid="{3CF08F67-CCA3-4B69-9E7C-55FB72B782D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89DF-A13E-4CE0-9D8F-AF723192561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204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v>44355</v>
      </c>
      <c r="D10" s="44">
        <v>33973</v>
      </c>
      <c r="E10" s="45">
        <v>76.593394205839246</v>
      </c>
    </row>
    <row r="11" spans="2:7" s="5" customFormat="1" ht="15.75" customHeight="1" x14ac:dyDescent="0.2">
      <c r="B11" s="43" t="s">
        <v>5</v>
      </c>
      <c r="C11" s="44">
        <v>32904</v>
      </c>
      <c r="D11" s="44">
        <v>25384</v>
      </c>
      <c r="E11" s="46">
        <v>77.145635788961826</v>
      </c>
    </row>
    <row r="12" spans="2:7" s="5" customFormat="1" ht="15.75" customHeight="1" x14ac:dyDescent="0.2">
      <c r="B12" s="43" t="s">
        <v>6</v>
      </c>
      <c r="C12" s="44">
        <v>20564</v>
      </c>
      <c r="D12" s="44">
        <v>15955</v>
      </c>
      <c r="E12" s="46">
        <v>77.587045321921806</v>
      </c>
      <c r="G12" s="6"/>
    </row>
    <row r="13" spans="2:7" s="5" customFormat="1" ht="15.75" customHeight="1" x14ac:dyDescent="0.2">
      <c r="B13" s="43" t="s">
        <v>7</v>
      </c>
      <c r="C13" s="44">
        <v>19745</v>
      </c>
      <c r="D13" s="44">
        <v>15532</v>
      </c>
      <c r="E13" s="46">
        <v>78.66295264623956</v>
      </c>
    </row>
    <row r="14" spans="2:7" ht="15.75" customHeight="1" x14ac:dyDescent="0.2">
      <c r="B14" s="47" t="s">
        <v>8</v>
      </c>
      <c r="C14" s="48">
        <v>608</v>
      </c>
      <c r="D14" s="48">
        <v>263</v>
      </c>
      <c r="E14" s="49">
        <v>43.256578947368425</v>
      </c>
    </row>
    <row r="15" spans="2:7" ht="15.75" customHeight="1" x14ac:dyDescent="0.2">
      <c r="B15" s="47" t="s">
        <v>9</v>
      </c>
      <c r="C15" s="48">
        <v>143</v>
      </c>
      <c r="D15" s="48">
        <v>89</v>
      </c>
      <c r="E15" s="49">
        <v>62.23776223776224</v>
      </c>
    </row>
    <row r="16" spans="2:7" ht="15.75" customHeight="1" x14ac:dyDescent="0.2">
      <c r="B16" s="47" t="s">
        <v>10</v>
      </c>
      <c r="C16" s="48">
        <v>18426</v>
      </c>
      <c r="D16" s="48">
        <v>14697</v>
      </c>
      <c r="E16" s="49">
        <v>79.762292412894823</v>
      </c>
    </row>
    <row r="17" spans="2:5" ht="15.75" customHeight="1" x14ac:dyDescent="0.2">
      <c r="B17" s="47" t="s">
        <v>11</v>
      </c>
      <c r="C17" s="48">
        <v>568</v>
      </c>
      <c r="D17" s="48">
        <v>483</v>
      </c>
      <c r="E17" s="49">
        <v>85.035211267605632</v>
      </c>
    </row>
    <row r="18" spans="2:5" s="5" customFormat="1" ht="15.75" customHeight="1" x14ac:dyDescent="0.2">
      <c r="B18" s="43" t="s">
        <v>12</v>
      </c>
      <c r="C18" s="44">
        <v>819</v>
      </c>
      <c r="D18" s="44">
        <v>423</v>
      </c>
      <c r="E18" s="46">
        <v>51.648351648351657</v>
      </c>
    </row>
    <row r="19" spans="2:5" ht="15.75" customHeight="1" x14ac:dyDescent="0.2">
      <c r="B19" s="47" t="s">
        <v>13</v>
      </c>
      <c r="C19" s="48">
        <v>-64</v>
      </c>
      <c r="D19" s="48">
        <v>-403</v>
      </c>
      <c r="E19" s="49">
        <v>629.6875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876</v>
      </c>
      <c r="D21" s="48">
        <v>826</v>
      </c>
      <c r="E21" s="49">
        <v>94.292237442922371</v>
      </c>
    </row>
    <row r="22" spans="2:5" s="4" customFormat="1" ht="15.75" customHeight="1" x14ac:dyDescent="0.2">
      <c r="B22" s="43" t="s">
        <v>16</v>
      </c>
      <c r="C22" s="44">
        <v>3045</v>
      </c>
      <c r="D22" s="44">
        <v>2155</v>
      </c>
      <c r="E22" s="45">
        <v>70.771756978653528</v>
      </c>
    </row>
    <row r="23" spans="2:5" s="8" customFormat="1" ht="15.75" customHeight="1" x14ac:dyDescent="0.2">
      <c r="B23" s="47" t="s">
        <v>17</v>
      </c>
      <c r="C23" s="48">
        <v>10</v>
      </c>
      <c r="D23" s="48">
        <v>8</v>
      </c>
      <c r="E23" s="50">
        <v>80</v>
      </c>
    </row>
    <row r="24" spans="2:5" s="8" customFormat="1" ht="15.75" customHeight="1" x14ac:dyDescent="0.2">
      <c r="B24" s="47" t="s">
        <v>18</v>
      </c>
      <c r="C24" s="48">
        <v>3035</v>
      </c>
      <c r="D24" s="48">
        <v>2147</v>
      </c>
      <c r="E24" s="50">
        <v>70.741350906095562</v>
      </c>
    </row>
    <row r="25" spans="2:5" s="4" customFormat="1" ht="15.75" customHeight="1" x14ac:dyDescent="0.2">
      <c r="B25" s="43" t="s">
        <v>19</v>
      </c>
      <c r="C25" s="44">
        <v>2400</v>
      </c>
      <c r="D25" s="44">
        <v>1483</v>
      </c>
      <c r="E25" s="45">
        <v>61.791666666666664</v>
      </c>
    </row>
    <row r="26" spans="2:5" s="4" customFormat="1" ht="15.75" customHeight="1" x14ac:dyDescent="0.2">
      <c r="B26" s="43" t="s">
        <v>20</v>
      </c>
      <c r="C26" s="44">
        <v>1723</v>
      </c>
      <c r="D26" s="44">
        <v>839</v>
      </c>
      <c r="E26" s="45">
        <v>48.694138131166568</v>
      </c>
    </row>
    <row r="27" spans="2:5" s="8" customFormat="1" ht="15.75" customHeight="1" x14ac:dyDescent="0.2">
      <c r="B27" s="47" t="s">
        <v>21</v>
      </c>
      <c r="C27" s="48">
        <v>284</v>
      </c>
      <c r="D27" s="48">
        <v>-383</v>
      </c>
      <c r="E27" s="50">
        <v>-134.85915492957747</v>
      </c>
    </row>
    <row r="28" spans="2:5" s="8" customFormat="1" ht="15.75" customHeight="1" x14ac:dyDescent="0.2">
      <c r="B28" s="47" t="s">
        <v>22</v>
      </c>
      <c r="C28" s="48">
        <v>1439</v>
      </c>
      <c r="D28" s="48">
        <v>1222</v>
      </c>
      <c r="E28" s="50">
        <v>84.920083391243921</v>
      </c>
    </row>
    <row r="29" spans="2:5" s="4" customFormat="1" ht="15.75" customHeight="1" x14ac:dyDescent="0.2">
      <c r="B29" s="43" t="s">
        <v>23</v>
      </c>
      <c r="C29" s="44">
        <v>14</v>
      </c>
      <c r="D29" s="44">
        <v>14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14</v>
      </c>
      <c r="D31" s="48">
        <v>14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663</v>
      </c>
      <c r="D36" s="44">
        <v>630</v>
      </c>
      <c r="E36" s="46">
        <v>95.02262443438913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>
        <v>0</v>
      </c>
      <c r="D40" s="48">
        <v>0</v>
      </c>
      <c r="E40" s="50"/>
    </row>
    <row r="41" spans="2:5" s="8" customFormat="1" ht="15.75" customHeight="1" x14ac:dyDescent="0.2">
      <c r="B41" s="47" t="s">
        <v>35</v>
      </c>
      <c r="C41" s="48">
        <v>0</v>
      </c>
      <c r="D41" s="48">
        <v>0</v>
      </c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3917</v>
      </c>
      <c r="D43" s="44">
        <v>3146</v>
      </c>
      <c r="E43" s="45">
        <v>80.316568802655098</v>
      </c>
    </row>
    <row r="44" spans="2:5" s="4" customFormat="1" ht="15.75" customHeight="1" x14ac:dyDescent="0.2">
      <c r="B44" s="43" t="s">
        <v>38</v>
      </c>
      <c r="C44" s="44">
        <v>2886</v>
      </c>
      <c r="D44" s="44">
        <v>2624</v>
      </c>
      <c r="E44" s="45">
        <v>90.921690921690924</v>
      </c>
    </row>
    <row r="45" spans="2:5" s="4" customFormat="1" ht="15.75" customHeight="1" x14ac:dyDescent="0.2">
      <c r="B45" s="43" t="s">
        <v>39</v>
      </c>
      <c r="C45" s="44">
        <v>92</v>
      </c>
      <c r="D45" s="44">
        <v>21</v>
      </c>
      <c r="E45" s="45">
        <v>22.826086956521738</v>
      </c>
    </row>
    <row r="46" spans="2:5" s="4" customFormat="1" ht="15.75" customHeight="1" x14ac:dyDescent="0.2">
      <c r="B46" s="43" t="s">
        <v>40</v>
      </c>
      <c r="C46" s="44">
        <v>11168</v>
      </c>
      <c r="D46" s="44">
        <v>8401</v>
      </c>
      <c r="E46" s="45">
        <v>75.223853868194851</v>
      </c>
    </row>
    <row r="47" spans="2:5" s="4" customFormat="1" ht="15.75" customHeight="1" x14ac:dyDescent="0.2">
      <c r="B47" s="43" t="s">
        <v>41</v>
      </c>
      <c r="C47" s="44">
        <v>4139</v>
      </c>
      <c r="D47" s="44">
        <v>4139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4122</v>
      </c>
      <c r="D48" s="48">
        <v>4122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17</v>
      </c>
      <c r="D50" s="48">
        <v>17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>
        <v>0</v>
      </c>
      <c r="D52" s="44">
        <v>0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2405</v>
      </c>
      <c r="D60" s="44">
        <v>1378</v>
      </c>
      <c r="E60" s="45">
        <v>57.297297297297298</v>
      </c>
    </row>
    <row r="61" spans="2:5" s="4" customFormat="1" ht="15.75" customHeight="1" x14ac:dyDescent="0.2">
      <c r="B61" s="43" t="s">
        <v>56</v>
      </c>
      <c r="C61" s="44">
        <v>1421</v>
      </c>
      <c r="D61" s="44">
        <v>1268</v>
      </c>
      <c r="E61" s="45">
        <v>89.232934553131599</v>
      </c>
    </row>
    <row r="62" spans="2:5" s="8" customFormat="1" ht="15.75" customHeight="1" x14ac:dyDescent="0.2">
      <c r="B62" s="47" t="s">
        <v>57</v>
      </c>
      <c r="C62" s="48">
        <v>1214</v>
      </c>
      <c r="D62" s="48">
        <v>1214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170</v>
      </c>
      <c r="D63" s="48">
        <v>17</v>
      </c>
      <c r="E63" s="50">
        <v>10</v>
      </c>
    </row>
    <row r="64" spans="2:5" s="8" customFormat="1" ht="15.75" customHeight="1" x14ac:dyDescent="0.2">
      <c r="B64" s="47" t="s">
        <v>59</v>
      </c>
      <c r="C64" s="48">
        <v>37</v>
      </c>
      <c r="D64" s="48">
        <v>37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984</v>
      </c>
      <c r="D65" s="44">
        <v>110</v>
      </c>
      <c r="E65" s="45">
        <v>11.178861788617885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936</v>
      </c>
      <c r="D67" s="48">
        <v>63</v>
      </c>
      <c r="E67" s="50">
        <v>6.7307692307692308</v>
      </c>
    </row>
    <row r="68" spans="2:5" s="8" customFormat="1" ht="15.75" customHeight="1" x14ac:dyDescent="0.2">
      <c r="B68" s="47" t="s">
        <v>63</v>
      </c>
      <c r="C68" s="48">
        <v>48</v>
      </c>
      <c r="D68" s="48">
        <v>47</v>
      </c>
      <c r="E68" s="50">
        <v>97.916666666666657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2968</v>
      </c>
      <c r="D70" s="44">
        <v>1246</v>
      </c>
      <c r="E70" s="45">
        <v>41.981132075471699</v>
      </c>
    </row>
    <row r="71" spans="2:5" s="8" customFormat="1" ht="15.75" customHeight="1" x14ac:dyDescent="0.2">
      <c r="B71" s="51" t="s">
        <v>66</v>
      </c>
      <c r="C71" s="52">
        <v>190</v>
      </c>
      <c r="D71" s="52">
        <v>87</v>
      </c>
      <c r="E71" s="50">
        <v>45.789473684210527</v>
      </c>
    </row>
    <row r="72" spans="2:5" s="8" customFormat="1" ht="15.75" customHeight="1" x14ac:dyDescent="0.2">
      <c r="B72" s="51" t="s">
        <v>67</v>
      </c>
      <c r="C72" s="52">
        <v>-1</v>
      </c>
      <c r="D72" s="52">
        <v>-1</v>
      </c>
      <c r="E72" s="50">
        <v>100</v>
      </c>
    </row>
    <row r="73" spans="2:5" s="8" customFormat="1" ht="15.75" customHeight="1" x14ac:dyDescent="0.2">
      <c r="B73" s="51" t="s">
        <v>68</v>
      </c>
      <c r="C73" s="52">
        <v>173</v>
      </c>
      <c r="D73" s="52">
        <v>112</v>
      </c>
      <c r="E73" s="50">
        <v>64.739884393063591</v>
      </c>
    </row>
    <row r="74" spans="2:5" s="8" customFormat="1" ht="15.75" customHeight="1" x14ac:dyDescent="0.2">
      <c r="B74" s="51" t="s">
        <v>69</v>
      </c>
      <c r="C74" s="52">
        <v>863</v>
      </c>
      <c r="D74" s="52">
        <v>118</v>
      </c>
      <c r="E74" s="50">
        <v>13.673232908458866</v>
      </c>
    </row>
    <row r="75" spans="2:5" s="8" customFormat="1" ht="15.75" customHeight="1" x14ac:dyDescent="0.2">
      <c r="B75" s="51" t="s">
        <v>70</v>
      </c>
      <c r="C75" s="52">
        <v>649</v>
      </c>
      <c r="D75" s="52">
        <v>565</v>
      </c>
      <c r="E75" s="50">
        <v>87.057010785824346</v>
      </c>
    </row>
    <row r="76" spans="2:5" s="8" customFormat="1" ht="15.75" customHeight="1" x14ac:dyDescent="0.2">
      <c r="B76" s="51" t="s">
        <v>71</v>
      </c>
      <c r="C76" s="52">
        <v>1094</v>
      </c>
      <c r="D76" s="52">
        <v>365</v>
      </c>
      <c r="E76" s="50">
        <v>33.363802559414992</v>
      </c>
    </row>
    <row r="77" spans="2:5" s="5" customFormat="1" ht="15.75" customHeight="1" x14ac:dyDescent="0.2">
      <c r="B77" s="43" t="s">
        <v>72</v>
      </c>
      <c r="C77" s="44">
        <v>0</v>
      </c>
      <c r="D77" s="44">
        <v>0</v>
      </c>
      <c r="E77" s="45"/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1656</v>
      </c>
      <c r="D86" s="44">
        <v>1638</v>
      </c>
      <c r="E86" s="45">
        <v>98.91304347826086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41</v>
      </c>
      <c r="D89" s="48">
        <v>41</v>
      </c>
      <c r="E89" s="50">
        <v>100</v>
      </c>
    </row>
    <row r="90" spans="2:5" ht="15.75" customHeight="1" x14ac:dyDescent="0.2">
      <c r="B90" s="47" t="s">
        <v>85</v>
      </c>
      <c r="C90" s="48">
        <v>527</v>
      </c>
      <c r="D90" s="48">
        <v>523</v>
      </c>
      <c r="E90" s="50">
        <v>99.24098671726756</v>
      </c>
    </row>
    <row r="91" spans="2:5" ht="15.75" customHeight="1" x14ac:dyDescent="0.2">
      <c r="B91" s="47" t="s">
        <v>86</v>
      </c>
      <c r="C91" s="48">
        <v>112</v>
      </c>
      <c r="D91" s="48">
        <v>112</v>
      </c>
      <c r="E91" s="50">
        <v>100</v>
      </c>
    </row>
    <row r="92" spans="2:5" ht="15.75" customHeight="1" x14ac:dyDescent="0.2">
      <c r="B92" s="47" t="s">
        <v>87</v>
      </c>
      <c r="C92" s="48">
        <v>0</v>
      </c>
      <c r="D92" s="48">
        <v>0</v>
      </c>
      <c r="E92" s="50"/>
    </row>
    <row r="93" spans="2:5" ht="15.75" customHeight="1" x14ac:dyDescent="0.2">
      <c r="B93" s="47" t="s">
        <v>88</v>
      </c>
      <c r="C93" s="48">
        <v>976</v>
      </c>
      <c r="D93" s="48">
        <v>962</v>
      </c>
      <c r="E93" s="50">
        <v>98.565573770491795</v>
      </c>
    </row>
    <row r="94" spans="2:5" s="5" customFormat="1" ht="15.75" customHeight="1" x14ac:dyDescent="0.2">
      <c r="B94" s="43" t="s">
        <v>89</v>
      </c>
      <c r="C94" s="44">
        <v>283</v>
      </c>
      <c r="D94" s="44">
        <v>188</v>
      </c>
      <c r="E94" s="54">
        <v>66.431095406360413</v>
      </c>
    </row>
    <row r="95" spans="2:5" s="5" customFormat="1" ht="15.75" customHeight="1" x14ac:dyDescent="0.2">
      <c r="B95" s="43" t="s">
        <v>90</v>
      </c>
      <c r="C95" s="44">
        <v>257</v>
      </c>
      <c r="D95" s="44">
        <v>162</v>
      </c>
      <c r="E95" s="54">
        <v>63.035019455252915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>
        <v>83</v>
      </c>
      <c r="D97" s="48">
        <v>83</v>
      </c>
      <c r="E97" s="55">
        <v>100</v>
      </c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48</v>
      </c>
      <c r="D99" s="48">
        <v>33</v>
      </c>
      <c r="E99" s="55">
        <v>68.75</v>
      </c>
    </row>
    <row r="100" spans="2:5" ht="15.75" customHeight="1" x14ac:dyDescent="0.2">
      <c r="B100" s="47" t="s">
        <v>95</v>
      </c>
      <c r="C100" s="48">
        <v>126</v>
      </c>
      <c r="D100" s="48">
        <v>46</v>
      </c>
      <c r="E100" s="55">
        <v>36.507936507936506</v>
      </c>
    </row>
    <row r="101" spans="2:5" s="5" customFormat="1" ht="15.75" customHeight="1" x14ac:dyDescent="0.2">
      <c r="B101" s="43" t="s">
        <v>96</v>
      </c>
      <c r="C101" s="44">
        <v>26</v>
      </c>
      <c r="D101" s="44">
        <v>26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B8E02F87-91C2-442B-933E-9E11AC535C59}"/>
    <hyperlink ref="D4" location="Şubat!A1" display="Şubat" xr:uid="{9556D96B-796D-40B8-9894-571174B2E1CF}"/>
    <hyperlink ref="E4" location="Mart!A1" display="Mart" xr:uid="{B299F0FE-4BED-428E-953E-5FD40000EB25}"/>
    <hyperlink ref="C5" location="Nisan!A1" display="Nisan" xr:uid="{E3454026-4A25-407A-986B-BB61E73672FB}"/>
    <hyperlink ref="D5" location="Mayıs!A1" display="Mayıs" xr:uid="{5A272618-F7BC-497B-AFD9-4ACBE5E7CB27}"/>
    <hyperlink ref="E5" location="Haziran!A1" display="Haziran" xr:uid="{1BE98F97-8BD4-4B61-B4BF-CA1F6B43DD9D}"/>
    <hyperlink ref="C6" location="Temmuz!A1" display="Temmuz" xr:uid="{0B2352F3-12F3-413A-A463-A91696B5CC82}"/>
    <hyperlink ref="D6" location="Ağustos!A1" display="Ağustos" xr:uid="{D83AFEC0-5FB0-4F3E-BA2E-D7B11AD00994}"/>
    <hyperlink ref="E6" location="Eylül!A1" display="Eylül" xr:uid="{53FA4C6B-04DB-4A89-B3ED-9D489EA55BEB}"/>
    <hyperlink ref="C7" location="Ekim!A1" display="Ekim" xr:uid="{87104138-29FD-4C1A-9DF5-E68141A2195B}"/>
    <hyperlink ref="D7" location="Kasım!A1" display="Kasım" xr:uid="{8647D8A8-5FFC-4FE7-977A-5E8E2A07C90D}"/>
    <hyperlink ref="E7" location="Aralık!A1" display="Aralık" xr:uid="{79CB313B-2DD6-4E8E-8189-AF476BF7D8C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2054-64F9-48BF-B2A2-1BF132CCCC1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201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v>39913</v>
      </c>
      <c r="D10" s="44">
        <v>30400</v>
      </c>
      <c r="E10" s="45">
        <v>76.165660311176808</v>
      </c>
    </row>
    <row r="11" spans="2:7" s="5" customFormat="1" ht="15.75" customHeight="1" x14ac:dyDescent="0.2">
      <c r="B11" s="43" t="s">
        <v>5</v>
      </c>
      <c r="C11" s="44">
        <v>29272</v>
      </c>
      <c r="D11" s="44">
        <v>22433</v>
      </c>
      <c r="E11" s="46">
        <v>76.636376059032514</v>
      </c>
    </row>
    <row r="12" spans="2:7" s="5" customFormat="1" ht="15.75" customHeight="1" x14ac:dyDescent="0.2">
      <c r="B12" s="43" t="s">
        <v>6</v>
      </c>
      <c r="C12" s="44">
        <v>17665</v>
      </c>
      <c r="D12" s="44">
        <v>13542</v>
      </c>
      <c r="E12" s="46">
        <v>76.660062270025477</v>
      </c>
      <c r="G12" s="6"/>
    </row>
    <row r="13" spans="2:7" s="5" customFormat="1" ht="15.75" customHeight="1" x14ac:dyDescent="0.2">
      <c r="B13" s="43" t="s">
        <v>7</v>
      </c>
      <c r="C13" s="44">
        <v>16857</v>
      </c>
      <c r="D13" s="44">
        <v>13172</v>
      </c>
      <c r="E13" s="46">
        <v>78.139645251230945</v>
      </c>
    </row>
    <row r="14" spans="2:7" ht="15.75" customHeight="1" x14ac:dyDescent="0.2">
      <c r="B14" s="47" t="s">
        <v>8</v>
      </c>
      <c r="C14" s="48">
        <v>605</v>
      </c>
      <c r="D14" s="48">
        <v>253</v>
      </c>
      <c r="E14" s="49">
        <v>41.818181818181813</v>
      </c>
    </row>
    <row r="15" spans="2:7" ht="15.75" customHeight="1" x14ac:dyDescent="0.2">
      <c r="B15" s="47" t="s">
        <v>9</v>
      </c>
      <c r="C15" s="48">
        <v>142</v>
      </c>
      <c r="D15" s="48">
        <v>88</v>
      </c>
      <c r="E15" s="49">
        <v>61.971830985915489</v>
      </c>
    </row>
    <row r="16" spans="2:7" ht="15.75" customHeight="1" x14ac:dyDescent="0.2">
      <c r="B16" s="47" t="s">
        <v>10</v>
      </c>
      <c r="C16" s="48">
        <v>15542</v>
      </c>
      <c r="D16" s="48">
        <v>12357</v>
      </c>
      <c r="E16" s="49">
        <v>79.507141937974524</v>
      </c>
    </row>
    <row r="17" spans="2:5" ht="15.75" customHeight="1" x14ac:dyDescent="0.2">
      <c r="B17" s="47" t="s">
        <v>11</v>
      </c>
      <c r="C17" s="48">
        <v>568</v>
      </c>
      <c r="D17" s="48">
        <v>474</v>
      </c>
      <c r="E17" s="49">
        <v>83.450704225352112</v>
      </c>
    </row>
    <row r="18" spans="2:5" s="5" customFormat="1" ht="15.75" customHeight="1" x14ac:dyDescent="0.2">
      <c r="B18" s="43" t="s">
        <v>12</v>
      </c>
      <c r="C18" s="44">
        <v>808</v>
      </c>
      <c r="D18" s="44">
        <v>370</v>
      </c>
      <c r="E18" s="46">
        <v>45.792079207920793</v>
      </c>
    </row>
    <row r="19" spans="2:5" ht="15.75" customHeight="1" x14ac:dyDescent="0.2">
      <c r="B19" s="47" t="s">
        <v>13</v>
      </c>
      <c r="C19" s="48">
        <v>-74</v>
      </c>
      <c r="D19" s="48">
        <v>-439</v>
      </c>
      <c r="E19" s="49">
        <v>593.24324324324323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875</v>
      </c>
      <c r="D21" s="48">
        <v>809</v>
      </c>
      <c r="E21" s="49">
        <v>92.457142857142856</v>
      </c>
    </row>
    <row r="22" spans="2:5" s="4" customFormat="1" ht="15.75" customHeight="1" x14ac:dyDescent="0.2">
      <c r="B22" s="43" t="s">
        <v>16</v>
      </c>
      <c r="C22" s="44">
        <v>3038</v>
      </c>
      <c r="D22" s="44">
        <v>2095</v>
      </c>
      <c r="E22" s="45">
        <v>68.959842001316645</v>
      </c>
    </row>
    <row r="23" spans="2:5" s="8" customFormat="1" ht="15.75" customHeight="1" x14ac:dyDescent="0.2">
      <c r="B23" s="47" t="s">
        <v>17</v>
      </c>
      <c r="C23" s="48">
        <v>10</v>
      </c>
      <c r="D23" s="48">
        <v>8</v>
      </c>
      <c r="E23" s="50">
        <v>80</v>
      </c>
    </row>
    <row r="24" spans="2:5" s="8" customFormat="1" ht="15.75" customHeight="1" x14ac:dyDescent="0.2">
      <c r="B24" s="47" t="s">
        <v>18</v>
      </c>
      <c r="C24" s="48">
        <v>3028</v>
      </c>
      <c r="D24" s="48">
        <v>2087</v>
      </c>
      <c r="E24" s="50">
        <v>68.923381770145312</v>
      </c>
    </row>
    <row r="25" spans="2:5" s="4" customFormat="1" ht="15.75" customHeight="1" x14ac:dyDescent="0.2">
      <c r="B25" s="43" t="s">
        <v>19</v>
      </c>
      <c r="C25" s="44">
        <v>2448</v>
      </c>
      <c r="D25" s="44">
        <v>1642</v>
      </c>
      <c r="E25" s="45">
        <v>67.075163398692808</v>
      </c>
    </row>
    <row r="26" spans="2:5" s="4" customFormat="1" ht="15.75" customHeight="1" x14ac:dyDescent="0.2">
      <c r="B26" s="43" t="s">
        <v>20</v>
      </c>
      <c r="C26" s="44">
        <v>1846</v>
      </c>
      <c r="D26" s="44">
        <v>1051</v>
      </c>
      <c r="E26" s="45">
        <v>56.933911159263275</v>
      </c>
    </row>
    <row r="27" spans="2:5" s="8" customFormat="1" ht="15.75" customHeight="1" x14ac:dyDescent="0.2">
      <c r="B27" s="47" t="s">
        <v>21</v>
      </c>
      <c r="C27" s="48">
        <v>543</v>
      </c>
      <c r="D27" s="48">
        <v>-123</v>
      </c>
      <c r="E27" s="50">
        <v>-22.651933701657459</v>
      </c>
    </row>
    <row r="28" spans="2:5" s="8" customFormat="1" ht="15.75" customHeight="1" x14ac:dyDescent="0.2">
      <c r="B28" s="47" t="s">
        <v>22</v>
      </c>
      <c r="C28" s="48">
        <v>1303</v>
      </c>
      <c r="D28" s="48">
        <v>1174</v>
      </c>
      <c r="E28" s="50">
        <v>90.09976976208749</v>
      </c>
    </row>
    <row r="29" spans="2:5" s="4" customFormat="1" ht="15.75" customHeight="1" x14ac:dyDescent="0.2">
      <c r="B29" s="43" t="s">
        <v>23</v>
      </c>
      <c r="C29" s="44">
        <v>12</v>
      </c>
      <c r="D29" s="44">
        <v>12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12</v>
      </c>
      <c r="D31" s="48">
        <v>12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590</v>
      </c>
      <c r="D36" s="44">
        <v>579</v>
      </c>
      <c r="E36" s="46">
        <v>98.135593220338976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>
        <v>0</v>
      </c>
      <c r="D40" s="48">
        <v>0</v>
      </c>
      <c r="E40" s="50"/>
    </row>
    <row r="41" spans="2:5" s="8" customFormat="1" ht="15.75" customHeight="1" x14ac:dyDescent="0.2">
      <c r="B41" s="47" t="s">
        <v>35</v>
      </c>
      <c r="C41" s="48">
        <v>0</v>
      </c>
      <c r="D41" s="48">
        <v>0</v>
      </c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3492</v>
      </c>
      <c r="D43" s="44">
        <v>2812</v>
      </c>
      <c r="E43" s="45">
        <v>80.526918671248566</v>
      </c>
    </row>
    <row r="44" spans="2:5" s="4" customFormat="1" ht="15.75" customHeight="1" x14ac:dyDescent="0.2">
      <c r="B44" s="43" t="s">
        <v>38</v>
      </c>
      <c r="C44" s="44">
        <v>2539</v>
      </c>
      <c r="D44" s="44">
        <v>2325</v>
      </c>
      <c r="E44" s="45">
        <v>91.571484836549814</v>
      </c>
    </row>
    <row r="45" spans="2:5" s="4" customFormat="1" ht="15.75" customHeight="1" x14ac:dyDescent="0.2">
      <c r="B45" s="43" t="s">
        <v>39</v>
      </c>
      <c r="C45" s="44">
        <v>90</v>
      </c>
      <c r="D45" s="44">
        <v>17</v>
      </c>
      <c r="E45" s="45">
        <v>18.888888888888889</v>
      </c>
    </row>
    <row r="46" spans="2:5" s="4" customFormat="1" ht="15.75" customHeight="1" x14ac:dyDescent="0.2">
      <c r="B46" s="43" t="s">
        <v>40</v>
      </c>
      <c r="C46" s="44">
        <v>10366</v>
      </c>
      <c r="D46" s="44">
        <v>7785</v>
      </c>
      <c r="E46" s="45">
        <v>75.10129268763265</v>
      </c>
    </row>
    <row r="47" spans="2:5" s="4" customFormat="1" ht="15.75" customHeight="1" x14ac:dyDescent="0.2">
      <c r="B47" s="43" t="s">
        <v>41</v>
      </c>
      <c r="C47" s="44">
        <v>3925</v>
      </c>
      <c r="D47" s="44">
        <v>3925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3908</v>
      </c>
      <c r="D48" s="48">
        <v>3908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17</v>
      </c>
      <c r="D50" s="48">
        <v>17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>
        <v>0</v>
      </c>
      <c r="D52" s="44">
        <v>0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2230</v>
      </c>
      <c r="D60" s="44">
        <v>1233</v>
      </c>
      <c r="E60" s="45">
        <v>55.291479820627799</v>
      </c>
    </row>
    <row r="61" spans="2:5" s="4" customFormat="1" ht="15.75" customHeight="1" x14ac:dyDescent="0.2">
      <c r="B61" s="43" t="s">
        <v>56</v>
      </c>
      <c r="C61" s="44">
        <v>1285</v>
      </c>
      <c r="D61" s="44">
        <v>1132</v>
      </c>
      <c r="E61" s="45">
        <v>88.093385214007782</v>
      </c>
    </row>
    <row r="62" spans="2:5" s="8" customFormat="1" ht="15.75" customHeight="1" x14ac:dyDescent="0.2">
      <c r="B62" s="47" t="s">
        <v>57</v>
      </c>
      <c r="C62" s="48">
        <v>1084</v>
      </c>
      <c r="D62" s="48">
        <v>1084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167</v>
      </c>
      <c r="D63" s="48">
        <v>14</v>
      </c>
      <c r="E63" s="50">
        <v>8.3832335329341312</v>
      </c>
    </row>
    <row r="64" spans="2:5" s="8" customFormat="1" ht="15.75" customHeight="1" x14ac:dyDescent="0.2">
      <c r="B64" s="47" t="s">
        <v>59</v>
      </c>
      <c r="C64" s="48">
        <v>34</v>
      </c>
      <c r="D64" s="48">
        <v>34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945</v>
      </c>
      <c r="D65" s="44">
        <v>101</v>
      </c>
      <c r="E65" s="45">
        <v>10.687830687830688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901</v>
      </c>
      <c r="D67" s="48">
        <v>58</v>
      </c>
      <c r="E67" s="50">
        <v>6.4372918978912317</v>
      </c>
    </row>
    <row r="68" spans="2:5" s="8" customFormat="1" ht="15.75" customHeight="1" x14ac:dyDescent="0.2">
      <c r="B68" s="47" t="s">
        <v>63</v>
      </c>
      <c r="C68" s="48">
        <v>44</v>
      </c>
      <c r="D68" s="48">
        <v>43</v>
      </c>
      <c r="E68" s="50">
        <v>97.727272727272734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2681</v>
      </c>
      <c r="D70" s="44">
        <v>1112</v>
      </c>
      <c r="E70" s="45">
        <v>41.477060798209628</v>
      </c>
    </row>
    <row r="71" spans="2:5" s="8" customFormat="1" ht="15.75" customHeight="1" x14ac:dyDescent="0.2">
      <c r="B71" s="51" t="s">
        <v>66</v>
      </c>
      <c r="C71" s="52">
        <v>183</v>
      </c>
      <c r="D71" s="52">
        <v>78</v>
      </c>
      <c r="E71" s="50">
        <v>42.622950819672127</v>
      </c>
    </row>
    <row r="72" spans="2:5" s="8" customFormat="1" ht="15.75" customHeight="1" x14ac:dyDescent="0.2">
      <c r="B72" s="51" t="s">
        <v>67</v>
      </c>
      <c r="C72" s="52">
        <v>-1</v>
      </c>
      <c r="D72" s="52">
        <v>-1</v>
      </c>
      <c r="E72" s="50">
        <v>100</v>
      </c>
    </row>
    <row r="73" spans="2:5" s="8" customFormat="1" ht="15.75" customHeight="1" x14ac:dyDescent="0.2">
      <c r="B73" s="51" t="s">
        <v>68</v>
      </c>
      <c r="C73" s="52">
        <v>173</v>
      </c>
      <c r="D73" s="52">
        <v>106</v>
      </c>
      <c r="E73" s="50">
        <v>61.271676300578036</v>
      </c>
    </row>
    <row r="74" spans="2:5" s="8" customFormat="1" ht="15.75" customHeight="1" x14ac:dyDescent="0.2">
      <c r="B74" s="51" t="s">
        <v>69</v>
      </c>
      <c r="C74" s="52">
        <v>816</v>
      </c>
      <c r="D74" s="52">
        <v>94</v>
      </c>
      <c r="E74" s="50">
        <v>11.519607843137255</v>
      </c>
    </row>
    <row r="75" spans="2:5" s="8" customFormat="1" ht="15.75" customHeight="1" x14ac:dyDescent="0.2">
      <c r="B75" s="51" t="s">
        <v>70</v>
      </c>
      <c r="C75" s="52">
        <v>580</v>
      </c>
      <c r="D75" s="52">
        <v>495</v>
      </c>
      <c r="E75" s="50">
        <v>85.34482758620689</v>
      </c>
    </row>
    <row r="76" spans="2:5" s="8" customFormat="1" ht="15.75" customHeight="1" x14ac:dyDescent="0.2">
      <c r="B76" s="51" t="s">
        <v>71</v>
      </c>
      <c r="C76" s="52">
        <v>930</v>
      </c>
      <c r="D76" s="52">
        <v>340</v>
      </c>
      <c r="E76" s="50">
        <v>36.55913978494624</v>
      </c>
    </row>
    <row r="77" spans="2:5" s="5" customFormat="1" ht="15.75" customHeight="1" x14ac:dyDescent="0.2">
      <c r="B77" s="43" t="s">
        <v>72</v>
      </c>
      <c r="C77" s="44">
        <v>0</v>
      </c>
      <c r="D77" s="44">
        <v>0</v>
      </c>
      <c r="E77" s="45"/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1530</v>
      </c>
      <c r="D86" s="44">
        <v>1515</v>
      </c>
      <c r="E86" s="45">
        <v>99.019607843137265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37</v>
      </c>
      <c r="D89" s="48">
        <v>37</v>
      </c>
      <c r="E89" s="50">
        <v>100</v>
      </c>
    </row>
    <row r="90" spans="2:5" ht="15.75" customHeight="1" x14ac:dyDescent="0.2">
      <c r="B90" s="47" t="s">
        <v>85</v>
      </c>
      <c r="C90" s="48">
        <v>482</v>
      </c>
      <c r="D90" s="48">
        <v>482</v>
      </c>
      <c r="E90" s="50">
        <v>100</v>
      </c>
    </row>
    <row r="91" spans="2:5" ht="15.75" customHeight="1" x14ac:dyDescent="0.2">
      <c r="B91" s="47" t="s">
        <v>86</v>
      </c>
      <c r="C91" s="48">
        <v>106</v>
      </c>
      <c r="D91" s="48">
        <v>106</v>
      </c>
      <c r="E91" s="50">
        <v>100</v>
      </c>
    </row>
    <row r="92" spans="2:5" ht="15.75" customHeight="1" x14ac:dyDescent="0.2">
      <c r="B92" s="47" t="s">
        <v>87</v>
      </c>
      <c r="C92" s="48">
        <v>0</v>
      </c>
      <c r="D92" s="48">
        <v>0</v>
      </c>
      <c r="E92" s="50"/>
    </row>
    <row r="93" spans="2:5" ht="15.75" customHeight="1" x14ac:dyDescent="0.2">
      <c r="B93" s="47" t="s">
        <v>88</v>
      </c>
      <c r="C93" s="48">
        <v>905</v>
      </c>
      <c r="D93" s="48">
        <v>890</v>
      </c>
      <c r="E93" s="50">
        <v>98.342541436464089</v>
      </c>
    </row>
    <row r="94" spans="2:5" s="5" customFormat="1" ht="15.75" customHeight="1" x14ac:dyDescent="0.2">
      <c r="B94" s="43" t="s">
        <v>89</v>
      </c>
      <c r="C94" s="44">
        <v>275</v>
      </c>
      <c r="D94" s="44">
        <v>182</v>
      </c>
      <c r="E94" s="54">
        <v>66.181818181818187</v>
      </c>
    </row>
    <row r="95" spans="2:5" s="5" customFormat="1" ht="15.75" customHeight="1" x14ac:dyDescent="0.2">
      <c r="B95" s="43" t="s">
        <v>90</v>
      </c>
      <c r="C95" s="44">
        <v>254</v>
      </c>
      <c r="D95" s="44">
        <v>161</v>
      </c>
      <c r="E95" s="54">
        <v>63.385826771653541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>
        <v>83</v>
      </c>
      <c r="D97" s="48">
        <v>83</v>
      </c>
      <c r="E97" s="55">
        <v>100</v>
      </c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45</v>
      </c>
      <c r="D99" s="48">
        <v>32</v>
      </c>
      <c r="E99" s="55">
        <v>71.111111111111114</v>
      </c>
    </row>
    <row r="100" spans="2:5" ht="15.75" customHeight="1" x14ac:dyDescent="0.2">
      <c r="B100" s="47" t="s">
        <v>95</v>
      </c>
      <c r="C100" s="48">
        <v>126</v>
      </c>
      <c r="D100" s="48">
        <v>46</v>
      </c>
      <c r="E100" s="55">
        <v>36.507936507936506</v>
      </c>
    </row>
    <row r="101" spans="2:5" s="5" customFormat="1" ht="15.75" customHeight="1" x14ac:dyDescent="0.2">
      <c r="B101" s="43" t="s">
        <v>96</v>
      </c>
      <c r="C101" s="44">
        <v>21</v>
      </c>
      <c r="D101" s="44">
        <v>21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ABCAB7B4-E17D-4B73-88EF-F432AF5032B2}"/>
    <hyperlink ref="D4" location="Şubat!A1" display="Şubat" xr:uid="{3F56485E-DEE2-4917-9202-8F70A80A2F16}"/>
    <hyperlink ref="E4" location="Mart!A1" display="Mart" xr:uid="{8BBDFE31-A2B2-4FA7-8234-8F017AAE7D0E}"/>
    <hyperlink ref="C5" location="Nisan!A1" display="Nisan" xr:uid="{D0B161E8-0563-4F61-B7E9-549B6F6E281A}"/>
    <hyperlink ref="D5" location="Mayıs!A1" display="Mayıs" xr:uid="{601D99B5-9616-4E82-A6BE-B5B0891CC782}"/>
    <hyperlink ref="E5" location="Haziran!A1" display="Haziran" xr:uid="{198F98A2-81D7-41ED-AE2B-818A0B8929A8}"/>
    <hyperlink ref="C6" location="Temmuz!A1" display="Temmuz" xr:uid="{8B3B672E-A0F2-4089-A902-C1B2AAA7FD63}"/>
    <hyperlink ref="D6" location="Ağustos!A1" display="Ağustos" xr:uid="{BDF7D075-7029-40FE-BF4E-622A08BA1D02}"/>
    <hyperlink ref="E6" location="Eylül!A1" display="Eylül" xr:uid="{D6E0410A-3506-4D88-8AEE-547EB4AFF66A}"/>
    <hyperlink ref="C7" location="Ekim!A1" display="Ekim" xr:uid="{2C856E73-A99D-4F8A-8821-2F35DD1BCF85}"/>
    <hyperlink ref="D7" location="Kasım!A1" display="Kasım" xr:uid="{114031DF-7B19-440C-A277-00987EFFA859}"/>
    <hyperlink ref="E7" location="Aralık!A1" display="Aralık" xr:uid="{4AFCE59A-817C-441F-B734-D5D82F1D38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FBA9-5C4C-4AF7-B4B2-A301B863B05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199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f>+C11+C46+C95+C106</f>
        <v>36027</v>
      </c>
      <c r="D10" s="44">
        <f>+D11+D46+D95+D106</f>
        <v>26537</v>
      </c>
      <c r="E10" s="45">
        <f t="shared" ref="E10:E72" si="0">+D10/C10*100</f>
        <v>73.658644905209982</v>
      </c>
    </row>
    <row r="11" spans="2:7" s="5" customFormat="1" ht="15.75" customHeight="1" x14ac:dyDescent="0.2">
      <c r="B11" s="43" t="s">
        <v>5</v>
      </c>
      <c r="C11" s="44">
        <f>+C12+C22+C25+C39+C43+C44+C45</f>
        <v>26275</v>
      </c>
      <c r="D11" s="44">
        <f>+D12+D22+D25+D39+D43+D44+D45</f>
        <v>19431</v>
      </c>
      <c r="E11" s="46">
        <f t="shared" si="0"/>
        <v>73.952426260704101</v>
      </c>
    </row>
    <row r="12" spans="2:7" s="5" customFormat="1" ht="15.75" customHeight="1" x14ac:dyDescent="0.2">
      <c r="B12" s="43" t="s">
        <v>6</v>
      </c>
      <c r="C12" s="44">
        <f>+C13+C18</f>
        <v>15459</v>
      </c>
      <c r="D12" s="44">
        <f>+D13+D18</f>
        <v>11392</v>
      </c>
      <c r="E12" s="46">
        <f t="shared" si="0"/>
        <v>73.691700627466204</v>
      </c>
      <c r="G12" s="6"/>
    </row>
    <row r="13" spans="2:7" s="5" customFormat="1" ht="15.75" customHeight="1" x14ac:dyDescent="0.2">
      <c r="B13" s="43" t="s">
        <v>7</v>
      </c>
      <c r="C13" s="44">
        <f>SUM(C14:C17)</f>
        <v>14677</v>
      </c>
      <c r="D13" s="44">
        <f>SUM(D14:D17)</f>
        <v>11090</v>
      </c>
      <c r="E13" s="46">
        <f t="shared" si="0"/>
        <v>75.560400626831097</v>
      </c>
    </row>
    <row r="14" spans="2:7" ht="15.75" customHeight="1" x14ac:dyDescent="0.2">
      <c r="B14" s="47" t="s">
        <v>8</v>
      </c>
      <c r="C14" s="48">
        <v>593</v>
      </c>
      <c r="D14" s="48">
        <v>239</v>
      </c>
      <c r="E14" s="49">
        <f t="shared" si="0"/>
        <v>40.303541315345697</v>
      </c>
    </row>
    <row r="15" spans="2:7" ht="15.75" customHeight="1" x14ac:dyDescent="0.2">
      <c r="B15" s="47" t="s">
        <v>9</v>
      </c>
      <c r="C15" s="48">
        <v>141</v>
      </c>
      <c r="D15" s="48">
        <v>86</v>
      </c>
      <c r="E15" s="49">
        <f t="shared" si="0"/>
        <v>60.99290780141844</v>
      </c>
    </row>
    <row r="16" spans="2:7" ht="15.75" customHeight="1" x14ac:dyDescent="0.2">
      <c r="B16" s="47" t="s">
        <v>10</v>
      </c>
      <c r="C16" s="48">
        <v>13375</v>
      </c>
      <c r="D16" s="48">
        <v>10310</v>
      </c>
      <c r="E16" s="49">
        <f t="shared" si="0"/>
        <v>77.084112149532714</v>
      </c>
    </row>
    <row r="17" spans="2:5" ht="15.75" customHeight="1" x14ac:dyDescent="0.2">
      <c r="B17" s="47" t="s">
        <v>11</v>
      </c>
      <c r="C17" s="48">
        <v>568</v>
      </c>
      <c r="D17" s="48">
        <v>455</v>
      </c>
      <c r="E17" s="49">
        <f t="shared" si="0"/>
        <v>80.105633802816897</v>
      </c>
    </row>
    <row r="18" spans="2:5" s="5" customFormat="1" ht="15.75" customHeight="1" x14ac:dyDescent="0.2">
      <c r="B18" s="43" t="s">
        <v>12</v>
      </c>
      <c r="C18" s="44">
        <f>SUM(C19:C21)</f>
        <v>782</v>
      </c>
      <c r="D18" s="44">
        <f>SUM(D19:D21)</f>
        <v>302</v>
      </c>
      <c r="E18" s="46">
        <f t="shared" si="0"/>
        <v>38.618925831202041</v>
      </c>
    </row>
    <row r="19" spans="2:5" ht="15.75" customHeight="1" x14ac:dyDescent="0.2">
      <c r="B19" s="47" t="s">
        <v>13</v>
      </c>
      <c r="C19" s="48">
        <v>-100</v>
      </c>
      <c r="D19" s="48">
        <v>-459</v>
      </c>
      <c r="E19" s="49">
        <f t="shared" si="0"/>
        <v>459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f t="shared" si="0"/>
        <v>0</v>
      </c>
    </row>
    <row r="21" spans="2:5" ht="15.75" customHeight="1" x14ac:dyDescent="0.2">
      <c r="B21" s="47" t="s">
        <v>15</v>
      </c>
      <c r="C21" s="48">
        <v>875</v>
      </c>
      <c r="D21" s="48">
        <v>761</v>
      </c>
      <c r="E21" s="49">
        <f t="shared" si="0"/>
        <v>86.971428571428561</v>
      </c>
    </row>
    <row r="22" spans="2:5" s="4" customFormat="1" ht="15.75" customHeight="1" x14ac:dyDescent="0.2">
      <c r="B22" s="43" t="s">
        <v>16</v>
      </c>
      <c r="C22" s="44">
        <f>SUM(C23:C24)</f>
        <v>3031</v>
      </c>
      <c r="D22" s="44">
        <f>SUM(D23:D24)</f>
        <v>2013</v>
      </c>
      <c r="E22" s="45">
        <f t="shared" si="0"/>
        <v>66.413724843286047</v>
      </c>
    </row>
    <row r="23" spans="2:5" s="8" customFormat="1" ht="15.75" customHeight="1" x14ac:dyDescent="0.2">
      <c r="B23" s="47" t="s">
        <v>17</v>
      </c>
      <c r="C23" s="48">
        <v>10</v>
      </c>
      <c r="D23" s="48">
        <v>8</v>
      </c>
      <c r="E23" s="50">
        <f t="shared" si="0"/>
        <v>80</v>
      </c>
    </row>
    <row r="24" spans="2:5" s="8" customFormat="1" ht="15.75" customHeight="1" x14ac:dyDescent="0.2">
      <c r="B24" s="47" t="s">
        <v>18</v>
      </c>
      <c r="C24" s="48">
        <v>3021</v>
      </c>
      <c r="D24" s="48">
        <v>2005</v>
      </c>
      <c r="E24" s="50">
        <f t="shared" si="0"/>
        <v>66.368752068851379</v>
      </c>
    </row>
    <row r="25" spans="2:5" s="4" customFormat="1" ht="15.75" customHeight="1" x14ac:dyDescent="0.2">
      <c r="B25" s="43" t="s">
        <v>19</v>
      </c>
      <c r="C25" s="44">
        <f>+C26+C29+C36+C37+C38</f>
        <v>2400</v>
      </c>
      <c r="D25" s="44">
        <f>+D26+D29+D36+D37+D38</f>
        <v>1595</v>
      </c>
      <c r="E25" s="45">
        <f t="shared" si="0"/>
        <v>66.458333333333329</v>
      </c>
    </row>
    <row r="26" spans="2:5" s="4" customFormat="1" ht="15.75" customHeight="1" x14ac:dyDescent="0.2">
      <c r="B26" s="43" t="s">
        <v>20</v>
      </c>
      <c r="C26" s="44">
        <f>SUM(C27:C28)</f>
        <v>1866</v>
      </c>
      <c r="D26" s="44">
        <f>SUM(D27:D28)</f>
        <v>1073</v>
      </c>
      <c r="E26" s="45">
        <f t="shared" si="0"/>
        <v>57.502679528403</v>
      </c>
    </row>
    <row r="27" spans="2:5" s="8" customFormat="1" ht="15.75" customHeight="1" x14ac:dyDescent="0.2">
      <c r="B27" s="47" t="s">
        <v>21</v>
      </c>
      <c r="C27" s="48">
        <v>631</v>
      </c>
      <c r="D27" s="48">
        <v>-52</v>
      </c>
      <c r="E27" s="50">
        <f t="shared" si="0"/>
        <v>-8.2408874801901746</v>
      </c>
    </row>
    <row r="28" spans="2:5" s="8" customFormat="1" ht="15.75" customHeight="1" x14ac:dyDescent="0.2">
      <c r="B28" s="47" t="s">
        <v>22</v>
      </c>
      <c r="C28" s="48">
        <v>1235</v>
      </c>
      <c r="D28" s="48">
        <v>1125</v>
      </c>
      <c r="E28" s="50">
        <f t="shared" si="0"/>
        <v>91.093117408906892</v>
      </c>
    </row>
    <row r="29" spans="2:5" s="4" customFormat="1" ht="15.75" customHeight="1" x14ac:dyDescent="0.2">
      <c r="B29" s="43" t="s">
        <v>23</v>
      </c>
      <c r="C29" s="44">
        <f>SUM(C30:C35)</f>
        <v>10</v>
      </c>
      <c r="D29" s="44">
        <f>SUM(D30:D35)</f>
        <v>10</v>
      </c>
      <c r="E29" s="45">
        <f t="shared" si="0"/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10</v>
      </c>
      <c r="D31" s="48">
        <v>10</v>
      </c>
      <c r="E31" s="50">
        <f t="shared" si="0"/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524</v>
      </c>
      <c r="D36" s="44">
        <v>512</v>
      </c>
      <c r="E36" s="46">
        <f t="shared" si="0"/>
        <v>97.70992366412213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f>SUM(C40:C42)</f>
        <v>0</v>
      </c>
      <c r="D39" s="44">
        <f>SUM(D40:D42)</f>
        <v>0</v>
      </c>
      <c r="E39" s="45"/>
    </row>
    <row r="40" spans="2:5" s="8" customFormat="1" ht="15.75" customHeight="1" x14ac:dyDescent="0.2">
      <c r="B40" s="47" t="s">
        <v>34</v>
      </c>
      <c r="C40" s="48">
        <v>0</v>
      </c>
      <c r="D40" s="48">
        <v>0</v>
      </c>
      <c r="E40" s="50"/>
    </row>
    <row r="41" spans="2:5" s="8" customFormat="1" ht="15.75" customHeight="1" x14ac:dyDescent="0.2">
      <c r="B41" s="47" t="s">
        <v>35</v>
      </c>
      <c r="C41" s="48">
        <v>0</v>
      </c>
      <c r="D41" s="48">
        <v>0</v>
      </c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3118</v>
      </c>
      <c r="D43" s="44">
        <v>2447</v>
      </c>
      <c r="E43" s="45">
        <f t="shared" si="0"/>
        <v>78.479794740218097</v>
      </c>
    </row>
    <row r="44" spans="2:5" s="4" customFormat="1" ht="15.75" customHeight="1" x14ac:dyDescent="0.2">
      <c r="B44" s="43" t="s">
        <v>38</v>
      </c>
      <c r="C44" s="44">
        <v>2179</v>
      </c>
      <c r="D44" s="44">
        <v>1970</v>
      </c>
      <c r="E44" s="45">
        <f t="shared" si="0"/>
        <v>90.40844424047728</v>
      </c>
    </row>
    <row r="45" spans="2:5" s="4" customFormat="1" ht="15.75" customHeight="1" x14ac:dyDescent="0.2">
      <c r="B45" s="43" t="s">
        <v>39</v>
      </c>
      <c r="C45" s="44">
        <v>88</v>
      </c>
      <c r="D45" s="44">
        <v>14</v>
      </c>
      <c r="E45" s="45">
        <f t="shared" si="0"/>
        <v>15.909090909090908</v>
      </c>
    </row>
    <row r="46" spans="2:5" s="4" customFormat="1" ht="15.75" customHeight="1" x14ac:dyDescent="0.2">
      <c r="B46" s="43" t="s">
        <v>40</v>
      </c>
      <c r="C46" s="44">
        <f>+C47+C51+C61+C71+C78+C87</f>
        <v>9477</v>
      </c>
      <c r="D46" s="44">
        <f>+D47+D51+D61+D71+D78+D87</f>
        <v>6930</v>
      </c>
      <c r="E46" s="45">
        <f t="shared" si="0"/>
        <v>73.124406457739781</v>
      </c>
    </row>
    <row r="47" spans="2:5" s="4" customFormat="1" ht="15.75" customHeight="1" x14ac:dyDescent="0.2">
      <c r="B47" s="43" t="s">
        <v>41</v>
      </c>
      <c r="C47" s="44">
        <f>SUM(C48:C50)</f>
        <v>3694</v>
      </c>
      <c r="D47" s="44">
        <f>SUM(D48:D50)</f>
        <v>3694</v>
      </c>
      <c r="E47" s="45">
        <f t="shared" si="0"/>
        <v>100</v>
      </c>
    </row>
    <row r="48" spans="2:5" s="8" customFormat="1" ht="15.75" customHeight="1" x14ac:dyDescent="0.2">
      <c r="B48" s="47" t="s">
        <v>42</v>
      </c>
      <c r="C48" s="48">
        <v>3677</v>
      </c>
      <c r="D48" s="48">
        <v>3677</v>
      </c>
      <c r="E48" s="50">
        <f t="shared" si="0"/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17</v>
      </c>
      <c r="D50" s="48">
        <v>17</v>
      </c>
      <c r="E50" s="50">
        <f t="shared" si="0"/>
        <v>100</v>
      </c>
    </row>
    <row r="51" spans="2:5" s="4" customFormat="1" ht="15.75" customHeight="1" x14ac:dyDescent="0.2">
      <c r="B51" s="43" t="s">
        <v>45</v>
      </c>
      <c r="C51" s="44">
        <f>+C52+C53+C54</f>
        <v>0</v>
      </c>
      <c r="D51" s="44">
        <f>+D52+D53+D54</f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f>SUM(C55:C60)</f>
        <v>0</v>
      </c>
      <c r="D54" s="44">
        <f>SUM(D55:D60)</f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f>+C62+C66+C70</f>
        <v>2081</v>
      </c>
      <c r="D61" s="44">
        <f>+D62+D66+D70</f>
        <v>1087</v>
      </c>
      <c r="E61" s="45">
        <f t="shared" si="0"/>
        <v>52.234502642960109</v>
      </c>
    </row>
    <row r="62" spans="2:5" s="4" customFormat="1" ht="15.75" customHeight="1" x14ac:dyDescent="0.2">
      <c r="B62" s="43" t="s">
        <v>56</v>
      </c>
      <c r="C62" s="44">
        <f>SUM(C63:C65)</f>
        <v>1153</v>
      </c>
      <c r="D62" s="44">
        <f>SUM(D63:D65)</f>
        <v>1000</v>
      </c>
      <c r="E62" s="45">
        <f t="shared" si="0"/>
        <v>86.730268863833487</v>
      </c>
    </row>
    <row r="63" spans="2:5" s="8" customFormat="1" ht="15.75" customHeight="1" x14ac:dyDescent="0.2">
      <c r="B63" s="47" t="s">
        <v>57</v>
      </c>
      <c r="C63" s="48">
        <v>955</v>
      </c>
      <c r="D63" s="48">
        <v>955</v>
      </c>
      <c r="E63" s="50">
        <f t="shared" si="0"/>
        <v>100</v>
      </c>
    </row>
    <row r="64" spans="2:5" s="8" customFormat="1" ht="15.75" customHeight="1" x14ac:dyDescent="0.2">
      <c r="B64" s="47" t="s">
        <v>58</v>
      </c>
      <c r="C64" s="48">
        <v>167</v>
      </c>
      <c r="D64" s="48">
        <v>14</v>
      </c>
      <c r="E64" s="50">
        <f t="shared" si="0"/>
        <v>8.3832335329341312</v>
      </c>
    </row>
    <row r="65" spans="2:5" s="8" customFormat="1" ht="15.75" customHeight="1" x14ac:dyDescent="0.2">
      <c r="B65" s="47" t="s">
        <v>59</v>
      </c>
      <c r="C65" s="48">
        <v>31</v>
      </c>
      <c r="D65" s="48">
        <v>31</v>
      </c>
      <c r="E65" s="50">
        <f t="shared" si="0"/>
        <v>100</v>
      </c>
    </row>
    <row r="66" spans="2:5" s="4" customFormat="1" ht="15.75" customHeight="1" x14ac:dyDescent="0.2">
      <c r="B66" s="43" t="s">
        <v>60</v>
      </c>
      <c r="C66" s="44">
        <f>SUM(C67:C69)</f>
        <v>928</v>
      </c>
      <c r="D66" s="44">
        <f>SUM(D67:D69)</f>
        <v>87</v>
      </c>
      <c r="E66" s="45">
        <f t="shared" si="0"/>
        <v>9.375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895</v>
      </c>
      <c r="D68" s="48">
        <v>54</v>
      </c>
      <c r="E68" s="50">
        <f t="shared" si="0"/>
        <v>6.033519553072626</v>
      </c>
    </row>
    <row r="69" spans="2:5" s="8" customFormat="1" ht="15.75" customHeight="1" x14ac:dyDescent="0.2">
      <c r="B69" s="47" t="s">
        <v>63</v>
      </c>
      <c r="C69" s="48">
        <v>33</v>
      </c>
      <c r="D69" s="48">
        <v>33</v>
      </c>
      <c r="E69" s="50">
        <f t="shared" si="0"/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f>SUM(C72:C77)</f>
        <v>2412</v>
      </c>
      <c r="D71" s="44">
        <f>SUM(D72:D77)</f>
        <v>875</v>
      </c>
      <c r="E71" s="45">
        <f t="shared" si="0"/>
        <v>36.276948590381423</v>
      </c>
    </row>
    <row r="72" spans="2:5" s="8" customFormat="1" ht="15.75" customHeight="1" x14ac:dyDescent="0.2">
      <c r="B72" s="51" t="s">
        <v>66</v>
      </c>
      <c r="C72" s="52">
        <v>171</v>
      </c>
      <c r="D72" s="52">
        <v>66</v>
      </c>
      <c r="E72" s="50">
        <f t="shared" si="0"/>
        <v>38.596491228070171</v>
      </c>
    </row>
    <row r="73" spans="2:5" s="8" customFormat="1" ht="15.75" customHeight="1" x14ac:dyDescent="0.2">
      <c r="B73" s="51" t="s">
        <v>67</v>
      </c>
      <c r="C73" s="52">
        <v>-1</v>
      </c>
      <c r="D73" s="52">
        <v>-1</v>
      </c>
      <c r="E73" s="50">
        <f>+D73/C73*100</f>
        <v>100</v>
      </c>
    </row>
    <row r="74" spans="2:5" s="8" customFormat="1" ht="15.75" customHeight="1" x14ac:dyDescent="0.2">
      <c r="B74" s="51" t="s">
        <v>68</v>
      </c>
      <c r="C74" s="52">
        <v>172</v>
      </c>
      <c r="D74" s="52">
        <v>102</v>
      </c>
      <c r="E74" s="50">
        <f>+D74/C74*100</f>
        <v>59.302325581395351</v>
      </c>
    </row>
    <row r="75" spans="2:5" s="8" customFormat="1" ht="15.75" customHeight="1" x14ac:dyDescent="0.2">
      <c r="B75" s="51" t="s">
        <v>69</v>
      </c>
      <c r="C75" s="52">
        <v>768</v>
      </c>
      <c r="D75" s="52">
        <v>69</v>
      </c>
      <c r="E75" s="50">
        <f>+D75/C75*100</f>
        <v>8.984375</v>
      </c>
    </row>
    <row r="76" spans="2:5" s="8" customFormat="1" ht="15.75" customHeight="1" x14ac:dyDescent="0.2">
      <c r="B76" s="51" t="s">
        <v>70</v>
      </c>
      <c r="C76" s="52">
        <v>525</v>
      </c>
      <c r="D76" s="52">
        <v>440</v>
      </c>
      <c r="E76" s="50">
        <f>+D76/C76*100</f>
        <v>83.80952380952381</v>
      </c>
    </row>
    <row r="77" spans="2:5" s="8" customFormat="1" ht="15.75" customHeight="1" x14ac:dyDescent="0.2">
      <c r="B77" s="51" t="s">
        <v>71</v>
      </c>
      <c r="C77" s="52">
        <v>777</v>
      </c>
      <c r="D77" s="52">
        <v>199</v>
      </c>
      <c r="E77" s="50">
        <f>+D77/C77*100</f>
        <v>25.611325611325615</v>
      </c>
    </row>
    <row r="78" spans="2:5" s="5" customFormat="1" ht="15.75" customHeight="1" x14ac:dyDescent="0.2">
      <c r="B78" s="43" t="s">
        <v>72</v>
      </c>
      <c r="C78" s="44">
        <f>SUM(C79:C86)</f>
        <v>0</v>
      </c>
      <c r="D78" s="44">
        <f>SUM(D79:D86)</f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f>SUM(C88:C94)</f>
        <v>1290</v>
      </c>
      <c r="D87" s="44">
        <f>SUM(D88:D94)</f>
        <v>1274</v>
      </c>
      <c r="E87" s="45">
        <f>+D87/C87*100</f>
        <v>98.759689922480618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32</v>
      </c>
      <c r="D90" s="48">
        <v>32</v>
      </c>
      <c r="E90" s="50">
        <f>+D90/C90*100</f>
        <v>100</v>
      </c>
    </row>
    <row r="91" spans="2:5" ht="15.75" customHeight="1" x14ac:dyDescent="0.2">
      <c r="B91" s="47" t="s">
        <v>85</v>
      </c>
      <c r="C91" s="48">
        <v>403</v>
      </c>
      <c r="D91" s="48">
        <v>403</v>
      </c>
      <c r="E91" s="50">
        <f>+D91/C91*100</f>
        <v>100</v>
      </c>
    </row>
    <row r="92" spans="2:5" ht="15.75" customHeight="1" x14ac:dyDescent="0.2">
      <c r="B92" s="47" t="s">
        <v>86</v>
      </c>
      <c r="C92" s="48">
        <v>98</v>
      </c>
      <c r="D92" s="48">
        <v>98</v>
      </c>
      <c r="E92" s="50">
        <f>+D92/C92*100</f>
        <v>100</v>
      </c>
    </row>
    <row r="93" spans="2:5" ht="15.75" customHeight="1" x14ac:dyDescent="0.2">
      <c r="B93" s="47" t="s">
        <v>87</v>
      </c>
      <c r="C93" s="48">
        <v>0</v>
      </c>
      <c r="D93" s="48">
        <v>0</v>
      </c>
      <c r="E93" s="50"/>
    </row>
    <row r="94" spans="2:5" ht="15.75" customHeight="1" x14ac:dyDescent="0.2">
      <c r="B94" s="47" t="s">
        <v>88</v>
      </c>
      <c r="C94" s="48">
        <v>757</v>
      </c>
      <c r="D94" s="48">
        <v>741</v>
      </c>
      <c r="E94" s="50">
        <f>+D94/C94*100</f>
        <v>97.886393659180982</v>
      </c>
    </row>
    <row r="95" spans="2:5" s="5" customFormat="1" ht="15.75" customHeight="1" x14ac:dyDescent="0.2">
      <c r="B95" s="43" t="s">
        <v>89</v>
      </c>
      <c r="C95" s="44">
        <f>+C96+C102+C103</f>
        <v>275</v>
      </c>
      <c r="D95" s="44">
        <f>+D96+D102+D103</f>
        <v>176</v>
      </c>
      <c r="E95" s="54">
        <f>+D95/C95*100</f>
        <v>64</v>
      </c>
    </row>
    <row r="96" spans="2:5" s="5" customFormat="1" ht="15.75" customHeight="1" x14ac:dyDescent="0.2">
      <c r="B96" s="43" t="s">
        <v>90</v>
      </c>
      <c r="C96" s="44">
        <f>SUM(C97:C101)</f>
        <v>254</v>
      </c>
      <c r="D96" s="44">
        <f>SUM(D97:D101)</f>
        <v>155</v>
      </c>
      <c r="E96" s="54">
        <f>+D96/C96*100</f>
        <v>61.023622047244096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>
        <v>83</v>
      </c>
      <c r="D98" s="48">
        <v>83</v>
      </c>
      <c r="E98" s="55">
        <f>+D98/C98*100</f>
        <v>100</v>
      </c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45</v>
      </c>
      <c r="D100" s="48">
        <v>32</v>
      </c>
      <c r="E100" s="55">
        <f>+D100/C100*100</f>
        <v>71.111111111111114</v>
      </c>
    </row>
    <row r="101" spans="2:5" ht="15.75" customHeight="1" x14ac:dyDescent="0.2">
      <c r="B101" s="47" t="s">
        <v>95</v>
      </c>
      <c r="C101" s="48">
        <v>126</v>
      </c>
      <c r="D101" s="48">
        <v>40</v>
      </c>
      <c r="E101" s="55">
        <f>+D101/C101*100</f>
        <v>31.746031746031743</v>
      </c>
    </row>
    <row r="102" spans="2:5" s="5" customFormat="1" ht="15.75" customHeight="1" x14ac:dyDescent="0.2">
      <c r="B102" s="43" t="s">
        <v>96</v>
      </c>
      <c r="C102" s="44">
        <v>21</v>
      </c>
      <c r="D102" s="44">
        <v>21</v>
      </c>
      <c r="E102" s="54">
        <f>+D102/C102*100</f>
        <v>100</v>
      </c>
    </row>
    <row r="103" spans="2:5" s="5" customFormat="1" ht="15.75" customHeight="1" x14ac:dyDescent="0.2">
      <c r="B103" s="43" t="s">
        <v>97</v>
      </c>
      <c r="C103" s="44">
        <f>SUM(C104:C105)</f>
        <v>0</v>
      </c>
      <c r="D103" s="44">
        <f>SUM(D104:D105)</f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f>+C107+C112</f>
        <v>0</v>
      </c>
      <c r="D106" s="44">
        <f>+D107+D112</f>
        <v>0</v>
      </c>
      <c r="E106" s="54"/>
    </row>
    <row r="107" spans="2:5" s="5" customFormat="1" ht="15.75" customHeight="1" x14ac:dyDescent="0.2">
      <c r="B107" s="43" t="s">
        <v>101</v>
      </c>
      <c r="C107" s="44">
        <f>SUM(C108:C111)</f>
        <v>0</v>
      </c>
      <c r="D107" s="44">
        <f>SUM(D108:D111)</f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09046B1C-DA14-4959-B1A7-939B5C6C9ACF}"/>
    <hyperlink ref="D4" location="Şubat!A1" display="Şubat" xr:uid="{90B3EFFF-7FF5-4961-A400-C6FE99E00729}"/>
    <hyperlink ref="E4" location="Mart!A1" display="Mart" xr:uid="{FA4EA755-DC3B-4DF5-8E92-EB6D71286D87}"/>
    <hyperlink ref="C5" location="Nisan!A1" display="Nisan" xr:uid="{7B0D9EA6-4D1A-4A7A-AED6-2D87CE6B5FAF}"/>
    <hyperlink ref="D5" location="Mayıs!A1" display="Mayıs" xr:uid="{F719B1D3-FB34-44FD-9023-179EE829DB81}"/>
    <hyperlink ref="E5" location="Haziran!A1" display="Haziran" xr:uid="{ECF00A89-A2C7-48C5-83B0-33021BDF791F}"/>
    <hyperlink ref="C6" location="Temmuz!A1" display="Temmuz" xr:uid="{D5F0C72C-C118-4C89-A2FA-399760FEB146}"/>
    <hyperlink ref="D6" location="Ağustos!A1" display="Ağustos" xr:uid="{F686D096-037A-42BA-8914-ED95094D72AA}"/>
    <hyperlink ref="E6" location="Eylül!A1" display="Eylül" xr:uid="{F8AE0C4A-8AD8-4860-B55F-23F77DD0E969}"/>
    <hyperlink ref="C7" location="Ekim!A1" display="Ekim" xr:uid="{220E99BA-91E9-4D87-A78B-13B5CF15FD8E}"/>
    <hyperlink ref="D7" location="Kasım!A1" display="Kasım" xr:uid="{F449CDB0-6F47-458A-BD16-1D8E3A74F828}"/>
    <hyperlink ref="E7" location="Aralık!A1" display="Aralık" xr:uid="{645141E1-C1F0-4BFB-9281-E63B157A76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ECC2-56D5-4B26-AD5C-1A661159BAC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197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v>32560</v>
      </c>
      <c r="D10" s="44">
        <v>22162</v>
      </c>
      <c r="E10" s="45">
        <v>68.065110565110558</v>
      </c>
    </row>
    <row r="11" spans="2:7" s="5" customFormat="1" ht="15.75" customHeight="1" x14ac:dyDescent="0.2">
      <c r="B11" s="43" t="s">
        <v>5</v>
      </c>
      <c r="C11" s="44">
        <v>23754</v>
      </c>
      <c r="D11" s="44">
        <v>16109</v>
      </c>
      <c r="E11" s="46">
        <v>67.815946787909411</v>
      </c>
    </row>
    <row r="12" spans="2:7" s="5" customFormat="1" ht="15.75" customHeight="1" x14ac:dyDescent="0.2">
      <c r="B12" s="43" t="s">
        <v>6</v>
      </c>
      <c r="C12" s="44">
        <v>13639</v>
      </c>
      <c r="D12" s="44">
        <v>9153</v>
      </c>
      <c r="E12" s="46">
        <v>67.109025588386245</v>
      </c>
      <c r="G12" s="6"/>
    </row>
    <row r="13" spans="2:7" s="5" customFormat="1" ht="15.75" customHeight="1" x14ac:dyDescent="0.2">
      <c r="B13" s="43" t="s">
        <v>7</v>
      </c>
      <c r="C13" s="44">
        <v>12926</v>
      </c>
      <c r="D13" s="44">
        <v>8877</v>
      </c>
      <c r="E13" s="46">
        <v>68.675537676001852</v>
      </c>
    </row>
    <row r="14" spans="2:7" ht="15.75" customHeight="1" x14ac:dyDescent="0.2">
      <c r="B14" s="47" t="s">
        <v>8</v>
      </c>
      <c r="C14" s="48">
        <v>592</v>
      </c>
      <c r="D14" s="48">
        <v>205</v>
      </c>
      <c r="E14" s="49">
        <v>34.628378378378379</v>
      </c>
    </row>
    <row r="15" spans="2:7" ht="15.75" customHeight="1" x14ac:dyDescent="0.2">
      <c r="B15" s="47" t="s">
        <v>9</v>
      </c>
      <c r="C15" s="48">
        <v>140</v>
      </c>
      <c r="D15" s="48">
        <v>82</v>
      </c>
      <c r="E15" s="49">
        <v>58.571428571428577</v>
      </c>
    </row>
    <row r="16" spans="2:7" ht="15.75" customHeight="1" x14ac:dyDescent="0.2">
      <c r="B16" s="47" t="s">
        <v>10</v>
      </c>
      <c r="C16" s="48">
        <v>11770</v>
      </c>
      <c r="D16" s="48">
        <v>8230</v>
      </c>
      <c r="E16" s="49">
        <v>69.923534409515725</v>
      </c>
    </row>
    <row r="17" spans="2:5" ht="15.75" customHeight="1" x14ac:dyDescent="0.2">
      <c r="B17" s="47" t="s">
        <v>11</v>
      </c>
      <c r="C17" s="48">
        <v>424</v>
      </c>
      <c r="D17" s="48">
        <v>360</v>
      </c>
      <c r="E17" s="49">
        <v>84.905660377358487</v>
      </c>
    </row>
    <row r="18" spans="2:5" s="5" customFormat="1" ht="15.75" customHeight="1" x14ac:dyDescent="0.2">
      <c r="B18" s="43" t="s">
        <v>12</v>
      </c>
      <c r="C18" s="44">
        <v>713</v>
      </c>
      <c r="D18" s="44">
        <v>276</v>
      </c>
      <c r="E18" s="46">
        <v>38.70967741935484</v>
      </c>
    </row>
    <row r="19" spans="2:5" ht="15.75" customHeight="1" x14ac:dyDescent="0.2">
      <c r="B19" s="47" t="s">
        <v>13</v>
      </c>
      <c r="C19" s="48">
        <v>-32</v>
      </c>
      <c r="D19" s="48">
        <v>-398</v>
      </c>
      <c r="E19" s="49">
        <v>1243.75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738</v>
      </c>
      <c r="D21" s="48">
        <v>674</v>
      </c>
      <c r="E21" s="49">
        <v>91.327913279132787</v>
      </c>
    </row>
    <row r="22" spans="2:5" s="4" customFormat="1" ht="15.75" customHeight="1" x14ac:dyDescent="0.2">
      <c r="B22" s="43" t="s">
        <v>16</v>
      </c>
      <c r="C22" s="44">
        <v>3017</v>
      </c>
      <c r="D22" s="44">
        <v>1706</v>
      </c>
      <c r="E22" s="45">
        <v>56.54623798475307</v>
      </c>
    </row>
    <row r="23" spans="2:5" s="8" customFormat="1" ht="15.75" customHeight="1" x14ac:dyDescent="0.2">
      <c r="B23" s="47" t="s">
        <v>17</v>
      </c>
      <c r="C23" s="48">
        <v>8</v>
      </c>
      <c r="D23" s="48">
        <v>6</v>
      </c>
      <c r="E23" s="50">
        <v>75</v>
      </c>
    </row>
    <row r="24" spans="2:5" s="8" customFormat="1" ht="15.75" customHeight="1" x14ac:dyDescent="0.2">
      <c r="B24" s="47" t="s">
        <v>18</v>
      </c>
      <c r="C24" s="48">
        <v>3009</v>
      </c>
      <c r="D24" s="48">
        <v>1700</v>
      </c>
      <c r="E24" s="50">
        <v>56.497175141242941</v>
      </c>
    </row>
    <row r="25" spans="2:5" s="4" customFormat="1" ht="15.75" customHeight="1" x14ac:dyDescent="0.2">
      <c r="B25" s="43" t="s">
        <v>19</v>
      </c>
      <c r="C25" s="44">
        <v>2296</v>
      </c>
      <c r="D25" s="44">
        <v>1414</v>
      </c>
      <c r="E25" s="45">
        <v>61.585365853658537</v>
      </c>
    </row>
    <row r="26" spans="2:5" s="4" customFormat="1" ht="15.75" customHeight="1" x14ac:dyDescent="0.2">
      <c r="B26" s="43" t="s">
        <v>20</v>
      </c>
      <c r="C26" s="44">
        <v>1830</v>
      </c>
      <c r="D26" s="44">
        <v>959</v>
      </c>
      <c r="E26" s="45">
        <v>52.404371584699447</v>
      </c>
    </row>
    <row r="27" spans="2:5" s="8" customFormat="1" ht="15.75" customHeight="1" x14ac:dyDescent="0.2">
      <c r="B27" s="47" t="s">
        <v>21</v>
      </c>
      <c r="C27" s="48">
        <v>695</v>
      </c>
      <c r="D27" s="48">
        <v>-12</v>
      </c>
      <c r="E27" s="50">
        <v>-1.7266187050359711</v>
      </c>
    </row>
    <row r="28" spans="2:5" s="8" customFormat="1" ht="15.75" customHeight="1" x14ac:dyDescent="0.2">
      <c r="B28" s="47" t="s">
        <v>22</v>
      </c>
      <c r="C28" s="48">
        <v>1135</v>
      </c>
      <c r="D28" s="48">
        <v>971</v>
      </c>
      <c r="E28" s="50">
        <v>85.550660792951533</v>
      </c>
    </row>
    <row r="29" spans="2:5" s="4" customFormat="1" ht="15.75" customHeight="1" x14ac:dyDescent="0.2">
      <c r="B29" s="43" t="s">
        <v>23</v>
      </c>
      <c r="C29" s="44">
        <v>8</v>
      </c>
      <c r="D29" s="44">
        <v>8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8</v>
      </c>
      <c r="D31" s="48">
        <v>8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458</v>
      </c>
      <c r="D36" s="44">
        <v>447</v>
      </c>
      <c r="E36" s="46">
        <v>97.598253275109172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>
        <v>0</v>
      </c>
      <c r="D40" s="48">
        <v>0</v>
      </c>
      <c r="E40" s="50"/>
    </row>
    <row r="41" spans="2:5" s="8" customFormat="1" ht="15.75" customHeight="1" x14ac:dyDescent="0.2">
      <c r="B41" s="47" t="s">
        <v>35</v>
      </c>
      <c r="C41" s="48">
        <v>0</v>
      </c>
      <c r="D41" s="48">
        <v>0</v>
      </c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2824</v>
      </c>
      <c r="D43" s="44">
        <v>2138</v>
      </c>
      <c r="E43" s="45">
        <v>75.708215297450423</v>
      </c>
    </row>
    <row r="44" spans="2:5" s="4" customFormat="1" ht="15.75" customHeight="1" x14ac:dyDescent="0.2">
      <c r="B44" s="43" t="s">
        <v>38</v>
      </c>
      <c r="C44" s="44">
        <v>1891</v>
      </c>
      <c r="D44" s="44">
        <v>1684</v>
      </c>
      <c r="E44" s="45">
        <v>89.053410893707024</v>
      </c>
    </row>
    <row r="45" spans="2:5" s="4" customFormat="1" ht="15.75" customHeight="1" x14ac:dyDescent="0.2">
      <c r="B45" s="43" t="s">
        <v>39</v>
      </c>
      <c r="C45" s="44">
        <v>87</v>
      </c>
      <c r="D45" s="44">
        <v>14</v>
      </c>
      <c r="E45" s="45">
        <v>16.091954022988507</v>
      </c>
    </row>
    <row r="46" spans="2:5" s="4" customFormat="1" ht="15.75" customHeight="1" x14ac:dyDescent="0.2">
      <c r="B46" s="43" t="s">
        <v>40</v>
      </c>
      <c r="C46" s="44">
        <v>8428</v>
      </c>
      <c r="D46" s="44">
        <v>5885</v>
      </c>
      <c r="E46" s="45">
        <v>69.82676791646891</v>
      </c>
    </row>
    <row r="47" spans="2:5" s="4" customFormat="1" ht="15.75" customHeight="1" x14ac:dyDescent="0.2">
      <c r="B47" s="43" t="s">
        <v>41</v>
      </c>
      <c r="C47" s="44">
        <v>3207</v>
      </c>
      <c r="D47" s="44">
        <v>3207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3190</v>
      </c>
      <c r="D48" s="48">
        <v>3190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17</v>
      </c>
      <c r="D50" s="48">
        <v>17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1953</v>
      </c>
      <c r="D61" s="44">
        <v>959</v>
      </c>
      <c r="E61" s="45">
        <v>49.103942652329749</v>
      </c>
    </row>
    <row r="62" spans="2:5" s="4" customFormat="1" ht="15.75" customHeight="1" x14ac:dyDescent="0.2">
      <c r="B62" s="43" t="s">
        <v>56</v>
      </c>
      <c r="C62" s="44">
        <v>1029</v>
      </c>
      <c r="D62" s="44">
        <v>875</v>
      </c>
      <c r="E62" s="45">
        <v>85.034013605442169</v>
      </c>
    </row>
    <row r="63" spans="2:5" s="8" customFormat="1" ht="15.75" customHeight="1" x14ac:dyDescent="0.2">
      <c r="B63" s="47" t="s">
        <v>57</v>
      </c>
      <c r="C63" s="48">
        <v>835</v>
      </c>
      <c r="D63" s="48">
        <v>835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167</v>
      </c>
      <c r="D64" s="48">
        <v>13</v>
      </c>
      <c r="E64" s="50">
        <v>7.7844311377245514</v>
      </c>
    </row>
    <row r="65" spans="2:5" s="8" customFormat="1" ht="15.75" customHeight="1" x14ac:dyDescent="0.2">
      <c r="B65" s="47" t="s">
        <v>59</v>
      </c>
      <c r="C65" s="48">
        <v>27</v>
      </c>
      <c r="D65" s="48">
        <v>27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924</v>
      </c>
      <c r="D66" s="44">
        <v>84</v>
      </c>
      <c r="E66" s="45">
        <v>9.0909090909090917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893</v>
      </c>
      <c r="D68" s="48">
        <v>53</v>
      </c>
      <c r="E68" s="50">
        <v>5.9350503919372901</v>
      </c>
    </row>
    <row r="69" spans="2:5" s="8" customFormat="1" ht="15.75" customHeight="1" x14ac:dyDescent="0.2">
      <c r="B69" s="47" t="s">
        <v>63</v>
      </c>
      <c r="C69" s="48">
        <v>31</v>
      </c>
      <c r="D69" s="48">
        <v>31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2304</v>
      </c>
      <c r="D71" s="44">
        <v>771</v>
      </c>
      <c r="E71" s="45">
        <v>33.463541666666671</v>
      </c>
    </row>
    <row r="72" spans="2:5" s="8" customFormat="1" ht="15.75" customHeight="1" x14ac:dyDescent="0.2">
      <c r="B72" s="51" t="s">
        <v>66</v>
      </c>
      <c r="C72" s="52">
        <v>159</v>
      </c>
      <c r="D72" s="52">
        <v>57</v>
      </c>
      <c r="E72" s="50">
        <v>35.849056603773583</v>
      </c>
    </row>
    <row r="73" spans="2:5" s="8" customFormat="1" ht="15.75" customHeight="1" x14ac:dyDescent="0.2">
      <c r="B73" s="51" t="s">
        <v>67</v>
      </c>
      <c r="C73" s="52">
        <v>65</v>
      </c>
      <c r="D73" s="52">
        <v>-1</v>
      </c>
      <c r="E73" s="50">
        <v>-1.5384615384615385</v>
      </c>
    </row>
    <row r="74" spans="2:5" s="8" customFormat="1" ht="15.75" customHeight="1" x14ac:dyDescent="0.2">
      <c r="B74" s="51" t="s">
        <v>68</v>
      </c>
      <c r="C74" s="52">
        <v>170</v>
      </c>
      <c r="D74" s="52">
        <v>94</v>
      </c>
      <c r="E74" s="50">
        <v>55.294117647058826</v>
      </c>
    </row>
    <row r="75" spans="2:5" s="8" customFormat="1" ht="15.75" customHeight="1" x14ac:dyDescent="0.2">
      <c r="B75" s="51" t="s">
        <v>69</v>
      </c>
      <c r="C75" s="52">
        <v>756</v>
      </c>
      <c r="D75" s="52">
        <v>58</v>
      </c>
      <c r="E75" s="50">
        <v>7.6719576719576716</v>
      </c>
    </row>
    <row r="76" spans="2:5" s="8" customFormat="1" ht="15.75" customHeight="1" x14ac:dyDescent="0.2">
      <c r="B76" s="51" t="s">
        <v>70</v>
      </c>
      <c r="C76" s="52">
        <v>481</v>
      </c>
      <c r="D76" s="52">
        <v>394</v>
      </c>
      <c r="E76" s="50">
        <v>81.912681912681919</v>
      </c>
    </row>
    <row r="77" spans="2:5" s="8" customFormat="1" ht="15.75" customHeight="1" x14ac:dyDescent="0.2">
      <c r="B77" s="51" t="s">
        <v>71</v>
      </c>
      <c r="C77" s="52">
        <v>673</v>
      </c>
      <c r="D77" s="52">
        <v>169</v>
      </c>
      <c r="E77" s="50">
        <v>25.111441307578009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964</v>
      </c>
      <c r="D87" s="44">
        <v>948</v>
      </c>
      <c r="E87" s="45">
        <v>98.340248962655593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28</v>
      </c>
      <c r="D90" s="48">
        <v>28</v>
      </c>
      <c r="E90" s="50">
        <v>100</v>
      </c>
    </row>
    <row r="91" spans="2:5" ht="15.75" customHeight="1" x14ac:dyDescent="0.2">
      <c r="B91" s="47" t="s">
        <v>85</v>
      </c>
      <c r="C91" s="48">
        <v>323</v>
      </c>
      <c r="D91" s="48">
        <v>323</v>
      </c>
      <c r="E91" s="50">
        <v>100</v>
      </c>
    </row>
    <row r="92" spans="2:5" ht="15.75" customHeight="1" x14ac:dyDescent="0.2">
      <c r="B92" s="47" t="s">
        <v>86</v>
      </c>
      <c r="C92" s="48">
        <v>87</v>
      </c>
      <c r="D92" s="48">
        <v>87</v>
      </c>
      <c r="E92" s="50">
        <v>100</v>
      </c>
    </row>
    <row r="93" spans="2:5" ht="15.75" customHeight="1" x14ac:dyDescent="0.2">
      <c r="B93" s="47" t="s">
        <v>87</v>
      </c>
      <c r="C93" s="48">
        <v>0</v>
      </c>
      <c r="D93" s="48">
        <v>0</v>
      </c>
      <c r="E93" s="50"/>
    </row>
    <row r="94" spans="2:5" ht="15.75" customHeight="1" x14ac:dyDescent="0.2">
      <c r="B94" s="47" t="s">
        <v>88</v>
      </c>
      <c r="C94" s="48">
        <v>526</v>
      </c>
      <c r="D94" s="48">
        <v>510</v>
      </c>
      <c r="E94" s="50">
        <v>96.958174904942965</v>
      </c>
    </row>
    <row r="95" spans="2:5" s="5" customFormat="1" ht="15.75" customHeight="1" x14ac:dyDescent="0.2">
      <c r="B95" s="43" t="s">
        <v>89</v>
      </c>
      <c r="C95" s="44">
        <v>378</v>
      </c>
      <c r="D95" s="44">
        <v>168</v>
      </c>
      <c r="E95" s="54">
        <v>44.444444444444443</v>
      </c>
    </row>
    <row r="96" spans="2:5" s="5" customFormat="1" ht="15.75" customHeight="1" x14ac:dyDescent="0.2">
      <c r="B96" s="43" t="s">
        <v>90</v>
      </c>
      <c r="C96" s="44">
        <v>358</v>
      </c>
      <c r="D96" s="44">
        <v>148</v>
      </c>
      <c r="E96" s="54">
        <v>41.340782122905026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>
        <v>83</v>
      </c>
      <c r="D98" s="48">
        <v>83</v>
      </c>
      <c r="E98" s="55">
        <v>100</v>
      </c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238</v>
      </c>
      <c r="D100" s="48">
        <v>28</v>
      </c>
      <c r="E100" s="55">
        <v>11.76470588235294</v>
      </c>
    </row>
    <row r="101" spans="2:5" ht="15.75" customHeight="1" x14ac:dyDescent="0.2">
      <c r="B101" s="47" t="s">
        <v>95</v>
      </c>
      <c r="C101" s="48">
        <v>37</v>
      </c>
      <c r="D101" s="48">
        <v>37</v>
      </c>
      <c r="E101" s="55">
        <v>100</v>
      </c>
    </row>
    <row r="102" spans="2:5" s="5" customFormat="1" ht="15.75" customHeight="1" x14ac:dyDescent="0.2">
      <c r="B102" s="43" t="s">
        <v>96</v>
      </c>
      <c r="C102" s="44">
        <v>20</v>
      </c>
      <c r="D102" s="44">
        <v>20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F6581646-570A-4FDB-BE8C-0CC7E64A7E58}"/>
    <hyperlink ref="D4" location="Şubat!A1" display="Şubat" xr:uid="{50D7057F-6049-4CF1-907F-2F581126EB05}"/>
    <hyperlink ref="E4" location="Mart!A1" display="Mart" xr:uid="{D79FB7CB-2635-454E-A50A-3DABC057EE5F}"/>
    <hyperlink ref="C5" location="Nisan!A1" display="Nisan" xr:uid="{D879A1E4-E6AA-4679-8F4D-2E653E3DB6D8}"/>
    <hyperlink ref="D5" location="Mayıs!A1" display="Mayıs" xr:uid="{2FF0CBEA-91D7-42EC-9B54-59324DC2EE19}"/>
    <hyperlink ref="E5" location="Haziran!A1" display="Haziran" xr:uid="{7940CFFA-C71E-4E1E-B99E-66DB3363C502}"/>
    <hyperlink ref="C6" location="Temmuz!A1" display="Temmuz" xr:uid="{BAA0B2D1-6350-42F1-BD7D-50E506784B3B}"/>
    <hyperlink ref="D6" location="Ağustos!A1" display="Ağustos" xr:uid="{87F61D27-DDD4-4BE2-AB8C-EC797A5E68A9}"/>
    <hyperlink ref="E6" location="Eylül!A1" display="Eylül" xr:uid="{7240FC35-0325-4F9F-90C9-320C5BC09C06}"/>
    <hyperlink ref="C7" location="Ekim!A1" display="Ekim" xr:uid="{7B14B886-7D5C-4FB7-9EAE-29EC3D8C3126}"/>
    <hyperlink ref="D7" location="Kasım!A1" display="Kasım" xr:uid="{DA6902DD-5754-46D2-8BAE-C264486256B1}"/>
    <hyperlink ref="E7" location="Aralık!A1" display="Aralık" xr:uid="{7013A6C1-4BB8-4E79-857D-A76E17ADB61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0114-5935-45A4-9F2D-36EDBDD1625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107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v>28287</v>
      </c>
      <c r="D10" s="44">
        <v>18096</v>
      </c>
      <c r="E10" s="45">
        <v>63.972849718952176</v>
      </c>
    </row>
    <row r="11" spans="2:7" s="5" customFormat="1" ht="15.75" customHeight="1" x14ac:dyDescent="0.2">
      <c r="B11" s="43" t="s">
        <v>5</v>
      </c>
      <c r="C11" s="44">
        <v>20440</v>
      </c>
      <c r="D11" s="44">
        <v>12987</v>
      </c>
      <c r="E11" s="46">
        <v>63.537181996086098</v>
      </c>
    </row>
    <row r="12" spans="2:7" s="5" customFormat="1" ht="15.75" customHeight="1" x14ac:dyDescent="0.2">
      <c r="B12" s="43" t="s">
        <v>6</v>
      </c>
      <c r="C12" s="44">
        <v>11395</v>
      </c>
      <c r="D12" s="44">
        <v>7446</v>
      </c>
      <c r="E12" s="46">
        <v>65.344449319877143</v>
      </c>
      <c r="G12" s="6"/>
    </row>
    <row r="13" spans="2:7" s="5" customFormat="1" ht="15.75" customHeight="1" x14ac:dyDescent="0.2">
      <c r="B13" s="43" t="s">
        <v>7</v>
      </c>
      <c r="C13" s="44">
        <v>10690</v>
      </c>
      <c r="D13" s="44">
        <v>7209</v>
      </c>
      <c r="E13" s="46">
        <v>67.436856875584667</v>
      </c>
    </row>
    <row r="14" spans="2:7" ht="15.75" customHeight="1" x14ac:dyDescent="0.2">
      <c r="B14" s="47" t="s">
        <v>8</v>
      </c>
      <c r="C14" s="48">
        <v>597</v>
      </c>
      <c r="D14" s="48">
        <v>155</v>
      </c>
      <c r="E14" s="49">
        <v>25.963149078726964</v>
      </c>
    </row>
    <row r="15" spans="2:7" ht="15.75" customHeight="1" x14ac:dyDescent="0.2">
      <c r="B15" s="47" t="s">
        <v>9</v>
      </c>
      <c r="C15" s="48">
        <v>139</v>
      </c>
      <c r="D15" s="48">
        <v>79</v>
      </c>
      <c r="E15" s="49">
        <v>56.834532374100718</v>
      </c>
    </row>
    <row r="16" spans="2:7" ht="15.75" customHeight="1" x14ac:dyDescent="0.2">
      <c r="B16" s="47" t="s">
        <v>10</v>
      </c>
      <c r="C16" s="48">
        <v>9535</v>
      </c>
      <c r="D16" s="48">
        <v>6617</v>
      </c>
      <c r="E16" s="49">
        <v>69.396958573675931</v>
      </c>
    </row>
    <row r="17" spans="2:5" ht="15.75" customHeight="1" x14ac:dyDescent="0.2">
      <c r="B17" s="47" t="s">
        <v>11</v>
      </c>
      <c r="C17" s="48">
        <v>419</v>
      </c>
      <c r="D17" s="48">
        <v>358</v>
      </c>
      <c r="E17" s="49">
        <v>85.441527446300711</v>
      </c>
    </row>
    <row r="18" spans="2:5" s="5" customFormat="1" ht="15.75" customHeight="1" x14ac:dyDescent="0.2">
      <c r="B18" s="43" t="s">
        <v>12</v>
      </c>
      <c r="C18" s="44">
        <v>705</v>
      </c>
      <c r="D18" s="44">
        <v>237</v>
      </c>
      <c r="E18" s="46">
        <v>33.617021276595743</v>
      </c>
    </row>
    <row r="19" spans="2:5" ht="15.75" customHeight="1" x14ac:dyDescent="0.2">
      <c r="B19" s="47" t="s">
        <v>13</v>
      </c>
      <c r="C19" s="48">
        <v>-36</v>
      </c>
      <c r="D19" s="48">
        <v>-406</v>
      </c>
      <c r="E19" s="49">
        <v>1127.7777777777778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734</v>
      </c>
      <c r="D21" s="48">
        <v>643</v>
      </c>
      <c r="E21" s="49">
        <v>87.602179836512263</v>
      </c>
    </row>
    <row r="22" spans="2:5" s="4" customFormat="1" ht="15.75" customHeight="1" x14ac:dyDescent="0.2">
      <c r="B22" s="43" t="s">
        <v>16</v>
      </c>
      <c r="C22" s="44">
        <v>3004</v>
      </c>
      <c r="D22" s="44">
        <v>1121</v>
      </c>
      <c r="E22" s="45">
        <v>37.316910785619172</v>
      </c>
    </row>
    <row r="23" spans="2:5" s="8" customFormat="1" ht="15.75" customHeight="1" x14ac:dyDescent="0.2">
      <c r="B23" s="47" t="s">
        <v>17</v>
      </c>
      <c r="C23" s="48">
        <v>8</v>
      </c>
      <c r="D23" s="48">
        <v>6</v>
      </c>
      <c r="E23" s="50">
        <v>75</v>
      </c>
    </row>
    <row r="24" spans="2:5" s="8" customFormat="1" ht="15.75" customHeight="1" x14ac:dyDescent="0.2">
      <c r="B24" s="47" t="s">
        <v>18</v>
      </c>
      <c r="C24" s="48">
        <v>2996</v>
      </c>
      <c r="D24" s="48">
        <v>1115</v>
      </c>
      <c r="E24" s="50">
        <v>37.216288384512687</v>
      </c>
    </row>
    <row r="25" spans="2:5" s="4" customFormat="1" ht="15.75" customHeight="1" x14ac:dyDescent="0.2">
      <c r="B25" s="43" t="s">
        <v>19</v>
      </c>
      <c r="C25" s="44">
        <v>1893</v>
      </c>
      <c r="D25" s="44">
        <v>1195</v>
      </c>
      <c r="E25" s="45">
        <v>63.12731114632858</v>
      </c>
    </row>
    <row r="26" spans="2:5" s="4" customFormat="1" ht="15.75" customHeight="1" x14ac:dyDescent="0.2">
      <c r="B26" s="43" t="s">
        <v>20</v>
      </c>
      <c r="C26" s="44">
        <v>1501</v>
      </c>
      <c r="D26" s="44">
        <v>814</v>
      </c>
      <c r="E26" s="45">
        <v>54.230512991339111</v>
      </c>
    </row>
    <row r="27" spans="2:5" s="8" customFormat="1" ht="15.75" customHeight="1" x14ac:dyDescent="0.2">
      <c r="B27" s="47" t="s">
        <v>21</v>
      </c>
      <c r="C27" s="48">
        <v>584</v>
      </c>
      <c r="D27" s="48">
        <v>-72</v>
      </c>
      <c r="E27" s="50">
        <v>-12.328767123287671</v>
      </c>
    </row>
    <row r="28" spans="2:5" s="8" customFormat="1" ht="15.75" customHeight="1" x14ac:dyDescent="0.2">
      <c r="B28" s="47" t="s">
        <v>22</v>
      </c>
      <c r="C28" s="48">
        <v>917</v>
      </c>
      <c r="D28" s="48">
        <v>886</v>
      </c>
      <c r="E28" s="50">
        <v>96.61941112322792</v>
      </c>
    </row>
    <row r="29" spans="2:5" s="4" customFormat="1" ht="15.75" customHeight="1" x14ac:dyDescent="0.2">
      <c r="B29" s="43" t="s">
        <v>23</v>
      </c>
      <c r="C29" s="44">
        <v>8</v>
      </c>
      <c r="D29" s="44">
        <v>8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8</v>
      </c>
      <c r="D31" s="48">
        <v>8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384</v>
      </c>
      <c r="D36" s="44">
        <v>373</v>
      </c>
      <c r="E36" s="46">
        <v>97.135416666666657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>
        <v>0</v>
      </c>
      <c r="D41" s="48">
        <v>0</v>
      </c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2457</v>
      </c>
      <c r="D43" s="44">
        <v>1819</v>
      </c>
      <c r="E43" s="45">
        <v>74.033374033374031</v>
      </c>
    </row>
    <row r="44" spans="2:5" s="4" customFormat="1" ht="15.75" customHeight="1" x14ac:dyDescent="0.2">
      <c r="B44" s="43" t="s">
        <v>38</v>
      </c>
      <c r="C44" s="44">
        <v>1603</v>
      </c>
      <c r="D44" s="44">
        <v>1392</v>
      </c>
      <c r="E44" s="45">
        <v>86.837180286961939</v>
      </c>
    </row>
    <row r="45" spans="2:5" s="4" customFormat="1" ht="15.75" customHeight="1" x14ac:dyDescent="0.2">
      <c r="B45" s="43" t="s">
        <v>39</v>
      </c>
      <c r="C45" s="44">
        <v>88</v>
      </c>
      <c r="D45" s="44">
        <v>14</v>
      </c>
      <c r="E45" s="45">
        <v>15.909090909090908</v>
      </c>
    </row>
    <row r="46" spans="2:5" s="4" customFormat="1" ht="15.75" customHeight="1" x14ac:dyDescent="0.2">
      <c r="B46" s="43" t="s">
        <v>40</v>
      </c>
      <c r="C46" s="44">
        <v>7503</v>
      </c>
      <c r="D46" s="44">
        <v>4978</v>
      </c>
      <c r="E46" s="45">
        <v>66.346794615487141</v>
      </c>
    </row>
    <row r="47" spans="2:5" s="4" customFormat="1" ht="15.75" customHeight="1" x14ac:dyDescent="0.2">
      <c r="B47" s="43" t="s">
        <v>41</v>
      </c>
      <c r="C47" s="44">
        <v>2661</v>
      </c>
      <c r="D47" s="44">
        <v>2661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2644</v>
      </c>
      <c r="D48" s="48">
        <v>2644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17</v>
      </c>
      <c r="D50" s="48">
        <v>17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1832</v>
      </c>
      <c r="D61" s="44">
        <v>840</v>
      </c>
      <c r="E61" s="45">
        <v>45.851528384279476</v>
      </c>
    </row>
    <row r="62" spans="2:5" s="4" customFormat="1" ht="15.75" customHeight="1" x14ac:dyDescent="0.2">
      <c r="B62" s="43" t="s">
        <v>56</v>
      </c>
      <c r="C62" s="44">
        <v>915</v>
      </c>
      <c r="D62" s="44">
        <v>761</v>
      </c>
      <c r="E62" s="45">
        <v>83.169398907103826</v>
      </c>
    </row>
    <row r="63" spans="2:5" s="8" customFormat="1" ht="15.75" customHeight="1" x14ac:dyDescent="0.2">
      <c r="B63" s="47" t="s">
        <v>57</v>
      </c>
      <c r="C63" s="48">
        <v>723</v>
      </c>
      <c r="D63" s="48">
        <v>723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167</v>
      </c>
      <c r="D64" s="48">
        <v>13</v>
      </c>
      <c r="E64" s="50">
        <v>7.7844311377245514</v>
      </c>
    </row>
    <row r="65" spans="2:5" s="8" customFormat="1" ht="15.75" customHeight="1" x14ac:dyDescent="0.2">
      <c r="B65" s="47" t="s">
        <v>59</v>
      </c>
      <c r="C65" s="48">
        <v>25</v>
      </c>
      <c r="D65" s="48">
        <v>25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917</v>
      </c>
      <c r="D66" s="44">
        <v>79</v>
      </c>
      <c r="E66" s="45">
        <v>8.6150490730643412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890</v>
      </c>
      <c r="D68" s="48">
        <v>52</v>
      </c>
      <c r="E68" s="50">
        <v>5.8426966292134832</v>
      </c>
    </row>
    <row r="69" spans="2:5" s="8" customFormat="1" ht="15.75" customHeight="1" x14ac:dyDescent="0.2">
      <c r="B69" s="47" t="s">
        <v>63</v>
      </c>
      <c r="C69" s="48">
        <v>27</v>
      </c>
      <c r="D69" s="48">
        <v>27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2188</v>
      </c>
      <c r="D71" s="44">
        <v>669</v>
      </c>
      <c r="E71" s="45">
        <v>30.575868372943326</v>
      </c>
    </row>
    <row r="72" spans="2:5" s="8" customFormat="1" ht="15.75" customHeight="1" x14ac:dyDescent="0.2">
      <c r="B72" s="51" t="s">
        <v>66</v>
      </c>
      <c r="C72" s="52">
        <v>150</v>
      </c>
      <c r="D72" s="52">
        <v>49</v>
      </c>
      <c r="E72" s="50">
        <v>32.666666666666664</v>
      </c>
    </row>
    <row r="73" spans="2:5" s="8" customFormat="1" ht="15.75" customHeight="1" x14ac:dyDescent="0.2">
      <c r="B73" s="51" t="s">
        <v>67</v>
      </c>
      <c r="C73" s="52">
        <v>137</v>
      </c>
      <c r="D73" s="52">
        <v>13</v>
      </c>
      <c r="E73" s="50">
        <v>9.4890510948905096</v>
      </c>
    </row>
    <row r="74" spans="2:5" s="8" customFormat="1" ht="15.75" customHeight="1" x14ac:dyDescent="0.2">
      <c r="B74" s="51" t="s">
        <v>68</v>
      </c>
      <c r="C74" s="52">
        <v>168</v>
      </c>
      <c r="D74" s="52">
        <v>83</v>
      </c>
      <c r="E74" s="50">
        <v>49.404761904761905</v>
      </c>
    </row>
    <row r="75" spans="2:5" s="8" customFormat="1" ht="15.75" customHeight="1" x14ac:dyDescent="0.2">
      <c r="B75" s="51" t="s">
        <v>69</v>
      </c>
      <c r="C75" s="52">
        <v>743</v>
      </c>
      <c r="D75" s="52">
        <v>48</v>
      </c>
      <c r="E75" s="50">
        <v>6.4602960969044414</v>
      </c>
    </row>
    <row r="76" spans="2:5" s="8" customFormat="1" ht="15.75" customHeight="1" x14ac:dyDescent="0.2">
      <c r="B76" s="51" t="s">
        <v>70</v>
      </c>
      <c r="C76" s="52">
        <v>439</v>
      </c>
      <c r="D76" s="52">
        <v>353</v>
      </c>
      <c r="E76" s="50">
        <v>80.410022779043274</v>
      </c>
    </row>
    <row r="77" spans="2:5" s="8" customFormat="1" ht="15.75" customHeight="1" x14ac:dyDescent="0.2">
      <c r="B77" s="51" t="s">
        <v>71</v>
      </c>
      <c r="C77" s="52">
        <v>551</v>
      </c>
      <c r="D77" s="52">
        <v>123</v>
      </c>
      <c r="E77" s="50">
        <v>22.323049001814883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822</v>
      </c>
      <c r="D87" s="44">
        <v>808</v>
      </c>
      <c r="E87" s="45">
        <v>98.296836982968372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23</v>
      </c>
      <c r="D90" s="48">
        <v>23</v>
      </c>
      <c r="E90" s="50">
        <v>100</v>
      </c>
    </row>
    <row r="91" spans="2:5" ht="15.75" customHeight="1" x14ac:dyDescent="0.2">
      <c r="B91" s="47" t="s">
        <v>85</v>
      </c>
      <c r="C91" s="48">
        <v>270</v>
      </c>
      <c r="D91" s="48">
        <v>270</v>
      </c>
      <c r="E91" s="50">
        <v>100</v>
      </c>
    </row>
    <row r="92" spans="2:5" ht="15.75" customHeight="1" x14ac:dyDescent="0.2">
      <c r="B92" s="47" t="s">
        <v>86</v>
      </c>
      <c r="C92" s="48">
        <v>73</v>
      </c>
      <c r="D92" s="48">
        <v>73</v>
      </c>
      <c r="E92" s="50">
        <v>100</v>
      </c>
    </row>
    <row r="93" spans="2:5" ht="15.75" customHeight="1" x14ac:dyDescent="0.2">
      <c r="B93" s="47" t="s">
        <v>87</v>
      </c>
      <c r="C93" s="48">
        <v>0</v>
      </c>
      <c r="D93" s="48">
        <v>0</v>
      </c>
      <c r="E93" s="50"/>
    </row>
    <row r="94" spans="2:5" ht="15.75" customHeight="1" x14ac:dyDescent="0.2">
      <c r="B94" s="47" t="s">
        <v>88</v>
      </c>
      <c r="C94" s="48">
        <v>456</v>
      </c>
      <c r="D94" s="48">
        <v>442</v>
      </c>
      <c r="E94" s="50">
        <v>96.929824561403507</v>
      </c>
    </row>
    <row r="95" spans="2:5" s="5" customFormat="1" ht="15.75" customHeight="1" x14ac:dyDescent="0.2">
      <c r="B95" s="43" t="s">
        <v>89</v>
      </c>
      <c r="C95" s="44">
        <v>344</v>
      </c>
      <c r="D95" s="44">
        <v>131</v>
      </c>
      <c r="E95" s="54">
        <v>38.081395348837212</v>
      </c>
    </row>
    <row r="96" spans="2:5" s="5" customFormat="1" ht="15.75" customHeight="1" x14ac:dyDescent="0.2">
      <c r="B96" s="43" t="s">
        <v>90</v>
      </c>
      <c r="C96" s="44">
        <v>324</v>
      </c>
      <c r="D96" s="44">
        <v>111</v>
      </c>
      <c r="E96" s="54">
        <v>34.25925925925926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>
        <v>48</v>
      </c>
      <c r="D98" s="48">
        <v>48</v>
      </c>
      <c r="E98" s="55">
        <v>100</v>
      </c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241</v>
      </c>
      <c r="D100" s="48">
        <v>27</v>
      </c>
      <c r="E100" s="55">
        <v>11.20331950207469</v>
      </c>
    </row>
    <row r="101" spans="2:5" ht="15.75" customHeight="1" x14ac:dyDescent="0.2">
      <c r="B101" s="47" t="s">
        <v>95</v>
      </c>
      <c r="C101" s="48">
        <v>35</v>
      </c>
      <c r="D101" s="48">
        <v>36</v>
      </c>
      <c r="E101" s="55">
        <v>102.85714285714285</v>
      </c>
    </row>
    <row r="102" spans="2:5" s="5" customFormat="1" ht="15.75" customHeight="1" x14ac:dyDescent="0.2">
      <c r="B102" s="43" t="s">
        <v>96</v>
      </c>
      <c r="C102" s="44">
        <v>20</v>
      </c>
      <c r="D102" s="44">
        <v>20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D295A330-AC43-4FCA-AEFF-7F0EFD5D95C2}"/>
    <hyperlink ref="D4" location="Şubat!A1" display="Şubat" xr:uid="{C82DBBED-4A22-4CCB-8406-C4FF66885D40}"/>
    <hyperlink ref="E4" location="Mart!A1" display="Mart" xr:uid="{F8F6D00D-8BF7-4242-9A22-7A456578A238}"/>
    <hyperlink ref="C5" location="Nisan!A1" display="Nisan" xr:uid="{49494318-9638-409F-8DE4-F4686CCBF8D2}"/>
    <hyperlink ref="D5" location="Mayıs!A1" display="Mayıs" xr:uid="{CA97CB16-42A8-4446-8B94-73739047A024}"/>
    <hyperlink ref="E5" location="Haziran!A1" display="Haziran" xr:uid="{ED5D6F80-3292-4FFD-A958-3A279726EB34}"/>
    <hyperlink ref="C6" location="Temmuz!A1" display="Temmuz" xr:uid="{4D197082-E818-46E1-AC2D-86DF81BAC8B9}"/>
    <hyperlink ref="D6" location="Ağustos!A1" display="Ağustos" xr:uid="{813A339C-4A2C-4AED-8CC8-EE9C4E51CFD3}"/>
    <hyperlink ref="E6" location="Eylül!A1" display="Eylül" xr:uid="{68CDDA8E-76E0-4C0D-B045-0FCAEC4297BD}"/>
    <hyperlink ref="C7" location="Ekim!A1" display="Ekim" xr:uid="{4489A411-8AA2-4F89-BA2E-948859977BF4}"/>
    <hyperlink ref="D7" location="Kasım!A1" display="Kasım" xr:uid="{6D235DF5-A303-4258-9E4D-537CE4F8F7D1}"/>
    <hyperlink ref="E7" location="Aralık!A1" display="Aralık" xr:uid="{B27506E1-4543-40E7-8825-E8FE4FCCF4A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8D9C-B96D-43F6-B42C-119E6C9CA45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190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v>25238</v>
      </c>
      <c r="D10" s="44">
        <v>15027</v>
      </c>
      <c r="E10" s="45">
        <v>59.541168079879547</v>
      </c>
    </row>
    <row r="11" spans="2:7" s="5" customFormat="1" ht="15.75" customHeight="1" x14ac:dyDescent="0.2">
      <c r="B11" s="43" t="s">
        <v>5</v>
      </c>
      <c r="C11" s="44">
        <v>18340</v>
      </c>
      <c r="D11" s="44">
        <v>10592</v>
      </c>
      <c r="E11" s="46">
        <v>57.753544165757909</v>
      </c>
    </row>
    <row r="12" spans="2:7" s="5" customFormat="1" ht="15.75" customHeight="1" x14ac:dyDescent="0.2">
      <c r="B12" s="43" t="s">
        <v>6</v>
      </c>
      <c r="C12" s="44">
        <v>10355</v>
      </c>
      <c r="D12" s="44">
        <v>6200</v>
      </c>
      <c r="E12" s="46">
        <v>59.874456784162241</v>
      </c>
      <c r="G12" s="6"/>
    </row>
    <row r="13" spans="2:7" s="5" customFormat="1" ht="15.75" customHeight="1" x14ac:dyDescent="0.2">
      <c r="B13" s="43" t="s">
        <v>7</v>
      </c>
      <c r="C13" s="44">
        <v>9138</v>
      </c>
      <c r="D13" s="44">
        <v>5659</v>
      </c>
      <c r="E13" s="46">
        <v>61.928211862551983</v>
      </c>
    </row>
    <row r="14" spans="2:7" ht="15.75" customHeight="1" x14ac:dyDescent="0.2">
      <c r="B14" s="47" t="s">
        <v>8</v>
      </c>
      <c r="C14" s="48">
        <v>591</v>
      </c>
      <c r="D14" s="48">
        <v>144</v>
      </c>
      <c r="E14" s="49">
        <v>24.36548223350254</v>
      </c>
    </row>
    <row r="15" spans="2:7" ht="15.75" customHeight="1" x14ac:dyDescent="0.2">
      <c r="B15" s="47" t="s">
        <v>9</v>
      </c>
      <c r="C15" s="48">
        <v>137</v>
      </c>
      <c r="D15" s="48">
        <v>75</v>
      </c>
      <c r="E15" s="49">
        <v>54.744525547445257</v>
      </c>
    </row>
    <row r="16" spans="2:7" ht="15.75" customHeight="1" x14ac:dyDescent="0.2">
      <c r="B16" s="47" t="s">
        <v>10</v>
      </c>
      <c r="C16" s="48">
        <v>7985</v>
      </c>
      <c r="D16" s="48">
        <v>5100</v>
      </c>
      <c r="E16" s="49">
        <v>63.869755792110205</v>
      </c>
    </row>
    <row r="17" spans="2:5" ht="15.75" customHeight="1" x14ac:dyDescent="0.2">
      <c r="B17" s="47" t="s">
        <v>11</v>
      </c>
      <c r="C17" s="48">
        <v>425</v>
      </c>
      <c r="D17" s="48">
        <v>340</v>
      </c>
      <c r="E17" s="49">
        <v>80</v>
      </c>
    </row>
    <row r="18" spans="2:5" s="5" customFormat="1" ht="15.75" customHeight="1" x14ac:dyDescent="0.2">
      <c r="B18" s="43" t="s">
        <v>12</v>
      </c>
      <c r="C18" s="44">
        <v>1217</v>
      </c>
      <c r="D18" s="44">
        <v>541</v>
      </c>
      <c r="E18" s="46">
        <v>44.453574363188167</v>
      </c>
    </row>
    <row r="19" spans="2:5" ht="15.75" customHeight="1" x14ac:dyDescent="0.2">
      <c r="B19" s="47" t="s">
        <v>13</v>
      </c>
      <c r="C19" s="48">
        <v>330</v>
      </c>
      <c r="D19" s="48">
        <v>-45</v>
      </c>
      <c r="E19" s="49">
        <v>-13.636363636363635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880</v>
      </c>
      <c r="D21" s="48">
        <v>586</v>
      </c>
      <c r="E21" s="49">
        <v>66.590909090909093</v>
      </c>
    </row>
    <row r="22" spans="2:5" s="4" customFormat="1" ht="15.75" customHeight="1" x14ac:dyDescent="0.2">
      <c r="B22" s="43" t="s">
        <v>16</v>
      </c>
      <c r="C22" s="44">
        <v>2974</v>
      </c>
      <c r="D22" s="44">
        <v>1065</v>
      </c>
      <c r="E22" s="45">
        <v>35.810356422326834</v>
      </c>
    </row>
    <row r="23" spans="2:5" s="8" customFormat="1" ht="15.75" customHeight="1" x14ac:dyDescent="0.2">
      <c r="B23" s="47" t="s">
        <v>17</v>
      </c>
      <c r="C23" s="48">
        <v>8</v>
      </c>
      <c r="D23" s="48">
        <v>6</v>
      </c>
      <c r="E23" s="50">
        <v>75</v>
      </c>
    </row>
    <row r="24" spans="2:5" s="8" customFormat="1" ht="15.75" customHeight="1" x14ac:dyDescent="0.2">
      <c r="B24" s="47" t="s">
        <v>18</v>
      </c>
      <c r="C24" s="48">
        <v>2966</v>
      </c>
      <c r="D24" s="48">
        <v>1059</v>
      </c>
      <c r="E24" s="50">
        <v>35.704652730950777</v>
      </c>
    </row>
    <row r="25" spans="2:5" s="4" customFormat="1" ht="15.75" customHeight="1" x14ac:dyDescent="0.2">
      <c r="B25" s="43" t="s">
        <v>19</v>
      </c>
      <c r="C25" s="44">
        <v>1487</v>
      </c>
      <c r="D25" s="44">
        <v>726</v>
      </c>
      <c r="E25" s="45">
        <v>48.823133826496303</v>
      </c>
    </row>
    <row r="26" spans="2:5" s="4" customFormat="1" ht="15.75" customHeight="1" x14ac:dyDescent="0.2">
      <c r="B26" s="43" t="s">
        <v>20</v>
      </c>
      <c r="C26" s="44">
        <v>1164</v>
      </c>
      <c r="D26" s="44">
        <v>414</v>
      </c>
      <c r="E26" s="45">
        <v>35.567010309278352</v>
      </c>
    </row>
    <row r="27" spans="2:5" s="8" customFormat="1" ht="15.75" customHeight="1" x14ac:dyDescent="0.2">
      <c r="B27" s="47" t="s">
        <v>21</v>
      </c>
      <c r="C27" s="48">
        <v>545</v>
      </c>
      <c r="D27" s="48">
        <v>-130</v>
      </c>
      <c r="E27" s="50">
        <v>-23.853211009174313</v>
      </c>
    </row>
    <row r="28" spans="2:5" s="8" customFormat="1" ht="15.75" customHeight="1" x14ac:dyDescent="0.2">
      <c r="B28" s="47" t="s">
        <v>22</v>
      </c>
      <c r="C28" s="48">
        <v>619</v>
      </c>
      <c r="D28" s="48">
        <v>544</v>
      </c>
      <c r="E28" s="50">
        <v>87.883683360258473</v>
      </c>
    </row>
    <row r="29" spans="2:5" s="4" customFormat="1" ht="15.75" customHeight="1" x14ac:dyDescent="0.2">
      <c r="B29" s="43" t="s">
        <v>23</v>
      </c>
      <c r="C29" s="44">
        <v>5</v>
      </c>
      <c r="D29" s="44">
        <v>5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5</v>
      </c>
      <c r="D31" s="48">
        <v>5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318</v>
      </c>
      <c r="D36" s="44">
        <v>307</v>
      </c>
      <c r="E36" s="46">
        <v>96.540880503144649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2143</v>
      </c>
      <c r="D43" s="44">
        <v>1507</v>
      </c>
      <c r="E43" s="45">
        <v>70.321978534764355</v>
      </c>
    </row>
    <row r="44" spans="2:5" s="4" customFormat="1" ht="15.75" customHeight="1" x14ac:dyDescent="0.2">
      <c r="B44" s="43" t="s">
        <v>38</v>
      </c>
      <c r="C44" s="44">
        <v>1295</v>
      </c>
      <c r="D44" s="44">
        <v>1083</v>
      </c>
      <c r="E44" s="45">
        <v>83.629343629343637</v>
      </c>
    </row>
    <row r="45" spans="2:5" s="4" customFormat="1" ht="15.75" customHeight="1" x14ac:dyDescent="0.2">
      <c r="B45" s="43" t="s">
        <v>39</v>
      </c>
      <c r="C45" s="44">
        <v>86</v>
      </c>
      <c r="D45" s="44">
        <v>11</v>
      </c>
      <c r="E45" s="45">
        <v>12.790697674418606</v>
      </c>
    </row>
    <row r="46" spans="2:5" s="4" customFormat="1" ht="15.75" customHeight="1" x14ac:dyDescent="0.2">
      <c r="B46" s="43" t="s">
        <v>40</v>
      </c>
      <c r="C46" s="44">
        <v>6550</v>
      </c>
      <c r="D46" s="44">
        <v>4310</v>
      </c>
      <c r="E46" s="45">
        <v>65.801526717557252</v>
      </c>
    </row>
    <row r="47" spans="2:5" s="4" customFormat="1" ht="15.75" customHeight="1" x14ac:dyDescent="0.2">
      <c r="B47" s="43" t="s">
        <v>41</v>
      </c>
      <c r="C47" s="44">
        <v>2364</v>
      </c>
      <c r="D47" s="44">
        <v>2364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2347</v>
      </c>
      <c r="D48" s="48">
        <v>2347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17</v>
      </c>
      <c r="D50" s="48">
        <v>17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1705</v>
      </c>
      <c r="D61" s="44">
        <v>713</v>
      </c>
      <c r="E61" s="45">
        <v>41.818181818181813</v>
      </c>
    </row>
    <row r="62" spans="2:5" s="4" customFormat="1" ht="15.75" customHeight="1" x14ac:dyDescent="0.2">
      <c r="B62" s="43" t="s">
        <v>56</v>
      </c>
      <c r="C62" s="44">
        <v>794</v>
      </c>
      <c r="D62" s="44">
        <v>639</v>
      </c>
      <c r="E62" s="45">
        <v>80.478589420654913</v>
      </c>
    </row>
    <row r="63" spans="2:5" s="8" customFormat="1" ht="15.75" customHeight="1" x14ac:dyDescent="0.2">
      <c r="B63" s="47" t="s">
        <v>57</v>
      </c>
      <c r="C63" s="48">
        <v>603</v>
      </c>
      <c r="D63" s="48">
        <v>603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167</v>
      </c>
      <c r="D64" s="48">
        <v>12</v>
      </c>
      <c r="E64" s="50">
        <v>7.1856287425149699</v>
      </c>
    </row>
    <row r="65" spans="2:5" s="8" customFormat="1" ht="15.75" customHeight="1" x14ac:dyDescent="0.2">
      <c r="B65" s="47" t="s">
        <v>59</v>
      </c>
      <c r="C65" s="48">
        <v>24</v>
      </c>
      <c r="D65" s="48">
        <v>24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911</v>
      </c>
      <c r="D66" s="44">
        <v>74</v>
      </c>
      <c r="E66" s="45">
        <v>8.122941822173436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888</v>
      </c>
      <c r="D68" s="48">
        <v>51</v>
      </c>
      <c r="E68" s="50">
        <v>5.7432432432432439</v>
      </c>
    </row>
    <row r="69" spans="2:5" s="8" customFormat="1" ht="15.75" customHeight="1" x14ac:dyDescent="0.2">
      <c r="B69" s="47" t="s">
        <v>63</v>
      </c>
      <c r="C69" s="48">
        <v>23</v>
      </c>
      <c r="D69" s="48">
        <v>23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1808</v>
      </c>
      <c r="D71" s="44">
        <v>572</v>
      </c>
      <c r="E71" s="45">
        <v>31.63716814159292</v>
      </c>
    </row>
    <row r="72" spans="2:5" s="8" customFormat="1" ht="15.75" customHeight="1" x14ac:dyDescent="0.2">
      <c r="B72" s="51" t="s">
        <v>66</v>
      </c>
      <c r="C72" s="52">
        <v>141</v>
      </c>
      <c r="D72" s="52">
        <v>40</v>
      </c>
      <c r="E72" s="50">
        <v>28.368794326241137</v>
      </c>
    </row>
    <row r="73" spans="2:5" s="8" customFormat="1" ht="15.75" customHeight="1" x14ac:dyDescent="0.2">
      <c r="B73" s="51" t="s">
        <v>67</v>
      </c>
      <c r="C73" s="52">
        <v>134</v>
      </c>
      <c r="D73" s="52">
        <v>10</v>
      </c>
      <c r="E73" s="50">
        <v>7.4626865671641784</v>
      </c>
    </row>
    <row r="74" spans="2:5" s="8" customFormat="1" ht="15.75" customHeight="1" x14ac:dyDescent="0.2">
      <c r="B74" s="51" t="s">
        <v>68</v>
      </c>
      <c r="C74" s="52">
        <v>165</v>
      </c>
      <c r="D74" s="52">
        <v>73</v>
      </c>
      <c r="E74" s="50">
        <v>44.242424242424242</v>
      </c>
    </row>
    <row r="75" spans="2:5" s="8" customFormat="1" ht="15.75" customHeight="1" x14ac:dyDescent="0.2">
      <c r="B75" s="51" t="s">
        <v>69</v>
      </c>
      <c r="C75" s="52">
        <v>723</v>
      </c>
      <c r="D75" s="52">
        <v>40</v>
      </c>
      <c r="E75" s="50">
        <v>5.532503457814661</v>
      </c>
    </row>
    <row r="76" spans="2:5" s="8" customFormat="1" ht="15.75" customHeight="1" x14ac:dyDescent="0.2">
      <c r="B76" s="51" t="s">
        <v>70</v>
      </c>
      <c r="C76" s="52">
        <v>389</v>
      </c>
      <c r="D76" s="52">
        <v>313</v>
      </c>
      <c r="E76" s="50">
        <v>80.462724935732638</v>
      </c>
    </row>
    <row r="77" spans="2:5" s="8" customFormat="1" ht="15.75" customHeight="1" x14ac:dyDescent="0.2">
      <c r="B77" s="51" t="s">
        <v>71</v>
      </c>
      <c r="C77" s="52">
        <v>256</v>
      </c>
      <c r="D77" s="52">
        <v>96</v>
      </c>
      <c r="E77" s="50">
        <v>37.5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673</v>
      </c>
      <c r="D87" s="44">
        <v>661</v>
      </c>
      <c r="E87" s="45">
        <v>98.216939078751849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19</v>
      </c>
      <c r="D90" s="48">
        <v>19</v>
      </c>
      <c r="E90" s="50">
        <v>100</v>
      </c>
    </row>
    <row r="91" spans="2:5" ht="15.75" customHeight="1" x14ac:dyDescent="0.2">
      <c r="B91" s="47" t="s">
        <v>85</v>
      </c>
      <c r="C91" s="48">
        <v>215</v>
      </c>
      <c r="D91" s="48">
        <v>215</v>
      </c>
      <c r="E91" s="50">
        <v>100</v>
      </c>
    </row>
    <row r="92" spans="2:5" ht="15.75" customHeight="1" x14ac:dyDescent="0.2">
      <c r="B92" s="47" t="s">
        <v>86</v>
      </c>
      <c r="C92" s="48">
        <v>62</v>
      </c>
      <c r="D92" s="48">
        <v>62</v>
      </c>
      <c r="E92" s="50">
        <v>100</v>
      </c>
    </row>
    <row r="93" spans="2:5" ht="15.75" customHeight="1" x14ac:dyDescent="0.2">
      <c r="B93" s="47" t="s">
        <v>87</v>
      </c>
      <c r="C93" s="48">
        <v>0</v>
      </c>
      <c r="D93" s="48">
        <v>0</v>
      </c>
      <c r="E93" s="50"/>
    </row>
    <row r="94" spans="2:5" ht="15.75" customHeight="1" x14ac:dyDescent="0.2">
      <c r="B94" s="47" t="s">
        <v>88</v>
      </c>
      <c r="C94" s="48">
        <v>377</v>
      </c>
      <c r="D94" s="48">
        <v>365</v>
      </c>
      <c r="E94" s="50">
        <v>96.816976127320956</v>
      </c>
    </row>
    <row r="95" spans="2:5" s="5" customFormat="1" ht="15.75" customHeight="1" x14ac:dyDescent="0.2">
      <c r="B95" s="43" t="s">
        <v>89</v>
      </c>
      <c r="C95" s="44">
        <v>348</v>
      </c>
      <c r="D95" s="44">
        <v>125</v>
      </c>
      <c r="E95" s="54">
        <v>35.919540229885058</v>
      </c>
    </row>
    <row r="96" spans="2:5" s="5" customFormat="1" ht="15.75" customHeight="1" x14ac:dyDescent="0.2">
      <c r="B96" s="43" t="s">
        <v>90</v>
      </c>
      <c r="C96" s="44">
        <v>328</v>
      </c>
      <c r="D96" s="44">
        <v>105</v>
      </c>
      <c r="E96" s="54">
        <v>32.012195121951223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>
        <v>48</v>
      </c>
      <c r="D98" s="48">
        <v>48</v>
      </c>
      <c r="E98" s="55">
        <v>100</v>
      </c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245</v>
      </c>
      <c r="D100" s="48">
        <v>22</v>
      </c>
      <c r="E100" s="55">
        <v>8.9795918367346932</v>
      </c>
    </row>
    <row r="101" spans="2:5" ht="15.75" customHeight="1" x14ac:dyDescent="0.2">
      <c r="B101" s="47" t="s">
        <v>95</v>
      </c>
      <c r="C101" s="48">
        <v>35</v>
      </c>
      <c r="D101" s="48">
        <v>35</v>
      </c>
      <c r="E101" s="55">
        <v>100</v>
      </c>
    </row>
    <row r="102" spans="2:5" s="5" customFormat="1" ht="15.75" customHeight="1" x14ac:dyDescent="0.2">
      <c r="B102" s="43" t="s">
        <v>96</v>
      </c>
      <c r="C102" s="44">
        <v>20</v>
      </c>
      <c r="D102" s="44">
        <v>20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CA78CB20-369C-4B30-9973-236027FFFEBD}"/>
    <hyperlink ref="D4" location="Şubat!A1" display="Şubat" xr:uid="{1DCE371D-2D42-4CB9-AC16-6D2C90B64B3E}"/>
    <hyperlink ref="E4" location="Mart!A1" display="Mart" xr:uid="{31E68B59-3F75-441B-9E9B-59061CF0DE7D}"/>
    <hyperlink ref="C5" location="Nisan!A1" display="Nisan" xr:uid="{0DACD315-1B72-4A87-A945-127D4C2BE4C4}"/>
    <hyperlink ref="D5" location="Mayıs!A1" display="Mayıs" xr:uid="{067A9F44-7AF7-4BFA-A4EA-256AE4D5AE93}"/>
    <hyperlink ref="E5" location="Haziran!A1" display="Haziran" xr:uid="{4009A782-30D0-4608-90AD-1575B53FF693}"/>
    <hyperlink ref="C6" location="Temmuz!A1" display="Temmuz" xr:uid="{FBF22994-2268-4699-84E1-05B8E2622E1E}"/>
    <hyperlink ref="D6" location="Ağustos!A1" display="Ağustos" xr:uid="{24931ABD-50D3-4472-B53C-E2A6C251D7F2}"/>
    <hyperlink ref="E6" location="Eylül!A1" display="Eylül" xr:uid="{C8A188DD-B6A1-4504-8113-3EF64B76639B}"/>
    <hyperlink ref="C7" location="Ekim!A1" display="Ekim" xr:uid="{3399293D-A779-4911-A005-A3ABC6B1169D}"/>
    <hyperlink ref="D7" location="Kasım!A1" display="Kasım" xr:uid="{AD5705FE-7378-44F1-B939-F108EA20191E}"/>
    <hyperlink ref="E7" location="Aralık!A1" display="Aralık" xr:uid="{10864A7A-0050-47BD-87CA-1FFD040C3C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1043-40CD-4145-9140-64F4FFE5F7D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189</v>
      </c>
      <c r="C2" s="18"/>
      <c r="D2" s="18"/>
      <c r="E2" s="19"/>
    </row>
    <row r="3" spans="2:7" s="2" customFormat="1" ht="16.5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6.5" customHeight="1" x14ac:dyDescent="0.2">
      <c r="B10" s="43" t="s">
        <v>4</v>
      </c>
      <c r="C10" s="44">
        <v>22292</v>
      </c>
      <c r="D10" s="44">
        <v>12030</v>
      </c>
      <c r="E10" s="45">
        <v>53.965548178718826</v>
      </c>
    </row>
    <row r="11" spans="2:7" s="5" customFormat="1" ht="15.75" customHeight="1" x14ac:dyDescent="0.2">
      <c r="B11" s="43" t="s">
        <v>5</v>
      </c>
      <c r="C11" s="44">
        <v>16312</v>
      </c>
      <c r="D11" s="44">
        <v>8487</v>
      </c>
      <c r="E11" s="46">
        <v>52.02918097106425</v>
      </c>
    </row>
    <row r="12" spans="2:7" s="5" customFormat="1" ht="15.75" customHeight="1" x14ac:dyDescent="0.2">
      <c r="B12" s="43" t="s">
        <v>6</v>
      </c>
      <c r="C12" s="44">
        <v>9102</v>
      </c>
      <c r="D12" s="44">
        <v>4958</v>
      </c>
      <c r="E12" s="46">
        <v>54.471544715447152</v>
      </c>
      <c r="G12" s="6"/>
    </row>
    <row r="13" spans="2:7" s="5" customFormat="1" ht="15.75" customHeight="1" x14ac:dyDescent="0.2">
      <c r="B13" s="43" t="s">
        <v>7</v>
      </c>
      <c r="C13" s="44">
        <v>8119</v>
      </c>
      <c r="D13" s="44">
        <v>4613</v>
      </c>
      <c r="E13" s="46">
        <v>56.817342037196696</v>
      </c>
    </row>
    <row r="14" spans="2:7" ht="15.75" customHeight="1" x14ac:dyDescent="0.2">
      <c r="B14" s="47" t="s">
        <v>8</v>
      </c>
      <c r="C14" s="48">
        <v>593</v>
      </c>
      <c r="D14" s="48">
        <v>125</v>
      </c>
      <c r="E14" s="49">
        <v>21.079258010118043</v>
      </c>
    </row>
    <row r="15" spans="2:7" ht="15.75" customHeight="1" x14ac:dyDescent="0.2">
      <c r="B15" s="47" t="s">
        <v>9</v>
      </c>
      <c r="C15" s="48">
        <v>136</v>
      </c>
      <c r="D15" s="48">
        <v>73</v>
      </c>
      <c r="E15" s="49">
        <v>53.67647058823529</v>
      </c>
    </row>
    <row r="16" spans="2:7" ht="15.75" customHeight="1" x14ac:dyDescent="0.2">
      <c r="B16" s="47" t="s">
        <v>10</v>
      </c>
      <c r="C16" s="48">
        <v>7003</v>
      </c>
      <c r="D16" s="48">
        <v>4142</v>
      </c>
      <c r="E16" s="49">
        <v>59.146080251320868</v>
      </c>
    </row>
    <row r="17" spans="2:5" ht="15.75" customHeight="1" x14ac:dyDescent="0.2">
      <c r="B17" s="47" t="s">
        <v>11</v>
      </c>
      <c r="C17" s="48">
        <v>387</v>
      </c>
      <c r="D17" s="48">
        <v>273</v>
      </c>
      <c r="E17" s="49">
        <v>70.542635658914733</v>
      </c>
    </row>
    <row r="18" spans="2:5" s="5" customFormat="1" ht="15.75" customHeight="1" x14ac:dyDescent="0.2">
      <c r="B18" s="43" t="s">
        <v>12</v>
      </c>
      <c r="C18" s="44">
        <v>983</v>
      </c>
      <c r="D18" s="44">
        <v>345</v>
      </c>
      <c r="E18" s="46">
        <v>35.096642929806713</v>
      </c>
    </row>
    <row r="19" spans="2:5" ht="15.75" customHeight="1" x14ac:dyDescent="0.2">
      <c r="B19" s="47" t="s">
        <v>13</v>
      </c>
      <c r="C19" s="48">
        <v>305</v>
      </c>
      <c r="D19" s="48">
        <v>-60</v>
      </c>
      <c r="E19" s="49">
        <v>-19.672131147540984</v>
      </c>
    </row>
    <row r="20" spans="2:5" ht="15.75" customHeight="1" x14ac:dyDescent="0.2">
      <c r="B20" s="47" t="s">
        <v>14</v>
      </c>
      <c r="C20" s="48">
        <v>7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671</v>
      </c>
      <c r="D21" s="48">
        <v>405</v>
      </c>
      <c r="E21" s="49">
        <v>60.357675111773467</v>
      </c>
    </row>
    <row r="22" spans="2:5" s="4" customFormat="1" ht="15.75" customHeight="1" x14ac:dyDescent="0.2">
      <c r="B22" s="43" t="s">
        <v>16</v>
      </c>
      <c r="C22" s="44">
        <v>2908</v>
      </c>
      <c r="D22" s="44">
        <v>995</v>
      </c>
      <c r="E22" s="45">
        <v>34.215955983493814</v>
      </c>
    </row>
    <row r="23" spans="2:5" s="8" customFormat="1" ht="15.75" customHeight="1" x14ac:dyDescent="0.2">
      <c r="B23" s="47" t="s">
        <v>17</v>
      </c>
      <c r="C23" s="48">
        <v>10</v>
      </c>
      <c r="D23" s="48">
        <v>8</v>
      </c>
      <c r="E23" s="50">
        <v>80</v>
      </c>
    </row>
    <row r="24" spans="2:5" s="8" customFormat="1" ht="15.75" customHeight="1" x14ac:dyDescent="0.2">
      <c r="B24" s="47" t="s">
        <v>18</v>
      </c>
      <c r="C24" s="48">
        <v>2898</v>
      </c>
      <c r="D24" s="48">
        <v>987</v>
      </c>
      <c r="E24" s="50">
        <v>34.057971014492757</v>
      </c>
    </row>
    <row r="25" spans="2:5" s="4" customFormat="1" ht="15.75" customHeight="1" x14ac:dyDescent="0.2">
      <c r="B25" s="43" t="s">
        <v>19</v>
      </c>
      <c r="C25" s="44">
        <v>1291</v>
      </c>
      <c r="D25" s="44">
        <v>469</v>
      </c>
      <c r="E25" s="45">
        <v>36.328427575522845</v>
      </c>
    </row>
    <row r="26" spans="2:5" s="4" customFormat="1" ht="15.75" customHeight="1" x14ac:dyDescent="0.2">
      <c r="B26" s="43" t="s">
        <v>20</v>
      </c>
      <c r="C26" s="44">
        <v>1032</v>
      </c>
      <c r="D26" s="44">
        <v>222</v>
      </c>
      <c r="E26" s="45">
        <v>21.511627906976745</v>
      </c>
    </row>
    <row r="27" spans="2:5" s="8" customFormat="1" ht="15.75" customHeight="1" x14ac:dyDescent="0.2">
      <c r="B27" s="47" t="s">
        <v>21</v>
      </c>
      <c r="C27" s="48">
        <v>544</v>
      </c>
      <c r="D27" s="48">
        <v>-171</v>
      </c>
      <c r="E27" s="50">
        <v>-31.433823529411764</v>
      </c>
    </row>
    <row r="28" spans="2:5" s="8" customFormat="1" ht="15.75" customHeight="1" x14ac:dyDescent="0.2">
      <c r="B28" s="47" t="s">
        <v>22</v>
      </c>
      <c r="C28" s="48">
        <v>488</v>
      </c>
      <c r="D28" s="48">
        <v>393</v>
      </c>
      <c r="E28" s="50">
        <v>80.532786885245898</v>
      </c>
    </row>
    <row r="29" spans="2:5" s="4" customFormat="1" ht="15.75" customHeight="1" x14ac:dyDescent="0.2">
      <c r="B29" s="43" t="s">
        <v>23</v>
      </c>
      <c r="C29" s="44">
        <v>4</v>
      </c>
      <c r="D29" s="44">
        <v>4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4</v>
      </c>
      <c r="D31" s="48">
        <v>4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255</v>
      </c>
      <c r="D36" s="44">
        <v>243</v>
      </c>
      <c r="E36" s="46">
        <v>95.294117647058812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0</v>
      </c>
      <c r="D39" s="44">
        <v>0</v>
      </c>
      <c r="E39" s="45"/>
    </row>
    <row r="40" spans="2:5" s="8" customFormat="1" ht="15.75" customHeight="1" x14ac:dyDescent="0.2">
      <c r="B40" s="47" t="s">
        <v>34</v>
      </c>
      <c r="C40" s="48"/>
      <c r="D40" s="48"/>
      <c r="E40" s="50"/>
    </row>
    <row r="41" spans="2:5" s="8" customFormat="1" ht="15.75" customHeight="1" x14ac:dyDescent="0.2">
      <c r="B41" s="47" t="s">
        <v>35</v>
      </c>
      <c r="C41" s="48"/>
      <c r="D41" s="48"/>
      <c r="E41" s="50"/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1834</v>
      </c>
      <c r="D43" s="44">
        <v>1178</v>
      </c>
      <c r="E43" s="45">
        <v>64.231188658669581</v>
      </c>
    </row>
    <row r="44" spans="2:5" s="4" customFormat="1" ht="15.75" customHeight="1" x14ac:dyDescent="0.2">
      <c r="B44" s="43" t="s">
        <v>38</v>
      </c>
      <c r="C44" s="44">
        <v>1093</v>
      </c>
      <c r="D44" s="44">
        <v>879</v>
      </c>
      <c r="E44" s="45">
        <v>80.420860018298256</v>
      </c>
    </row>
    <row r="45" spans="2:5" s="4" customFormat="1" ht="15.75" customHeight="1" x14ac:dyDescent="0.2">
      <c r="B45" s="43" t="s">
        <v>39</v>
      </c>
      <c r="C45" s="44">
        <v>84</v>
      </c>
      <c r="D45" s="44">
        <v>8</v>
      </c>
      <c r="E45" s="45">
        <v>9.5238095238095237</v>
      </c>
    </row>
    <row r="46" spans="2:5" s="4" customFormat="1" ht="15.75" customHeight="1" x14ac:dyDescent="0.2">
      <c r="B46" s="43" t="s">
        <v>40</v>
      </c>
      <c r="C46" s="44">
        <v>5690</v>
      </c>
      <c r="D46" s="44">
        <v>3457</v>
      </c>
      <c r="E46" s="45">
        <v>60.755711775043942</v>
      </c>
    </row>
    <row r="47" spans="2:5" s="4" customFormat="1" ht="15.75" customHeight="1" x14ac:dyDescent="0.2">
      <c r="B47" s="43" t="s">
        <v>41</v>
      </c>
      <c r="C47" s="44">
        <v>1959</v>
      </c>
      <c r="D47" s="44">
        <v>1959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1942</v>
      </c>
      <c r="D48" s="48">
        <v>1942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17</v>
      </c>
      <c r="D50" s="48">
        <v>17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1572</v>
      </c>
      <c r="D61" s="44">
        <v>540</v>
      </c>
      <c r="E61" s="45">
        <v>34.351145038167942</v>
      </c>
    </row>
    <row r="62" spans="2:5" s="4" customFormat="1" ht="15.75" customHeight="1" x14ac:dyDescent="0.2">
      <c r="B62" s="43" t="s">
        <v>56</v>
      </c>
      <c r="C62" s="44">
        <v>667</v>
      </c>
      <c r="D62" s="44">
        <v>512</v>
      </c>
      <c r="E62" s="45">
        <v>76.761619190404801</v>
      </c>
    </row>
    <row r="63" spans="2:5" s="8" customFormat="1" ht="15.75" customHeight="1" x14ac:dyDescent="0.2">
      <c r="B63" s="47" t="s">
        <v>57</v>
      </c>
      <c r="C63" s="48">
        <v>483</v>
      </c>
      <c r="D63" s="48">
        <v>483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165</v>
      </c>
      <c r="D64" s="48">
        <v>10</v>
      </c>
      <c r="E64" s="50">
        <v>6.0606060606060606</v>
      </c>
    </row>
    <row r="65" spans="2:5" s="8" customFormat="1" ht="15.75" customHeight="1" x14ac:dyDescent="0.2">
      <c r="B65" s="47" t="s">
        <v>59</v>
      </c>
      <c r="C65" s="48">
        <v>19</v>
      </c>
      <c r="D65" s="48">
        <v>19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905</v>
      </c>
      <c r="D66" s="44">
        <v>28</v>
      </c>
      <c r="E66" s="45">
        <v>3.0939226519337018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885</v>
      </c>
      <c r="D68" s="48">
        <v>9</v>
      </c>
      <c r="E68" s="50">
        <v>1.0169491525423728</v>
      </c>
    </row>
    <row r="69" spans="2:5" s="8" customFormat="1" ht="15.75" customHeight="1" x14ac:dyDescent="0.2">
      <c r="B69" s="47" t="s">
        <v>63</v>
      </c>
      <c r="C69" s="48">
        <v>20</v>
      </c>
      <c r="D69" s="48">
        <v>19</v>
      </c>
      <c r="E69" s="50">
        <v>95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1605</v>
      </c>
      <c r="D71" s="44">
        <v>426</v>
      </c>
      <c r="E71" s="45">
        <v>26.542056074766357</v>
      </c>
    </row>
    <row r="72" spans="2:5" s="8" customFormat="1" ht="15.75" customHeight="1" x14ac:dyDescent="0.2">
      <c r="B72" s="51" t="s">
        <v>66</v>
      </c>
      <c r="C72" s="52">
        <v>114</v>
      </c>
      <c r="D72" s="52">
        <v>26</v>
      </c>
      <c r="E72" s="50">
        <v>22.807017543859647</v>
      </c>
    </row>
    <row r="73" spans="2:5" s="8" customFormat="1" ht="15.75" customHeight="1" x14ac:dyDescent="0.2">
      <c r="B73" s="51" t="s">
        <v>67</v>
      </c>
      <c r="C73" s="52">
        <v>123</v>
      </c>
      <c r="D73" s="52">
        <v>8</v>
      </c>
      <c r="E73" s="50">
        <v>6.5040650406504072</v>
      </c>
    </row>
    <row r="74" spans="2:5" s="8" customFormat="1" ht="15.75" customHeight="1" x14ac:dyDescent="0.2">
      <c r="B74" s="51" t="s">
        <v>68</v>
      </c>
      <c r="C74" s="52">
        <v>161</v>
      </c>
      <c r="D74" s="52">
        <v>60</v>
      </c>
      <c r="E74" s="50">
        <v>37.267080745341616</v>
      </c>
    </row>
    <row r="75" spans="2:5" s="8" customFormat="1" ht="15.75" customHeight="1" x14ac:dyDescent="0.2">
      <c r="B75" s="51" t="s">
        <v>69</v>
      </c>
      <c r="C75" s="52">
        <v>711</v>
      </c>
      <c r="D75" s="52">
        <v>27</v>
      </c>
      <c r="E75" s="50">
        <v>3.79746835443038</v>
      </c>
    </row>
    <row r="76" spans="2:5" s="8" customFormat="1" ht="15.75" customHeight="1" x14ac:dyDescent="0.2">
      <c r="B76" s="51" t="s">
        <v>70</v>
      </c>
      <c r="C76" s="52">
        <v>310</v>
      </c>
      <c r="D76" s="52">
        <v>240</v>
      </c>
      <c r="E76" s="50">
        <v>77.41935483870968</v>
      </c>
    </row>
    <row r="77" spans="2:5" s="8" customFormat="1" ht="15.75" customHeight="1" x14ac:dyDescent="0.2">
      <c r="B77" s="51" t="s">
        <v>71</v>
      </c>
      <c r="C77" s="52">
        <v>186</v>
      </c>
      <c r="D77" s="52">
        <v>65</v>
      </c>
      <c r="E77" s="50">
        <v>34.946236559139784</v>
      </c>
    </row>
    <row r="78" spans="2:5" s="5" customFormat="1" ht="15.75" customHeight="1" x14ac:dyDescent="0.2">
      <c r="B78" s="43" t="s">
        <v>72</v>
      </c>
      <c r="C78" s="44">
        <v>0</v>
      </c>
      <c r="D78" s="44">
        <v>0</v>
      </c>
      <c r="E78" s="45"/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554</v>
      </c>
      <c r="D87" s="44">
        <v>532</v>
      </c>
      <c r="E87" s="45">
        <v>96.028880866425993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15</v>
      </c>
      <c r="D90" s="48">
        <v>15</v>
      </c>
      <c r="E90" s="50">
        <v>100</v>
      </c>
    </row>
    <row r="91" spans="2:5" ht="15.75" customHeight="1" x14ac:dyDescent="0.2">
      <c r="B91" s="47" t="s">
        <v>85</v>
      </c>
      <c r="C91" s="48">
        <v>167</v>
      </c>
      <c r="D91" s="48">
        <v>160</v>
      </c>
      <c r="E91" s="50">
        <v>95.808383233532936</v>
      </c>
    </row>
    <row r="92" spans="2:5" ht="15.75" customHeight="1" x14ac:dyDescent="0.2">
      <c r="B92" s="47" t="s">
        <v>86</v>
      </c>
      <c r="C92" s="48">
        <v>55</v>
      </c>
      <c r="D92" s="48">
        <v>55</v>
      </c>
      <c r="E92" s="50">
        <v>100</v>
      </c>
    </row>
    <row r="93" spans="2:5" ht="15.75" customHeight="1" x14ac:dyDescent="0.2">
      <c r="B93" s="47" t="s">
        <v>87</v>
      </c>
      <c r="C93" s="48">
        <v>0</v>
      </c>
      <c r="D93" s="48">
        <v>0</v>
      </c>
      <c r="E93" s="50"/>
    </row>
    <row r="94" spans="2:5" ht="15.75" customHeight="1" x14ac:dyDescent="0.2">
      <c r="B94" s="47" t="s">
        <v>88</v>
      </c>
      <c r="C94" s="48">
        <v>317</v>
      </c>
      <c r="D94" s="48">
        <v>302</v>
      </c>
      <c r="E94" s="50">
        <v>95.268138801261827</v>
      </c>
    </row>
    <row r="95" spans="2:5" s="5" customFormat="1" ht="15.75" customHeight="1" x14ac:dyDescent="0.2">
      <c r="B95" s="43" t="s">
        <v>89</v>
      </c>
      <c r="C95" s="44">
        <v>290</v>
      </c>
      <c r="D95" s="44">
        <v>86</v>
      </c>
      <c r="E95" s="54">
        <v>29.655172413793103</v>
      </c>
    </row>
    <row r="96" spans="2:5" s="5" customFormat="1" ht="15.75" customHeight="1" x14ac:dyDescent="0.2">
      <c r="B96" s="43" t="s">
        <v>90</v>
      </c>
      <c r="C96" s="44">
        <v>276</v>
      </c>
      <c r="D96" s="44">
        <v>72</v>
      </c>
      <c r="E96" s="54">
        <v>26.086956521739129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>
        <v>48</v>
      </c>
      <c r="D98" s="48">
        <v>48</v>
      </c>
      <c r="E98" s="55">
        <v>100</v>
      </c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218</v>
      </c>
      <c r="D100" s="48">
        <v>16</v>
      </c>
      <c r="E100" s="55">
        <v>7.3394495412844041</v>
      </c>
    </row>
    <row r="101" spans="2:5" ht="15.75" customHeight="1" x14ac:dyDescent="0.2">
      <c r="B101" s="47" t="s">
        <v>95</v>
      </c>
      <c r="C101" s="48">
        <v>10</v>
      </c>
      <c r="D101" s="48">
        <v>8</v>
      </c>
      <c r="E101" s="55">
        <v>80</v>
      </c>
    </row>
    <row r="102" spans="2:5" s="5" customFormat="1" ht="15.75" customHeight="1" x14ac:dyDescent="0.2">
      <c r="B102" s="43" t="s">
        <v>96</v>
      </c>
      <c r="C102" s="44">
        <v>14</v>
      </c>
      <c r="D102" s="44">
        <v>14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AB7BACA3-AAE3-41A0-BD3A-98332E3BE9BB}"/>
    <hyperlink ref="D4" location="Şubat!A1" display="Şubat" xr:uid="{941A5B68-09B8-45F7-AAAE-2E014A2C3C03}"/>
    <hyperlink ref="E4" location="Mart!A1" display="Mart" xr:uid="{CC9E94AB-93ED-4235-840B-A2F427555F35}"/>
    <hyperlink ref="C5" location="Nisan!A1" display="Nisan" xr:uid="{EBC9812A-D0A1-441C-B894-CDF85815B60A}"/>
    <hyperlink ref="D5" location="Mayıs!A1" display="Mayıs" xr:uid="{4E156D80-FB08-4FF7-AC46-B1A71D8ED2FB}"/>
    <hyperlink ref="E5" location="Haziran!A1" display="Haziran" xr:uid="{123959AC-1E9A-462F-875A-E4BDA9E21591}"/>
    <hyperlink ref="C6" location="Temmuz!A1" display="Temmuz" xr:uid="{988DA244-6CCF-4911-9D00-629748BCDDDC}"/>
    <hyperlink ref="D6" location="Ağustos!A1" display="Ağustos" xr:uid="{FAD68B4E-A793-45C0-B02D-476BEAA9B735}"/>
    <hyperlink ref="E6" location="Eylül!A1" display="Eylül" xr:uid="{5F9BE860-D540-45C6-BDB4-4EA7EB54A1AF}"/>
    <hyperlink ref="C7" location="Ekim!A1" display="Ekim" xr:uid="{6D5FA235-E68C-4A42-95C0-979B2476D282}"/>
    <hyperlink ref="D7" location="Kasım!A1" display="Kasım" xr:uid="{1674489D-F364-4B42-B4EF-A52EC1D79CA3}"/>
    <hyperlink ref="E7" location="Aralık!A1" display="Aralık" xr:uid="{85861800-53D4-4D94-AF4F-544C9B11D9A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2006-04-20T13:46:22Z</dcterms:created>
  <dcterms:modified xsi:type="dcterms:W3CDTF">2025-07-29T13:13:59Z</dcterms:modified>
</cp:coreProperties>
</file>