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3EEE30D5-BB1B-4323-8D98-8A7CEB7436F3}" xr6:coauthVersionLast="47" xr6:coauthVersionMax="47" xr10:uidLastSave="{00000000-0000-0000-0000-000000000000}"/>
  <bookViews>
    <workbookView xWindow="-108" yWindow="-108" windowWidth="23256" windowHeight="12456" xr2:uid="{BD2E0EB8-97F7-4907-BA87-FC2D1D02ECB0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{"'13  Bitlis'!$B$3:$D$105"}</definedName>
    <definedName name="HTML_Control" localSheetId="0" hidden="1">{"'13  Bitlis'!$B$3:$D$105"}</definedName>
    <definedName name="HTML_Control" localSheetId="2" hidden="1">{"'13  Bitlis'!$B$3:$D$105"}</definedName>
    <definedName name="HTML_Control" localSheetId="3" hidden="1">{"'13  Bitlis'!$B$3:$D$105"}</definedName>
    <definedName name="HTML_Control" localSheetId="6" hidden="1">{"'13  Bitlis'!$B$3:$D$105"}</definedName>
    <definedName name="HTML_Control" localSheetId="1" hidden="1">{"'13  Bitlis'!$B$3:$D$105"}</definedName>
    <definedName name="HTML_Control" localSheetId="9" hidden="1">{"'13  Bitlis'!$B$3:$D$105"}</definedName>
    <definedName name="HTML_Control" localSheetId="7" hidden="1">{"'13  Bitlis'!$B$3:$D$105"}</definedName>
    <definedName name="HTML_Control" localSheetId="8" hidden="1">{"'13  Bitlis'!$B$3:$D$105"}</definedName>
    <definedName name="HTML_Control" localSheetId="11" hidden="1">{"'13  Bitlis'!$B$3:$D$90"}</definedName>
    <definedName name="HTML_Control" localSheetId="10" hidden="1">{"'13  Bitlis'!$B$3:$D$90"}</definedName>
    <definedName name="HTML_Control" localSheetId="5" hidden="1">{"'13  Bitlis'!$B$3:$D$105"}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Settings\hersan.MUHASEBAT\Desktop\htm\13.htm"</definedName>
    <definedName name="HTML_PathFile" localSheetId="0" hidden="1">"C:\Documents and Settings\hersan.MUHASEBAT\Desktop\htm\13.htm"</definedName>
    <definedName name="HTML_PathFile" localSheetId="2" hidden="1">"C:\Documents and Settings\hersan.MUHASEBAT\Desktop\htm\13.htm"</definedName>
    <definedName name="HTML_PathFile" localSheetId="3" hidden="1">"C:\Documents and Settings\hersan.MUHASEBAT\Desktop\htm\13.htm"</definedName>
    <definedName name="HTML_PathFile" localSheetId="6" hidden="1">"C:\Documents and Settings\hersan.MUHASEBAT\Desktop\htm\13.htm"</definedName>
    <definedName name="HTML_PathFile" localSheetId="1" hidden="1">"C:\Documents and Settings\hersan.MUHASEBAT\Desktop\htm\13.htm"</definedName>
    <definedName name="HTML_PathFile" localSheetId="9" hidden="1">"\\M-pc-00000-20\il_2005_2006hazırlık\docs\13.htm"</definedName>
    <definedName name="HTML_PathFile" localSheetId="7" hidden="1">"C:\Documents and Settings\eakgonullu\Belgelerim\internet\docs\il_81\htm\13.htm"</definedName>
    <definedName name="HTML_PathFile" localSheetId="8" hidden="1">"C:\Documents and Settings\hersan\Belgelerim\int-hazırlık\htm\13.htm"</definedName>
    <definedName name="HTML_PathFile" localSheetId="11" hidden="1">"C:\Documents and Settings\hersan\Belgelerim\int-hazırlık\htm\13.htm"</definedName>
    <definedName name="HTML_PathFile" localSheetId="10" hidden="1">"\\M-pc-00000-20\il_2005_2006hazırlık\docs\htm\13.htm"</definedName>
    <definedName name="HTML_PathFile" localSheetId="5" hidden="1">"C:\Documents and Settings\hersan.MUHASEBAT\Desktop\htm\13.htm"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6" i="8"/>
  <c r="C39" i="8"/>
  <c r="D39" i="8"/>
  <c r="E43" i="8"/>
  <c r="E44" i="8"/>
  <c r="E45" i="8"/>
  <c r="C47" i="8"/>
  <c r="D47" i="8"/>
  <c r="E47" i="8" s="1"/>
  <c r="E48" i="8"/>
  <c r="C54" i="8"/>
  <c r="C51" i="8" s="1"/>
  <c r="C46" i="8" s="1"/>
  <c r="D54" i="8"/>
  <c r="D51" i="8" s="1"/>
  <c r="D46" i="8" s="1"/>
  <c r="C61" i="8"/>
  <c r="D61" i="8"/>
  <c r="E61" i="8"/>
  <c r="C62" i="8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C87" i="8"/>
  <c r="D87" i="8"/>
  <c r="E87" i="8" s="1"/>
  <c r="E90" i="8"/>
  <c r="E91" i="8"/>
  <c r="E92" i="8"/>
  <c r="E93" i="8"/>
  <c r="E94" i="8"/>
  <c r="C96" i="8"/>
  <c r="C95" i="8" s="1"/>
  <c r="D96" i="8"/>
  <c r="E96" i="8" s="1"/>
  <c r="E99" i="8"/>
  <c r="E100" i="8"/>
  <c r="E102" i="8"/>
  <c r="C103" i="8"/>
  <c r="D103" i="8"/>
  <c r="C107" i="8"/>
  <c r="C106" i="8" s="1"/>
  <c r="D107" i="8"/>
  <c r="D106" i="8" s="1"/>
  <c r="D11" i="8" l="1"/>
  <c r="E12" i="8"/>
  <c r="E46" i="8"/>
  <c r="C11" i="8"/>
  <c r="C10" i="8" s="1"/>
  <c r="D95" i="8"/>
  <c r="E95" i="8" s="1"/>
  <c r="D10" i="8" l="1"/>
  <c r="E10" i="8" s="1"/>
  <c r="E11" i="8"/>
</calcChain>
</file>

<file path=xl/sharedStrings.xml><?xml version="1.0" encoding="utf-8"?>
<sst xmlns="http://schemas.openxmlformats.org/spreadsheetml/2006/main" count="1414" uniqueCount="211">
  <si>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</si>
  <si>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</si>
  <si>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</si>
  <si>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</si>
  <si>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</si>
  <si>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</si>
  <si>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</si>
  <si>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</si>
  <si>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</si>
  <si>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</si>
  <si>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</si>
  <si>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</si>
  <si>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</si>
  <si>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</si>
  <si>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</si>
  <si>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</si>
  <si>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</si>
  <si>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</si>
  <si>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</si>
  <si>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</si>
  <si>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</si>
  <si>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</si>
  <si>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</si>
  <si>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</si>
  <si>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</si>
  <si>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</si>
  <si>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</si>
  <si>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</si>
  <si>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</si>
  <si>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</si>
  <si>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</si>
  <si>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</si>
  <si>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</si>
  <si>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</si>
  <si>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</si>
  <si>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</si>
  <si>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</si>
  <si>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</si>
  <si>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</si>
  <si>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</si>
  <si>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</si>
  <si>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</si>
  <si>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</si>
  <si>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</si>
  <si>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</si>
  <si>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</si>
  <si>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</si>
  <si>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</si>
  <si>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</si>
  <si>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</si>
  <si>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</si>
  <si>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</si>
  <si>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</si>
  <si>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</si>
  <si>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</si>
  <si>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</si>
  <si>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</si>
  <si>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</si>
  <si>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</si>
  <si>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</si>
  <si>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</si>
  <si>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</si>
  <si>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</si>
  <si>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</si>
  <si>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</si>
  <si>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</si>
  <si>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</si>
  <si>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</si>
  <si>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</si>
  <si>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</si>
  <si>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</si>
  <si>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</si>
  <si>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</si>
  <si>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</si>
  <si>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</si>
  <si>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</si>
  <si>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</si>
  <si>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</si>
  <si>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</si>
  <si>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</si>
  <si>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</si>
  <si>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</si>
  <si>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</si>
  <si>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</si>
  <si>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</si>
  <si>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</si>
  <si>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</si>
  <si>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</si>
  <si>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</si>
  <si>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</si>
  <si>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</si>
  <si>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</si>
  <si>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</si>
  <si>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</si>
  <si>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</si>
  <si>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</si>
  <si>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</si>
  <si>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</si>
  <si>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</si>
  <si>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</si>
  <si>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</si>
  <si>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</si>
  <si>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</si>
  <si>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</si>
  <si>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</si>
  <si>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</si>
  <si>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</si>
  <si>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BİTLİS İLİ GENEL  BÜTÇE GELİRLERİNİN TAHSİLATI, TAHAKKUKU VE TAHSİLATIN TAHAKKUKA  ORANI (KÜMÜLATİF) HAZİRAN 2006</t>
  </si>
  <si>
    <t>BİTLİS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</si>
  <si>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</si>
  <si>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</si>
  <si>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</si>
  <si>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</si>
  <si>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</si>
  <si>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</si>
  <si>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</si>
  <si>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</si>
  <si>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</si>
  <si>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</si>
  <si>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</si>
  <si>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</si>
  <si>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</si>
  <si>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</si>
  <si>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</si>
  <si>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</si>
  <si>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</si>
  <si>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</si>
  <si>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</si>
  <si>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</si>
  <si>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</si>
  <si>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</si>
  <si>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</si>
  <si>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</si>
  <si>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</si>
  <si>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</si>
  <si>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</si>
  <si>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</si>
  <si>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</si>
  <si>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</si>
  <si>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</si>
  <si>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</si>
  <si>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</si>
  <si>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</si>
  <si>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</si>
  <si>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</si>
  <si>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</si>
  <si>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</si>
  <si>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</si>
  <si>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</si>
  <si>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</si>
  <si>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</si>
  <si>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</si>
  <si>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</si>
  <si>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</si>
  <si>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</si>
  <si>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</si>
  <si>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</si>
  <si>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</si>
  <si>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</si>
  <si>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</si>
  <si>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</si>
  <si>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</si>
  <si>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</si>
  <si>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</si>
  <si>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</si>
  <si>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</si>
  <si>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</si>
  <si>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</si>
  <si>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</si>
  <si>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</si>
  <si>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</si>
  <si>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</si>
  <si>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</si>
  <si>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</si>
  <si>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</si>
  <si>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</si>
  <si>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</si>
  <si>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</si>
  <si>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</si>
  <si>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</si>
  <si>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</si>
  <si>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</si>
  <si>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</si>
  <si>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</si>
  <si>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BİTLİS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</si>
  <si>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</si>
  <si>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</si>
  <si>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</si>
  <si>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BİTLİS İLİ GENEL  BÜTÇE GELİRLERİNİN TAHSİLATI, TAHAKKUKU VE TAHSİLATIN TAHAKKUKA  ORANI (KÜMÜLATİF) MART 2006</t>
  </si>
  <si>
    <t>BİTLİS İLİ GENEL  BÜTÇE GELİRLERİNİN TAHSİLATI, TAHAKKUKU VE TAHSİLATIN TAHAKKUKA  ORANI (KÜMÜLATİF) NİSAN 2006</t>
  </si>
  <si>
    <t>BİTLİS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</si>
  <si>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</si>
  <si>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</si>
  <si>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</si>
  <si>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</si>
  <si>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</si>
  <si>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</si>
  <si>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BİTLİS İLİ GENEL  BÜTÇE GELİRLERİNİN TAHSİLATI, TAHAKKUKU VE TAHSİLATIN TAHAKKUKA  ORANI (KÜMÜLATİF) TEMMUZ 2006</t>
  </si>
  <si>
    <t>Temmuz</t>
  </si>
  <si>
    <t>BİTLİS İLİ GENEL  BÜTÇE GELİRLERİNİN TAHSİLATI, TAHAKKUKU VE TAHSİLATIN TAHAKKUKA  ORANI (KÜMÜLATİF) AĞUSTOS 2006</t>
  </si>
  <si>
    <t>Ağustos</t>
  </si>
  <si>
    <t>BİTLİS İLİ GENEL  BÜTÇE GELİRLERİNİN TAHSİLATI, TAHAKKUKU VE TAHSİLATIN TAHAKKUKA  ORANI (KÜMÜLATİF) EYLÜL 2006</t>
  </si>
  <si>
    <t>Eylül</t>
  </si>
  <si>
    <t xml:space="preserve">        Motorlu Taşıtlar (II)</t>
  </si>
  <si>
    <t>BİTLİS İLİ GENEL  BÜTÇE GELİRLERİNİN TAHSİLATI, TAHAKKUKU VE TAHSİLATIN TAHAKKUKA  ORANI (KÜMÜLATİF) EKİM 2006</t>
  </si>
  <si>
    <t>Ekim</t>
  </si>
  <si>
    <t>BİTLİS İLİ GENEL  BÜTÇE GELİRLERİNİN TAHSİLATI, TAHAKKUKU VE TAHSİLATIN TAHAKKUKA  ORANI (KÜMÜLATİF) KASIM 2006</t>
  </si>
  <si>
    <t>Kasım</t>
  </si>
  <si>
    <t>BİTLİS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</si>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</sst>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2" applyFont="1" applyAlignment="1">
      <alignment horizontal="centerContinuous" vertical="justify"/>
    </xf>
    <xf numFmtId="4" fontId="4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Continuous" vertical="center" wrapText="1"/>
    </xf>
    <xf numFmtId="4" fontId="4" fillId="0" borderId="1" xfId="2" applyNumberFormat="1" applyFont="1" applyBorder="1" applyAlignment="1">
      <alignment horizontal="right" vertical="center" wrapText="1"/>
    </xf>
    <xf numFmtId="0" fontId="4" fillId="0" borderId="0" xfId="2" applyFont="1" applyAlignment="1">
      <alignment horizontal="center"/>
    </xf>
    <xf numFmtId="0" fontId="6" fillId="0" borderId="1" xfId="3" applyFont="1" applyFill="1" applyBorder="1" applyAlignment="1">
      <alignment horizontal="left" vertical="center"/>
    </xf>
    <xf numFmtId="3" fontId="6" fillId="0" borderId="1" xfId="3" applyNumberFormat="1" applyFont="1" applyFill="1" applyBorder="1" applyAlignment="1">
      <alignment horizontal="right" vertical="center"/>
    </xf>
    <xf numFmtId="4" fontId="4" fillId="0" borderId="1" xfId="2" applyNumberFormat="1" applyFont="1" applyFill="1" applyBorder="1" applyAlignment="1">
      <alignment horizontal="right" vertical="center"/>
    </xf>
    <xf numFmtId="0" fontId="4" fillId="0" borderId="0" xfId="2" applyFont="1" applyFill="1"/>
    <xf numFmtId="4" fontId="4" fillId="2" borderId="1" xfId="2" applyNumberFormat="1" applyFont="1" applyFill="1" applyBorder="1" applyAlignment="1">
      <alignment horizontal="right" vertical="center"/>
    </xf>
    <xf numFmtId="0" fontId="4" fillId="0" borderId="0" xfId="2" applyFont="1"/>
    <xf numFmtId="3" fontId="4" fillId="0" borderId="0" xfId="2" applyNumberFormat="1" applyFont="1"/>
    <xf numFmtId="0" fontId="7" fillId="0" borderId="1" xfId="3" applyFont="1" applyFill="1" applyBorder="1" applyAlignment="1">
      <alignment horizontal="left" vertical="center"/>
    </xf>
    <xf numFmtId="3" fontId="7" fillId="0" borderId="1" xfId="3" applyNumberFormat="1" applyFont="1" applyFill="1" applyBorder="1" applyAlignment="1">
      <alignment horizontal="right" vertical="center"/>
    </xf>
    <xf numFmtId="4" fontId="5" fillId="2" borderId="1" xfId="2" applyNumberFormat="1" applyFont="1" applyFill="1" applyBorder="1" applyAlignment="1">
      <alignment horizontal="right" vertical="center"/>
    </xf>
    <xf numFmtId="0" fontId="5" fillId="0" borderId="0" xfId="2" applyFont="1"/>
    <xf numFmtId="4" fontId="5" fillId="0" borderId="1" xfId="2" applyNumberFormat="1" applyFont="1" applyFill="1" applyBorder="1" applyAlignment="1">
      <alignment horizontal="right" vertical="center"/>
    </xf>
    <xf numFmtId="0" fontId="5" fillId="0" borderId="0" xfId="2" applyFont="1" applyFill="1"/>
    <xf numFmtId="0" fontId="7" fillId="0" borderId="1" xfId="2" applyFont="1" applyFill="1" applyBorder="1" applyAlignment="1">
      <alignment horizontal="left" vertical="center"/>
    </xf>
    <xf numFmtId="3" fontId="7" fillId="0" borderId="1" xfId="2" applyNumberFormat="1" applyFont="1" applyFill="1" applyBorder="1" applyAlignment="1">
      <alignment horizontal="right" vertical="center"/>
    </xf>
    <xf numFmtId="49" fontId="7" fillId="0" borderId="1" xfId="3" applyNumberFormat="1" applyFont="1" applyFill="1" applyBorder="1" applyAlignment="1">
      <alignment horizontal="left" vertical="center"/>
    </xf>
    <xf numFmtId="4" fontId="4" fillId="0" borderId="1" xfId="2" applyNumberFormat="1" applyFont="1" applyBorder="1" applyAlignment="1">
      <alignment horizontal="right" vertical="center"/>
    </xf>
    <xf numFmtId="4" fontId="5" fillId="0" borderId="1" xfId="2" applyNumberFormat="1" applyFont="1" applyBorder="1" applyAlignment="1">
      <alignment horizontal="right" vertical="center"/>
    </xf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4" fillId="3" borderId="2" xfId="2" applyFont="1" applyFill="1" applyBorder="1" applyAlignment="1">
      <alignment horizontal="centerContinuous" vertical="justify"/>
    </xf>
    <xf numFmtId="0" fontId="4" fillId="3" borderId="3" xfId="2" applyFont="1" applyFill="1" applyBorder="1" applyAlignment="1">
      <alignment horizontal="centerContinuous" vertical="justify"/>
    </xf>
    <xf numFmtId="4" fontId="4" fillId="3" borderId="4" xfId="2" applyNumberFormat="1" applyFont="1" applyFill="1" applyBorder="1" applyAlignment="1">
      <alignment horizontal="right" vertical="justify"/>
    </xf>
    <xf numFmtId="0" fontId="4" fillId="3" borderId="4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Continuous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5" xfId="3" applyFont="1" applyFill="1" applyBorder="1" applyAlignment="1">
      <alignment horizontal="left" vertical="center"/>
    </xf>
    <xf numFmtId="3" fontId="4" fillId="0" borderId="5" xfId="2" applyNumberFormat="1" applyFont="1" applyFill="1" applyBorder="1" applyAlignment="1">
      <alignment horizontal="right"/>
    </xf>
    <xf numFmtId="173" fontId="4" fillId="0" borderId="5" xfId="2" applyNumberFormat="1" applyFont="1" applyFill="1" applyBorder="1"/>
    <xf numFmtId="3" fontId="4" fillId="2" borderId="5" xfId="2" applyNumberFormat="1" applyFont="1" applyFill="1" applyBorder="1" applyAlignment="1"/>
    <xf numFmtId="173" fontId="4" fillId="0" borderId="5" xfId="2" applyNumberFormat="1" applyFont="1" applyBorder="1"/>
    <xf numFmtId="0" fontId="5" fillId="0" borderId="5" xfId="3" applyFont="1" applyFill="1" applyBorder="1" applyAlignment="1">
      <alignment horizontal="left" vertical="center"/>
    </xf>
    <xf numFmtId="3" fontId="5" fillId="0" borderId="5" xfId="0" applyNumberFormat="1" applyFont="1" applyBorder="1"/>
    <xf numFmtId="173" fontId="5" fillId="0" borderId="5" xfId="2" applyNumberFormat="1" applyFont="1" applyBorder="1"/>
    <xf numFmtId="3" fontId="4" fillId="0" borderId="5" xfId="0" applyNumberFormat="1" applyFont="1" applyBorder="1"/>
    <xf numFmtId="3" fontId="4" fillId="0" borderId="5" xfId="2" applyNumberFormat="1" applyFont="1" applyFill="1" applyBorder="1" applyAlignment="1"/>
    <xf numFmtId="0" fontId="10" fillId="0" borderId="5" xfId="0" applyFont="1" applyBorder="1"/>
    <xf numFmtId="173" fontId="5" fillId="0" borderId="5" xfId="2" applyNumberFormat="1" applyFont="1" applyFill="1" applyBorder="1"/>
    <xf numFmtId="3" fontId="4" fillId="0" borderId="5" xfId="2" applyNumberFormat="1" applyFont="1" applyBorder="1"/>
    <xf numFmtId="3" fontId="5" fillId="0" borderId="5" xfId="2" applyNumberFormat="1" applyFont="1" applyBorder="1"/>
    <xf numFmtId="3" fontId="10" fillId="0" borderId="5" xfId="0" applyNumberFormat="1" applyFont="1" applyBorder="1"/>
    <xf numFmtId="3" fontId="5" fillId="0" borderId="5" xfId="2" applyNumberFormat="1" applyFont="1" applyFill="1" applyBorder="1" applyAlignment="1"/>
    <xf numFmtId="4" fontId="4" fillId="0" borderId="5" xfId="2" applyNumberFormat="1" applyFont="1" applyBorder="1" applyAlignment="1">
      <alignment horizontal="right" vertical="center" wrapText="1"/>
    </xf>
    <xf numFmtId="0" fontId="6" fillId="0" borderId="5" xfId="3" applyFont="1" applyFill="1" applyBorder="1" applyAlignment="1">
      <alignment horizontal="left" vertical="center"/>
    </xf>
    <xf numFmtId="3" fontId="6" fillId="0" borderId="5" xfId="3" applyNumberFormat="1" applyFont="1" applyFill="1" applyBorder="1" applyAlignment="1">
      <alignment horizontal="right" vertical="center"/>
    </xf>
    <xf numFmtId="4" fontId="4" fillId="0" borderId="5" xfId="2" applyNumberFormat="1" applyFont="1" applyFill="1" applyBorder="1" applyAlignment="1">
      <alignment horizontal="right" vertical="center"/>
    </xf>
    <xf numFmtId="4" fontId="4" fillId="2" borderId="5" xfId="2" applyNumberFormat="1" applyFont="1" applyFill="1" applyBorder="1" applyAlignment="1">
      <alignment horizontal="right" vertical="center"/>
    </xf>
    <xf numFmtId="0" fontId="7" fillId="0" borderId="5" xfId="3" applyFont="1" applyFill="1" applyBorder="1" applyAlignment="1">
      <alignment horizontal="left" vertical="center"/>
    </xf>
    <xf numFmtId="3" fontId="7" fillId="0" borderId="5" xfId="3" applyNumberFormat="1" applyFont="1" applyFill="1" applyBorder="1" applyAlignment="1">
      <alignment horizontal="right" vertical="center"/>
    </xf>
    <xf numFmtId="4" fontId="5" fillId="2" borderId="5" xfId="2" applyNumberFormat="1" applyFont="1" applyFill="1" applyBorder="1" applyAlignment="1">
      <alignment horizontal="right" vertical="center"/>
    </xf>
    <xf numFmtId="4" fontId="5" fillId="0" borderId="5" xfId="2" applyNumberFormat="1" applyFont="1" applyFill="1" applyBorder="1" applyAlignment="1">
      <alignment horizontal="right" vertical="center"/>
    </xf>
    <xf numFmtId="0" fontId="7" fillId="0" borderId="5" xfId="2" applyFont="1" applyFill="1" applyBorder="1" applyAlignment="1">
      <alignment horizontal="left" vertical="center"/>
    </xf>
    <xf numFmtId="3" fontId="7" fillId="0" borderId="5" xfId="2" applyNumberFormat="1" applyFont="1" applyFill="1" applyBorder="1" applyAlignment="1">
      <alignment horizontal="right" vertical="center"/>
    </xf>
    <xf numFmtId="49" fontId="7" fillId="0" borderId="5" xfId="3" applyNumberFormat="1" applyFont="1" applyFill="1" applyBorder="1" applyAlignment="1">
      <alignment horizontal="left" vertical="center"/>
    </xf>
    <xf numFmtId="4" fontId="4" fillId="0" borderId="5" xfId="2" applyNumberFormat="1" applyFont="1" applyBorder="1" applyAlignment="1">
      <alignment horizontal="right" vertical="center"/>
    </xf>
    <xf numFmtId="4" fontId="5" fillId="0" borderId="5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61D15FD2-E82A-4A7E-BD6E-6F61C8B10041}"/>
    <cellStyle name="Normal_genelgelirtahk_tahs" xfId="3" xr:uid="{627975AB-97EF-47C2-9BA2-E210A41A4E39}"/>
    <cellStyle name="Virgül [0]_29dan32ye" xfId="4" xr:uid="{03498A9E-012B-4874-80AF-8BDD4C7136F9}"/>
    <cellStyle name="Virgül_29dan32ye" xfId="5" xr:uid="{C86A83EF-A54F-47D9-84D4-DEC0295A6F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AFCB-3BE8-4D61-8647-CA272E60EE1F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208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0" t="s">
        <v>0</v>
      </c>
      <c r="C9" s="41" t="s">
        <v>1</v>
      </c>
      <c r="D9" s="41" t="s">
        <v>2</v>
      </c>
      <c r="E9" s="59" t="s">
        <v>3</v>
      </c>
    </row>
    <row r="10" spans="2:7" s="11" customFormat="1" ht="15.75" customHeight="1" x14ac:dyDescent="0.2">
      <c r="B10" s="60" t="s">
        <v>4</v>
      </c>
      <c r="C10" s="61">
        <v>65957</v>
      </c>
      <c r="D10" s="61">
        <v>51214</v>
      </c>
      <c r="E10" s="62">
        <v>77.647558257652719</v>
      </c>
    </row>
    <row r="11" spans="2:7" s="13" customFormat="1" ht="15.75" customHeight="1" x14ac:dyDescent="0.2">
      <c r="B11" s="60" t="s">
        <v>5</v>
      </c>
      <c r="C11" s="61">
        <v>48862</v>
      </c>
      <c r="D11" s="61">
        <v>39148</v>
      </c>
      <c r="E11" s="63">
        <v>80.119520281609439</v>
      </c>
    </row>
    <row r="12" spans="2:7" s="13" customFormat="1" ht="15.75" customHeight="1" x14ac:dyDescent="0.2">
      <c r="B12" s="60" t="s">
        <v>6</v>
      </c>
      <c r="C12" s="61">
        <v>30778</v>
      </c>
      <c r="D12" s="61">
        <v>25076</v>
      </c>
      <c r="E12" s="63">
        <v>81.473779972707788</v>
      </c>
      <c r="G12" s="14"/>
    </row>
    <row r="13" spans="2:7" s="13" customFormat="1" ht="15.75" customHeight="1" x14ac:dyDescent="0.2">
      <c r="B13" s="60" t="s">
        <v>7</v>
      </c>
      <c r="C13" s="61">
        <v>28745</v>
      </c>
      <c r="D13" s="61">
        <v>24000</v>
      </c>
      <c r="E13" s="63">
        <v>83.492781353278829</v>
      </c>
    </row>
    <row r="14" spans="2:7" ht="15.75" customHeight="1" x14ac:dyDescent="0.2">
      <c r="B14" s="64" t="s">
        <v>8</v>
      </c>
      <c r="C14" s="65">
        <v>1312</v>
      </c>
      <c r="D14" s="65">
        <v>296</v>
      </c>
      <c r="E14" s="66">
        <v>22.560975609756099</v>
      </c>
    </row>
    <row r="15" spans="2:7" ht="15.75" customHeight="1" x14ac:dyDescent="0.2">
      <c r="B15" s="64" t="s">
        <v>9</v>
      </c>
      <c r="C15" s="65">
        <v>329</v>
      </c>
      <c r="D15" s="65">
        <v>212</v>
      </c>
      <c r="E15" s="66">
        <v>64.437689969604861</v>
      </c>
    </row>
    <row r="16" spans="2:7" ht="15.75" customHeight="1" x14ac:dyDescent="0.2">
      <c r="B16" s="64" t="s">
        <v>10</v>
      </c>
      <c r="C16" s="65">
        <v>25548</v>
      </c>
      <c r="D16" s="65">
        <v>22301</v>
      </c>
      <c r="E16" s="66">
        <v>87.290590261468608</v>
      </c>
    </row>
    <row r="17" spans="2:5" ht="15.75" customHeight="1" x14ac:dyDescent="0.2">
      <c r="B17" s="64" t="s">
        <v>11</v>
      </c>
      <c r="C17" s="65">
        <v>1556</v>
      </c>
      <c r="D17" s="65">
        <v>1191</v>
      </c>
      <c r="E17" s="66">
        <v>76.542416452442168</v>
      </c>
    </row>
    <row r="18" spans="2:5" s="13" customFormat="1" ht="15.75" customHeight="1" x14ac:dyDescent="0.2">
      <c r="B18" s="60" t="s">
        <v>12</v>
      </c>
      <c r="C18" s="61">
        <v>2033</v>
      </c>
      <c r="D18" s="61">
        <v>1076</v>
      </c>
      <c r="E18" s="63">
        <v>52.926709296605999</v>
      </c>
    </row>
    <row r="19" spans="2:5" ht="15.75" customHeight="1" x14ac:dyDescent="0.2">
      <c r="B19" s="64" t="s">
        <v>13</v>
      </c>
      <c r="C19" s="65">
        <v>306</v>
      </c>
      <c r="D19" s="65">
        <v>-63</v>
      </c>
      <c r="E19" s="66">
        <v>-20.588235294117645</v>
      </c>
    </row>
    <row r="20" spans="2:5" ht="15.75" customHeight="1" x14ac:dyDescent="0.2">
      <c r="B20" s="64" t="s">
        <v>14</v>
      </c>
      <c r="C20" s="65">
        <v>143</v>
      </c>
      <c r="D20" s="65">
        <v>139</v>
      </c>
      <c r="E20" s="66">
        <v>97.2027972027972</v>
      </c>
    </row>
    <row r="21" spans="2:5" ht="15.75" customHeight="1" x14ac:dyDescent="0.2">
      <c r="B21" s="64" t="s">
        <v>15</v>
      </c>
      <c r="C21" s="65">
        <v>1584</v>
      </c>
      <c r="D21" s="65">
        <v>1000</v>
      </c>
      <c r="E21" s="66">
        <v>63.131313131313128</v>
      </c>
    </row>
    <row r="22" spans="2:5" s="11" customFormat="1" ht="15.75" customHeight="1" x14ac:dyDescent="0.2">
      <c r="B22" s="60" t="s">
        <v>16</v>
      </c>
      <c r="C22" s="61">
        <v>4955</v>
      </c>
      <c r="D22" s="61">
        <v>3262</v>
      </c>
      <c r="E22" s="62">
        <v>65.832492431886976</v>
      </c>
    </row>
    <row r="23" spans="2:5" s="20" customFormat="1" ht="15.75" customHeight="1" x14ac:dyDescent="0.2">
      <c r="B23" s="64" t="s">
        <v>17</v>
      </c>
      <c r="C23" s="65">
        <v>1</v>
      </c>
      <c r="D23" s="65">
        <v>0</v>
      </c>
      <c r="E23" s="67">
        <v>0</v>
      </c>
    </row>
    <row r="24" spans="2:5" s="20" customFormat="1" ht="15.75" customHeight="1" x14ac:dyDescent="0.2">
      <c r="B24" s="64" t="s">
        <v>18</v>
      </c>
      <c r="C24" s="65">
        <v>4954</v>
      </c>
      <c r="D24" s="65">
        <v>3262</v>
      </c>
      <c r="E24" s="67">
        <v>65.845781186919666</v>
      </c>
    </row>
    <row r="25" spans="2:5" s="11" customFormat="1" ht="15.75" customHeight="1" x14ac:dyDescent="0.2">
      <c r="B25" s="60" t="s">
        <v>19</v>
      </c>
      <c r="C25" s="61">
        <v>4014</v>
      </c>
      <c r="D25" s="61">
        <v>2972</v>
      </c>
      <c r="E25" s="62">
        <v>74.040857000498264</v>
      </c>
    </row>
    <row r="26" spans="2:5" s="11" customFormat="1" ht="15.75" customHeight="1" x14ac:dyDescent="0.2">
      <c r="B26" s="60" t="s">
        <v>20</v>
      </c>
      <c r="C26" s="61">
        <v>2887</v>
      </c>
      <c r="D26" s="61">
        <v>1862</v>
      </c>
      <c r="E26" s="62">
        <v>64.496016626255624</v>
      </c>
    </row>
    <row r="27" spans="2:5" s="20" customFormat="1" ht="15.75" customHeight="1" x14ac:dyDescent="0.2">
      <c r="B27" s="64" t="s">
        <v>21</v>
      </c>
      <c r="C27" s="65">
        <v>1536</v>
      </c>
      <c r="D27" s="65">
        <v>544</v>
      </c>
      <c r="E27" s="67">
        <v>35.416666666666671</v>
      </c>
    </row>
    <row r="28" spans="2:5" s="20" customFormat="1" ht="15.75" customHeight="1" x14ac:dyDescent="0.2">
      <c r="B28" s="64" t="s">
        <v>22</v>
      </c>
      <c r="C28" s="65">
        <v>1351</v>
      </c>
      <c r="D28" s="65">
        <v>1318</v>
      </c>
      <c r="E28" s="67">
        <v>97.557364914877866</v>
      </c>
    </row>
    <row r="29" spans="2:5" s="11" customFormat="1" ht="15.75" customHeight="1" x14ac:dyDescent="0.2">
      <c r="B29" s="60" t="s">
        <v>23</v>
      </c>
      <c r="C29" s="61">
        <v>25</v>
      </c>
      <c r="D29" s="61">
        <v>24</v>
      </c>
      <c r="E29" s="62">
        <v>96</v>
      </c>
    </row>
    <row r="30" spans="2:5" s="20" customFormat="1" ht="15.75" customHeight="1" x14ac:dyDescent="0.2">
      <c r="B30" s="64" t="s">
        <v>24</v>
      </c>
      <c r="C30" s="65">
        <v>1</v>
      </c>
      <c r="D30" s="65">
        <v>0</v>
      </c>
      <c r="E30" s="67">
        <v>0</v>
      </c>
    </row>
    <row r="31" spans="2:5" s="20" customFormat="1" ht="15.75" customHeight="1" x14ac:dyDescent="0.2">
      <c r="B31" s="64" t="s">
        <v>203</v>
      </c>
      <c r="C31" s="65">
        <v>24</v>
      </c>
      <c r="D31" s="65">
        <v>24</v>
      </c>
      <c r="E31" s="67">
        <v>100</v>
      </c>
    </row>
    <row r="32" spans="2:5" s="20" customFormat="1" ht="15.75" customHeight="1" x14ac:dyDescent="0.2">
      <c r="B32" s="64" t="s">
        <v>26</v>
      </c>
      <c r="C32" s="65"/>
      <c r="D32" s="65"/>
      <c r="E32" s="67"/>
    </row>
    <row r="33" spans="2:5" ht="15.75" customHeight="1" x14ac:dyDescent="0.2">
      <c r="B33" s="64" t="s">
        <v>27</v>
      </c>
      <c r="C33" s="65"/>
      <c r="D33" s="65"/>
      <c r="E33" s="66"/>
    </row>
    <row r="34" spans="2:5" ht="15.75" customHeight="1" x14ac:dyDescent="0.2">
      <c r="B34" s="64" t="s">
        <v>28</v>
      </c>
      <c r="C34" s="65"/>
      <c r="D34" s="65"/>
      <c r="E34" s="66"/>
    </row>
    <row r="35" spans="2:5" ht="15.75" customHeight="1" x14ac:dyDescent="0.2">
      <c r="B35" s="64" t="s">
        <v>29</v>
      </c>
      <c r="C35" s="65"/>
      <c r="D35" s="65"/>
      <c r="E35" s="66"/>
    </row>
    <row r="36" spans="2:5" s="13" customFormat="1" ht="15.75" customHeight="1" x14ac:dyDescent="0.2">
      <c r="B36" s="60" t="s">
        <v>30</v>
      </c>
      <c r="C36" s="61">
        <v>1102</v>
      </c>
      <c r="D36" s="61">
        <v>1086</v>
      </c>
      <c r="E36" s="63">
        <v>98.548094373865709</v>
      </c>
    </row>
    <row r="37" spans="2:5" s="13" customFormat="1" ht="15.75" customHeight="1" x14ac:dyDescent="0.2">
      <c r="B37" s="60" t="s">
        <v>31</v>
      </c>
      <c r="C37" s="61">
        <v>0</v>
      </c>
      <c r="D37" s="61">
        <v>0</v>
      </c>
      <c r="E37" s="63"/>
    </row>
    <row r="38" spans="2:5" s="11" customFormat="1" ht="15.75" customHeight="1" x14ac:dyDescent="0.2">
      <c r="B38" s="60" t="s">
        <v>32</v>
      </c>
      <c r="C38" s="61">
        <v>0</v>
      </c>
      <c r="D38" s="61">
        <v>0</v>
      </c>
      <c r="E38" s="62"/>
    </row>
    <row r="39" spans="2:5" s="11" customFormat="1" ht="15.75" customHeight="1" x14ac:dyDescent="0.2">
      <c r="B39" s="60" t="s">
        <v>33</v>
      </c>
      <c r="C39" s="61">
        <v>0</v>
      </c>
      <c r="D39" s="61">
        <v>0</v>
      </c>
      <c r="E39" s="62"/>
    </row>
    <row r="40" spans="2:5" s="20" customFormat="1" ht="15.75" customHeight="1" x14ac:dyDescent="0.2">
      <c r="B40" s="64" t="s">
        <v>34</v>
      </c>
      <c r="C40" s="65">
        <v>0</v>
      </c>
      <c r="D40" s="65">
        <v>0</v>
      </c>
      <c r="E40" s="67"/>
    </row>
    <row r="41" spans="2:5" s="20" customFormat="1" ht="15.75" customHeight="1" x14ac:dyDescent="0.2">
      <c r="B41" s="64" t="s">
        <v>35</v>
      </c>
      <c r="C41" s="65"/>
      <c r="D41" s="65"/>
      <c r="E41" s="67"/>
    </row>
    <row r="42" spans="2:5" s="20" customFormat="1" ht="15.75" customHeight="1" x14ac:dyDescent="0.2">
      <c r="B42" s="64" t="s">
        <v>36</v>
      </c>
      <c r="C42" s="65"/>
      <c r="D42" s="65"/>
      <c r="E42" s="67"/>
    </row>
    <row r="43" spans="2:5" s="11" customFormat="1" ht="15.75" customHeight="1" x14ac:dyDescent="0.2">
      <c r="B43" s="60" t="s">
        <v>37</v>
      </c>
      <c r="C43" s="61">
        <v>5731</v>
      </c>
      <c r="D43" s="61">
        <v>4930</v>
      </c>
      <c r="E43" s="62">
        <v>86.023381608794281</v>
      </c>
    </row>
    <row r="44" spans="2:5" s="11" customFormat="1" ht="15.75" customHeight="1" x14ac:dyDescent="0.2">
      <c r="B44" s="60" t="s">
        <v>38</v>
      </c>
      <c r="C44" s="61">
        <v>3288</v>
      </c>
      <c r="D44" s="61">
        <v>2895</v>
      </c>
      <c r="E44" s="62">
        <v>88.047445255474457</v>
      </c>
    </row>
    <row r="45" spans="2:5" s="11" customFormat="1" ht="15.75" customHeight="1" x14ac:dyDescent="0.2">
      <c r="B45" s="60" t="s">
        <v>39</v>
      </c>
      <c r="C45" s="61">
        <v>96</v>
      </c>
      <c r="D45" s="61">
        <v>13</v>
      </c>
      <c r="E45" s="62">
        <v>13.541666666666666</v>
      </c>
    </row>
    <row r="46" spans="2:5" s="11" customFormat="1" ht="15.75" customHeight="1" x14ac:dyDescent="0.2">
      <c r="B46" s="60" t="s">
        <v>40</v>
      </c>
      <c r="C46" s="61">
        <v>16552</v>
      </c>
      <c r="D46" s="61">
        <v>11548</v>
      </c>
      <c r="E46" s="62">
        <v>69.768003866602228</v>
      </c>
    </row>
    <row r="47" spans="2:5" s="11" customFormat="1" ht="15.75" customHeight="1" x14ac:dyDescent="0.2">
      <c r="B47" s="60" t="s">
        <v>41</v>
      </c>
      <c r="C47" s="61">
        <v>5007</v>
      </c>
      <c r="D47" s="61">
        <v>5007</v>
      </c>
      <c r="E47" s="62">
        <v>100</v>
      </c>
    </row>
    <row r="48" spans="2:5" s="20" customFormat="1" ht="15.75" customHeight="1" x14ac:dyDescent="0.2">
      <c r="B48" s="64" t="s">
        <v>42</v>
      </c>
      <c r="C48" s="65">
        <v>5007</v>
      </c>
      <c r="D48" s="65">
        <v>5007</v>
      </c>
      <c r="E48" s="67">
        <v>100</v>
      </c>
    </row>
    <row r="49" spans="2:5" s="20" customFormat="1" ht="15.75" customHeight="1" x14ac:dyDescent="0.2">
      <c r="B49" s="64" t="s">
        <v>43</v>
      </c>
      <c r="C49" s="65"/>
      <c r="D49" s="65"/>
      <c r="E49" s="67"/>
    </row>
    <row r="50" spans="2:5" s="20" customFormat="1" ht="15.75" customHeight="1" x14ac:dyDescent="0.2">
      <c r="B50" s="64" t="s">
        <v>44</v>
      </c>
      <c r="C50" s="65">
        <v>0</v>
      </c>
      <c r="D50" s="65">
        <v>0</v>
      </c>
      <c r="E50" s="67"/>
    </row>
    <row r="51" spans="2:5" s="11" customFormat="1" ht="15.75" customHeight="1" x14ac:dyDescent="0.2">
      <c r="B51" s="60" t="s">
        <v>45</v>
      </c>
      <c r="C51" s="61">
        <v>0</v>
      </c>
      <c r="D51" s="61">
        <v>0</v>
      </c>
      <c r="E51" s="62"/>
    </row>
    <row r="52" spans="2:5" s="11" customFormat="1" ht="15.75" customHeight="1" x14ac:dyDescent="0.2">
      <c r="B52" s="60" t="s">
        <v>46</v>
      </c>
      <c r="C52" s="61"/>
      <c r="D52" s="61"/>
      <c r="E52" s="62"/>
    </row>
    <row r="53" spans="2:5" s="11" customFormat="1" ht="15.75" customHeight="1" x14ac:dyDescent="0.2">
      <c r="B53" s="60" t="s">
        <v>47</v>
      </c>
      <c r="C53" s="61">
        <v>0</v>
      </c>
      <c r="D53" s="61">
        <v>0</v>
      </c>
      <c r="E53" s="62"/>
    </row>
    <row r="54" spans="2:5" s="11" customFormat="1" ht="15.75" customHeight="1" x14ac:dyDescent="0.2">
      <c r="B54" s="60" t="s">
        <v>48</v>
      </c>
      <c r="C54" s="61">
        <v>0</v>
      </c>
      <c r="D54" s="61">
        <v>0</v>
      </c>
      <c r="E54" s="62"/>
    </row>
    <row r="55" spans="2:5" s="20" customFormat="1" ht="15.75" customHeight="1" x14ac:dyDescent="0.2">
      <c r="B55" s="64" t="s">
        <v>49</v>
      </c>
      <c r="C55" s="65"/>
      <c r="D55" s="65"/>
      <c r="E55" s="67"/>
    </row>
    <row r="56" spans="2:5" s="20" customFormat="1" ht="15.75" customHeight="1" x14ac:dyDescent="0.2">
      <c r="B56" s="64" t="s">
        <v>51</v>
      </c>
      <c r="C56" s="65"/>
      <c r="D56" s="65"/>
      <c r="E56" s="67"/>
    </row>
    <row r="57" spans="2:5" s="20" customFormat="1" ht="15.75" customHeight="1" x14ac:dyDescent="0.2">
      <c r="B57" s="64" t="s">
        <v>52</v>
      </c>
      <c r="C57" s="65"/>
      <c r="D57" s="65"/>
      <c r="E57" s="67"/>
    </row>
    <row r="58" spans="2:5" s="20" customFormat="1" ht="15.75" customHeight="1" x14ac:dyDescent="0.2">
      <c r="B58" s="64" t="s">
        <v>53</v>
      </c>
      <c r="C58" s="65"/>
      <c r="D58" s="65"/>
      <c r="E58" s="67"/>
    </row>
    <row r="59" spans="2:5" s="20" customFormat="1" ht="15.75" customHeight="1" x14ac:dyDescent="0.2">
      <c r="B59" s="64" t="s">
        <v>54</v>
      </c>
      <c r="C59" s="65"/>
      <c r="D59" s="65"/>
      <c r="E59" s="67"/>
    </row>
    <row r="60" spans="2:5" s="11" customFormat="1" ht="15.75" customHeight="1" x14ac:dyDescent="0.2">
      <c r="B60" s="60" t="s">
        <v>55</v>
      </c>
      <c r="C60" s="61">
        <v>4226</v>
      </c>
      <c r="D60" s="61">
        <v>2314</v>
      </c>
      <c r="E60" s="62">
        <v>54.756270705158542</v>
      </c>
    </row>
    <row r="61" spans="2:5" s="11" customFormat="1" ht="15.75" customHeight="1" x14ac:dyDescent="0.2">
      <c r="B61" s="60" t="s">
        <v>56</v>
      </c>
      <c r="C61" s="61">
        <v>2389</v>
      </c>
      <c r="D61" s="61">
        <v>2149</v>
      </c>
      <c r="E61" s="62">
        <v>89.953955629970693</v>
      </c>
    </row>
    <row r="62" spans="2:5" s="20" customFormat="1" ht="15.75" customHeight="1" x14ac:dyDescent="0.2">
      <c r="B62" s="64" t="s">
        <v>57</v>
      </c>
      <c r="C62" s="65">
        <v>1960</v>
      </c>
      <c r="D62" s="65">
        <v>1960</v>
      </c>
      <c r="E62" s="67">
        <v>100</v>
      </c>
    </row>
    <row r="63" spans="2:5" s="20" customFormat="1" ht="15.75" customHeight="1" x14ac:dyDescent="0.2">
      <c r="B63" s="64" t="s">
        <v>58</v>
      </c>
      <c r="C63" s="65">
        <v>311</v>
      </c>
      <c r="D63" s="65">
        <v>71</v>
      </c>
      <c r="E63" s="67">
        <v>22.829581993569132</v>
      </c>
    </row>
    <row r="64" spans="2:5" s="20" customFormat="1" ht="15.75" customHeight="1" x14ac:dyDescent="0.2">
      <c r="B64" s="64" t="s">
        <v>59</v>
      </c>
      <c r="C64" s="65">
        <v>118</v>
      </c>
      <c r="D64" s="65">
        <v>118</v>
      </c>
      <c r="E64" s="67">
        <v>100</v>
      </c>
    </row>
    <row r="65" spans="2:5" s="11" customFormat="1" ht="15.75" customHeight="1" x14ac:dyDescent="0.2">
      <c r="B65" s="60" t="s">
        <v>60</v>
      </c>
      <c r="C65" s="61">
        <v>1837</v>
      </c>
      <c r="D65" s="61">
        <v>165</v>
      </c>
      <c r="E65" s="62">
        <v>8.9820359281437128</v>
      </c>
    </row>
    <row r="66" spans="2:5" s="20" customFormat="1" ht="15.75" customHeight="1" x14ac:dyDescent="0.2">
      <c r="B66" s="64" t="s">
        <v>61</v>
      </c>
      <c r="C66" s="65"/>
      <c r="D66" s="65"/>
      <c r="E66" s="67"/>
    </row>
    <row r="67" spans="2:5" s="20" customFormat="1" ht="15.75" customHeight="1" x14ac:dyDescent="0.2">
      <c r="B67" s="64" t="s">
        <v>62</v>
      </c>
      <c r="C67" s="65">
        <v>1777</v>
      </c>
      <c r="D67" s="65">
        <v>108</v>
      </c>
      <c r="E67" s="67">
        <v>6.0776589758019135</v>
      </c>
    </row>
    <row r="68" spans="2:5" s="20" customFormat="1" ht="15.75" customHeight="1" x14ac:dyDescent="0.2">
      <c r="B68" s="64" t="s">
        <v>63</v>
      </c>
      <c r="C68" s="65">
        <v>60</v>
      </c>
      <c r="D68" s="65">
        <v>57</v>
      </c>
      <c r="E68" s="67">
        <v>95</v>
      </c>
    </row>
    <row r="69" spans="2:5" s="11" customFormat="1" ht="15.75" customHeight="1" x14ac:dyDescent="0.2">
      <c r="B69" s="60" t="s">
        <v>64</v>
      </c>
      <c r="C69" s="61"/>
      <c r="D69" s="61"/>
      <c r="E69" s="62"/>
    </row>
    <row r="70" spans="2:5" s="11" customFormat="1" ht="15.75" customHeight="1" x14ac:dyDescent="0.2">
      <c r="B70" s="60" t="s">
        <v>65</v>
      </c>
      <c r="C70" s="61">
        <v>4970</v>
      </c>
      <c r="D70" s="61">
        <v>1986</v>
      </c>
      <c r="E70" s="62">
        <v>39.959758551307843</v>
      </c>
    </row>
    <row r="71" spans="2:5" s="20" customFormat="1" ht="15.75" customHeight="1" x14ac:dyDescent="0.2">
      <c r="B71" s="68" t="s">
        <v>66</v>
      </c>
      <c r="C71" s="69">
        <v>164</v>
      </c>
      <c r="D71" s="69">
        <v>131</v>
      </c>
      <c r="E71" s="67">
        <v>79.878048780487802</v>
      </c>
    </row>
    <row r="72" spans="2:5" s="20" customFormat="1" ht="15.75" customHeight="1" x14ac:dyDescent="0.2">
      <c r="B72" s="68" t="s">
        <v>67</v>
      </c>
      <c r="C72" s="69">
        <v>580</v>
      </c>
      <c r="D72" s="69">
        <v>120</v>
      </c>
      <c r="E72" s="67">
        <v>20.689655172413794</v>
      </c>
    </row>
    <row r="73" spans="2:5" s="20" customFormat="1" ht="15.75" customHeight="1" x14ac:dyDescent="0.2">
      <c r="B73" s="68" t="s">
        <v>68</v>
      </c>
      <c r="C73" s="69">
        <v>1176</v>
      </c>
      <c r="D73" s="69">
        <v>368</v>
      </c>
      <c r="E73" s="67">
        <v>31.292517006802722</v>
      </c>
    </row>
    <row r="74" spans="2:5" s="20" customFormat="1" ht="15.75" customHeight="1" x14ac:dyDescent="0.2">
      <c r="B74" s="68" t="s">
        <v>69</v>
      </c>
      <c r="C74" s="69">
        <v>1660</v>
      </c>
      <c r="D74" s="69">
        <v>170</v>
      </c>
      <c r="E74" s="67">
        <v>10.240963855421686</v>
      </c>
    </row>
    <row r="75" spans="2:5" s="20" customFormat="1" ht="15.75" customHeight="1" x14ac:dyDescent="0.2">
      <c r="B75" s="68" t="s">
        <v>70</v>
      </c>
      <c r="C75" s="69">
        <v>1112</v>
      </c>
      <c r="D75" s="69">
        <v>1029</v>
      </c>
      <c r="E75" s="67">
        <v>92.535971223021591</v>
      </c>
    </row>
    <row r="76" spans="2:5" s="20" customFormat="1" ht="15.75" customHeight="1" x14ac:dyDescent="0.2">
      <c r="B76" s="68" t="s">
        <v>71</v>
      </c>
      <c r="C76" s="69">
        <v>278</v>
      </c>
      <c r="D76" s="69">
        <v>168</v>
      </c>
      <c r="E76" s="67">
        <v>60.431654676258994</v>
      </c>
    </row>
    <row r="77" spans="2:5" s="13" customFormat="1" ht="15.75" customHeight="1" x14ac:dyDescent="0.2">
      <c r="B77" s="60" t="s">
        <v>72</v>
      </c>
      <c r="C77" s="61">
        <v>0</v>
      </c>
      <c r="D77" s="61">
        <v>0</v>
      </c>
      <c r="E77" s="62"/>
    </row>
    <row r="78" spans="2:5" ht="15.75" customHeight="1" x14ac:dyDescent="0.2">
      <c r="B78" s="64" t="s">
        <v>73</v>
      </c>
      <c r="C78" s="65"/>
      <c r="D78" s="65"/>
      <c r="E78" s="67"/>
    </row>
    <row r="79" spans="2:5" ht="15.75" customHeight="1" x14ac:dyDescent="0.2">
      <c r="B79" s="64" t="s">
        <v>74</v>
      </c>
      <c r="C79" s="65"/>
      <c r="D79" s="65"/>
      <c r="E79" s="67"/>
    </row>
    <row r="80" spans="2:5" ht="15.75" customHeight="1" x14ac:dyDescent="0.2">
      <c r="B80" s="64" t="s">
        <v>75</v>
      </c>
      <c r="C80" s="65"/>
      <c r="D80" s="65"/>
      <c r="E80" s="67"/>
    </row>
    <row r="81" spans="2:5" ht="15.75" customHeight="1" x14ac:dyDescent="0.2">
      <c r="B81" s="64" t="s">
        <v>76</v>
      </c>
      <c r="C81" s="65"/>
      <c r="D81" s="65"/>
      <c r="E81" s="67"/>
    </row>
    <row r="82" spans="2:5" ht="15.75" customHeight="1" x14ac:dyDescent="0.2">
      <c r="B82" s="64" t="s">
        <v>77</v>
      </c>
      <c r="C82" s="65"/>
      <c r="D82" s="65"/>
      <c r="E82" s="67"/>
    </row>
    <row r="83" spans="2:5" ht="15.75" customHeight="1" x14ac:dyDescent="0.2">
      <c r="B83" s="64" t="s">
        <v>78</v>
      </c>
      <c r="C83" s="65"/>
      <c r="D83" s="65"/>
      <c r="E83" s="67"/>
    </row>
    <row r="84" spans="2:5" ht="15.75" customHeight="1" x14ac:dyDescent="0.2">
      <c r="B84" s="64" t="s">
        <v>79</v>
      </c>
      <c r="C84" s="65"/>
      <c r="D84" s="65"/>
      <c r="E84" s="67"/>
    </row>
    <row r="85" spans="2:5" ht="15.75" customHeight="1" x14ac:dyDescent="0.2">
      <c r="B85" s="64" t="s">
        <v>80</v>
      </c>
      <c r="C85" s="65"/>
      <c r="D85" s="65"/>
      <c r="E85" s="67"/>
    </row>
    <row r="86" spans="2:5" s="13" customFormat="1" ht="15.75" customHeight="1" x14ac:dyDescent="0.2">
      <c r="B86" s="60" t="s">
        <v>81</v>
      </c>
      <c r="C86" s="61">
        <v>2349</v>
      </c>
      <c r="D86" s="61">
        <v>2241</v>
      </c>
      <c r="E86" s="62">
        <v>95.402298850574709</v>
      </c>
    </row>
    <row r="87" spans="2:5" ht="15.75" customHeight="1" x14ac:dyDescent="0.2">
      <c r="B87" s="70" t="s">
        <v>82</v>
      </c>
      <c r="C87" s="65"/>
      <c r="D87" s="65"/>
      <c r="E87" s="67"/>
    </row>
    <row r="88" spans="2:5" ht="15.75" customHeight="1" x14ac:dyDescent="0.2">
      <c r="B88" s="70" t="s">
        <v>83</v>
      </c>
      <c r="C88" s="65"/>
      <c r="D88" s="65"/>
      <c r="E88" s="67"/>
    </row>
    <row r="89" spans="2:5" ht="15.75" customHeight="1" x14ac:dyDescent="0.2">
      <c r="B89" s="64" t="s">
        <v>84</v>
      </c>
      <c r="C89" s="65">
        <v>71</v>
      </c>
      <c r="D89" s="65">
        <v>71</v>
      </c>
      <c r="E89" s="67">
        <v>100</v>
      </c>
    </row>
    <row r="90" spans="2:5" ht="15.75" customHeight="1" x14ac:dyDescent="0.2">
      <c r="B90" s="64" t="s">
        <v>85</v>
      </c>
      <c r="C90" s="65">
        <v>805</v>
      </c>
      <c r="D90" s="65">
        <v>804</v>
      </c>
      <c r="E90" s="67">
        <v>99.875776397515523</v>
      </c>
    </row>
    <row r="91" spans="2:5" ht="15.75" customHeight="1" x14ac:dyDescent="0.2">
      <c r="B91" s="64" t="s">
        <v>86</v>
      </c>
      <c r="C91" s="65">
        <v>353</v>
      </c>
      <c r="D91" s="65">
        <v>288</v>
      </c>
      <c r="E91" s="67">
        <v>81.586402266288943</v>
      </c>
    </row>
    <row r="92" spans="2:5" ht="15.75" customHeight="1" x14ac:dyDescent="0.2">
      <c r="B92" s="64" t="s">
        <v>87</v>
      </c>
      <c r="C92" s="65">
        <v>146</v>
      </c>
      <c r="D92" s="65">
        <v>146</v>
      </c>
      <c r="E92" s="67">
        <v>100</v>
      </c>
    </row>
    <row r="93" spans="2:5" ht="15.75" customHeight="1" x14ac:dyDescent="0.2">
      <c r="B93" s="64" t="s">
        <v>88</v>
      </c>
      <c r="C93" s="65">
        <v>974</v>
      </c>
      <c r="D93" s="65">
        <v>932</v>
      </c>
      <c r="E93" s="67">
        <v>95.687885010266939</v>
      </c>
    </row>
    <row r="94" spans="2:5" s="13" customFormat="1" ht="15.75" customHeight="1" x14ac:dyDescent="0.2">
      <c r="B94" s="60" t="s">
        <v>89</v>
      </c>
      <c r="C94" s="61">
        <v>543</v>
      </c>
      <c r="D94" s="61">
        <v>518</v>
      </c>
      <c r="E94" s="71">
        <v>95.395948434622468</v>
      </c>
    </row>
    <row r="95" spans="2:5" s="13" customFormat="1" ht="15.75" customHeight="1" x14ac:dyDescent="0.2">
      <c r="B95" s="60" t="s">
        <v>90</v>
      </c>
      <c r="C95" s="61">
        <v>506</v>
      </c>
      <c r="D95" s="61">
        <v>481</v>
      </c>
      <c r="E95" s="71">
        <v>95.059288537549406</v>
      </c>
    </row>
    <row r="96" spans="2:5" ht="15.75" customHeight="1" x14ac:dyDescent="0.2">
      <c r="B96" s="64" t="s">
        <v>91</v>
      </c>
      <c r="C96" s="65">
        <v>0</v>
      </c>
      <c r="D96" s="65">
        <v>0</v>
      </c>
      <c r="E96" s="72"/>
    </row>
    <row r="97" spans="2:5" ht="15.75" customHeight="1" x14ac:dyDescent="0.2">
      <c r="B97" s="64" t="s">
        <v>92</v>
      </c>
      <c r="C97" s="65"/>
      <c r="D97" s="65"/>
      <c r="E97" s="72"/>
    </row>
    <row r="98" spans="2:5" ht="15.75" customHeight="1" x14ac:dyDescent="0.2">
      <c r="B98" s="64" t="s">
        <v>93</v>
      </c>
      <c r="C98" s="65">
        <v>120</v>
      </c>
      <c r="D98" s="65">
        <v>120</v>
      </c>
      <c r="E98" s="72">
        <v>100</v>
      </c>
    </row>
    <row r="99" spans="2:5" ht="15.75" customHeight="1" x14ac:dyDescent="0.2">
      <c r="B99" s="64" t="s">
        <v>94</v>
      </c>
      <c r="C99" s="65">
        <v>354</v>
      </c>
      <c r="D99" s="65">
        <v>349</v>
      </c>
      <c r="E99" s="72">
        <v>98.587570621468927</v>
      </c>
    </row>
    <row r="100" spans="2:5" ht="15.75" customHeight="1" x14ac:dyDescent="0.2">
      <c r="B100" s="64" t="s">
        <v>95</v>
      </c>
      <c r="C100" s="65">
        <v>32</v>
      </c>
      <c r="D100" s="65">
        <v>12</v>
      </c>
      <c r="E100" s="72">
        <v>37.5</v>
      </c>
    </row>
    <row r="101" spans="2:5" s="13" customFormat="1" ht="15.75" customHeight="1" x14ac:dyDescent="0.2">
      <c r="B101" s="60" t="s">
        <v>96</v>
      </c>
      <c r="C101" s="61">
        <v>37</v>
      </c>
      <c r="D101" s="61">
        <v>37</v>
      </c>
      <c r="E101" s="71">
        <v>100</v>
      </c>
    </row>
    <row r="102" spans="2:5" s="13" customFormat="1" ht="15.75" customHeight="1" x14ac:dyDescent="0.2">
      <c r="B102" s="60" t="s">
        <v>97</v>
      </c>
      <c r="C102" s="61">
        <v>0</v>
      </c>
      <c r="D102" s="61">
        <v>0</v>
      </c>
      <c r="E102" s="71"/>
    </row>
    <row r="103" spans="2:5" ht="15.75" customHeight="1" x14ac:dyDescent="0.2">
      <c r="B103" s="64" t="s">
        <v>98</v>
      </c>
      <c r="C103" s="65"/>
      <c r="D103" s="65"/>
      <c r="E103" s="72"/>
    </row>
    <row r="104" spans="2:5" ht="15.75" customHeight="1" x14ac:dyDescent="0.2">
      <c r="B104" s="64" t="s">
        <v>99</v>
      </c>
      <c r="C104" s="65"/>
      <c r="D104" s="65"/>
      <c r="E104" s="72"/>
    </row>
    <row r="105" spans="2:5" s="13" customFormat="1" ht="15.75" customHeight="1" x14ac:dyDescent="0.2">
      <c r="B105" s="60" t="s">
        <v>100</v>
      </c>
      <c r="C105" s="61">
        <v>0</v>
      </c>
      <c r="D105" s="61">
        <v>0</v>
      </c>
      <c r="E105" s="71"/>
    </row>
    <row r="106" spans="2:5" s="13" customFormat="1" ht="15.75" customHeight="1" x14ac:dyDescent="0.2">
      <c r="B106" s="60" t="s">
        <v>101</v>
      </c>
      <c r="C106" s="61">
        <v>0</v>
      </c>
      <c r="D106" s="61">
        <v>0</v>
      </c>
      <c r="E106" s="71"/>
    </row>
    <row r="107" spans="2:5" ht="15.75" customHeight="1" x14ac:dyDescent="0.2">
      <c r="B107" s="64" t="s">
        <v>102</v>
      </c>
      <c r="C107" s="65"/>
      <c r="D107" s="65"/>
      <c r="E107" s="72"/>
    </row>
    <row r="108" spans="2:5" ht="15.75" customHeight="1" x14ac:dyDescent="0.2">
      <c r="B108" s="64" t="s">
        <v>103</v>
      </c>
      <c r="C108" s="65"/>
      <c r="D108" s="65"/>
      <c r="E108" s="72"/>
    </row>
    <row r="109" spans="2:5" ht="15.75" customHeight="1" x14ac:dyDescent="0.2">
      <c r="B109" s="64" t="s">
        <v>104</v>
      </c>
      <c r="C109" s="65"/>
      <c r="D109" s="65"/>
      <c r="E109" s="72"/>
    </row>
    <row r="110" spans="2:5" ht="15.75" customHeight="1" x14ac:dyDescent="0.2">
      <c r="B110" s="64" t="s">
        <v>105</v>
      </c>
      <c r="C110" s="65"/>
      <c r="D110" s="65"/>
      <c r="E110" s="72"/>
    </row>
    <row r="111" spans="2:5" s="13" customFormat="1" ht="15.75" customHeight="1" x14ac:dyDescent="0.2">
      <c r="B111" s="60" t="s">
        <v>106</v>
      </c>
      <c r="C111" s="61"/>
      <c r="D111" s="61"/>
      <c r="E111" s="71"/>
    </row>
    <row r="112" spans="2:5" x14ac:dyDescent="0.2">
      <c r="B112" s="13" t="s">
        <v>210</v>
      </c>
    </row>
  </sheetData>
  <phoneticPr fontId="0" type="noConversion"/>
  <hyperlinks>
    <hyperlink ref="C4" location="Ocak!A1" display="Ocak" xr:uid="{609872C0-FF72-4476-B914-081E3D2C4D99}"/>
    <hyperlink ref="D4" location="Şubat!A1" display="Şubat" xr:uid="{25C95620-4EAD-4DC6-BD7C-1EF3FAFEB387}"/>
    <hyperlink ref="E4" location="Mart!A1" display="Mart" xr:uid="{BF180682-1A77-4492-AE23-36AB910A9243}"/>
    <hyperlink ref="C5" location="Nisan!A1" display="Nisan" xr:uid="{548E922F-7BED-4866-BF18-6F19F474CEF2}"/>
    <hyperlink ref="D5" location="Mayıs!A1" display="Mayıs" xr:uid="{87B69D66-21A1-45B8-B6AA-AEDB265E7779}"/>
    <hyperlink ref="E5" location="Haziran!A1" display="Haziran" xr:uid="{B77279F1-EB67-4976-81DC-0DC5CDD90289}"/>
    <hyperlink ref="C6" location="Temmuz!A1" display="Temmuz" xr:uid="{7258C41C-9563-4536-A561-EB8D3F9A5CFD}"/>
    <hyperlink ref="D6" location="Ağustos!A1" display="Ağustos" xr:uid="{0617FB6C-7480-45C0-9333-3A7BA90AD3CF}"/>
    <hyperlink ref="E6" location="Eylül!A1" display="Eylül" xr:uid="{92F47A46-5E6E-408E-80AE-3DB8548D132E}"/>
    <hyperlink ref="C7" location="Ekim!A1" display="Ekim" xr:uid="{7226524C-7977-4486-9123-ABAB87A99B9B}"/>
    <hyperlink ref="D7" location="Kasım!A1" display="Kasım" xr:uid="{8130D2BF-5B33-4F2B-BC3E-96E5FBABB959}"/>
    <hyperlink ref="E7" location="Aralık!A1" display="Aralık" xr:uid="{FF235ABC-7476-4D2B-92EA-0ACD6803243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D56E-1243-4DD4-AE56-D324F38CC95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188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" t="s">
        <v>0</v>
      </c>
      <c r="C9" s="5" t="s">
        <v>1</v>
      </c>
      <c r="D9" s="5" t="s">
        <v>2</v>
      </c>
      <c r="E9" s="6" t="s">
        <v>3</v>
      </c>
    </row>
    <row r="10" spans="2:7" s="11" customFormat="1" ht="15.75" customHeight="1" x14ac:dyDescent="0.2">
      <c r="B10" s="8" t="s">
        <v>4</v>
      </c>
      <c r="C10" s="9">
        <v>26784</v>
      </c>
      <c r="D10" s="9">
        <v>10802</v>
      </c>
      <c r="E10" s="10">
        <v>40.330047789725207</v>
      </c>
    </row>
    <row r="11" spans="2:7" s="13" customFormat="1" ht="15.75" customHeight="1" x14ac:dyDescent="0.2">
      <c r="B11" s="8" t="s">
        <v>5</v>
      </c>
      <c r="C11" s="9">
        <v>20658</v>
      </c>
      <c r="D11" s="9">
        <v>8719</v>
      </c>
      <c r="E11" s="12">
        <v>42.206409139316484</v>
      </c>
    </row>
    <row r="12" spans="2:7" s="13" customFormat="1" ht="15.75" customHeight="1" x14ac:dyDescent="0.2">
      <c r="B12" s="8" t="s">
        <v>6</v>
      </c>
      <c r="C12" s="9">
        <v>11290</v>
      </c>
      <c r="D12" s="9">
        <v>4960</v>
      </c>
      <c r="E12" s="12">
        <v>43.932683790965456</v>
      </c>
      <c r="G12" s="14"/>
    </row>
    <row r="13" spans="2:7" s="13" customFormat="1" ht="15.75" customHeight="1" x14ac:dyDescent="0.2">
      <c r="B13" s="8" t="s">
        <v>7</v>
      </c>
      <c r="C13" s="9">
        <v>9758</v>
      </c>
      <c r="D13" s="9">
        <v>4501</v>
      </c>
      <c r="E13" s="12">
        <v>46.12625538020086</v>
      </c>
    </row>
    <row r="14" spans="2:7" ht="15.75" customHeight="1" x14ac:dyDescent="0.2">
      <c r="B14" s="15" t="s">
        <v>8</v>
      </c>
      <c r="C14" s="16">
        <v>1479</v>
      </c>
      <c r="D14" s="16">
        <v>198</v>
      </c>
      <c r="E14" s="17">
        <v>13.387423935091277</v>
      </c>
    </row>
    <row r="15" spans="2:7" ht="15.75" customHeight="1" x14ac:dyDescent="0.2">
      <c r="B15" s="15" t="s">
        <v>9</v>
      </c>
      <c r="C15" s="16">
        <v>318</v>
      </c>
      <c r="D15" s="16">
        <v>130</v>
      </c>
      <c r="E15" s="17">
        <v>40.880503144654092</v>
      </c>
    </row>
    <row r="16" spans="2:7" ht="15.75" customHeight="1" x14ac:dyDescent="0.2">
      <c r="B16" s="15" t="s">
        <v>10</v>
      </c>
      <c r="C16" s="16">
        <v>6826</v>
      </c>
      <c r="D16" s="16">
        <v>3668</v>
      </c>
      <c r="E16" s="17">
        <v>53.735716378552588</v>
      </c>
    </row>
    <row r="17" spans="2:5" ht="15.75" customHeight="1" x14ac:dyDescent="0.2">
      <c r="B17" s="15" t="s">
        <v>11</v>
      </c>
      <c r="C17" s="16">
        <v>1135</v>
      </c>
      <c r="D17" s="16">
        <v>505</v>
      </c>
      <c r="E17" s="17">
        <v>44.493392070484582</v>
      </c>
    </row>
    <row r="18" spans="2:5" s="13" customFormat="1" ht="15.75" customHeight="1" x14ac:dyDescent="0.2">
      <c r="B18" s="8" t="s">
        <v>12</v>
      </c>
      <c r="C18" s="9">
        <v>1532</v>
      </c>
      <c r="D18" s="9">
        <v>459</v>
      </c>
      <c r="E18" s="12">
        <v>29.960835509138384</v>
      </c>
    </row>
    <row r="19" spans="2:5" ht="15.75" customHeight="1" x14ac:dyDescent="0.2">
      <c r="B19" s="15" t="s">
        <v>13</v>
      </c>
      <c r="C19" s="16">
        <v>352</v>
      </c>
      <c r="D19" s="16">
        <v>25</v>
      </c>
      <c r="E19" s="17">
        <v>7.1022727272727275</v>
      </c>
    </row>
    <row r="20" spans="2:5" ht="15.75" customHeight="1" x14ac:dyDescent="0.2">
      <c r="B20" s="15" t="s">
        <v>14</v>
      </c>
      <c r="C20" s="16">
        <v>20</v>
      </c>
      <c r="D20" s="16">
        <v>13</v>
      </c>
      <c r="E20" s="17">
        <v>65</v>
      </c>
    </row>
    <row r="21" spans="2:5" ht="15.75" customHeight="1" x14ac:dyDescent="0.2">
      <c r="B21" s="15" t="s">
        <v>15</v>
      </c>
      <c r="C21" s="16">
        <v>1160</v>
      </c>
      <c r="D21" s="16">
        <v>421</v>
      </c>
      <c r="E21" s="17">
        <v>36.293103448275858</v>
      </c>
    </row>
    <row r="22" spans="2:5" s="11" customFormat="1" ht="15.75" customHeight="1" x14ac:dyDescent="0.2">
      <c r="B22" s="8" t="s">
        <v>16</v>
      </c>
      <c r="C22" s="9">
        <v>4781</v>
      </c>
      <c r="D22" s="9">
        <v>1329</v>
      </c>
      <c r="E22" s="10">
        <v>27.797531897092657</v>
      </c>
    </row>
    <row r="23" spans="2:5" s="20" customFormat="1" ht="15.75" customHeight="1" x14ac:dyDescent="0.2">
      <c r="B23" s="15" t="s">
        <v>17</v>
      </c>
      <c r="C23" s="16">
        <v>1</v>
      </c>
      <c r="D23" s="16">
        <v>0</v>
      </c>
      <c r="E23" s="19">
        <v>0</v>
      </c>
    </row>
    <row r="24" spans="2:5" s="20" customFormat="1" ht="15.75" customHeight="1" x14ac:dyDescent="0.2">
      <c r="B24" s="15" t="s">
        <v>18</v>
      </c>
      <c r="C24" s="16">
        <v>4780</v>
      </c>
      <c r="D24" s="16">
        <v>1329</v>
      </c>
      <c r="E24" s="19">
        <v>27.803347280334727</v>
      </c>
    </row>
    <row r="25" spans="2:5" s="11" customFormat="1" ht="15.75" customHeight="1" x14ac:dyDescent="0.2">
      <c r="B25" s="8" t="s">
        <v>19</v>
      </c>
      <c r="C25" s="9">
        <v>1821</v>
      </c>
      <c r="D25" s="9">
        <v>871</v>
      </c>
      <c r="E25" s="10">
        <v>47.830862163646351</v>
      </c>
    </row>
    <row r="26" spans="2:5" s="11" customFormat="1" ht="15.75" customHeight="1" x14ac:dyDescent="0.2">
      <c r="B26" s="8" t="s">
        <v>20</v>
      </c>
      <c r="C26" s="9">
        <v>1568</v>
      </c>
      <c r="D26" s="9">
        <v>623</v>
      </c>
      <c r="E26" s="10">
        <v>39.732142857142854</v>
      </c>
    </row>
    <row r="27" spans="2:5" s="20" customFormat="1" ht="15.75" customHeight="1" x14ac:dyDescent="0.2">
      <c r="B27" s="15" t="s">
        <v>21</v>
      </c>
      <c r="C27" s="16">
        <v>1271</v>
      </c>
      <c r="D27" s="16">
        <v>326</v>
      </c>
      <c r="E27" s="19">
        <v>25.649095200629425</v>
      </c>
    </row>
    <row r="28" spans="2:5" s="20" customFormat="1" ht="15.75" customHeight="1" x14ac:dyDescent="0.2">
      <c r="B28" s="15" t="s">
        <v>22</v>
      </c>
      <c r="C28" s="16">
        <v>297</v>
      </c>
      <c r="D28" s="16">
        <v>297</v>
      </c>
      <c r="E28" s="19">
        <v>100</v>
      </c>
    </row>
    <row r="29" spans="2:5" s="11" customFormat="1" ht="15.75" customHeight="1" x14ac:dyDescent="0.2">
      <c r="B29" s="8" t="s">
        <v>23</v>
      </c>
      <c r="C29" s="9">
        <v>2</v>
      </c>
      <c r="D29" s="9">
        <v>1</v>
      </c>
      <c r="E29" s="10">
        <v>50</v>
      </c>
    </row>
    <row r="30" spans="2:5" s="20" customFormat="1" ht="15.75" customHeight="1" x14ac:dyDescent="0.2">
      <c r="B30" s="15" t="s">
        <v>24</v>
      </c>
      <c r="C30" s="16">
        <v>1</v>
      </c>
      <c r="D30" s="16">
        <v>0</v>
      </c>
      <c r="E30" s="19">
        <v>0</v>
      </c>
    </row>
    <row r="31" spans="2:5" s="20" customFormat="1" ht="15.75" customHeight="1" x14ac:dyDescent="0.2">
      <c r="B31" s="15" t="s">
        <v>25</v>
      </c>
      <c r="C31" s="16">
        <v>1</v>
      </c>
      <c r="D31" s="16">
        <v>1</v>
      </c>
      <c r="E31" s="19">
        <v>100</v>
      </c>
    </row>
    <row r="32" spans="2:5" s="20" customFormat="1" ht="15.75" customHeight="1" x14ac:dyDescent="0.2">
      <c r="B32" s="15" t="s">
        <v>26</v>
      </c>
      <c r="C32" s="16"/>
      <c r="D32" s="16"/>
      <c r="E32" s="19"/>
    </row>
    <row r="33" spans="2:5" ht="15.75" customHeight="1" x14ac:dyDescent="0.2">
      <c r="B33" s="15" t="s">
        <v>27</v>
      </c>
      <c r="C33" s="16"/>
      <c r="D33" s="16"/>
      <c r="E33" s="17"/>
    </row>
    <row r="34" spans="2:5" ht="15.75" customHeight="1" x14ac:dyDescent="0.2">
      <c r="B34" s="15" t="s">
        <v>28</v>
      </c>
      <c r="C34" s="16"/>
      <c r="D34" s="16"/>
      <c r="E34" s="17"/>
    </row>
    <row r="35" spans="2:5" ht="15.75" customHeight="1" x14ac:dyDescent="0.2">
      <c r="B35" s="15" t="s">
        <v>29</v>
      </c>
      <c r="C35" s="16"/>
      <c r="D35" s="16"/>
      <c r="E35" s="17"/>
    </row>
    <row r="36" spans="2:5" s="13" customFormat="1" ht="15.75" customHeight="1" x14ac:dyDescent="0.2">
      <c r="B36" s="8" t="s">
        <v>30</v>
      </c>
      <c r="C36" s="9">
        <v>251</v>
      </c>
      <c r="D36" s="9">
        <v>247</v>
      </c>
      <c r="E36" s="12">
        <v>98.406374501992033</v>
      </c>
    </row>
    <row r="37" spans="2:5" s="13" customFormat="1" ht="15.75" customHeight="1" x14ac:dyDescent="0.2">
      <c r="B37" s="8" t="s">
        <v>31</v>
      </c>
      <c r="C37" s="9"/>
      <c r="D37" s="9"/>
      <c r="E37" s="12"/>
    </row>
    <row r="38" spans="2:5" s="11" customFormat="1" ht="15.75" customHeight="1" x14ac:dyDescent="0.2">
      <c r="B38" s="8" t="s">
        <v>32</v>
      </c>
      <c r="C38" s="9"/>
      <c r="D38" s="9"/>
      <c r="E38" s="10"/>
    </row>
    <row r="39" spans="2:5" s="11" customFormat="1" ht="15.75" customHeight="1" x14ac:dyDescent="0.2">
      <c r="B39" s="8" t="s">
        <v>33</v>
      </c>
      <c r="C39" s="9">
        <v>0</v>
      </c>
      <c r="D39" s="9">
        <v>0</v>
      </c>
      <c r="E39" s="10"/>
    </row>
    <row r="40" spans="2:5" s="20" customFormat="1" ht="15.75" customHeight="1" x14ac:dyDescent="0.2">
      <c r="B40" s="15" t="s">
        <v>34</v>
      </c>
      <c r="C40" s="16"/>
      <c r="D40" s="16"/>
      <c r="E40" s="19"/>
    </row>
    <row r="41" spans="2:5" s="20" customFormat="1" ht="15.75" customHeight="1" x14ac:dyDescent="0.2">
      <c r="B41" s="15" t="s">
        <v>35</v>
      </c>
      <c r="C41" s="16"/>
      <c r="D41" s="16"/>
      <c r="E41" s="19"/>
    </row>
    <row r="42" spans="2:5" s="20" customFormat="1" ht="15.75" customHeight="1" x14ac:dyDescent="0.2">
      <c r="B42" s="15" t="s">
        <v>36</v>
      </c>
      <c r="C42" s="16"/>
      <c r="D42" s="16"/>
      <c r="E42" s="19"/>
    </row>
    <row r="43" spans="2:5" s="11" customFormat="1" ht="15.75" customHeight="1" x14ac:dyDescent="0.2">
      <c r="B43" s="8" t="s">
        <v>37</v>
      </c>
      <c r="C43" s="9">
        <v>1822</v>
      </c>
      <c r="D43" s="9">
        <v>927</v>
      </c>
      <c r="E43" s="10">
        <v>50.878155872667399</v>
      </c>
    </row>
    <row r="44" spans="2:5" s="11" customFormat="1" ht="15.75" customHeight="1" x14ac:dyDescent="0.2">
      <c r="B44" s="8" t="s">
        <v>38</v>
      </c>
      <c r="C44" s="9">
        <v>856</v>
      </c>
      <c r="D44" s="9">
        <v>629</v>
      </c>
      <c r="E44" s="10">
        <v>73.481308411214954</v>
      </c>
    </row>
    <row r="45" spans="2:5" s="11" customFormat="1" ht="15.75" customHeight="1" x14ac:dyDescent="0.2">
      <c r="B45" s="8" t="s">
        <v>39</v>
      </c>
      <c r="C45" s="9">
        <v>88</v>
      </c>
      <c r="D45" s="9">
        <v>3</v>
      </c>
      <c r="E45" s="10">
        <v>3.4090909090909087</v>
      </c>
    </row>
    <row r="46" spans="2:5" s="11" customFormat="1" ht="15.75" customHeight="1" x14ac:dyDescent="0.2">
      <c r="B46" s="8" t="s">
        <v>40</v>
      </c>
      <c r="C46" s="9">
        <v>6101</v>
      </c>
      <c r="D46" s="9">
        <v>2067</v>
      </c>
      <c r="E46" s="10">
        <v>33.879691853794455</v>
      </c>
    </row>
    <row r="47" spans="2:5" s="11" customFormat="1" ht="15.75" customHeight="1" x14ac:dyDescent="0.2">
      <c r="B47" s="8" t="s">
        <v>41</v>
      </c>
      <c r="C47" s="9">
        <v>731</v>
      </c>
      <c r="D47" s="9">
        <v>731</v>
      </c>
      <c r="E47" s="10">
        <v>100</v>
      </c>
    </row>
    <row r="48" spans="2:5" s="20" customFormat="1" ht="15.75" customHeight="1" x14ac:dyDescent="0.2">
      <c r="B48" s="15" t="s">
        <v>42</v>
      </c>
      <c r="C48" s="16">
        <v>731</v>
      </c>
      <c r="D48" s="16">
        <v>731</v>
      </c>
      <c r="E48" s="19">
        <v>100</v>
      </c>
    </row>
    <row r="49" spans="2:5" s="20" customFormat="1" ht="15.75" customHeight="1" x14ac:dyDescent="0.2">
      <c r="B49" s="15" t="s">
        <v>43</v>
      </c>
      <c r="C49" s="16"/>
      <c r="D49" s="16"/>
      <c r="E49" s="19"/>
    </row>
    <row r="50" spans="2:5" s="20" customFormat="1" ht="15.75" customHeight="1" x14ac:dyDescent="0.2">
      <c r="B50" s="15" t="s">
        <v>44</v>
      </c>
      <c r="C50" s="16"/>
      <c r="D50" s="16"/>
      <c r="E50" s="19"/>
    </row>
    <row r="51" spans="2:5" s="11" customFormat="1" ht="15.75" customHeight="1" x14ac:dyDescent="0.2">
      <c r="B51" s="8" t="s">
        <v>45</v>
      </c>
      <c r="C51" s="9">
        <v>0</v>
      </c>
      <c r="D51" s="9">
        <v>0</v>
      </c>
      <c r="E51" s="10"/>
    </row>
    <row r="52" spans="2:5" s="11" customFormat="1" ht="15.75" customHeight="1" x14ac:dyDescent="0.2">
      <c r="B52" s="8" t="s">
        <v>46</v>
      </c>
      <c r="C52" s="9"/>
      <c r="D52" s="9"/>
      <c r="E52" s="10"/>
    </row>
    <row r="53" spans="2:5" s="11" customFormat="1" ht="15.75" customHeight="1" x14ac:dyDescent="0.2">
      <c r="B53" s="8" t="s">
        <v>47</v>
      </c>
      <c r="C53" s="9">
        <v>0</v>
      </c>
      <c r="D53" s="9">
        <v>0</v>
      </c>
      <c r="E53" s="10"/>
    </row>
    <row r="54" spans="2:5" s="11" customFormat="1" ht="15.75" customHeight="1" x14ac:dyDescent="0.2">
      <c r="B54" s="8" t="s">
        <v>48</v>
      </c>
      <c r="C54" s="9">
        <v>0</v>
      </c>
      <c r="D54" s="9">
        <v>0</v>
      </c>
      <c r="E54" s="10"/>
    </row>
    <row r="55" spans="2:5" s="20" customFormat="1" ht="15.75" customHeight="1" x14ac:dyDescent="0.2">
      <c r="B55" s="15" t="s">
        <v>49</v>
      </c>
      <c r="C55" s="16"/>
      <c r="D55" s="16"/>
      <c r="E55" s="19"/>
    </row>
    <row r="56" spans="2:5" s="20" customFormat="1" ht="15.75" customHeight="1" x14ac:dyDescent="0.2">
      <c r="B56" s="15" t="s">
        <v>50</v>
      </c>
      <c r="C56" s="16"/>
      <c r="D56" s="16"/>
      <c r="E56" s="19"/>
    </row>
    <row r="57" spans="2:5" s="20" customFormat="1" ht="15.75" customHeight="1" x14ac:dyDescent="0.2">
      <c r="B57" s="15" t="s">
        <v>51</v>
      </c>
      <c r="C57" s="16"/>
      <c r="D57" s="16"/>
      <c r="E57" s="19"/>
    </row>
    <row r="58" spans="2:5" s="20" customFormat="1" ht="15.75" customHeight="1" x14ac:dyDescent="0.2">
      <c r="B58" s="15" t="s">
        <v>52</v>
      </c>
      <c r="C58" s="16"/>
      <c r="D58" s="16"/>
      <c r="E58" s="19"/>
    </row>
    <row r="59" spans="2:5" s="20" customFormat="1" ht="15.75" customHeight="1" x14ac:dyDescent="0.2">
      <c r="B59" s="15" t="s">
        <v>53</v>
      </c>
      <c r="C59" s="16"/>
      <c r="D59" s="16"/>
      <c r="E59" s="19"/>
    </row>
    <row r="60" spans="2:5" s="20" customFormat="1" ht="15.75" customHeight="1" x14ac:dyDescent="0.2">
      <c r="B60" s="15" t="s">
        <v>54</v>
      </c>
      <c r="C60" s="16"/>
      <c r="D60" s="16"/>
      <c r="E60" s="19"/>
    </row>
    <row r="61" spans="2:5" s="11" customFormat="1" ht="15.75" customHeight="1" x14ac:dyDescent="0.2">
      <c r="B61" s="8" t="s">
        <v>55</v>
      </c>
      <c r="C61" s="9">
        <v>2141</v>
      </c>
      <c r="D61" s="9">
        <v>552</v>
      </c>
      <c r="E61" s="10">
        <v>25.782344698738907</v>
      </c>
    </row>
    <row r="62" spans="2:5" s="11" customFormat="1" ht="15.75" customHeight="1" x14ac:dyDescent="0.2">
      <c r="B62" s="8" t="s">
        <v>56</v>
      </c>
      <c r="C62" s="9">
        <v>676</v>
      </c>
      <c r="D62" s="9">
        <v>528</v>
      </c>
      <c r="E62" s="10">
        <v>78.10650887573965</v>
      </c>
    </row>
    <row r="63" spans="2:5" s="20" customFormat="1" ht="15.75" customHeight="1" x14ac:dyDescent="0.2">
      <c r="B63" s="15" t="s">
        <v>57</v>
      </c>
      <c r="C63" s="16">
        <v>494</v>
      </c>
      <c r="D63" s="16">
        <v>494</v>
      </c>
      <c r="E63" s="19">
        <v>100</v>
      </c>
    </row>
    <row r="64" spans="2:5" s="20" customFormat="1" ht="15.75" customHeight="1" x14ac:dyDescent="0.2">
      <c r="B64" s="15" t="s">
        <v>58</v>
      </c>
      <c r="C64" s="16">
        <v>151</v>
      </c>
      <c r="D64" s="16">
        <v>3</v>
      </c>
      <c r="E64" s="19">
        <v>1.9867549668874174</v>
      </c>
    </row>
    <row r="65" spans="2:5" s="20" customFormat="1" ht="15.75" customHeight="1" x14ac:dyDescent="0.2">
      <c r="B65" s="15" t="s">
        <v>59</v>
      </c>
      <c r="C65" s="16">
        <v>31</v>
      </c>
      <c r="D65" s="16">
        <v>31</v>
      </c>
      <c r="E65" s="19">
        <v>100</v>
      </c>
    </row>
    <row r="66" spans="2:5" s="11" customFormat="1" ht="15.75" customHeight="1" x14ac:dyDescent="0.2">
      <c r="B66" s="8" t="s">
        <v>60</v>
      </c>
      <c r="C66" s="9">
        <v>1465</v>
      </c>
      <c r="D66" s="9">
        <v>24</v>
      </c>
      <c r="E66" s="10">
        <v>1.6382252559726962</v>
      </c>
    </row>
    <row r="67" spans="2:5" s="20" customFormat="1" ht="15.75" customHeight="1" x14ac:dyDescent="0.2">
      <c r="B67" s="15" t="s">
        <v>61</v>
      </c>
      <c r="C67" s="16"/>
      <c r="D67" s="16"/>
      <c r="E67" s="19"/>
    </row>
    <row r="68" spans="2:5" s="20" customFormat="1" ht="15.75" customHeight="1" x14ac:dyDescent="0.2">
      <c r="B68" s="15" t="s">
        <v>62</v>
      </c>
      <c r="C68" s="16">
        <v>1457</v>
      </c>
      <c r="D68" s="16">
        <v>17</v>
      </c>
      <c r="E68" s="19">
        <v>1.1667810569663692</v>
      </c>
    </row>
    <row r="69" spans="2:5" s="20" customFormat="1" ht="15.75" customHeight="1" x14ac:dyDescent="0.2">
      <c r="B69" s="15" t="s">
        <v>63</v>
      </c>
      <c r="C69" s="16">
        <v>8</v>
      </c>
      <c r="D69" s="16">
        <v>7</v>
      </c>
      <c r="E69" s="19">
        <v>87.5</v>
      </c>
    </row>
    <row r="70" spans="2:5" s="11" customFormat="1" ht="15.75" customHeight="1" x14ac:dyDescent="0.2">
      <c r="B70" s="8" t="s">
        <v>64</v>
      </c>
      <c r="C70" s="9"/>
      <c r="D70" s="9"/>
      <c r="E70" s="10"/>
    </row>
    <row r="71" spans="2:5" s="11" customFormat="1" ht="15.75" customHeight="1" x14ac:dyDescent="0.2">
      <c r="B71" s="8" t="s">
        <v>65</v>
      </c>
      <c r="C71" s="9">
        <v>2743</v>
      </c>
      <c r="D71" s="9">
        <v>344</v>
      </c>
      <c r="E71" s="10">
        <v>12.541013488880786</v>
      </c>
    </row>
    <row r="72" spans="2:5" s="20" customFormat="1" ht="15.75" customHeight="1" x14ac:dyDescent="0.2">
      <c r="B72" s="21" t="s">
        <v>66</v>
      </c>
      <c r="C72" s="22">
        <v>51</v>
      </c>
      <c r="D72" s="22">
        <v>15</v>
      </c>
      <c r="E72" s="19">
        <v>29.411764705882355</v>
      </c>
    </row>
    <row r="73" spans="2:5" s="20" customFormat="1" ht="15.75" customHeight="1" x14ac:dyDescent="0.2">
      <c r="B73" s="21" t="s">
        <v>67</v>
      </c>
      <c r="C73" s="22">
        <v>266</v>
      </c>
      <c r="D73" s="22">
        <v>13</v>
      </c>
      <c r="E73" s="19">
        <v>4.8872180451127818</v>
      </c>
    </row>
    <row r="74" spans="2:5" s="20" customFormat="1" ht="15.75" customHeight="1" x14ac:dyDescent="0.2">
      <c r="B74" s="21" t="s">
        <v>68</v>
      </c>
      <c r="C74" s="22">
        <v>689</v>
      </c>
      <c r="D74" s="22">
        <v>97</v>
      </c>
      <c r="E74" s="19">
        <v>14.078374455732948</v>
      </c>
    </row>
    <row r="75" spans="2:5" s="20" customFormat="1" ht="15.75" customHeight="1" x14ac:dyDescent="0.2">
      <c r="B75" s="21" t="s">
        <v>69</v>
      </c>
      <c r="C75" s="22">
        <v>1333</v>
      </c>
      <c r="D75" s="22">
        <v>32</v>
      </c>
      <c r="E75" s="19">
        <v>2.4006001500375094</v>
      </c>
    </row>
    <row r="76" spans="2:5" s="20" customFormat="1" ht="15.75" customHeight="1" x14ac:dyDescent="0.2">
      <c r="B76" s="21" t="s">
        <v>70</v>
      </c>
      <c r="C76" s="22">
        <v>238</v>
      </c>
      <c r="D76" s="22">
        <v>169</v>
      </c>
      <c r="E76" s="19">
        <v>71.008403361344534</v>
      </c>
    </row>
    <row r="77" spans="2:5" s="20" customFormat="1" ht="15.75" customHeight="1" x14ac:dyDescent="0.2">
      <c r="B77" s="21" t="s">
        <v>71</v>
      </c>
      <c r="C77" s="22">
        <v>166</v>
      </c>
      <c r="D77" s="22">
        <v>18</v>
      </c>
      <c r="E77" s="19">
        <v>10.843373493975903</v>
      </c>
    </row>
    <row r="78" spans="2:5" s="13" customFormat="1" ht="15.75" customHeight="1" x14ac:dyDescent="0.2">
      <c r="B78" s="8" t="s">
        <v>72</v>
      </c>
      <c r="C78" s="9">
        <v>0</v>
      </c>
      <c r="D78" s="9">
        <v>0</v>
      </c>
      <c r="E78" s="10"/>
    </row>
    <row r="79" spans="2:5" ht="15.75" customHeight="1" x14ac:dyDescent="0.2">
      <c r="B79" s="15" t="s">
        <v>73</v>
      </c>
      <c r="C79" s="16"/>
      <c r="D79" s="16"/>
      <c r="E79" s="19"/>
    </row>
    <row r="80" spans="2:5" ht="15.75" customHeight="1" x14ac:dyDescent="0.2">
      <c r="B80" s="15" t="s">
        <v>74</v>
      </c>
      <c r="C80" s="16"/>
      <c r="D80" s="16"/>
      <c r="E80" s="19"/>
    </row>
    <row r="81" spans="2:5" ht="15.75" customHeight="1" x14ac:dyDescent="0.2">
      <c r="B81" s="15" t="s">
        <v>75</v>
      </c>
      <c r="C81" s="16"/>
      <c r="D81" s="16"/>
      <c r="E81" s="19"/>
    </row>
    <row r="82" spans="2:5" ht="15.75" customHeight="1" x14ac:dyDescent="0.2">
      <c r="B82" s="15" t="s">
        <v>76</v>
      </c>
      <c r="C82" s="16"/>
      <c r="D82" s="16"/>
      <c r="E82" s="19"/>
    </row>
    <row r="83" spans="2:5" ht="15.75" customHeight="1" x14ac:dyDescent="0.2">
      <c r="B83" s="15" t="s">
        <v>77</v>
      </c>
      <c r="C83" s="16"/>
      <c r="D83" s="16"/>
      <c r="E83" s="19"/>
    </row>
    <row r="84" spans="2:5" ht="15.75" customHeight="1" x14ac:dyDescent="0.2">
      <c r="B84" s="15" t="s">
        <v>78</v>
      </c>
      <c r="C84" s="16"/>
      <c r="D84" s="16"/>
      <c r="E84" s="19"/>
    </row>
    <row r="85" spans="2:5" ht="15.75" customHeight="1" x14ac:dyDescent="0.2">
      <c r="B85" s="15" t="s">
        <v>79</v>
      </c>
      <c r="C85" s="16"/>
      <c r="D85" s="16"/>
      <c r="E85" s="19"/>
    </row>
    <row r="86" spans="2:5" ht="15.75" customHeight="1" x14ac:dyDescent="0.2">
      <c r="B86" s="15" t="s">
        <v>80</v>
      </c>
      <c r="C86" s="16"/>
      <c r="D86" s="16"/>
      <c r="E86" s="19"/>
    </row>
    <row r="87" spans="2:5" s="13" customFormat="1" ht="15.75" customHeight="1" x14ac:dyDescent="0.2">
      <c r="B87" s="8" t="s">
        <v>81</v>
      </c>
      <c r="C87" s="9">
        <v>486</v>
      </c>
      <c r="D87" s="9">
        <v>440</v>
      </c>
      <c r="E87" s="10">
        <v>90.534979423868307</v>
      </c>
    </row>
    <row r="88" spans="2:5" ht="15.75" customHeight="1" x14ac:dyDescent="0.2">
      <c r="B88" s="23" t="s">
        <v>82</v>
      </c>
      <c r="C88" s="16"/>
      <c r="D88" s="16"/>
      <c r="E88" s="19"/>
    </row>
    <row r="89" spans="2:5" ht="15.75" customHeight="1" x14ac:dyDescent="0.2">
      <c r="B89" s="23" t="s">
        <v>83</v>
      </c>
      <c r="C89" s="16"/>
      <c r="D89" s="16"/>
      <c r="E89" s="19"/>
    </row>
    <row r="90" spans="2:5" ht="15.75" customHeight="1" x14ac:dyDescent="0.2">
      <c r="B90" s="15" t="s">
        <v>84</v>
      </c>
      <c r="C90" s="16">
        <v>9</v>
      </c>
      <c r="D90" s="16">
        <v>9</v>
      </c>
      <c r="E90" s="19">
        <v>100</v>
      </c>
    </row>
    <row r="91" spans="2:5" ht="15.75" customHeight="1" x14ac:dyDescent="0.2">
      <c r="B91" s="15" t="s">
        <v>85</v>
      </c>
      <c r="C91" s="16">
        <v>167</v>
      </c>
      <c r="D91" s="16">
        <v>164</v>
      </c>
      <c r="E91" s="19">
        <v>98.203592814371248</v>
      </c>
    </row>
    <row r="92" spans="2:5" ht="15.75" customHeight="1" x14ac:dyDescent="0.2">
      <c r="B92" s="15" t="s">
        <v>86</v>
      </c>
      <c r="C92" s="16">
        <v>32</v>
      </c>
      <c r="D92" s="16">
        <v>32</v>
      </c>
      <c r="E92" s="19">
        <v>100</v>
      </c>
    </row>
    <row r="93" spans="2:5" ht="15.75" customHeight="1" x14ac:dyDescent="0.2">
      <c r="B93" s="15" t="s">
        <v>87</v>
      </c>
      <c r="C93" s="16">
        <v>3</v>
      </c>
      <c r="D93" s="16">
        <v>3</v>
      </c>
      <c r="E93" s="19">
        <v>100</v>
      </c>
    </row>
    <row r="94" spans="2:5" ht="15.75" customHeight="1" x14ac:dyDescent="0.2">
      <c r="B94" s="15" t="s">
        <v>88</v>
      </c>
      <c r="C94" s="16">
        <v>275</v>
      </c>
      <c r="D94" s="16">
        <v>232</v>
      </c>
      <c r="E94" s="19">
        <v>84.36363636363636</v>
      </c>
    </row>
    <row r="95" spans="2:5" s="13" customFormat="1" ht="15.75" customHeight="1" x14ac:dyDescent="0.2">
      <c r="B95" s="8" t="s">
        <v>89</v>
      </c>
      <c r="C95" s="9">
        <v>25</v>
      </c>
      <c r="D95" s="9">
        <v>16</v>
      </c>
      <c r="E95" s="24">
        <v>64</v>
      </c>
    </row>
    <row r="96" spans="2:5" s="13" customFormat="1" ht="15.75" customHeight="1" x14ac:dyDescent="0.2">
      <c r="B96" s="8" t="s">
        <v>90</v>
      </c>
      <c r="C96" s="9">
        <v>23</v>
      </c>
      <c r="D96" s="9">
        <v>14</v>
      </c>
      <c r="E96" s="24">
        <v>60.869565217391312</v>
      </c>
    </row>
    <row r="97" spans="2:5" ht="15.75" customHeight="1" x14ac:dyDescent="0.2">
      <c r="B97" s="15" t="s">
        <v>91</v>
      </c>
      <c r="C97" s="16"/>
      <c r="D97" s="16"/>
      <c r="E97" s="25"/>
    </row>
    <row r="98" spans="2:5" ht="15.75" customHeight="1" x14ac:dyDescent="0.2">
      <c r="B98" s="15" t="s">
        <v>92</v>
      </c>
      <c r="C98" s="16"/>
      <c r="D98" s="16"/>
      <c r="E98" s="25"/>
    </row>
    <row r="99" spans="2:5" ht="15.75" customHeight="1" x14ac:dyDescent="0.2">
      <c r="B99" s="15" t="s">
        <v>93</v>
      </c>
      <c r="C99" s="16"/>
      <c r="D99" s="16"/>
      <c r="E99" s="25"/>
    </row>
    <row r="100" spans="2:5" ht="15.75" customHeight="1" x14ac:dyDescent="0.2">
      <c r="B100" s="15" t="s">
        <v>94</v>
      </c>
      <c r="C100" s="16">
        <v>23</v>
      </c>
      <c r="D100" s="16">
        <v>14</v>
      </c>
      <c r="E100" s="25">
        <v>60.869565217391312</v>
      </c>
    </row>
    <row r="101" spans="2:5" ht="15.75" customHeight="1" x14ac:dyDescent="0.2">
      <c r="B101" s="15" t="s">
        <v>95</v>
      </c>
      <c r="C101" s="16"/>
      <c r="D101" s="16"/>
      <c r="E101" s="25"/>
    </row>
    <row r="102" spans="2:5" s="13" customFormat="1" ht="15.75" customHeight="1" x14ac:dyDescent="0.2">
      <c r="B102" s="8" t="s">
        <v>96</v>
      </c>
      <c r="C102" s="9">
        <v>2</v>
      </c>
      <c r="D102" s="9">
        <v>2</v>
      </c>
      <c r="E102" s="24">
        <v>100</v>
      </c>
    </row>
    <row r="103" spans="2:5" s="13" customFormat="1" ht="15.75" customHeight="1" x14ac:dyDescent="0.2">
      <c r="B103" s="8" t="s">
        <v>97</v>
      </c>
      <c r="C103" s="9">
        <v>0</v>
      </c>
      <c r="D103" s="9">
        <v>0</v>
      </c>
      <c r="E103" s="24"/>
    </row>
    <row r="104" spans="2:5" ht="15.75" customHeight="1" x14ac:dyDescent="0.2">
      <c r="B104" s="15" t="s">
        <v>98</v>
      </c>
      <c r="C104" s="16"/>
      <c r="D104" s="16"/>
      <c r="E104" s="25"/>
    </row>
    <row r="105" spans="2:5" ht="15.75" customHeight="1" x14ac:dyDescent="0.2">
      <c r="B105" s="15" t="s">
        <v>99</v>
      </c>
      <c r="C105" s="16"/>
      <c r="D105" s="16"/>
      <c r="E105" s="25"/>
    </row>
    <row r="106" spans="2:5" s="13" customFormat="1" ht="15.75" customHeight="1" x14ac:dyDescent="0.2">
      <c r="B106" s="8" t="s">
        <v>100</v>
      </c>
      <c r="C106" s="9">
        <v>0</v>
      </c>
      <c r="D106" s="9">
        <v>0</v>
      </c>
      <c r="E106" s="24"/>
    </row>
    <row r="107" spans="2:5" s="13" customFormat="1" ht="15.75" customHeight="1" x14ac:dyDescent="0.2">
      <c r="B107" s="8" t="s">
        <v>101</v>
      </c>
      <c r="C107" s="9">
        <v>0</v>
      </c>
      <c r="D107" s="9">
        <v>0</v>
      </c>
      <c r="E107" s="24"/>
    </row>
    <row r="108" spans="2:5" ht="15.75" customHeight="1" x14ac:dyDescent="0.2">
      <c r="B108" s="15" t="s">
        <v>102</v>
      </c>
      <c r="C108" s="16"/>
      <c r="D108" s="16"/>
      <c r="E108" s="25"/>
    </row>
    <row r="109" spans="2:5" ht="15.75" customHeight="1" x14ac:dyDescent="0.2">
      <c r="B109" s="15" t="s">
        <v>103</v>
      </c>
      <c r="C109" s="16"/>
      <c r="D109" s="16"/>
      <c r="E109" s="25"/>
    </row>
    <row r="110" spans="2:5" ht="15.75" customHeight="1" x14ac:dyDescent="0.2">
      <c r="B110" s="15" t="s">
        <v>104</v>
      </c>
      <c r="C110" s="16"/>
      <c r="D110" s="16"/>
      <c r="E110" s="25"/>
    </row>
    <row r="111" spans="2:5" ht="15.75" customHeight="1" x14ac:dyDescent="0.2">
      <c r="B111" s="15" t="s">
        <v>105</v>
      </c>
      <c r="C111" s="16"/>
      <c r="D111" s="16"/>
      <c r="E111" s="25"/>
    </row>
    <row r="112" spans="2:5" s="13" customFormat="1" ht="15.75" customHeight="1" x14ac:dyDescent="0.2">
      <c r="B112" s="8" t="s">
        <v>106</v>
      </c>
      <c r="C112" s="9"/>
      <c r="D112" s="9"/>
      <c r="E112" s="24"/>
    </row>
  </sheetData>
  <phoneticPr fontId="0" type="noConversion"/>
  <hyperlinks>
    <hyperlink ref="C4" location="Ocak!A1" display="Ocak" xr:uid="{BE8E75C4-DB0D-4ECE-B99C-94729AA14748}"/>
    <hyperlink ref="D4" location="Şubat!A1" display="Şubat" xr:uid="{A4DAA0B0-B35E-48EE-9796-338F947A58FB}"/>
    <hyperlink ref="E4" location="Mart!A1" display="Mart" xr:uid="{0DC79C3D-FA7C-4BD5-9EFD-19DC3B9B4CFB}"/>
    <hyperlink ref="C5" location="Nisan!A1" display="Nisan" xr:uid="{55E45492-FC32-4A1C-BAF8-067CAC0CBD8B}"/>
    <hyperlink ref="D5" location="Mayıs!A1" display="Mayıs" xr:uid="{7D9AA8D1-4EF0-4E7C-B6FA-C93B365F550F}"/>
    <hyperlink ref="E5" location="Haziran!A1" display="Haziran" xr:uid="{4D6209AC-0326-496E-87BB-25D3B6442676}"/>
    <hyperlink ref="C6" location="Temmuz!A1" display="Temmuz" xr:uid="{E3C5E642-9DE5-4348-AC40-2E5DF108B599}"/>
    <hyperlink ref="D6" location="Ağustos!A1" display="Ağustos" xr:uid="{20436DE6-0BC9-4C5F-A0E4-C9CEDAEB9FF1}"/>
    <hyperlink ref="E6" location="Eylül!A1" display="Eylül" xr:uid="{A54496A6-F8EE-4F42-BF03-08E3800DD542}"/>
    <hyperlink ref="C7" location="Ekim!A1" display="Ekim" xr:uid="{22BB817C-30D7-4174-8B17-70726476CE62}"/>
    <hyperlink ref="D7" location="Kasım!A1" display="Kasım" xr:uid="{897DCE5D-D7F1-4163-98FD-912444864165}"/>
    <hyperlink ref="E7" location="Aralık!A1" display="Aralık" xr:uid="{FF7211BC-D9E4-4CB7-9A2E-7573E0CF1F8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E6A7-90C1-4AA4-80BA-5BA00CF021E0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31" customWidth="1"/>
    <col min="6" max="16384" width="10.6640625" style="18"/>
  </cols>
  <sheetData>
    <row r="1" spans="2:5" ht="24.75" customHeight="1" thickBot="1" x14ac:dyDescent="0.25"/>
    <row r="2" spans="2:5" s="3" customFormat="1" ht="24.75" customHeight="1" thickBot="1" x14ac:dyDescent="0.3">
      <c r="B2" s="34" t="s">
        <v>184</v>
      </c>
      <c r="C2" s="35"/>
      <c r="D2" s="35"/>
      <c r="E2" s="37"/>
    </row>
    <row r="3" spans="2:5" s="3" customFormat="1" ht="16.5" customHeight="1" x14ac:dyDescent="0.25">
      <c r="B3" s="1"/>
      <c r="C3" s="32"/>
      <c r="D3" s="32"/>
      <c r="E3" s="32"/>
    </row>
    <row r="4" spans="2:5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5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5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5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5" s="3" customFormat="1" ht="16.5" customHeight="1" x14ac:dyDescent="0.25">
      <c r="B8" s="1"/>
      <c r="C8" s="1"/>
      <c r="D8" s="1"/>
      <c r="E8" s="1"/>
    </row>
    <row r="9" spans="2:5" s="7" customFormat="1" ht="24.75" customHeight="1" x14ac:dyDescent="0.2">
      <c r="B9" s="40" t="s">
        <v>0</v>
      </c>
      <c r="C9" s="41" t="s">
        <v>1</v>
      </c>
      <c r="D9" s="41" t="s">
        <v>2</v>
      </c>
      <c r="E9" s="42" t="s">
        <v>3</v>
      </c>
    </row>
    <row r="10" spans="2:5" s="27" customFormat="1" ht="15.9" customHeight="1" x14ac:dyDescent="0.25">
      <c r="B10" s="43" t="s">
        <v>4</v>
      </c>
      <c r="C10" s="44">
        <v>23194</v>
      </c>
      <c r="D10" s="44">
        <v>7797</v>
      </c>
      <c r="E10" s="45">
        <v>33.61645253082694</v>
      </c>
    </row>
    <row r="11" spans="2:5" s="28" customFormat="1" ht="15.75" customHeight="1" x14ac:dyDescent="0.25">
      <c r="B11" s="43" t="s">
        <v>5</v>
      </c>
      <c r="C11" s="46">
        <v>18309</v>
      </c>
      <c r="D11" s="46">
        <v>6646</v>
      </c>
      <c r="E11" s="47">
        <v>36.299087880277462</v>
      </c>
    </row>
    <row r="12" spans="2:5" s="28" customFormat="1" ht="15.9" customHeight="1" x14ac:dyDescent="0.25">
      <c r="B12" s="43" t="s">
        <v>109</v>
      </c>
      <c r="C12" s="46">
        <v>9743</v>
      </c>
      <c r="D12" s="46">
        <v>3735</v>
      </c>
      <c r="E12" s="47">
        <v>38.335215026172634</v>
      </c>
    </row>
    <row r="13" spans="2:5" s="28" customFormat="1" ht="15.9" customHeight="1" x14ac:dyDescent="0.25">
      <c r="B13" s="43" t="s">
        <v>110</v>
      </c>
      <c r="C13" s="46">
        <v>8223</v>
      </c>
      <c r="D13" s="46">
        <v>3388</v>
      </c>
      <c r="E13" s="47">
        <v>41.201507965462724</v>
      </c>
    </row>
    <row r="14" spans="2:5" s="29" customFormat="1" ht="15.9" customHeight="1" x14ac:dyDescent="0.2">
      <c r="B14" s="48" t="s">
        <v>8</v>
      </c>
      <c r="C14" s="49">
        <v>513</v>
      </c>
      <c r="D14" s="49">
        <v>30</v>
      </c>
      <c r="E14" s="50">
        <v>5.8479532163742682</v>
      </c>
    </row>
    <row r="15" spans="2:5" s="29" customFormat="1" ht="15.9" customHeight="1" x14ac:dyDescent="0.2">
      <c r="B15" s="48" t="s">
        <v>9</v>
      </c>
      <c r="C15" s="49">
        <v>314</v>
      </c>
      <c r="D15" s="49">
        <v>117</v>
      </c>
      <c r="E15" s="50">
        <v>37.261146496815286</v>
      </c>
    </row>
    <row r="16" spans="2:5" s="29" customFormat="1" ht="15.9" customHeight="1" x14ac:dyDescent="0.2">
      <c r="B16" s="48" t="s">
        <v>10</v>
      </c>
      <c r="C16" s="49">
        <v>6264</v>
      </c>
      <c r="D16" s="49">
        <v>2781</v>
      </c>
      <c r="E16" s="50">
        <v>44.396551724137936</v>
      </c>
    </row>
    <row r="17" spans="2:5" s="29" customFormat="1" ht="15.9" customHeight="1" x14ac:dyDescent="0.2">
      <c r="B17" s="48" t="s">
        <v>11</v>
      </c>
      <c r="C17" s="49">
        <v>1132</v>
      </c>
      <c r="D17" s="49">
        <v>460</v>
      </c>
      <c r="E17" s="50">
        <v>40.636042402826853</v>
      </c>
    </row>
    <row r="18" spans="2:5" s="28" customFormat="1" ht="15.9" customHeight="1" x14ac:dyDescent="0.25">
      <c r="B18" s="43" t="s">
        <v>111</v>
      </c>
      <c r="C18" s="46">
        <v>1520</v>
      </c>
      <c r="D18" s="46">
        <v>347</v>
      </c>
      <c r="E18" s="47">
        <v>22.828947368421051</v>
      </c>
    </row>
    <row r="19" spans="2:5" s="29" customFormat="1" ht="15.9" customHeight="1" x14ac:dyDescent="0.2">
      <c r="B19" s="48" t="s">
        <v>13</v>
      </c>
      <c r="C19" s="49">
        <v>354</v>
      </c>
      <c r="D19" s="49">
        <v>13</v>
      </c>
      <c r="E19" s="50">
        <v>3.6723163841807911</v>
      </c>
    </row>
    <row r="20" spans="2:5" s="29" customFormat="1" ht="15.9" customHeight="1" x14ac:dyDescent="0.2">
      <c r="B20" s="48" t="s">
        <v>14</v>
      </c>
      <c r="C20" s="49">
        <v>8</v>
      </c>
      <c r="D20" s="49" t="s">
        <v>185</v>
      </c>
      <c r="E20" s="50"/>
    </row>
    <row r="21" spans="2:5" s="29" customFormat="1" ht="15.9" customHeight="1" x14ac:dyDescent="0.2">
      <c r="B21" s="48" t="s">
        <v>15</v>
      </c>
      <c r="C21" s="49">
        <v>1158</v>
      </c>
      <c r="D21" s="49">
        <v>334</v>
      </c>
      <c r="E21" s="50">
        <v>28.842832469775477</v>
      </c>
    </row>
    <row r="22" spans="2:5" s="27" customFormat="1" ht="15.9" customHeight="1" x14ac:dyDescent="0.25">
      <c r="B22" s="43" t="s">
        <v>112</v>
      </c>
      <c r="C22" s="51"/>
      <c r="D22" s="51"/>
      <c r="E22" s="45"/>
    </row>
    <row r="23" spans="2:5" s="27" customFormat="1" ht="15.9" customHeight="1" x14ac:dyDescent="0.25">
      <c r="B23" s="43" t="s">
        <v>113</v>
      </c>
      <c r="C23" s="52">
        <v>4907</v>
      </c>
      <c r="D23" s="52">
        <v>1376</v>
      </c>
      <c r="E23" s="45">
        <v>28.041573262685958</v>
      </c>
    </row>
    <row r="24" spans="2:5" s="27" customFormat="1" ht="15.9" customHeight="1" x14ac:dyDescent="0.25">
      <c r="B24" s="43" t="s">
        <v>114</v>
      </c>
      <c r="C24" s="51">
        <v>1</v>
      </c>
      <c r="D24" s="51">
        <v>0</v>
      </c>
      <c r="E24" s="45"/>
    </row>
    <row r="25" spans="2:5" s="27" customFormat="1" ht="15.9" customHeight="1" x14ac:dyDescent="0.25">
      <c r="B25" s="43" t="s">
        <v>115</v>
      </c>
      <c r="C25" s="51">
        <v>1</v>
      </c>
      <c r="D25" s="51">
        <v>0</v>
      </c>
      <c r="E25" s="45"/>
    </row>
    <row r="26" spans="2:5" s="27" customFormat="1" ht="15.9" customHeight="1" x14ac:dyDescent="0.25">
      <c r="B26" s="43" t="s">
        <v>116</v>
      </c>
      <c r="C26" s="51">
        <v>177</v>
      </c>
      <c r="D26" s="51">
        <v>168</v>
      </c>
      <c r="E26" s="45"/>
    </row>
    <row r="27" spans="2:5" s="30" customFormat="1" ht="15.9" customHeight="1" x14ac:dyDescent="0.2">
      <c r="B27" s="48" t="s">
        <v>186</v>
      </c>
      <c r="C27" s="49">
        <v>177</v>
      </c>
      <c r="D27" s="49">
        <v>168</v>
      </c>
      <c r="E27" s="54">
        <v>94.915254237288138</v>
      </c>
    </row>
    <row r="28" spans="2:5" s="27" customFormat="1" ht="15.9" customHeight="1" x14ac:dyDescent="0.25">
      <c r="B28" s="43" t="s">
        <v>118</v>
      </c>
      <c r="C28" s="51">
        <v>4728</v>
      </c>
      <c r="D28" s="51">
        <v>1208</v>
      </c>
      <c r="E28" s="45"/>
    </row>
    <row r="29" spans="2:5" s="30" customFormat="1" ht="15.9" customHeight="1" x14ac:dyDescent="0.2">
      <c r="B29" s="48" t="s">
        <v>187</v>
      </c>
      <c r="C29" s="49">
        <v>4728</v>
      </c>
      <c r="D29" s="49">
        <v>1208</v>
      </c>
      <c r="E29" s="54">
        <v>25.549915397631136</v>
      </c>
    </row>
    <row r="30" spans="2:5" s="27" customFormat="1" ht="15.9" customHeight="1" x14ac:dyDescent="0.25">
      <c r="B30" s="43" t="s">
        <v>119</v>
      </c>
      <c r="C30" s="51">
        <v>1500</v>
      </c>
      <c r="D30" s="51">
        <v>511</v>
      </c>
      <c r="E30" s="45">
        <v>34.06666666666667</v>
      </c>
    </row>
    <row r="31" spans="2:5" s="27" customFormat="1" ht="15.9" customHeight="1" x14ac:dyDescent="0.25">
      <c r="B31" s="43" t="s">
        <v>120</v>
      </c>
      <c r="C31" s="52">
        <v>1454</v>
      </c>
      <c r="D31" s="52">
        <v>509</v>
      </c>
      <c r="E31" s="45">
        <v>35.006877579092162</v>
      </c>
    </row>
    <row r="32" spans="2:5" s="27" customFormat="1" ht="15.9" customHeight="1" x14ac:dyDescent="0.25">
      <c r="B32" s="43" t="s">
        <v>121</v>
      </c>
      <c r="C32" s="51">
        <v>1</v>
      </c>
      <c r="D32" s="51">
        <v>0</v>
      </c>
      <c r="E32" s="45">
        <v>0</v>
      </c>
    </row>
    <row r="33" spans="2:5" s="29" customFormat="1" ht="15.9" customHeight="1" x14ac:dyDescent="0.2">
      <c r="B33" s="48" t="s">
        <v>122</v>
      </c>
      <c r="C33" s="57">
        <v>1</v>
      </c>
      <c r="D33" s="57" t="s">
        <v>185</v>
      </c>
      <c r="E33" s="50"/>
    </row>
    <row r="34" spans="2:5" s="29" customFormat="1" ht="15.9" customHeight="1" x14ac:dyDescent="0.2">
      <c r="B34" s="48" t="s">
        <v>123</v>
      </c>
      <c r="C34" s="49"/>
      <c r="D34" s="49"/>
      <c r="E34" s="50"/>
    </row>
    <row r="35" spans="2:5" s="29" customFormat="1" ht="15.9" customHeight="1" x14ac:dyDescent="0.2">
      <c r="B35" s="48" t="s">
        <v>124</v>
      </c>
      <c r="C35" s="49"/>
      <c r="D35" s="49"/>
      <c r="E35" s="50"/>
    </row>
    <row r="36" spans="2:5" s="29" customFormat="1" ht="15.9" customHeight="1" x14ac:dyDescent="0.2">
      <c r="B36" s="48" t="s">
        <v>125</v>
      </c>
      <c r="C36" s="49"/>
      <c r="D36" s="49"/>
      <c r="E36" s="50"/>
    </row>
    <row r="37" spans="2:5" s="29" customFormat="1" ht="15.9" customHeight="1" x14ac:dyDescent="0.2">
      <c r="B37" s="48" t="s">
        <v>126</v>
      </c>
      <c r="C37" s="49"/>
      <c r="D37" s="49"/>
      <c r="E37" s="50"/>
    </row>
    <row r="38" spans="2:5" s="30" customFormat="1" ht="15.9" customHeight="1" x14ac:dyDescent="0.2">
      <c r="B38" s="48" t="s">
        <v>127</v>
      </c>
      <c r="C38" s="49"/>
      <c r="D38" s="49"/>
      <c r="E38" s="54"/>
    </row>
    <row r="39" spans="2:5" s="30" customFormat="1" ht="15.9" customHeight="1" x14ac:dyDescent="0.2">
      <c r="B39" s="48" t="s">
        <v>128</v>
      </c>
      <c r="C39" s="49"/>
      <c r="D39" s="49"/>
      <c r="E39" s="54"/>
    </row>
    <row r="40" spans="2:5" s="27" customFormat="1" ht="15.9" customHeight="1" x14ac:dyDescent="0.25">
      <c r="B40" s="43" t="s">
        <v>129</v>
      </c>
      <c r="C40" s="51"/>
      <c r="D40" s="51"/>
      <c r="E40" s="45"/>
    </row>
    <row r="41" spans="2:5" s="27" customFormat="1" ht="15.9" customHeight="1" x14ac:dyDescent="0.25">
      <c r="B41" s="43" t="s">
        <v>130</v>
      </c>
      <c r="C41" s="51">
        <v>45</v>
      </c>
      <c r="D41" s="51">
        <v>2</v>
      </c>
      <c r="E41" s="45">
        <v>4.4444444444444446</v>
      </c>
    </row>
    <row r="42" spans="2:5" s="27" customFormat="1" ht="15.9" customHeight="1" x14ac:dyDescent="0.25">
      <c r="B42" s="43" t="s">
        <v>131</v>
      </c>
      <c r="C42" s="52">
        <v>0</v>
      </c>
      <c r="D42" s="52">
        <v>0</v>
      </c>
      <c r="E42" s="45"/>
    </row>
    <row r="43" spans="2:5" s="27" customFormat="1" ht="15.9" customHeight="1" x14ac:dyDescent="0.25">
      <c r="B43" s="43" t="s">
        <v>132</v>
      </c>
      <c r="C43" s="51"/>
      <c r="D43" s="51"/>
      <c r="E43" s="45"/>
    </row>
    <row r="44" spans="2:5" s="27" customFormat="1" ht="15.9" customHeight="1" x14ac:dyDescent="0.25">
      <c r="B44" s="43" t="s">
        <v>133</v>
      </c>
      <c r="C44" s="51"/>
      <c r="D44" s="51"/>
      <c r="E44" s="45"/>
    </row>
    <row r="45" spans="2:5" s="27" customFormat="1" ht="15.9" customHeight="1" x14ac:dyDescent="0.25">
      <c r="B45" s="43" t="s">
        <v>134</v>
      </c>
      <c r="C45" s="51"/>
      <c r="D45" s="51"/>
      <c r="E45" s="45"/>
    </row>
    <row r="46" spans="2:5" s="27" customFormat="1" ht="15.9" customHeight="1" x14ac:dyDescent="0.25">
      <c r="B46" s="43" t="s">
        <v>135</v>
      </c>
      <c r="C46" s="51"/>
      <c r="D46" s="51"/>
      <c r="E46" s="45"/>
    </row>
    <row r="47" spans="2:5" s="27" customFormat="1" ht="15.9" customHeight="1" x14ac:dyDescent="0.25">
      <c r="B47" s="43" t="s">
        <v>136</v>
      </c>
      <c r="C47" s="51">
        <v>1511</v>
      </c>
      <c r="D47" s="51">
        <v>605</v>
      </c>
      <c r="E47" s="45">
        <v>40.039708802117801</v>
      </c>
    </row>
    <row r="48" spans="2:5" s="27" customFormat="1" ht="15.9" customHeight="1" x14ac:dyDescent="0.25">
      <c r="B48" s="43" t="s">
        <v>137</v>
      </c>
      <c r="C48" s="51">
        <v>1469</v>
      </c>
      <c r="D48" s="51">
        <v>605</v>
      </c>
      <c r="E48" s="45">
        <v>41.184479237576582</v>
      </c>
    </row>
    <row r="49" spans="2:5" s="27" customFormat="1" ht="15.9" customHeight="1" x14ac:dyDescent="0.25">
      <c r="B49" s="43" t="s">
        <v>138</v>
      </c>
      <c r="C49" s="51">
        <v>42</v>
      </c>
      <c r="D49" s="51">
        <v>0</v>
      </c>
      <c r="E49" s="45">
        <v>0</v>
      </c>
    </row>
    <row r="50" spans="2:5" s="27" customFormat="1" ht="15.9" customHeight="1" x14ac:dyDescent="0.25">
      <c r="B50" s="43" t="s">
        <v>139</v>
      </c>
      <c r="C50" s="52">
        <v>648</v>
      </c>
      <c r="D50" s="52">
        <v>419</v>
      </c>
      <c r="E50" s="45">
        <v>64.660493827160494</v>
      </c>
    </row>
    <row r="51" spans="2:5" s="27" customFormat="1" ht="15.9" customHeight="1" x14ac:dyDescent="0.25">
      <c r="B51" s="43" t="s">
        <v>140</v>
      </c>
      <c r="C51" s="51">
        <v>648</v>
      </c>
      <c r="D51" s="51">
        <v>419</v>
      </c>
      <c r="E51" s="45">
        <v>64.660493827160494</v>
      </c>
    </row>
    <row r="52" spans="2:5" s="27" customFormat="1" ht="15.9" customHeight="1" x14ac:dyDescent="0.25">
      <c r="B52" s="43" t="s">
        <v>40</v>
      </c>
      <c r="C52" s="51">
        <v>4869</v>
      </c>
      <c r="D52" s="51">
        <v>1145</v>
      </c>
      <c r="E52" s="45">
        <v>23.516122407065108</v>
      </c>
    </row>
    <row r="53" spans="2:5" s="27" customFormat="1" ht="15.9" customHeight="1" x14ac:dyDescent="0.25">
      <c r="B53" s="43" t="s">
        <v>141</v>
      </c>
      <c r="C53" s="51">
        <v>308</v>
      </c>
      <c r="D53" s="51">
        <v>308</v>
      </c>
      <c r="E53" s="45">
        <v>100</v>
      </c>
    </row>
    <row r="54" spans="2:5" s="27" customFormat="1" ht="15.9" customHeight="1" x14ac:dyDescent="0.25">
      <c r="B54" s="43" t="s">
        <v>142</v>
      </c>
      <c r="C54" s="52" t="s">
        <v>185</v>
      </c>
      <c r="D54" s="52" t="s">
        <v>185</v>
      </c>
      <c r="E54" s="45"/>
    </row>
    <row r="55" spans="2:5" s="27" customFormat="1" ht="15.9" customHeight="1" x14ac:dyDescent="0.25">
      <c r="B55" s="43" t="s">
        <v>143</v>
      </c>
      <c r="C55" s="51">
        <v>308</v>
      </c>
      <c r="D55" s="51">
        <v>308</v>
      </c>
      <c r="E55" s="45">
        <v>100</v>
      </c>
    </row>
    <row r="56" spans="2:5" s="27" customFormat="1" ht="15.9" customHeight="1" x14ac:dyDescent="0.25">
      <c r="B56" s="43" t="s">
        <v>144</v>
      </c>
      <c r="C56" s="52"/>
      <c r="D56" s="52"/>
      <c r="E56" s="45"/>
    </row>
    <row r="57" spans="2:5" s="27" customFormat="1" ht="15.9" customHeight="1" x14ac:dyDescent="0.25">
      <c r="B57" s="43" t="s">
        <v>145</v>
      </c>
      <c r="C57" s="51"/>
      <c r="D57" s="51"/>
      <c r="E57" s="45"/>
    </row>
    <row r="58" spans="2:5" s="27" customFormat="1" ht="15.9" customHeight="1" x14ac:dyDescent="0.25">
      <c r="B58" s="43" t="s">
        <v>146</v>
      </c>
      <c r="C58" s="51"/>
      <c r="D58" s="51"/>
      <c r="E58" s="45"/>
    </row>
    <row r="59" spans="2:5" s="27" customFormat="1" ht="15.9" customHeight="1" x14ac:dyDescent="0.25">
      <c r="B59" s="43" t="s">
        <v>147</v>
      </c>
      <c r="C59" s="51">
        <v>0</v>
      </c>
      <c r="D59" s="51">
        <v>0</v>
      </c>
      <c r="E59" s="45"/>
    </row>
    <row r="60" spans="2:5" s="27" customFormat="1" ht="15.9" customHeight="1" x14ac:dyDescent="0.25">
      <c r="B60" s="43" t="s">
        <v>148</v>
      </c>
      <c r="C60" s="51"/>
      <c r="D60" s="51"/>
      <c r="E60" s="45"/>
    </row>
    <row r="61" spans="2:5" s="27" customFormat="1" ht="15.9" customHeight="1" x14ac:dyDescent="0.25">
      <c r="B61" s="43" t="s">
        <v>149</v>
      </c>
      <c r="C61" s="52" t="s">
        <v>185</v>
      </c>
      <c r="D61" s="52" t="s">
        <v>185</v>
      </c>
      <c r="E61" s="45"/>
    </row>
    <row r="62" spans="2:5" s="27" customFormat="1" ht="15.9" customHeight="1" x14ac:dyDescent="0.25">
      <c r="B62" s="43" t="s">
        <v>150</v>
      </c>
      <c r="C62" s="51"/>
      <c r="D62" s="51"/>
      <c r="E62" s="45"/>
    </row>
    <row r="63" spans="2:5" s="27" customFormat="1" ht="15.9" customHeight="1" x14ac:dyDescent="0.25">
      <c r="B63" s="43" t="s">
        <v>151</v>
      </c>
      <c r="C63" s="51">
        <v>1898</v>
      </c>
      <c r="D63" s="51">
        <v>364</v>
      </c>
      <c r="E63" s="45">
        <v>19.17808219178082</v>
      </c>
    </row>
    <row r="64" spans="2:5" s="27" customFormat="1" ht="15.9" customHeight="1" x14ac:dyDescent="0.25">
      <c r="B64" s="43" t="s">
        <v>152</v>
      </c>
      <c r="C64" s="51">
        <v>499</v>
      </c>
      <c r="D64" s="51">
        <v>350</v>
      </c>
      <c r="E64" s="45">
        <v>70.140280561122253</v>
      </c>
    </row>
    <row r="65" spans="2:5" s="27" customFormat="1" ht="15.9" customHeight="1" x14ac:dyDescent="0.25">
      <c r="B65" s="43" t="s">
        <v>153</v>
      </c>
      <c r="C65" s="51">
        <v>1399</v>
      </c>
      <c r="D65" s="51">
        <v>14</v>
      </c>
      <c r="E65" s="45">
        <v>1.0007147962830594</v>
      </c>
    </row>
    <row r="66" spans="2:5" s="27" customFormat="1" ht="15.9" customHeight="1" x14ac:dyDescent="0.25">
      <c r="B66" s="43" t="s">
        <v>154</v>
      </c>
      <c r="C66" s="51"/>
      <c r="D66" s="51"/>
      <c r="E66" s="45"/>
    </row>
    <row r="67" spans="2:5" s="27" customFormat="1" ht="15.9" customHeight="1" x14ac:dyDescent="0.25">
      <c r="B67" s="43" t="s">
        <v>155</v>
      </c>
      <c r="C67" s="52">
        <v>2337</v>
      </c>
      <c r="D67" s="52">
        <v>189</v>
      </c>
      <c r="E67" s="45">
        <v>8.0872913992297821</v>
      </c>
    </row>
    <row r="68" spans="2:5" s="27" customFormat="1" ht="15.9" customHeight="1" x14ac:dyDescent="0.25">
      <c r="B68" s="43" t="s">
        <v>156</v>
      </c>
      <c r="C68" s="51">
        <v>2337</v>
      </c>
      <c r="D68" s="51">
        <v>189</v>
      </c>
      <c r="E68" s="45">
        <v>8.0872913992297821</v>
      </c>
    </row>
    <row r="69" spans="2:5" s="27" customFormat="1" ht="15.9" customHeight="1" x14ac:dyDescent="0.25">
      <c r="B69" s="43" t="s">
        <v>157</v>
      </c>
      <c r="C69" s="51">
        <v>219</v>
      </c>
      <c r="D69" s="51">
        <v>180</v>
      </c>
      <c r="E69" s="45">
        <v>82.191780821917803</v>
      </c>
    </row>
    <row r="70" spans="2:5" s="11" customFormat="1" ht="15.9" customHeight="1" x14ac:dyDescent="0.2">
      <c r="B70" s="43" t="s">
        <v>158</v>
      </c>
      <c r="C70" s="51">
        <v>165</v>
      </c>
      <c r="D70" s="51">
        <v>157</v>
      </c>
      <c r="E70" s="45">
        <v>95.151515151515156</v>
      </c>
    </row>
    <row r="71" spans="2:5" s="27" customFormat="1" ht="15.9" customHeight="1" x14ac:dyDescent="0.25">
      <c r="B71" s="43" t="s">
        <v>159</v>
      </c>
      <c r="C71" s="51">
        <v>31</v>
      </c>
      <c r="D71" s="51" t="s">
        <v>185</v>
      </c>
      <c r="E71" s="45"/>
    </row>
    <row r="72" spans="2:5" s="27" customFormat="1" ht="15.9" customHeight="1" x14ac:dyDescent="0.25">
      <c r="B72" s="43" t="s">
        <v>160</v>
      </c>
      <c r="C72" s="52">
        <v>23</v>
      </c>
      <c r="D72" s="52">
        <v>23</v>
      </c>
      <c r="E72" s="45">
        <v>100</v>
      </c>
    </row>
    <row r="73" spans="2:5" s="27" customFormat="1" ht="15.9" customHeight="1" x14ac:dyDescent="0.25">
      <c r="B73" s="43" t="s">
        <v>161</v>
      </c>
      <c r="C73" s="51"/>
      <c r="D73" s="51"/>
      <c r="E73" s="45"/>
    </row>
    <row r="74" spans="2:5" s="27" customFormat="1" ht="15.9" customHeight="1" x14ac:dyDescent="0.25">
      <c r="B74" s="43" t="s">
        <v>162</v>
      </c>
      <c r="C74" s="52">
        <v>0</v>
      </c>
      <c r="D74" s="52">
        <v>0</v>
      </c>
      <c r="E74" s="45"/>
    </row>
    <row r="75" spans="2:5" s="27" customFormat="1" ht="15.9" customHeight="1" x14ac:dyDescent="0.25">
      <c r="B75" s="43" t="s">
        <v>163</v>
      </c>
      <c r="C75" s="51">
        <v>0</v>
      </c>
      <c r="D75" s="51">
        <v>0</v>
      </c>
      <c r="E75" s="45"/>
    </row>
    <row r="76" spans="2:5" s="30" customFormat="1" ht="15.9" customHeight="1" x14ac:dyDescent="0.2">
      <c r="B76" s="48" t="s">
        <v>76</v>
      </c>
      <c r="C76" s="49"/>
      <c r="D76" s="49"/>
      <c r="E76" s="54"/>
    </row>
    <row r="77" spans="2:5" s="30" customFormat="1" ht="15.9" customHeight="1" x14ac:dyDescent="0.2">
      <c r="B77" s="48" t="s">
        <v>164</v>
      </c>
      <c r="C77" s="58"/>
      <c r="D77" s="58"/>
      <c r="E77" s="54"/>
    </row>
    <row r="78" spans="2:5" s="30" customFormat="1" ht="15.9" customHeight="1" x14ac:dyDescent="0.2">
      <c r="B78" s="48" t="s">
        <v>165</v>
      </c>
      <c r="C78" s="49"/>
      <c r="D78" s="49"/>
      <c r="E78" s="54"/>
    </row>
    <row r="79" spans="2:5" s="28" customFormat="1" ht="15.75" customHeight="1" x14ac:dyDescent="0.25">
      <c r="B79" s="43" t="s">
        <v>166</v>
      </c>
      <c r="C79" s="55">
        <v>107</v>
      </c>
      <c r="D79" s="55">
        <v>104</v>
      </c>
      <c r="E79" s="47">
        <v>97.196261682242991</v>
      </c>
    </row>
    <row r="80" spans="2:5" s="28" customFormat="1" ht="15.75" customHeight="1" x14ac:dyDescent="0.25">
      <c r="B80" s="43" t="s">
        <v>89</v>
      </c>
      <c r="C80" s="55">
        <v>16</v>
      </c>
      <c r="D80" s="55">
        <v>6</v>
      </c>
      <c r="E80" s="47">
        <v>37.5</v>
      </c>
    </row>
    <row r="81" spans="2:5" s="28" customFormat="1" ht="15.75" customHeight="1" x14ac:dyDescent="0.25">
      <c r="B81" s="43" t="s">
        <v>168</v>
      </c>
      <c r="C81" s="55">
        <v>1</v>
      </c>
      <c r="D81" s="55">
        <v>1</v>
      </c>
      <c r="E81" s="47">
        <v>100</v>
      </c>
    </row>
    <row r="82" spans="2:5" s="28" customFormat="1" ht="15.75" customHeight="1" x14ac:dyDescent="0.25">
      <c r="B82" s="43" t="s">
        <v>169</v>
      </c>
      <c r="C82" s="55"/>
      <c r="D82" s="55"/>
      <c r="E82" s="47"/>
    </row>
    <row r="83" spans="2:5" s="28" customFormat="1" ht="15.75" customHeight="1" x14ac:dyDescent="0.25">
      <c r="B83" s="43" t="s">
        <v>170</v>
      </c>
      <c r="C83" s="55">
        <v>1</v>
      </c>
      <c r="D83" s="55">
        <v>1</v>
      </c>
      <c r="E83" s="47">
        <v>100</v>
      </c>
    </row>
    <row r="84" spans="2:5" s="28" customFormat="1" ht="15.75" customHeight="1" x14ac:dyDescent="0.25">
      <c r="B84" s="43" t="s">
        <v>171</v>
      </c>
      <c r="C84" s="55">
        <v>0</v>
      </c>
      <c r="D84" s="55">
        <v>0</v>
      </c>
      <c r="E84" s="47"/>
    </row>
    <row r="85" spans="2:5" s="28" customFormat="1" ht="15.75" customHeight="1" x14ac:dyDescent="0.25">
      <c r="B85" s="43" t="s">
        <v>172</v>
      </c>
      <c r="C85" s="55"/>
      <c r="D85" s="55"/>
      <c r="E85" s="47"/>
    </row>
    <row r="86" spans="2:5" s="28" customFormat="1" ht="15.75" customHeight="1" x14ac:dyDescent="0.25">
      <c r="B86" s="43" t="s">
        <v>173</v>
      </c>
      <c r="C86" s="55">
        <v>15</v>
      </c>
      <c r="D86" s="55">
        <v>5</v>
      </c>
      <c r="E86" s="47">
        <v>33.333333333333329</v>
      </c>
    </row>
    <row r="87" spans="2:5" s="28" customFormat="1" ht="15.75" customHeight="1" x14ac:dyDescent="0.25">
      <c r="B87" s="43" t="s">
        <v>174</v>
      </c>
      <c r="C87" s="55">
        <v>15</v>
      </c>
      <c r="D87" s="55">
        <v>5</v>
      </c>
      <c r="E87" s="47">
        <v>33.333333333333329</v>
      </c>
    </row>
    <row r="88" spans="2:5" s="28" customFormat="1" ht="15.75" customHeight="1" x14ac:dyDescent="0.25">
      <c r="B88" s="43" t="s">
        <v>175</v>
      </c>
      <c r="C88" s="55">
        <v>0</v>
      </c>
      <c r="D88" s="55">
        <v>0</v>
      </c>
      <c r="E88" s="47"/>
    </row>
    <row r="89" spans="2:5" s="29" customFormat="1" ht="15.75" customHeight="1" x14ac:dyDescent="0.2">
      <c r="B89" s="48" t="s">
        <v>176</v>
      </c>
      <c r="C89" s="56"/>
      <c r="D89" s="56"/>
      <c r="E89" s="50"/>
    </row>
    <row r="90" spans="2:5" s="29" customFormat="1" ht="15.75" customHeight="1" x14ac:dyDescent="0.2">
      <c r="B90" s="48" t="s">
        <v>177</v>
      </c>
      <c r="C90" s="56"/>
      <c r="D90" s="56"/>
      <c r="E90" s="50"/>
    </row>
    <row r="91" spans="2:5" s="28" customFormat="1" ht="15.75" customHeight="1" x14ac:dyDescent="0.25">
      <c r="B91" s="43" t="s">
        <v>178</v>
      </c>
      <c r="C91" s="55">
        <v>0</v>
      </c>
      <c r="D91" s="55">
        <v>0</v>
      </c>
      <c r="E91" s="47"/>
    </row>
    <row r="92" spans="2:5" s="28" customFormat="1" ht="15.75" customHeight="1" x14ac:dyDescent="0.25">
      <c r="B92" s="43" t="s">
        <v>179</v>
      </c>
      <c r="C92" s="55">
        <v>0</v>
      </c>
      <c r="D92" s="55">
        <v>0</v>
      </c>
      <c r="E92" s="47"/>
    </row>
    <row r="93" spans="2:5" s="28" customFormat="1" ht="15.75" customHeight="1" x14ac:dyDescent="0.25">
      <c r="B93" s="43" t="s">
        <v>180</v>
      </c>
      <c r="C93" s="55"/>
      <c r="D93" s="55"/>
      <c r="E93" s="47"/>
    </row>
    <row r="94" spans="2:5" s="28" customFormat="1" ht="15.75" customHeight="1" x14ac:dyDescent="0.25">
      <c r="B94" s="43" t="s">
        <v>181</v>
      </c>
      <c r="C94" s="55">
        <v>0</v>
      </c>
      <c r="D94" s="55">
        <v>0</v>
      </c>
      <c r="E94" s="47"/>
    </row>
    <row r="95" spans="2:5" s="28" customFormat="1" ht="15.75" customHeight="1" x14ac:dyDescent="0.25">
      <c r="B95" s="43" t="s">
        <v>180</v>
      </c>
      <c r="C95" s="55"/>
      <c r="D95" s="55"/>
      <c r="E95" s="47"/>
    </row>
    <row r="96" spans="2:5" s="28" customFormat="1" ht="15.75" customHeight="1" x14ac:dyDescent="0.25">
      <c r="B96" s="43" t="s">
        <v>182</v>
      </c>
      <c r="C96" s="55">
        <v>0</v>
      </c>
      <c r="D96" s="55">
        <v>0</v>
      </c>
      <c r="E96" s="47"/>
    </row>
    <row r="97" spans="2:5" s="28" customFormat="1" ht="15.75" customHeight="1" x14ac:dyDescent="0.25">
      <c r="B97" s="43" t="s">
        <v>183</v>
      </c>
      <c r="C97" s="55"/>
      <c r="D97" s="55"/>
      <c r="E97" s="47"/>
    </row>
  </sheetData>
  <phoneticPr fontId="0" type="noConversion"/>
  <hyperlinks>
    <hyperlink ref="C4" location="Ocak!A1" display="Ocak" xr:uid="{29E114B2-3044-418F-944E-519C1D61B07A}"/>
    <hyperlink ref="D4" location="Şubat!A1" display="Şubat" xr:uid="{73EFACCF-C04A-447D-8D9B-2B15E248AA66}"/>
    <hyperlink ref="E4" location="Mart!A1" display="Mart" xr:uid="{B3504EB4-2928-4AD6-B6B9-52FB9784C7CD}"/>
    <hyperlink ref="C5" location="Nisan!A1" display="Nisan" xr:uid="{0B7752CB-CE77-419E-8154-D008802210FF}"/>
    <hyperlink ref="D5" location="Mayıs!A1" display="Mayıs" xr:uid="{574BD8F6-CD82-4DD1-B59D-477615C137CF}"/>
    <hyperlink ref="E5" location="Haziran!A1" display="Haziran" xr:uid="{72C23E38-FAFB-44E9-B382-6447D039605F}"/>
    <hyperlink ref="C6" location="Temmuz!A1" display="Temmuz" xr:uid="{963A45EA-2665-48D3-8287-F0FB071A7DAD}"/>
    <hyperlink ref="D6" location="Ağustos!A1" display="Ağustos" xr:uid="{CEA67054-A358-4649-AA1E-410E32EB66DB}"/>
    <hyperlink ref="E6" location="Eylül!A1" display="Eylül" xr:uid="{E0B87AD9-A247-4981-A1ED-077AADE5D38E}"/>
    <hyperlink ref="C7" location="Ekim!A1" display="Ekim" xr:uid="{B98B7A0D-F65D-4B36-ABC3-8A207D244241}"/>
    <hyperlink ref="D7" location="Kasım!A1" display="Kasım" xr:uid="{FB6EE0B5-CD37-41ED-8DF3-645B44B5A793}"/>
    <hyperlink ref="E7" location="Aralık!A1" display="Aralık" xr:uid="{A02C76A2-41C8-4B95-A04F-6DC16C1862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9CB7-F61C-461B-A5E7-0BD7EA74E80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31" customWidth="1"/>
    <col min="6" max="16384" width="10.6640625" style="18"/>
  </cols>
  <sheetData>
    <row r="1" spans="2:5" ht="24.75" customHeight="1" thickBot="1" x14ac:dyDescent="0.25"/>
    <row r="2" spans="2:5" s="3" customFormat="1" ht="24.75" customHeight="1" thickBot="1" x14ac:dyDescent="0.3">
      <c r="B2" s="34" t="s">
        <v>108</v>
      </c>
      <c r="C2" s="35"/>
      <c r="D2" s="35"/>
      <c r="E2" s="37"/>
    </row>
    <row r="3" spans="2:5" s="3" customFormat="1" ht="16.5" customHeight="1" x14ac:dyDescent="0.25">
      <c r="B3" s="1"/>
      <c r="C3" s="32"/>
      <c r="D3" s="32"/>
      <c r="E3" s="32"/>
    </row>
    <row r="4" spans="2:5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5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5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5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5" s="3" customFormat="1" ht="16.5" customHeight="1" x14ac:dyDescent="0.25">
      <c r="B8" s="1"/>
      <c r="C8" s="1"/>
      <c r="D8" s="1"/>
      <c r="E8" s="1"/>
    </row>
    <row r="9" spans="2:5" s="7" customFormat="1" ht="24.75" customHeight="1" x14ac:dyDescent="0.2">
      <c r="B9" s="40" t="s">
        <v>0</v>
      </c>
      <c r="C9" s="41" t="s">
        <v>1</v>
      </c>
      <c r="D9" s="41" t="s">
        <v>2</v>
      </c>
      <c r="E9" s="42" t="s">
        <v>3</v>
      </c>
    </row>
    <row r="10" spans="2:5" s="27" customFormat="1" ht="15.9" customHeight="1" x14ac:dyDescent="0.25">
      <c r="B10" s="43" t="s">
        <v>4</v>
      </c>
      <c r="C10" s="44">
        <v>17854</v>
      </c>
      <c r="D10" s="44">
        <v>3373</v>
      </c>
      <c r="E10" s="45">
        <v>18.892125014002463</v>
      </c>
    </row>
    <row r="11" spans="2:5" s="28" customFormat="1" ht="15.75" customHeight="1" x14ac:dyDescent="0.25">
      <c r="B11" s="43" t="s">
        <v>5</v>
      </c>
      <c r="C11" s="46">
        <v>13792</v>
      </c>
      <c r="D11" s="46">
        <v>3016</v>
      </c>
      <c r="E11" s="47">
        <v>21.867749419953597</v>
      </c>
    </row>
    <row r="12" spans="2:5" s="28" customFormat="1" ht="15.9" customHeight="1" x14ac:dyDescent="0.25">
      <c r="B12" s="43" t="s">
        <v>109</v>
      </c>
      <c r="C12" s="46">
        <v>6633</v>
      </c>
      <c r="D12" s="46">
        <v>1406</v>
      </c>
      <c r="E12" s="47">
        <v>21.197045077642095</v>
      </c>
    </row>
    <row r="13" spans="2:5" s="28" customFormat="1" ht="15.9" customHeight="1" x14ac:dyDescent="0.25">
      <c r="B13" s="43" t="s">
        <v>110</v>
      </c>
      <c r="C13" s="46">
        <v>5738</v>
      </c>
      <c r="D13" s="46">
        <v>1396</v>
      </c>
      <c r="E13" s="47">
        <v>24.329034506796791</v>
      </c>
    </row>
    <row r="14" spans="2:5" s="29" customFormat="1" ht="15.9" customHeight="1" x14ac:dyDescent="0.2">
      <c r="B14" s="48" t="s">
        <v>8</v>
      </c>
      <c r="C14" s="49">
        <v>512</v>
      </c>
      <c r="D14" s="49">
        <v>17</v>
      </c>
      <c r="E14" s="50">
        <v>3.3203125</v>
      </c>
    </row>
    <row r="15" spans="2:5" s="29" customFormat="1" ht="15.9" customHeight="1" x14ac:dyDescent="0.2">
      <c r="B15" s="48" t="s">
        <v>9</v>
      </c>
      <c r="C15" s="49">
        <v>92</v>
      </c>
      <c r="D15" s="49">
        <v>2</v>
      </c>
      <c r="E15" s="50">
        <v>2.1739130434782608</v>
      </c>
    </row>
    <row r="16" spans="2:5" s="29" customFormat="1" ht="15.9" customHeight="1" x14ac:dyDescent="0.2">
      <c r="B16" s="48" t="s">
        <v>10</v>
      </c>
      <c r="C16" s="49">
        <v>4885</v>
      </c>
      <c r="D16" s="49">
        <v>1363</v>
      </c>
      <c r="E16" s="50">
        <v>27.901740020470829</v>
      </c>
    </row>
    <row r="17" spans="2:5" s="29" customFormat="1" ht="15.9" customHeight="1" x14ac:dyDescent="0.2">
      <c r="B17" s="48" t="s">
        <v>11</v>
      </c>
      <c r="C17" s="49">
        <v>249</v>
      </c>
      <c r="D17" s="49">
        <v>14</v>
      </c>
      <c r="E17" s="50">
        <v>5.6224899598393572</v>
      </c>
    </row>
    <row r="18" spans="2:5" s="28" customFormat="1" ht="15.9" customHeight="1" x14ac:dyDescent="0.25">
      <c r="B18" s="43" t="s">
        <v>111</v>
      </c>
      <c r="C18" s="46">
        <v>895</v>
      </c>
      <c r="D18" s="46">
        <v>10</v>
      </c>
      <c r="E18" s="47">
        <v>1.1173184357541899</v>
      </c>
    </row>
    <row r="19" spans="2:5" s="29" customFormat="1" ht="15.9" customHeight="1" x14ac:dyDescent="0.2">
      <c r="B19" s="48" t="s">
        <v>13</v>
      </c>
      <c r="C19" s="49">
        <v>354</v>
      </c>
      <c r="D19" s="49">
        <v>1</v>
      </c>
      <c r="E19" s="50">
        <v>0.2824858757062147</v>
      </c>
    </row>
    <row r="20" spans="2:5" s="29" customFormat="1" ht="15.9" customHeight="1" x14ac:dyDescent="0.2">
      <c r="B20" s="48" t="s">
        <v>14</v>
      </c>
      <c r="C20" s="49">
        <v>8</v>
      </c>
      <c r="D20" s="49">
        <v>0</v>
      </c>
      <c r="E20" s="50">
        <v>0</v>
      </c>
    </row>
    <row r="21" spans="2:5" s="29" customFormat="1" ht="15.9" customHeight="1" x14ac:dyDescent="0.2">
      <c r="B21" s="48" t="s">
        <v>15</v>
      </c>
      <c r="C21" s="49">
        <v>533</v>
      </c>
      <c r="D21" s="49">
        <v>9</v>
      </c>
      <c r="E21" s="50">
        <v>1.6885553470919326</v>
      </c>
    </row>
    <row r="22" spans="2:5" s="27" customFormat="1" ht="15.9" customHeight="1" x14ac:dyDescent="0.25">
      <c r="B22" s="43" t="s">
        <v>112</v>
      </c>
      <c r="C22" s="51"/>
      <c r="D22" s="51"/>
      <c r="E22" s="45"/>
    </row>
    <row r="23" spans="2:5" s="27" customFormat="1" ht="15.9" customHeight="1" x14ac:dyDescent="0.25">
      <c r="B23" s="43" t="s">
        <v>113</v>
      </c>
      <c r="C23" s="52">
        <v>4224</v>
      </c>
      <c r="D23" s="52">
        <v>837</v>
      </c>
      <c r="E23" s="45">
        <v>19.81534090909091</v>
      </c>
    </row>
    <row r="24" spans="2:5" s="27" customFormat="1" ht="15.9" customHeight="1" x14ac:dyDescent="0.25">
      <c r="B24" s="43" t="s">
        <v>114</v>
      </c>
      <c r="C24" s="51">
        <v>1</v>
      </c>
      <c r="D24" s="51">
        <v>0</v>
      </c>
      <c r="E24" s="45">
        <v>0</v>
      </c>
    </row>
    <row r="25" spans="2:5" s="27" customFormat="1" ht="15.9" customHeight="1" x14ac:dyDescent="0.25">
      <c r="B25" s="43" t="s">
        <v>115</v>
      </c>
      <c r="C25" s="51">
        <v>1</v>
      </c>
      <c r="D25" s="51">
        <v>0</v>
      </c>
      <c r="E25" s="45">
        <v>0</v>
      </c>
    </row>
    <row r="26" spans="2:5" s="27" customFormat="1" ht="15.9" customHeight="1" x14ac:dyDescent="0.25">
      <c r="B26" s="43" t="s">
        <v>116</v>
      </c>
      <c r="C26" s="51">
        <v>110</v>
      </c>
      <c r="D26" s="51">
        <v>85</v>
      </c>
      <c r="E26" s="45">
        <v>77.272727272727266</v>
      </c>
    </row>
    <row r="27" spans="2:5" s="27" customFormat="1" ht="15.9" customHeight="1" x14ac:dyDescent="0.25">
      <c r="B27" s="43" t="s">
        <v>117</v>
      </c>
      <c r="C27" s="51"/>
      <c r="D27" s="51"/>
      <c r="E27" s="45"/>
    </row>
    <row r="28" spans="2:5" s="27" customFormat="1" ht="15.9" customHeight="1" x14ac:dyDescent="0.25">
      <c r="B28" s="43" t="s">
        <v>118</v>
      </c>
      <c r="C28" s="51">
        <v>4112</v>
      </c>
      <c r="D28" s="51">
        <v>752</v>
      </c>
      <c r="E28" s="45">
        <v>18.28793774319066</v>
      </c>
    </row>
    <row r="29" spans="2:5" s="27" customFormat="1" ht="15.9" customHeight="1" x14ac:dyDescent="0.25">
      <c r="B29" s="43" t="s">
        <v>119</v>
      </c>
      <c r="C29" s="51">
        <v>1374</v>
      </c>
      <c r="D29" s="51">
        <v>298</v>
      </c>
      <c r="E29" s="45">
        <v>21.688500727802037</v>
      </c>
    </row>
    <row r="30" spans="2:5" s="27" customFormat="1" ht="15.9" customHeight="1" x14ac:dyDescent="0.25">
      <c r="B30" s="43" t="s">
        <v>120</v>
      </c>
      <c r="C30" s="52">
        <v>1328</v>
      </c>
      <c r="D30" s="52">
        <v>297</v>
      </c>
      <c r="E30" s="45">
        <v>22.364457831325304</v>
      </c>
    </row>
    <row r="31" spans="2:5" s="27" customFormat="1" ht="15.9" customHeight="1" x14ac:dyDescent="0.25">
      <c r="B31" s="43" t="s">
        <v>121</v>
      </c>
      <c r="C31" s="51">
        <v>1</v>
      </c>
      <c r="D31" s="51">
        <v>0</v>
      </c>
      <c r="E31" s="45">
        <v>0</v>
      </c>
    </row>
    <row r="32" spans="2:5" s="29" customFormat="1" ht="15.9" customHeight="1" x14ac:dyDescent="0.2">
      <c r="B32" s="48" t="s">
        <v>122</v>
      </c>
      <c r="C32" s="53">
        <v>1</v>
      </c>
      <c r="D32" s="53">
        <v>0</v>
      </c>
      <c r="E32" s="50">
        <v>0</v>
      </c>
    </row>
    <row r="33" spans="2:5" s="29" customFormat="1" ht="15.9" customHeight="1" x14ac:dyDescent="0.2">
      <c r="B33" s="48" t="s">
        <v>123</v>
      </c>
      <c r="C33" s="49"/>
      <c r="D33" s="49"/>
      <c r="E33" s="50"/>
    </row>
    <row r="34" spans="2:5" s="29" customFormat="1" ht="15.9" customHeight="1" x14ac:dyDescent="0.2">
      <c r="B34" s="48" t="s">
        <v>124</v>
      </c>
      <c r="C34" s="49"/>
      <c r="D34" s="49"/>
      <c r="E34" s="50"/>
    </row>
    <row r="35" spans="2:5" s="29" customFormat="1" ht="15.9" customHeight="1" x14ac:dyDescent="0.2">
      <c r="B35" s="48" t="s">
        <v>125</v>
      </c>
      <c r="C35" s="49"/>
      <c r="D35" s="49"/>
      <c r="E35" s="50"/>
    </row>
    <row r="36" spans="2:5" s="29" customFormat="1" ht="15.9" customHeight="1" x14ac:dyDescent="0.2">
      <c r="B36" s="48" t="s">
        <v>126</v>
      </c>
      <c r="C36" s="49"/>
      <c r="D36" s="49"/>
      <c r="E36" s="50"/>
    </row>
    <row r="37" spans="2:5" s="30" customFormat="1" ht="15.9" customHeight="1" x14ac:dyDescent="0.2">
      <c r="B37" s="48" t="s">
        <v>127</v>
      </c>
      <c r="C37" s="49"/>
      <c r="D37" s="49"/>
      <c r="E37" s="54"/>
    </row>
    <row r="38" spans="2:5" s="30" customFormat="1" ht="15.9" customHeight="1" x14ac:dyDescent="0.2">
      <c r="B38" s="48" t="s">
        <v>128</v>
      </c>
      <c r="C38" s="49"/>
      <c r="D38" s="49"/>
      <c r="E38" s="54"/>
    </row>
    <row r="39" spans="2:5" s="27" customFormat="1" ht="15.9" customHeight="1" x14ac:dyDescent="0.25">
      <c r="B39" s="43" t="s">
        <v>129</v>
      </c>
      <c r="C39" s="51"/>
      <c r="D39" s="51"/>
      <c r="E39" s="45"/>
    </row>
    <row r="40" spans="2:5" s="27" customFormat="1" ht="15.9" customHeight="1" x14ac:dyDescent="0.25">
      <c r="B40" s="43" t="s">
        <v>130</v>
      </c>
      <c r="C40" s="51">
        <v>45</v>
      </c>
      <c r="D40" s="51">
        <v>1</v>
      </c>
      <c r="E40" s="45">
        <v>2.2222222222222223</v>
      </c>
    </row>
    <row r="41" spans="2:5" s="27" customFormat="1" ht="15.9" customHeight="1" x14ac:dyDescent="0.25">
      <c r="B41" s="43" t="s">
        <v>131</v>
      </c>
      <c r="C41" s="52">
        <v>0</v>
      </c>
      <c r="D41" s="52">
        <v>0</v>
      </c>
      <c r="E41" s="45"/>
    </row>
    <row r="42" spans="2:5" s="27" customFormat="1" ht="15.9" customHeight="1" x14ac:dyDescent="0.25">
      <c r="B42" s="43" t="s">
        <v>132</v>
      </c>
      <c r="C42" s="51"/>
      <c r="D42" s="51"/>
      <c r="E42" s="45"/>
    </row>
    <row r="43" spans="2:5" s="27" customFormat="1" ht="15.9" customHeight="1" x14ac:dyDescent="0.25">
      <c r="B43" s="43" t="s">
        <v>133</v>
      </c>
      <c r="C43" s="51"/>
      <c r="D43" s="51"/>
      <c r="E43" s="45"/>
    </row>
    <row r="44" spans="2:5" s="27" customFormat="1" ht="15.9" customHeight="1" x14ac:dyDescent="0.25">
      <c r="B44" s="43" t="s">
        <v>134</v>
      </c>
      <c r="C44" s="51"/>
      <c r="D44" s="51"/>
      <c r="E44" s="45"/>
    </row>
    <row r="45" spans="2:5" s="27" customFormat="1" ht="15.9" customHeight="1" x14ac:dyDescent="0.25">
      <c r="B45" s="43" t="s">
        <v>135</v>
      </c>
      <c r="C45" s="51"/>
      <c r="D45" s="51"/>
      <c r="E45" s="45"/>
    </row>
    <row r="46" spans="2:5" s="27" customFormat="1" ht="15.9" customHeight="1" x14ac:dyDescent="0.25">
      <c r="B46" s="43" t="s">
        <v>136</v>
      </c>
      <c r="C46" s="51">
        <v>1124</v>
      </c>
      <c r="D46" s="51">
        <v>256</v>
      </c>
      <c r="E46" s="45">
        <v>22.77580071174377</v>
      </c>
    </row>
    <row r="47" spans="2:5" s="27" customFormat="1" ht="15.9" customHeight="1" x14ac:dyDescent="0.25">
      <c r="B47" s="43" t="s">
        <v>137</v>
      </c>
      <c r="C47" s="51">
        <v>1080</v>
      </c>
      <c r="D47" s="51">
        <v>256</v>
      </c>
      <c r="E47" s="45">
        <v>23.703703703703706</v>
      </c>
    </row>
    <row r="48" spans="2:5" s="27" customFormat="1" ht="15.9" customHeight="1" x14ac:dyDescent="0.25">
      <c r="B48" s="43" t="s">
        <v>138</v>
      </c>
      <c r="C48" s="51">
        <v>44</v>
      </c>
      <c r="D48" s="51">
        <v>0</v>
      </c>
      <c r="E48" s="45">
        <v>0</v>
      </c>
    </row>
    <row r="49" spans="2:5" s="27" customFormat="1" ht="15.9" customHeight="1" x14ac:dyDescent="0.25">
      <c r="B49" s="43" t="s">
        <v>139</v>
      </c>
      <c r="C49" s="52">
        <v>437</v>
      </c>
      <c r="D49" s="52">
        <v>219</v>
      </c>
      <c r="E49" s="45">
        <v>50.114416475972547</v>
      </c>
    </row>
    <row r="50" spans="2:5" s="27" customFormat="1" ht="15.9" customHeight="1" x14ac:dyDescent="0.25">
      <c r="B50" s="43" t="s">
        <v>140</v>
      </c>
      <c r="C50" s="51">
        <v>437</v>
      </c>
      <c r="D50" s="51">
        <v>219</v>
      </c>
      <c r="E50" s="45">
        <v>50.114416475972547</v>
      </c>
    </row>
    <row r="51" spans="2:5" s="27" customFormat="1" ht="15.9" customHeight="1" x14ac:dyDescent="0.25">
      <c r="B51" s="43" t="s">
        <v>40</v>
      </c>
      <c r="C51" s="51">
        <v>4049</v>
      </c>
      <c r="D51" s="51">
        <v>354</v>
      </c>
      <c r="E51" s="45">
        <v>8.7428994813534207</v>
      </c>
    </row>
    <row r="52" spans="2:5" s="27" customFormat="1" ht="15.9" customHeight="1" x14ac:dyDescent="0.25">
      <c r="B52" s="43" t="s">
        <v>141</v>
      </c>
      <c r="C52" s="51">
        <v>8</v>
      </c>
      <c r="D52" s="51">
        <v>8</v>
      </c>
      <c r="E52" s="45">
        <v>100</v>
      </c>
    </row>
    <row r="53" spans="2:5" s="27" customFormat="1" ht="15.9" customHeight="1" x14ac:dyDescent="0.25">
      <c r="B53" s="43" t="s">
        <v>142</v>
      </c>
      <c r="C53" s="52"/>
      <c r="D53" s="52"/>
      <c r="E53" s="45"/>
    </row>
    <row r="54" spans="2:5" s="27" customFormat="1" ht="15.9" customHeight="1" x14ac:dyDescent="0.25">
      <c r="B54" s="43" t="s">
        <v>143</v>
      </c>
      <c r="C54" s="51">
        <v>8</v>
      </c>
      <c r="D54" s="51">
        <v>8</v>
      </c>
      <c r="E54" s="45">
        <v>100</v>
      </c>
    </row>
    <row r="55" spans="2:5" s="27" customFormat="1" ht="15.9" customHeight="1" x14ac:dyDescent="0.25">
      <c r="B55" s="43" t="s">
        <v>144</v>
      </c>
      <c r="C55" s="52"/>
      <c r="D55" s="52"/>
      <c r="E55" s="45"/>
    </row>
    <row r="56" spans="2:5" s="27" customFormat="1" ht="15.9" customHeight="1" x14ac:dyDescent="0.25">
      <c r="B56" s="43" t="s">
        <v>145</v>
      </c>
      <c r="C56" s="51"/>
      <c r="D56" s="51"/>
      <c r="E56" s="45"/>
    </row>
    <row r="57" spans="2:5" s="27" customFormat="1" ht="15.9" customHeight="1" x14ac:dyDescent="0.25">
      <c r="B57" s="43" t="s">
        <v>146</v>
      </c>
      <c r="C57" s="51"/>
      <c r="D57" s="51"/>
      <c r="E57" s="45"/>
    </row>
    <row r="58" spans="2:5" s="27" customFormat="1" ht="15.9" customHeight="1" x14ac:dyDescent="0.25">
      <c r="B58" s="43" t="s">
        <v>147</v>
      </c>
      <c r="C58" s="51">
        <v>0</v>
      </c>
      <c r="D58" s="51">
        <v>0</v>
      </c>
      <c r="E58" s="45"/>
    </row>
    <row r="59" spans="2:5" s="27" customFormat="1" ht="15.9" customHeight="1" x14ac:dyDescent="0.25">
      <c r="B59" s="43" t="s">
        <v>148</v>
      </c>
      <c r="C59" s="51"/>
      <c r="D59" s="51"/>
      <c r="E59" s="45"/>
    </row>
    <row r="60" spans="2:5" s="27" customFormat="1" ht="15.9" customHeight="1" x14ac:dyDescent="0.25">
      <c r="B60" s="43" t="s">
        <v>149</v>
      </c>
      <c r="C60" s="52"/>
      <c r="D60" s="52"/>
      <c r="E60" s="45"/>
    </row>
    <row r="61" spans="2:5" s="27" customFormat="1" ht="15.9" customHeight="1" x14ac:dyDescent="0.25">
      <c r="B61" s="43" t="s">
        <v>150</v>
      </c>
      <c r="C61" s="51"/>
      <c r="D61" s="51"/>
      <c r="E61" s="45"/>
    </row>
    <row r="62" spans="2:5" s="27" customFormat="1" ht="15.9" customHeight="1" x14ac:dyDescent="0.25">
      <c r="B62" s="43" t="s">
        <v>151</v>
      </c>
      <c r="C62" s="51">
        <v>1684</v>
      </c>
      <c r="D62" s="51">
        <v>168</v>
      </c>
      <c r="E62" s="45">
        <v>9.9762470308788593</v>
      </c>
    </row>
    <row r="63" spans="2:5" s="27" customFormat="1" ht="15.9" customHeight="1" x14ac:dyDescent="0.25">
      <c r="B63" s="43" t="s">
        <v>152</v>
      </c>
      <c r="C63" s="51">
        <v>312</v>
      </c>
      <c r="D63" s="51">
        <v>163</v>
      </c>
      <c r="E63" s="45">
        <v>52.243589743589745</v>
      </c>
    </row>
    <row r="64" spans="2:5" s="27" customFormat="1" ht="15.9" customHeight="1" x14ac:dyDescent="0.25">
      <c r="B64" s="43" t="s">
        <v>153</v>
      </c>
      <c r="C64" s="51">
        <v>1372</v>
      </c>
      <c r="D64" s="51">
        <v>5</v>
      </c>
      <c r="E64" s="45">
        <v>0.36443148688046645</v>
      </c>
    </row>
    <row r="65" spans="2:5" s="27" customFormat="1" ht="15.9" customHeight="1" x14ac:dyDescent="0.25">
      <c r="B65" s="43" t="s">
        <v>154</v>
      </c>
      <c r="C65" s="51"/>
      <c r="D65" s="51"/>
      <c r="E65" s="45"/>
    </row>
    <row r="66" spans="2:5" s="27" customFormat="1" ht="15.9" customHeight="1" x14ac:dyDescent="0.25">
      <c r="B66" s="43" t="s">
        <v>155</v>
      </c>
      <c r="C66" s="52">
        <v>2225</v>
      </c>
      <c r="D66" s="52">
        <v>85</v>
      </c>
      <c r="E66" s="45">
        <v>3.8202247191011236</v>
      </c>
    </row>
    <row r="67" spans="2:5" s="27" customFormat="1" ht="15.9" customHeight="1" x14ac:dyDescent="0.25">
      <c r="B67" s="43" t="s">
        <v>156</v>
      </c>
      <c r="C67" s="51">
        <v>2225</v>
      </c>
      <c r="D67" s="51">
        <v>85</v>
      </c>
      <c r="E67" s="45">
        <v>3.8202247191011236</v>
      </c>
    </row>
    <row r="68" spans="2:5" s="27" customFormat="1" ht="15.9" customHeight="1" x14ac:dyDescent="0.25">
      <c r="B68" s="43" t="s">
        <v>157</v>
      </c>
      <c r="C68" s="51">
        <v>82</v>
      </c>
      <c r="D68" s="51">
        <v>43</v>
      </c>
      <c r="E68" s="45">
        <v>52.439024390243901</v>
      </c>
    </row>
    <row r="69" spans="2:5" s="11" customFormat="1" ht="15.9" customHeight="1" x14ac:dyDescent="0.2">
      <c r="B69" s="43" t="s">
        <v>158</v>
      </c>
      <c r="C69" s="51">
        <v>47</v>
      </c>
      <c r="D69" s="51">
        <v>39</v>
      </c>
      <c r="E69" s="45">
        <v>82.978723404255319</v>
      </c>
    </row>
    <row r="70" spans="2:5" s="27" customFormat="1" ht="15.9" customHeight="1" x14ac:dyDescent="0.25">
      <c r="B70" s="43" t="s">
        <v>159</v>
      </c>
      <c r="C70" s="51">
        <v>31</v>
      </c>
      <c r="D70" s="51">
        <v>0</v>
      </c>
      <c r="E70" s="45">
        <v>0</v>
      </c>
    </row>
    <row r="71" spans="2:5" s="27" customFormat="1" ht="15.9" customHeight="1" x14ac:dyDescent="0.25">
      <c r="B71" s="43" t="s">
        <v>160</v>
      </c>
      <c r="C71" s="52">
        <v>4</v>
      </c>
      <c r="D71" s="52">
        <v>4</v>
      </c>
      <c r="E71" s="45">
        <v>100</v>
      </c>
    </row>
    <row r="72" spans="2:5" s="27" customFormat="1" ht="15.9" customHeight="1" x14ac:dyDescent="0.25">
      <c r="B72" s="43" t="s">
        <v>161</v>
      </c>
      <c r="C72" s="51"/>
      <c r="D72" s="51"/>
      <c r="E72" s="45"/>
    </row>
    <row r="73" spans="2:5" s="27" customFormat="1" ht="15.9" customHeight="1" x14ac:dyDescent="0.25">
      <c r="B73" s="43" t="s">
        <v>162</v>
      </c>
      <c r="C73" s="52">
        <v>0</v>
      </c>
      <c r="D73" s="52">
        <v>0</v>
      </c>
      <c r="E73" s="45"/>
    </row>
    <row r="74" spans="2:5" s="27" customFormat="1" ht="15.9" customHeight="1" x14ac:dyDescent="0.25">
      <c r="B74" s="43" t="s">
        <v>163</v>
      </c>
      <c r="C74" s="51">
        <v>0</v>
      </c>
      <c r="D74" s="51">
        <v>0</v>
      </c>
      <c r="E74" s="45"/>
    </row>
    <row r="75" spans="2:5" s="27" customFormat="1" ht="15.9" customHeight="1" x14ac:dyDescent="0.25">
      <c r="B75" s="48" t="s">
        <v>76</v>
      </c>
      <c r="C75" s="51"/>
      <c r="D75" s="51"/>
      <c r="E75" s="54"/>
    </row>
    <row r="76" spans="2:5" s="27" customFormat="1" ht="15.9" customHeight="1" x14ac:dyDescent="0.25">
      <c r="B76" s="48" t="s">
        <v>164</v>
      </c>
      <c r="C76" s="52"/>
      <c r="D76" s="52"/>
      <c r="E76" s="54"/>
    </row>
    <row r="77" spans="2:5" s="27" customFormat="1" ht="15.9" customHeight="1" x14ac:dyDescent="0.25">
      <c r="B77" s="48" t="s">
        <v>165</v>
      </c>
      <c r="C77" s="51"/>
      <c r="D77" s="51"/>
      <c r="E77" s="54"/>
    </row>
    <row r="78" spans="2:5" s="27" customFormat="1" ht="15.9" customHeight="1" x14ac:dyDescent="0.25">
      <c r="B78" s="43" t="s">
        <v>166</v>
      </c>
      <c r="C78" s="51">
        <v>50</v>
      </c>
      <c r="D78" s="51">
        <v>50</v>
      </c>
      <c r="E78" s="45">
        <v>100</v>
      </c>
    </row>
    <row r="79" spans="2:5" s="28" customFormat="1" ht="15.75" customHeight="1" x14ac:dyDescent="0.25">
      <c r="B79" s="43" t="s">
        <v>167</v>
      </c>
      <c r="C79" s="55">
        <v>50</v>
      </c>
      <c r="D79" s="55">
        <v>50</v>
      </c>
      <c r="E79" s="47">
        <v>100</v>
      </c>
    </row>
    <row r="80" spans="2:5" s="28" customFormat="1" ht="15.75" customHeight="1" x14ac:dyDescent="0.25">
      <c r="B80" s="43" t="s">
        <v>89</v>
      </c>
      <c r="C80" s="55">
        <v>13</v>
      </c>
      <c r="D80" s="55">
        <v>3</v>
      </c>
      <c r="E80" s="47">
        <v>23.076923076923077</v>
      </c>
    </row>
    <row r="81" spans="2:5" s="28" customFormat="1" ht="15.75" customHeight="1" x14ac:dyDescent="0.25">
      <c r="B81" s="43" t="s">
        <v>168</v>
      </c>
      <c r="C81" s="55">
        <v>1</v>
      </c>
      <c r="D81" s="55">
        <v>1</v>
      </c>
      <c r="E81" s="47">
        <v>100</v>
      </c>
    </row>
    <row r="82" spans="2:5" s="28" customFormat="1" ht="15.75" customHeight="1" x14ac:dyDescent="0.25">
      <c r="B82" s="43" t="s">
        <v>169</v>
      </c>
      <c r="C82" s="55"/>
      <c r="D82" s="55"/>
      <c r="E82" s="47"/>
    </row>
    <row r="83" spans="2:5" s="28" customFormat="1" ht="15.75" customHeight="1" x14ac:dyDescent="0.25">
      <c r="B83" s="43" t="s">
        <v>170</v>
      </c>
      <c r="C83" s="55">
        <v>1</v>
      </c>
      <c r="D83" s="55">
        <v>1</v>
      </c>
      <c r="E83" s="47">
        <v>100</v>
      </c>
    </row>
    <row r="84" spans="2:5" s="28" customFormat="1" ht="15.75" customHeight="1" x14ac:dyDescent="0.25">
      <c r="B84" s="43" t="s">
        <v>171</v>
      </c>
      <c r="C84" s="55">
        <v>0</v>
      </c>
      <c r="D84" s="55">
        <v>0</v>
      </c>
      <c r="E84" s="47"/>
    </row>
    <row r="85" spans="2:5" s="28" customFormat="1" ht="15.75" customHeight="1" x14ac:dyDescent="0.25">
      <c r="B85" s="43" t="s">
        <v>172</v>
      </c>
      <c r="C85" s="55"/>
      <c r="D85" s="55"/>
      <c r="E85" s="47"/>
    </row>
    <row r="86" spans="2:5" s="28" customFormat="1" ht="15.75" customHeight="1" x14ac:dyDescent="0.25">
      <c r="B86" s="43" t="s">
        <v>173</v>
      </c>
      <c r="C86" s="55">
        <v>12</v>
      </c>
      <c r="D86" s="55">
        <v>2</v>
      </c>
      <c r="E86" s="47">
        <v>16.666666666666664</v>
      </c>
    </row>
    <row r="87" spans="2:5" s="28" customFormat="1" ht="15.75" customHeight="1" x14ac:dyDescent="0.25">
      <c r="B87" s="43" t="s">
        <v>174</v>
      </c>
      <c r="C87" s="55">
        <v>12</v>
      </c>
      <c r="D87" s="55">
        <v>2</v>
      </c>
      <c r="E87" s="47">
        <v>16.666666666666664</v>
      </c>
    </row>
    <row r="88" spans="2:5" s="28" customFormat="1" ht="15.75" customHeight="1" x14ac:dyDescent="0.25">
      <c r="B88" s="43" t="s">
        <v>175</v>
      </c>
      <c r="C88" s="55">
        <v>0</v>
      </c>
      <c r="D88" s="55">
        <v>0</v>
      </c>
      <c r="E88" s="47"/>
    </row>
    <row r="89" spans="2:5" s="29" customFormat="1" ht="15.75" customHeight="1" x14ac:dyDescent="0.2">
      <c r="B89" s="48" t="s">
        <v>176</v>
      </c>
      <c r="C89" s="56"/>
      <c r="D89" s="56"/>
      <c r="E89" s="50"/>
    </row>
    <row r="90" spans="2:5" s="29" customFormat="1" ht="15.75" customHeight="1" x14ac:dyDescent="0.2">
      <c r="B90" s="48" t="s">
        <v>177</v>
      </c>
      <c r="C90" s="56"/>
      <c r="D90" s="56"/>
      <c r="E90" s="50"/>
    </row>
    <row r="91" spans="2:5" s="28" customFormat="1" ht="15.75" customHeight="1" x14ac:dyDescent="0.25">
      <c r="B91" s="43" t="s">
        <v>178</v>
      </c>
      <c r="C91" s="55">
        <v>0</v>
      </c>
      <c r="D91" s="55">
        <v>0</v>
      </c>
      <c r="E91" s="47"/>
    </row>
    <row r="92" spans="2:5" s="28" customFormat="1" ht="15.75" customHeight="1" x14ac:dyDescent="0.25">
      <c r="B92" s="43" t="s">
        <v>179</v>
      </c>
      <c r="C92" s="55">
        <v>0</v>
      </c>
      <c r="D92" s="55">
        <v>0</v>
      </c>
      <c r="E92" s="47"/>
    </row>
    <row r="93" spans="2:5" s="28" customFormat="1" ht="15.75" customHeight="1" x14ac:dyDescent="0.25">
      <c r="B93" s="43" t="s">
        <v>180</v>
      </c>
      <c r="C93" s="55"/>
      <c r="D93" s="55"/>
      <c r="E93" s="47"/>
    </row>
    <row r="94" spans="2:5" s="28" customFormat="1" ht="15.75" customHeight="1" x14ac:dyDescent="0.25">
      <c r="B94" s="43" t="s">
        <v>181</v>
      </c>
      <c r="C94" s="55">
        <v>0</v>
      </c>
      <c r="D94" s="55">
        <v>0</v>
      </c>
      <c r="E94" s="47"/>
    </row>
    <row r="95" spans="2:5" s="28" customFormat="1" ht="15.75" customHeight="1" x14ac:dyDescent="0.25">
      <c r="B95" s="43" t="s">
        <v>180</v>
      </c>
      <c r="C95" s="55"/>
      <c r="D95" s="55"/>
      <c r="E95" s="47"/>
    </row>
    <row r="96" spans="2:5" s="28" customFormat="1" ht="15.75" customHeight="1" x14ac:dyDescent="0.25">
      <c r="B96" s="43" t="s">
        <v>182</v>
      </c>
      <c r="C96" s="55">
        <v>0</v>
      </c>
      <c r="D96" s="55">
        <v>0</v>
      </c>
      <c r="E96" s="47"/>
    </row>
    <row r="97" spans="2:5" s="28" customFormat="1" ht="15.75" customHeight="1" x14ac:dyDescent="0.25">
      <c r="B97" s="43" t="s">
        <v>183</v>
      </c>
      <c r="C97" s="55"/>
      <c r="D97" s="55"/>
      <c r="E97" s="47"/>
    </row>
  </sheetData>
  <phoneticPr fontId="0" type="noConversion"/>
  <hyperlinks>
    <hyperlink ref="C4" location="Ocak!A1" display="Ocak" xr:uid="{77D1D558-6B84-40E5-9BB5-0C5A283F4CCA}"/>
    <hyperlink ref="D4" location="Şubat!A1" display="Şubat" xr:uid="{5785EE52-3D20-4C44-B5DE-F1106E1781F2}"/>
    <hyperlink ref="E4" location="Mart!A1" display="Mart" xr:uid="{92800DBA-193D-4EAF-8101-06A108602369}"/>
    <hyperlink ref="C5" location="Nisan!A1" display="Nisan" xr:uid="{4A02C396-62AD-429C-B77F-C01F6C9D3191}"/>
    <hyperlink ref="D5" location="Mayıs!A1" display="Mayıs" xr:uid="{EDF44AF1-E188-4E9B-BBB5-77F1B2CC0410}"/>
    <hyperlink ref="E5" location="Haziran!A1" display="Haziran" xr:uid="{97759338-802B-41E0-8589-E01C03F15B40}"/>
    <hyperlink ref="C6" location="Temmuz!A1" display="Temmuz" xr:uid="{CFA92B2F-F56C-4822-A045-75E4102361AB}"/>
    <hyperlink ref="D6" location="Ağustos!A1" display="Ağustos" xr:uid="{1D0017DD-A868-41F0-8325-56080859233E}"/>
    <hyperlink ref="E6" location="Eylül!A1" display="Eylül" xr:uid="{0C28CE45-9157-437E-9506-D8784944C062}"/>
    <hyperlink ref="C7" location="Ekim!A1" display="Ekim" xr:uid="{E6C4CFCC-90AA-48B4-8CD4-D01A86164A33}"/>
    <hyperlink ref="D7" location="Kasım!A1" display="Kasım" xr:uid="{C6C23457-1753-4829-9584-C5CC9872CE27}"/>
    <hyperlink ref="E7" location="Aralık!A1" display="Aralık" xr:uid="{945D93D2-9593-425B-AD80-BB274A58ACD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80DB-C606-42B6-8E37-2F2EA5648BB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206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0" t="s">
        <v>0</v>
      </c>
      <c r="C9" s="41" t="s">
        <v>1</v>
      </c>
      <c r="D9" s="41" t="s">
        <v>2</v>
      </c>
      <c r="E9" s="59" t="s">
        <v>3</v>
      </c>
    </row>
    <row r="10" spans="2:7" s="11" customFormat="1" ht="15.75" customHeight="1" x14ac:dyDescent="0.2">
      <c r="B10" s="60" t="s">
        <v>4</v>
      </c>
      <c r="C10" s="61">
        <v>60638</v>
      </c>
      <c r="D10" s="61">
        <v>44970</v>
      </c>
      <c r="E10" s="62">
        <v>74.161416933276158</v>
      </c>
    </row>
    <row r="11" spans="2:7" s="13" customFormat="1" ht="15.75" customHeight="1" x14ac:dyDescent="0.2">
      <c r="B11" s="60" t="s">
        <v>5</v>
      </c>
      <c r="C11" s="61">
        <v>44476</v>
      </c>
      <c r="D11" s="61">
        <v>33807</v>
      </c>
      <c r="E11" s="63">
        <v>76.011781635039128</v>
      </c>
    </row>
    <row r="12" spans="2:7" s="13" customFormat="1" ht="15.75" customHeight="1" x14ac:dyDescent="0.2">
      <c r="B12" s="60" t="s">
        <v>6</v>
      </c>
      <c r="C12" s="61">
        <v>27762</v>
      </c>
      <c r="D12" s="61">
        <v>21546</v>
      </c>
      <c r="E12" s="63">
        <v>77.609682299546151</v>
      </c>
      <c r="G12" s="14"/>
    </row>
    <row r="13" spans="2:7" s="13" customFormat="1" ht="15.75" customHeight="1" x14ac:dyDescent="0.2">
      <c r="B13" s="60" t="s">
        <v>7</v>
      </c>
      <c r="C13" s="61">
        <v>25725</v>
      </c>
      <c r="D13" s="61">
        <v>20522</v>
      </c>
      <c r="E13" s="63">
        <v>79.774538386783291</v>
      </c>
    </row>
    <row r="14" spans="2:7" ht="15.75" customHeight="1" x14ac:dyDescent="0.2">
      <c r="B14" s="64" t="s">
        <v>8</v>
      </c>
      <c r="C14" s="65">
        <v>1104</v>
      </c>
      <c r="D14" s="65">
        <v>259</v>
      </c>
      <c r="E14" s="66">
        <v>23.460144927536231</v>
      </c>
    </row>
    <row r="15" spans="2:7" ht="15.75" customHeight="1" x14ac:dyDescent="0.2">
      <c r="B15" s="64" t="s">
        <v>9</v>
      </c>
      <c r="C15" s="65">
        <v>327</v>
      </c>
      <c r="D15" s="65">
        <v>205</v>
      </c>
      <c r="E15" s="66">
        <v>62.691131498470952</v>
      </c>
    </row>
    <row r="16" spans="2:7" ht="15.75" customHeight="1" x14ac:dyDescent="0.2">
      <c r="B16" s="64" t="s">
        <v>10</v>
      </c>
      <c r="C16" s="65">
        <v>22746</v>
      </c>
      <c r="D16" s="65">
        <v>18918</v>
      </c>
      <c r="E16" s="66">
        <v>83.170667370087045</v>
      </c>
    </row>
    <row r="17" spans="2:5" ht="15.75" customHeight="1" x14ac:dyDescent="0.2">
      <c r="B17" s="64" t="s">
        <v>11</v>
      </c>
      <c r="C17" s="65">
        <v>1548</v>
      </c>
      <c r="D17" s="65">
        <v>1140</v>
      </c>
      <c r="E17" s="66">
        <v>73.643410852713174</v>
      </c>
    </row>
    <row r="18" spans="2:5" s="13" customFormat="1" ht="15.75" customHeight="1" x14ac:dyDescent="0.2">
      <c r="B18" s="60" t="s">
        <v>12</v>
      </c>
      <c r="C18" s="61">
        <v>2037</v>
      </c>
      <c r="D18" s="61">
        <v>1024</v>
      </c>
      <c r="E18" s="63">
        <v>50.270004909180166</v>
      </c>
    </row>
    <row r="19" spans="2:5" ht="15.75" customHeight="1" x14ac:dyDescent="0.2">
      <c r="B19" s="64" t="s">
        <v>13</v>
      </c>
      <c r="C19" s="65">
        <v>306</v>
      </c>
      <c r="D19" s="65">
        <v>-71</v>
      </c>
      <c r="E19" s="66">
        <v>-23.202614379084967</v>
      </c>
    </row>
    <row r="20" spans="2:5" ht="15.75" customHeight="1" x14ac:dyDescent="0.2">
      <c r="B20" s="64" t="s">
        <v>14</v>
      </c>
      <c r="C20" s="65">
        <v>144</v>
      </c>
      <c r="D20" s="65">
        <v>139</v>
      </c>
      <c r="E20" s="66">
        <v>96.527777777777786</v>
      </c>
    </row>
    <row r="21" spans="2:5" ht="15.75" customHeight="1" x14ac:dyDescent="0.2">
      <c r="B21" s="64" t="s">
        <v>15</v>
      </c>
      <c r="C21" s="65">
        <v>1587</v>
      </c>
      <c r="D21" s="65">
        <v>956</v>
      </c>
      <c r="E21" s="66">
        <v>60.239445494643981</v>
      </c>
    </row>
    <row r="22" spans="2:5" s="11" customFormat="1" ht="15.75" customHeight="1" x14ac:dyDescent="0.2">
      <c r="B22" s="60" t="s">
        <v>16</v>
      </c>
      <c r="C22" s="61">
        <v>5000</v>
      </c>
      <c r="D22" s="61">
        <v>3145</v>
      </c>
      <c r="E22" s="62">
        <v>62.9</v>
      </c>
    </row>
    <row r="23" spans="2:5" s="20" customFormat="1" ht="15.75" customHeight="1" x14ac:dyDescent="0.2">
      <c r="B23" s="64" t="s">
        <v>17</v>
      </c>
      <c r="C23" s="65">
        <v>1</v>
      </c>
      <c r="D23" s="65">
        <v>0</v>
      </c>
      <c r="E23" s="67">
        <v>0</v>
      </c>
    </row>
    <row r="24" spans="2:5" s="20" customFormat="1" ht="15.75" customHeight="1" x14ac:dyDescent="0.2">
      <c r="B24" s="64" t="s">
        <v>18</v>
      </c>
      <c r="C24" s="65">
        <v>4999</v>
      </c>
      <c r="D24" s="65">
        <v>3145</v>
      </c>
      <c r="E24" s="67">
        <v>62.912582516503299</v>
      </c>
    </row>
    <row r="25" spans="2:5" s="11" customFormat="1" ht="15.75" customHeight="1" x14ac:dyDescent="0.2">
      <c r="B25" s="60" t="s">
        <v>19</v>
      </c>
      <c r="C25" s="61">
        <v>3570</v>
      </c>
      <c r="D25" s="61">
        <v>2323</v>
      </c>
      <c r="E25" s="62">
        <v>65.070028011204485</v>
      </c>
    </row>
    <row r="26" spans="2:5" s="11" customFormat="1" ht="15.75" customHeight="1" x14ac:dyDescent="0.2">
      <c r="B26" s="60" t="s">
        <v>20</v>
      </c>
      <c r="C26" s="61">
        <v>2556</v>
      </c>
      <c r="D26" s="61">
        <v>1325</v>
      </c>
      <c r="E26" s="62">
        <v>51.838810641627539</v>
      </c>
    </row>
    <row r="27" spans="2:5" s="20" customFormat="1" ht="15.75" customHeight="1" x14ac:dyDescent="0.2">
      <c r="B27" s="64" t="s">
        <v>21</v>
      </c>
      <c r="C27" s="65">
        <v>1380</v>
      </c>
      <c r="D27" s="65">
        <v>200</v>
      </c>
      <c r="E27" s="67">
        <v>14.492753623188406</v>
      </c>
    </row>
    <row r="28" spans="2:5" s="20" customFormat="1" ht="15.75" customHeight="1" x14ac:dyDescent="0.2">
      <c r="B28" s="64" t="s">
        <v>22</v>
      </c>
      <c r="C28" s="65">
        <v>1176</v>
      </c>
      <c r="D28" s="65">
        <v>1125</v>
      </c>
      <c r="E28" s="67">
        <v>95.66326530612244</v>
      </c>
    </row>
    <row r="29" spans="2:5" s="11" customFormat="1" ht="15.75" customHeight="1" x14ac:dyDescent="0.2">
      <c r="B29" s="60" t="s">
        <v>23</v>
      </c>
      <c r="C29" s="61">
        <v>20</v>
      </c>
      <c r="D29" s="61">
        <v>19</v>
      </c>
      <c r="E29" s="62">
        <v>95</v>
      </c>
    </row>
    <row r="30" spans="2:5" s="20" customFormat="1" ht="15.75" customHeight="1" x14ac:dyDescent="0.2">
      <c r="B30" s="64" t="s">
        <v>24</v>
      </c>
      <c r="C30" s="65">
        <v>1</v>
      </c>
      <c r="D30" s="65">
        <v>0</v>
      </c>
      <c r="E30" s="67">
        <v>0</v>
      </c>
    </row>
    <row r="31" spans="2:5" s="20" customFormat="1" ht="15.75" customHeight="1" x14ac:dyDescent="0.2">
      <c r="B31" s="64" t="s">
        <v>203</v>
      </c>
      <c r="C31" s="65">
        <v>19</v>
      </c>
      <c r="D31" s="65">
        <v>19</v>
      </c>
      <c r="E31" s="67">
        <v>100</v>
      </c>
    </row>
    <row r="32" spans="2:5" s="20" customFormat="1" ht="15.75" customHeight="1" x14ac:dyDescent="0.2">
      <c r="B32" s="64" t="s">
        <v>26</v>
      </c>
      <c r="C32" s="65"/>
      <c r="D32" s="65"/>
      <c r="E32" s="67"/>
    </row>
    <row r="33" spans="2:5" ht="15.75" customHeight="1" x14ac:dyDescent="0.2">
      <c r="B33" s="64" t="s">
        <v>27</v>
      </c>
      <c r="C33" s="65"/>
      <c r="D33" s="65"/>
      <c r="E33" s="66"/>
    </row>
    <row r="34" spans="2:5" ht="15.75" customHeight="1" x14ac:dyDescent="0.2">
      <c r="B34" s="64" t="s">
        <v>28</v>
      </c>
      <c r="C34" s="65"/>
      <c r="D34" s="65"/>
      <c r="E34" s="66"/>
    </row>
    <row r="35" spans="2:5" ht="15.75" customHeight="1" x14ac:dyDescent="0.2">
      <c r="B35" s="64" t="s">
        <v>29</v>
      </c>
      <c r="C35" s="65"/>
      <c r="D35" s="65"/>
      <c r="E35" s="66"/>
    </row>
    <row r="36" spans="2:5" s="13" customFormat="1" ht="15.75" customHeight="1" x14ac:dyDescent="0.2">
      <c r="B36" s="60" t="s">
        <v>30</v>
      </c>
      <c r="C36" s="61">
        <v>994</v>
      </c>
      <c r="D36" s="61">
        <v>979</v>
      </c>
      <c r="E36" s="63">
        <v>98.490945674044255</v>
      </c>
    </row>
    <row r="37" spans="2:5" s="13" customFormat="1" ht="15.75" customHeight="1" x14ac:dyDescent="0.2">
      <c r="B37" s="60" t="s">
        <v>31</v>
      </c>
      <c r="C37" s="61">
        <v>0</v>
      </c>
      <c r="D37" s="61">
        <v>0</v>
      </c>
      <c r="E37" s="63"/>
    </row>
    <row r="38" spans="2:5" s="11" customFormat="1" ht="15.75" customHeight="1" x14ac:dyDescent="0.2">
      <c r="B38" s="60" t="s">
        <v>32</v>
      </c>
      <c r="C38" s="61">
        <v>0</v>
      </c>
      <c r="D38" s="61">
        <v>0</v>
      </c>
      <c r="E38" s="62"/>
    </row>
    <row r="39" spans="2:5" s="11" customFormat="1" ht="15.75" customHeight="1" x14ac:dyDescent="0.2">
      <c r="B39" s="60" t="s">
        <v>33</v>
      </c>
      <c r="C39" s="61">
        <v>0</v>
      </c>
      <c r="D39" s="61">
        <v>0</v>
      </c>
      <c r="E39" s="62"/>
    </row>
    <row r="40" spans="2:5" s="20" customFormat="1" ht="15.75" customHeight="1" x14ac:dyDescent="0.2">
      <c r="B40" s="64" t="s">
        <v>34</v>
      </c>
      <c r="C40" s="65">
        <v>0</v>
      </c>
      <c r="D40" s="65">
        <v>0</v>
      </c>
      <c r="E40" s="67"/>
    </row>
    <row r="41" spans="2:5" s="20" customFormat="1" ht="15.75" customHeight="1" x14ac:dyDescent="0.2">
      <c r="B41" s="64" t="s">
        <v>35</v>
      </c>
      <c r="C41" s="65"/>
      <c r="D41" s="65"/>
      <c r="E41" s="67"/>
    </row>
    <row r="42" spans="2:5" s="20" customFormat="1" ht="15.75" customHeight="1" x14ac:dyDescent="0.2">
      <c r="B42" s="64" t="s">
        <v>36</v>
      </c>
      <c r="C42" s="65"/>
      <c r="D42" s="65"/>
      <c r="E42" s="67"/>
    </row>
    <row r="43" spans="2:5" s="11" customFormat="1" ht="15.75" customHeight="1" x14ac:dyDescent="0.2">
      <c r="B43" s="60" t="s">
        <v>37</v>
      </c>
      <c r="C43" s="61">
        <v>5112</v>
      </c>
      <c r="D43" s="61">
        <v>4192</v>
      </c>
      <c r="E43" s="62">
        <v>82.003129890453835</v>
      </c>
    </row>
    <row r="44" spans="2:5" s="11" customFormat="1" ht="15.75" customHeight="1" x14ac:dyDescent="0.2">
      <c r="B44" s="60" t="s">
        <v>38</v>
      </c>
      <c r="C44" s="61">
        <v>2935</v>
      </c>
      <c r="D44" s="61">
        <v>2589</v>
      </c>
      <c r="E44" s="62">
        <v>88.211243611584322</v>
      </c>
    </row>
    <row r="45" spans="2:5" s="11" customFormat="1" ht="15.75" customHeight="1" x14ac:dyDescent="0.2">
      <c r="B45" s="60" t="s">
        <v>39</v>
      </c>
      <c r="C45" s="61">
        <v>97</v>
      </c>
      <c r="D45" s="61">
        <v>12</v>
      </c>
      <c r="E45" s="62">
        <v>12.371134020618557</v>
      </c>
    </row>
    <row r="46" spans="2:5" s="11" customFormat="1" ht="15.75" customHeight="1" x14ac:dyDescent="0.2">
      <c r="B46" s="60" t="s">
        <v>40</v>
      </c>
      <c r="C46" s="61">
        <v>15691</v>
      </c>
      <c r="D46" s="61">
        <v>10722</v>
      </c>
      <c r="E46" s="62">
        <v>68.33216493531323</v>
      </c>
    </row>
    <row r="47" spans="2:5" s="11" customFormat="1" ht="15.75" customHeight="1" x14ac:dyDescent="0.2">
      <c r="B47" s="60" t="s">
        <v>41</v>
      </c>
      <c r="C47" s="61">
        <v>4992</v>
      </c>
      <c r="D47" s="61">
        <v>4992</v>
      </c>
      <c r="E47" s="62">
        <v>100</v>
      </c>
    </row>
    <row r="48" spans="2:5" s="20" customFormat="1" ht="15.75" customHeight="1" x14ac:dyDescent="0.2">
      <c r="B48" s="64" t="s">
        <v>42</v>
      </c>
      <c r="C48" s="65">
        <v>4992</v>
      </c>
      <c r="D48" s="65">
        <v>4992</v>
      </c>
      <c r="E48" s="67">
        <v>100</v>
      </c>
    </row>
    <row r="49" spans="2:5" s="20" customFormat="1" ht="15.75" customHeight="1" x14ac:dyDescent="0.2">
      <c r="B49" s="64" t="s">
        <v>43</v>
      </c>
      <c r="C49" s="65"/>
      <c r="D49" s="65"/>
      <c r="E49" s="67"/>
    </row>
    <row r="50" spans="2:5" s="20" customFormat="1" ht="15.75" customHeight="1" x14ac:dyDescent="0.2">
      <c r="B50" s="64" t="s">
        <v>44</v>
      </c>
      <c r="C50" s="65">
        <v>0</v>
      </c>
      <c r="D50" s="65">
        <v>0</v>
      </c>
      <c r="E50" s="67"/>
    </row>
    <row r="51" spans="2:5" s="11" customFormat="1" ht="15.75" customHeight="1" x14ac:dyDescent="0.2">
      <c r="B51" s="60" t="s">
        <v>45</v>
      </c>
      <c r="C51" s="61">
        <v>0</v>
      </c>
      <c r="D51" s="61">
        <v>0</v>
      </c>
      <c r="E51" s="62"/>
    </row>
    <row r="52" spans="2:5" s="11" customFormat="1" ht="15.75" customHeight="1" x14ac:dyDescent="0.2">
      <c r="B52" s="60" t="s">
        <v>46</v>
      </c>
      <c r="C52" s="61"/>
      <c r="D52" s="61"/>
      <c r="E52" s="62"/>
    </row>
    <row r="53" spans="2:5" s="11" customFormat="1" ht="15.75" customHeight="1" x14ac:dyDescent="0.2">
      <c r="B53" s="60" t="s">
        <v>47</v>
      </c>
      <c r="C53" s="61">
        <v>0</v>
      </c>
      <c r="D53" s="61">
        <v>0</v>
      </c>
      <c r="E53" s="62"/>
    </row>
    <row r="54" spans="2:5" s="11" customFormat="1" ht="15.75" customHeight="1" x14ac:dyDescent="0.2">
      <c r="B54" s="60" t="s">
        <v>48</v>
      </c>
      <c r="C54" s="61">
        <v>0</v>
      </c>
      <c r="D54" s="61">
        <v>0</v>
      </c>
      <c r="E54" s="62"/>
    </row>
    <row r="55" spans="2:5" s="20" customFormat="1" ht="15.75" customHeight="1" x14ac:dyDescent="0.2">
      <c r="B55" s="64" t="s">
        <v>49</v>
      </c>
      <c r="C55" s="65"/>
      <c r="D55" s="65"/>
      <c r="E55" s="67"/>
    </row>
    <row r="56" spans="2:5" s="20" customFormat="1" ht="15.75" customHeight="1" x14ac:dyDescent="0.2">
      <c r="B56" s="64" t="s">
        <v>51</v>
      </c>
      <c r="C56" s="65"/>
      <c r="D56" s="65"/>
      <c r="E56" s="67"/>
    </row>
    <row r="57" spans="2:5" s="20" customFormat="1" ht="15.75" customHeight="1" x14ac:dyDescent="0.2">
      <c r="B57" s="64" t="s">
        <v>52</v>
      </c>
      <c r="C57" s="65"/>
      <c r="D57" s="65"/>
      <c r="E57" s="67"/>
    </row>
    <row r="58" spans="2:5" s="20" customFormat="1" ht="15.75" customHeight="1" x14ac:dyDescent="0.2">
      <c r="B58" s="64" t="s">
        <v>53</v>
      </c>
      <c r="C58" s="65"/>
      <c r="D58" s="65"/>
      <c r="E58" s="67"/>
    </row>
    <row r="59" spans="2:5" s="20" customFormat="1" ht="15.75" customHeight="1" x14ac:dyDescent="0.2">
      <c r="B59" s="64" t="s">
        <v>54</v>
      </c>
      <c r="C59" s="65"/>
      <c r="D59" s="65"/>
      <c r="E59" s="67"/>
    </row>
    <row r="60" spans="2:5" s="11" customFormat="1" ht="15.75" customHeight="1" x14ac:dyDescent="0.2">
      <c r="B60" s="60" t="s">
        <v>55</v>
      </c>
      <c r="C60" s="61">
        <v>3986</v>
      </c>
      <c r="D60" s="61">
        <v>2067</v>
      </c>
      <c r="E60" s="62">
        <v>51.856497742097339</v>
      </c>
    </row>
    <row r="61" spans="2:5" s="11" customFormat="1" ht="15.75" customHeight="1" x14ac:dyDescent="0.2">
      <c r="B61" s="60" t="s">
        <v>56</v>
      </c>
      <c r="C61" s="61">
        <v>2192</v>
      </c>
      <c r="D61" s="61">
        <v>1951</v>
      </c>
      <c r="E61" s="62">
        <v>89.005474452554751</v>
      </c>
    </row>
    <row r="62" spans="2:5" s="20" customFormat="1" ht="15.75" customHeight="1" x14ac:dyDescent="0.2">
      <c r="B62" s="64" t="s">
        <v>57</v>
      </c>
      <c r="C62" s="65">
        <v>1788</v>
      </c>
      <c r="D62" s="65">
        <v>1788</v>
      </c>
      <c r="E62" s="67">
        <v>100</v>
      </c>
    </row>
    <row r="63" spans="2:5" s="20" customFormat="1" ht="15.75" customHeight="1" x14ac:dyDescent="0.2">
      <c r="B63" s="64" t="s">
        <v>58</v>
      </c>
      <c r="C63" s="65">
        <v>310</v>
      </c>
      <c r="D63" s="65">
        <v>69</v>
      </c>
      <c r="E63" s="67">
        <v>22.258064516129032</v>
      </c>
    </row>
    <row r="64" spans="2:5" s="20" customFormat="1" ht="15.75" customHeight="1" x14ac:dyDescent="0.2">
      <c r="B64" s="64" t="s">
        <v>59</v>
      </c>
      <c r="C64" s="65">
        <v>94</v>
      </c>
      <c r="D64" s="65">
        <v>94</v>
      </c>
      <c r="E64" s="67">
        <v>100</v>
      </c>
    </row>
    <row r="65" spans="2:5" s="11" customFormat="1" ht="15.75" customHeight="1" x14ac:dyDescent="0.2">
      <c r="B65" s="60" t="s">
        <v>60</v>
      </c>
      <c r="C65" s="61">
        <v>1794</v>
      </c>
      <c r="D65" s="61">
        <v>116</v>
      </c>
      <c r="E65" s="62">
        <v>6.4659977703455969</v>
      </c>
    </row>
    <row r="66" spans="2:5" s="20" customFormat="1" ht="15.75" customHeight="1" x14ac:dyDescent="0.2">
      <c r="B66" s="64" t="s">
        <v>61</v>
      </c>
      <c r="C66" s="65"/>
      <c r="D66" s="65"/>
      <c r="E66" s="67"/>
    </row>
    <row r="67" spans="2:5" s="20" customFormat="1" ht="15.75" customHeight="1" x14ac:dyDescent="0.2">
      <c r="B67" s="64" t="s">
        <v>62</v>
      </c>
      <c r="C67" s="65">
        <v>1755</v>
      </c>
      <c r="D67" s="65">
        <v>80</v>
      </c>
      <c r="E67" s="67">
        <v>4.5584045584045585</v>
      </c>
    </row>
    <row r="68" spans="2:5" s="20" customFormat="1" ht="15.75" customHeight="1" x14ac:dyDescent="0.2">
      <c r="B68" s="64" t="s">
        <v>63</v>
      </c>
      <c r="C68" s="65">
        <v>39</v>
      </c>
      <c r="D68" s="65">
        <v>36</v>
      </c>
      <c r="E68" s="67">
        <v>92.307692307692307</v>
      </c>
    </row>
    <row r="69" spans="2:5" s="11" customFormat="1" ht="15.75" customHeight="1" x14ac:dyDescent="0.2">
      <c r="B69" s="60" t="s">
        <v>64</v>
      </c>
      <c r="C69" s="61"/>
      <c r="D69" s="61"/>
      <c r="E69" s="62"/>
    </row>
    <row r="70" spans="2:5" s="11" customFormat="1" ht="15.75" customHeight="1" x14ac:dyDescent="0.2">
      <c r="B70" s="60" t="s">
        <v>65</v>
      </c>
      <c r="C70" s="61">
        <v>4675</v>
      </c>
      <c r="D70" s="61">
        <v>1676</v>
      </c>
      <c r="E70" s="62">
        <v>35.850267379679146</v>
      </c>
    </row>
    <row r="71" spans="2:5" s="20" customFormat="1" ht="15.75" customHeight="1" x14ac:dyDescent="0.2">
      <c r="B71" s="68" t="s">
        <v>66</v>
      </c>
      <c r="C71" s="69">
        <v>145</v>
      </c>
      <c r="D71" s="69">
        <v>113</v>
      </c>
      <c r="E71" s="67">
        <v>77.931034482758619</v>
      </c>
    </row>
    <row r="72" spans="2:5" s="20" customFormat="1" ht="15.75" customHeight="1" x14ac:dyDescent="0.2">
      <c r="B72" s="68" t="s">
        <v>67</v>
      </c>
      <c r="C72" s="69">
        <v>-1</v>
      </c>
      <c r="D72" s="69">
        <v>0</v>
      </c>
      <c r="E72" s="67">
        <v>0</v>
      </c>
    </row>
    <row r="73" spans="2:5" s="20" customFormat="1" ht="15.75" customHeight="1" x14ac:dyDescent="0.2">
      <c r="B73" s="68" t="s">
        <v>68</v>
      </c>
      <c r="C73" s="69">
        <v>1130</v>
      </c>
      <c r="D73" s="69">
        <v>319</v>
      </c>
      <c r="E73" s="67">
        <v>28.230088495575224</v>
      </c>
    </row>
    <row r="74" spans="2:5" s="20" customFormat="1" ht="15.75" customHeight="1" x14ac:dyDescent="0.2">
      <c r="B74" s="68" t="s">
        <v>69</v>
      </c>
      <c r="C74" s="69">
        <v>1636</v>
      </c>
      <c r="D74" s="69">
        <v>149</v>
      </c>
      <c r="E74" s="67">
        <v>9.1075794621026898</v>
      </c>
    </row>
    <row r="75" spans="2:5" s="20" customFormat="1" ht="15.75" customHeight="1" x14ac:dyDescent="0.2">
      <c r="B75" s="68" t="s">
        <v>70</v>
      </c>
      <c r="C75" s="69">
        <v>927</v>
      </c>
      <c r="D75" s="69">
        <v>840</v>
      </c>
      <c r="E75" s="67">
        <v>90.614886731391593</v>
      </c>
    </row>
    <row r="76" spans="2:5" s="20" customFormat="1" ht="15.75" customHeight="1" x14ac:dyDescent="0.2">
      <c r="B76" s="68" t="s">
        <v>71</v>
      </c>
      <c r="C76" s="69">
        <v>838</v>
      </c>
      <c r="D76" s="69">
        <v>255</v>
      </c>
      <c r="E76" s="67">
        <v>30.429594272076372</v>
      </c>
    </row>
    <row r="77" spans="2:5" s="13" customFormat="1" ht="15.75" customHeight="1" x14ac:dyDescent="0.2">
      <c r="B77" s="60" t="s">
        <v>72</v>
      </c>
      <c r="C77" s="61">
        <v>0</v>
      </c>
      <c r="D77" s="61">
        <v>0</v>
      </c>
      <c r="E77" s="62"/>
    </row>
    <row r="78" spans="2:5" ht="15.75" customHeight="1" x14ac:dyDescent="0.2">
      <c r="B78" s="64" t="s">
        <v>73</v>
      </c>
      <c r="C78" s="65"/>
      <c r="D78" s="65"/>
      <c r="E78" s="67"/>
    </row>
    <row r="79" spans="2:5" ht="15.75" customHeight="1" x14ac:dyDescent="0.2">
      <c r="B79" s="64" t="s">
        <v>74</v>
      </c>
      <c r="C79" s="65"/>
      <c r="D79" s="65"/>
      <c r="E79" s="67"/>
    </row>
    <row r="80" spans="2:5" ht="15.75" customHeight="1" x14ac:dyDescent="0.2">
      <c r="B80" s="64" t="s">
        <v>75</v>
      </c>
      <c r="C80" s="65"/>
      <c r="D80" s="65"/>
      <c r="E80" s="67"/>
    </row>
    <row r="81" spans="2:5" ht="15.75" customHeight="1" x14ac:dyDescent="0.2">
      <c r="B81" s="64" t="s">
        <v>76</v>
      </c>
      <c r="C81" s="65"/>
      <c r="D81" s="65"/>
      <c r="E81" s="67"/>
    </row>
    <row r="82" spans="2:5" ht="15.75" customHeight="1" x14ac:dyDescent="0.2">
      <c r="B82" s="64" t="s">
        <v>77</v>
      </c>
      <c r="C82" s="65"/>
      <c r="D82" s="65"/>
      <c r="E82" s="67"/>
    </row>
    <row r="83" spans="2:5" ht="15.75" customHeight="1" x14ac:dyDescent="0.2">
      <c r="B83" s="64" t="s">
        <v>78</v>
      </c>
      <c r="C83" s="65"/>
      <c r="D83" s="65"/>
      <c r="E83" s="67"/>
    </row>
    <row r="84" spans="2:5" ht="15.75" customHeight="1" x14ac:dyDescent="0.2">
      <c r="B84" s="64" t="s">
        <v>79</v>
      </c>
      <c r="C84" s="65"/>
      <c r="D84" s="65"/>
      <c r="E84" s="67"/>
    </row>
    <row r="85" spans="2:5" ht="15.75" customHeight="1" x14ac:dyDescent="0.2">
      <c r="B85" s="64" t="s">
        <v>80</v>
      </c>
      <c r="C85" s="65"/>
      <c r="D85" s="65"/>
      <c r="E85" s="67"/>
    </row>
    <row r="86" spans="2:5" s="13" customFormat="1" ht="15.75" customHeight="1" x14ac:dyDescent="0.2">
      <c r="B86" s="60" t="s">
        <v>81</v>
      </c>
      <c r="C86" s="61">
        <v>2038</v>
      </c>
      <c r="D86" s="61">
        <v>1987</v>
      </c>
      <c r="E86" s="62">
        <v>97.497546614327774</v>
      </c>
    </row>
    <row r="87" spans="2:5" ht="15.75" customHeight="1" x14ac:dyDescent="0.2">
      <c r="B87" s="70" t="s">
        <v>82</v>
      </c>
      <c r="C87" s="65"/>
      <c r="D87" s="65"/>
      <c r="E87" s="67"/>
    </row>
    <row r="88" spans="2:5" ht="15.75" customHeight="1" x14ac:dyDescent="0.2">
      <c r="B88" s="70" t="s">
        <v>83</v>
      </c>
      <c r="C88" s="65"/>
      <c r="D88" s="65"/>
      <c r="E88" s="67"/>
    </row>
    <row r="89" spans="2:5" ht="15.75" customHeight="1" x14ac:dyDescent="0.2">
      <c r="B89" s="64" t="s">
        <v>84</v>
      </c>
      <c r="C89" s="65">
        <v>62</v>
      </c>
      <c r="D89" s="65">
        <v>62</v>
      </c>
      <c r="E89" s="67">
        <v>100</v>
      </c>
    </row>
    <row r="90" spans="2:5" ht="15.75" customHeight="1" x14ac:dyDescent="0.2">
      <c r="B90" s="64" t="s">
        <v>85</v>
      </c>
      <c r="C90" s="65">
        <v>720</v>
      </c>
      <c r="D90" s="65">
        <v>709</v>
      </c>
      <c r="E90" s="67">
        <v>98.472222222222229</v>
      </c>
    </row>
    <row r="91" spans="2:5" ht="15.75" customHeight="1" x14ac:dyDescent="0.2">
      <c r="B91" s="64" t="s">
        <v>86</v>
      </c>
      <c r="C91" s="65">
        <v>243</v>
      </c>
      <c r="D91" s="65">
        <v>243</v>
      </c>
      <c r="E91" s="67">
        <v>100</v>
      </c>
    </row>
    <row r="92" spans="2:5" ht="15.75" customHeight="1" x14ac:dyDescent="0.2">
      <c r="B92" s="64" t="s">
        <v>87</v>
      </c>
      <c r="C92" s="65">
        <v>144</v>
      </c>
      <c r="D92" s="65">
        <v>144</v>
      </c>
      <c r="E92" s="67">
        <v>100</v>
      </c>
    </row>
    <row r="93" spans="2:5" ht="15.75" customHeight="1" x14ac:dyDescent="0.2">
      <c r="B93" s="64" t="s">
        <v>88</v>
      </c>
      <c r="C93" s="65">
        <v>869</v>
      </c>
      <c r="D93" s="65">
        <v>829</v>
      </c>
      <c r="E93" s="67">
        <v>95.397008055235901</v>
      </c>
    </row>
    <row r="94" spans="2:5" s="13" customFormat="1" ht="15.75" customHeight="1" x14ac:dyDescent="0.2">
      <c r="B94" s="60" t="s">
        <v>89</v>
      </c>
      <c r="C94" s="61">
        <v>471</v>
      </c>
      <c r="D94" s="61">
        <v>441</v>
      </c>
      <c r="E94" s="71">
        <v>93.630573248407643</v>
      </c>
    </row>
    <row r="95" spans="2:5" s="13" customFormat="1" ht="15.75" customHeight="1" x14ac:dyDescent="0.2">
      <c r="B95" s="60" t="s">
        <v>90</v>
      </c>
      <c r="C95" s="61">
        <v>439</v>
      </c>
      <c r="D95" s="61">
        <v>409</v>
      </c>
      <c r="E95" s="71">
        <v>93.166287015945329</v>
      </c>
    </row>
    <row r="96" spans="2:5" ht="15.75" customHeight="1" x14ac:dyDescent="0.2">
      <c r="B96" s="64" t="s">
        <v>91</v>
      </c>
      <c r="C96" s="65"/>
      <c r="D96" s="65"/>
      <c r="E96" s="72"/>
    </row>
    <row r="97" spans="2:5" ht="15.75" customHeight="1" x14ac:dyDescent="0.2">
      <c r="B97" s="64" t="s">
        <v>92</v>
      </c>
      <c r="C97" s="65"/>
      <c r="D97" s="65"/>
      <c r="E97" s="72"/>
    </row>
    <row r="98" spans="2:5" ht="15.75" customHeight="1" x14ac:dyDescent="0.2">
      <c r="B98" s="64" t="s">
        <v>93</v>
      </c>
      <c r="C98" s="65">
        <v>120</v>
      </c>
      <c r="D98" s="65">
        <v>120</v>
      </c>
      <c r="E98" s="72">
        <v>100</v>
      </c>
    </row>
    <row r="99" spans="2:5" ht="15.75" customHeight="1" x14ac:dyDescent="0.2">
      <c r="B99" s="64" t="s">
        <v>94</v>
      </c>
      <c r="C99" s="65">
        <v>287</v>
      </c>
      <c r="D99" s="65">
        <v>280</v>
      </c>
      <c r="E99" s="72">
        <v>97.560975609756099</v>
      </c>
    </row>
    <row r="100" spans="2:5" ht="15.75" customHeight="1" x14ac:dyDescent="0.2">
      <c r="B100" s="64" t="s">
        <v>95</v>
      </c>
      <c r="C100" s="65">
        <v>32</v>
      </c>
      <c r="D100" s="65">
        <v>9</v>
      </c>
      <c r="E100" s="72"/>
    </row>
    <row r="101" spans="2:5" s="13" customFormat="1" ht="15.75" customHeight="1" x14ac:dyDescent="0.2">
      <c r="B101" s="60" t="s">
        <v>96</v>
      </c>
      <c r="C101" s="61">
        <v>32</v>
      </c>
      <c r="D101" s="61">
        <v>32</v>
      </c>
      <c r="E101" s="71">
        <v>100</v>
      </c>
    </row>
    <row r="102" spans="2:5" s="13" customFormat="1" ht="15.75" customHeight="1" x14ac:dyDescent="0.2">
      <c r="B102" s="60" t="s">
        <v>97</v>
      </c>
      <c r="C102" s="61">
        <v>0</v>
      </c>
      <c r="D102" s="61">
        <v>0</v>
      </c>
      <c r="E102" s="71"/>
    </row>
    <row r="103" spans="2:5" ht="15.75" customHeight="1" x14ac:dyDescent="0.2">
      <c r="B103" s="64" t="s">
        <v>98</v>
      </c>
      <c r="C103" s="65"/>
      <c r="D103" s="65"/>
      <c r="E103" s="72"/>
    </row>
    <row r="104" spans="2:5" ht="15.75" customHeight="1" x14ac:dyDescent="0.2">
      <c r="B104" s="64" t="s">
        <v>99</v>
      </c>
      <c r="C104" s="65"/>
      <c r="D104" s="65"/>
      <c r="E104" s="72"/>
    </row>
    <row r="105" spans="2:5" s="13" customFormat="1" ht="15.75" customHeight="1" x14ac:dyDescent="0.2">
      <c r="B105" s="60" t="s">
        <v>100</v>
      </c>
      <c r="C105" s="61">
        <v>0</v>
      </c>
      <c r="D105" s="61">
        <v>0</v>
      </c>
      <c r="E105" s="71"/>
    </row>
    <row r="106" spans="2:5" s="13" customFormat="1" ht="15.75" customHeight="1" x14ac:dyDescent="0.2">
      <c r="B106" s="60" t="s">
        <v>101</v>
      </c>
      <c r="C106" s="61">
        <v>0</v>
      </c>
      <c r="D106" s="61">
        <v>0</v>
      </c>
      <c r="E106" s="71"/>
    </row>
    <row r="107" spans="2:5" ht="15.75" customHeight="1" x14ac:dyDescent="0.2">
      <c r="B107" s="64" t="s">
        <v>102</v>
      </c>
      <c r="C107" s="65"/>
      <c r="D107" s="65"/>
      <c r="E107" s="72"/>
    </row>
    <row r="108" spans="2:5" ht="15.75" customHeight="1" x14ac:dyDescent="0.2">
      <c r="B108" s="64" t="s">
        <v>103</v>
      </c>
      <c r="C108" s="65"/>
      <c r="D108" s="65"/>
      <c r="E108" s="72"/>
    </row>
    <row r="109" spans="2:5" ht="15.75" customHeight="1" x14ac:dyDescent="0.2">
      <c r="B109" s="64" t="s">
        <v>104</v>
      </c>
      <c r="C109" s="65"/>
      <c r="D109" s="65"/>
      <c r="E109" s="72"/>
    </row>
    <row r="110" spans="2:5" ht="15.75" customHeight="1" x14ac:dyDescent="0.2">
      <c r="B110" s="64" t="s">
        <v>105</v>
      </c>
      <c r="C110" s="65"/>
      <c r="D110" s="65"/>
      <c r="E110" s="72"/>
    </row>
    <row r="111" spans="2:5" s="13" customFormat="1" ht="15.75" customHeight="1" x14ac:dyDescent="0.2">
      <c r="B111" s="60" t="s">
        <v>106</v>
      </c>
      <c r="C111" s="61"/>
      <c r="D111" s="61"/>
      <c r="E111" s="71"/>
    </row>
  </sheetData>
  <phoneticPr fontId="0" type="noConversion"/>
  <hyperlinks>
    <hyperlink ref="C4" location="Ocak!A1" display="Ocak" xr:uid="{2A5A5756-0466-48B4-B005-1FC972CBCE73}"/>
    <hyperlink ref="D4" location="Şubat!A1" display="Şubat" xr:uid="{9FBD8909-F30A-423A-8DDB-BF0DBC68FBA0}"/>
    <hyperlink ref="E4" location="Mart!A1" display="Mart" xr:uid="{A3CB3DD8-81BF-4D90-9F70-6E6366EF54D1}"/>
    <hyperlink ref="C5" location="Nisan!A1" display="Nisan" xr:uid="{D002C28D-2D75-4493-81DE-887EE9CBFA85}"/>
    <hyperlink ref="D5" location="Mayıs!A1" display="Mayıs" xr:uid="{E6E7460A-3EB9-47E3-A74C-512FC717A095}"/>
    <hyperlink ref="E5" location="Haziran!A1" display="Haziran" xr:uid="{321EB76C-C93F-45D7-81E9-119067D1BBD2}"/>
    <hyperlink ref="C6" location="Temmuz!A1" display="Temmuz" xr:uid="{399D55E8-8C53-4990-9372-8E8C3A62DD43}"/>
    <hyperlink ref="D6" location="Ağustos!A1" display="Ağustos" xr:uid="{79FAE307-8381-446A-BCCF-3F7579F32B3B}"/>
    <hyperlink ref="E6" location="Eylül!A1" display="Eylül" xr:uid="{33254A59-D778-4B92-B800-45FA301F3F4F}"/>
    <hyperlink ref="C7" location="Ekim!A1" display="Ekim" xr:uid="{D35C93DF-39CE-49CC-8BD1-91BD136E832E}"/>
    <hyperlink ref="D7" location="Kasım!A1" display="Kasım" xr:uid="{AD000D13-AA13-45F8-B220-8416BC0F108F}"/>
    <hyperlink ref="E7" location="Aralık!A1" display="Aralık" xr:uid="{B92398EE-B966-4FE2-AF87-3DE128E82E0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84DE-AE10-4097-869B-064273F2FB4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204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0" t="s">
        <v>0</v>
      </c>
      <c r="C9" s="41" t="s">
        <v>1</v>
      </c>
      <c r="D9" s="41" t="s">
        <v>2</v>
      </c>
      <c r="E9" s="59" t="s">
        <v>3</v>
      </c>
    </row>
    <row r="10" spans="2:7" s="11" customFormat="1" ht="15.75" customHeight="1" x14ac:dyDescent="0.2">
      <c r="B10" s="60" t="s">
        <v>4</v>
      </c>
      <c r="C10" s="61">
        <v>53611</v>
      </c>
      <c r="D10" s="61">
        <v>37802</v>
      </c>
      <c r="E10" s="62">
        <v>70.511648728805653</v>
      </c>
    </row>
    <row r="11" spans="2:7" s="13" customFormat="1" ht="15.75" customHeight="1" x14ac:dyDescent="0.2">
      <c r="B11" s="60" t="s">
        <v>5</v>
      </c>
      <c r="C11" s="61">
        <v>38162</v>
      </c>
      <c r="D11" s="61">
        <v>27268</v>
      </c>
      <c r="E11" s="63">
        <v>71.453278130077038</v>
      </c>
    </row>
    <row r="12" spans="2:7" s="13" customFormat="1" ht="15.75" customHeight="1" x14ac:dyDescent="0.2">
      <c r="B12" s="60" t="s">
        <v>6</v>
      </c>
      <c r="C12" s="61">
        <v>23643</v>
      </c>
      <c r="D12" s="61">
        <v>17540</v>
      </c>
      <c r="E12" s="63">
        <v>74.186862919257294</v>
      </c>
      <c r="G12" s="14"/>
    </row>
    <row r="13" spans="2:7" s="13" customFormat="1" ht="15.75" customHeight="1" x14ac:dyDescent="0.2">
      <c r="B13" s="60" t="s">
        <v>7</v>
      </c>
      <c r="C13" s="61">
        <v>22164</v>
      </c>
      <c r="D13" s="61">
        <v>16966</v>
      </c>
      <c r="E13" s="63">
        <v>76.547554593033752</v>
      </c>
    </row>
    <row r="14" spans="2:7" ht="15.75" customHeight="1" x14ac:dyDescent="0.2">
      <c r="B14" s="64" t="s">
        <v>8</v>
      </c>
      <c r="C14" s="65">
        <v>1065</v>
      </c>
      <c r="D14" s="65">
        <v>207</v>
      </c>
      <c r="E14" s="66">
        <v>19.43661971830986</v>
      </c>
    </row>
    <row r="15" spans="2:7" ht="15.75" customHeight="1" x14ac:dyDescent="0.2">
      <c r="B15" s="64" t="s">
        <v>9</v>
      </c>
      <c r="C15" s="65">
        <v>325</v>
      </c>
      <c r="D15" s="65">
        <v>201</v>
      </c>
      <c r="E15" s="66">
        <v>61.846153846153854</v>
      </c>
    </row>
    <row r="16" spans="2:7" ht="15.75" customHeight="1" x14ac:dyDescent="0.2">
      <c r="B16" s="64" t="s">
        <v>10</v>
      </c>
      <c r="C16" s="65">
        <v>19689</v>
      </c>
      <c r="D16" s="65">
        <v>15725</v>
      </c>
      <c r="E16" s="66">
        <v>79.866930773528367</v>
      </c>
    </row>
    <row r="17" spans="2:5" ht="15.75" customHeight="1" x14ac:dyDescent="0.2">
      <c r="B17" s="64" t="s">
        <v>11</v>
      </c>
      <c r="C17" s="65">
        <v>1085</v>
      </c>
      <c r="D17" s="65">
        <v>833</v>
      </c>
      <c r="E17" s="66">
        <v>76.774193548387089</v>
      </c>
    </row>
    <row r="18" spans="2:5" s="13" customFormat="1" ht="15.75" customHeight="1" x14ac:dyDescent="0.2">
      <c r="B18" s="60" t="s">
        <v>12</v>
      </c>
      <c r="C18" s="61">
        <v>1479</v>
      </c>
      <c r="D18" s="61">
        <v>574</v>
      </c>
      <c r="E18" s="63">
        <v>38.810006761325219</v>
      </c>
    </row>
    <row r="19" spans="2:5" ht="15.75" customHeight="1" x14ac:dyDescent="0.2">
      <c r="B19" s="64" t="s">
        <v>13</v>
      </c>
      <c r="C19" s="65">
        <v>300</v>
      </c>
      <c r="D19" s="65">
        <v>-78</v>
      </c>
      <c r="E19" s="66">
        <v>-26</v>
      </c>
    </row>
    <row r="20" spans="2:5" ht="15.75" customHeight="1" x14ac:dyDescent="0.2">
      <c r="B20" s="64" t="s">
        <v>14</v>
      </c>
      <c r="C20" s="65">
        <v>20</v>
      </c>
      <c r="D20" s="65">
        <v>15</v>
      </c>
      <c r="E20" s="66">
        <v>75</v>
      </c>
    </row>
    <row r="21" spans="2:5" ht="15.75" customHeight="1" x14ac:dyDescent="0.2">
      <c r="B21" s="64" t="s">
        <v>15</v>
      </c>
      <c r="C21" s="65">
        <v>1159</v>
      </c>
      <c r="D21" s="65">
        <v>637</v>
      </c>
      <c r="E21" s="66">
        <v>54.961173425366695</v>
      </c>
    </row>
    <row r="22" spans="2:5" s="11" customFormat="1" ht="15.75" customHeight="1" x14ac:dyDescent="0.2">
      <c r="B22" s="60" t="s">
        <v>16</v>
      </c>
      <c r="C22" s="61">
        <v>4696</v>
      </c>
      <c r="D22" s="61">
        <v>2740</v>
      </c>
      <c r="E22" s="62">
        <v>58.347529812606467</v>
      </c>
    </row>
    <row r="23" spans="2:5" s="20" customFormat="1" ht="15.75" customHeight="1" x14ac:dyDescent="0.2">
      <c r="B23" s="64" t="s">
        <v>17</v>
      </c>
      <c r="C23" s="65">
        <v>1</v>
      </c>
      <c r="D23" s="65">
        <v>0</v>
      </c>
      <c r="E23" s="67">
        <v>0</v>
      </c>
    </row>
    <row r="24" spans="2:5" s="20" customFormat="1" ht="15.75" customHeight="1" x14ac:dyDescent="0.2">
      <c r="B24" s="64" t="s">
        <v>18</v>
      </c>
      <c r="C24" s="65">
        <v>4695</v>
      </c>
      <c r="D24" s="65">
        <v>2740</v>
      </c>
      <c r="E24" s="67">
        <v>58.359957401490945</v>
      </c>
    </row>
    <row r="25" spans="2:5" s="11" customFormat="1" ht="15.75" customHeight="1" x14ac:dyDescent="0.2">
      <c r="B25" s="60" t="s">
        <v>19</v>
      </c>
      <c r="C25" s="61">
        <v>2775</v>
      </c>
      <c r="D25" s="61">
        <v>1464</v>
      </c>
      <c r="E25" s="62">
        <v>52.756756756756765</v>
      </c>
    </row>
    <row r="26" spans="2:5" s="11" customFormat="1" ht="15.75" customHeight="1" x14ac:dyDescent="0.2">
      <c r="B26" s="60" t="s">
        <v>20</v>
      </c>
      <c r="C26" s="61">
        <v>2127</v>
      </c>
      <c r="D26" s="61">
        <v>874</v>
      </c>
      <c r="E26" s="62">
        <v>41.090738128819936</v>
      </c>
    </row>
    <row r="27" spans="2:5" s="20" customFormat="1" ht="15.75" customHeight="1" x14ac:dyDescent="0.2">
      <c r="B27" s="64" t="s">
        <v>21</v>
      </c>
      <c r="C27" s="65">
        <v>1071</v>
      </c>
      <c r="D27" s="65">
        <v>-126</v>
      </c>
      <c r="E27" s="67">
        <v>-11.76470588235294</v>
      </c>
    </row>
    <row r="28" spans="2:5" s="20" customFormat="1" ht="15.75" customHeight="1" x14ac:dyDescent="0.2">
      <c r="B28" s="64" t="s">
        <v>22</v>
      </c>
      <c r="C28" s="65">
        <v>1056</v>
      </c>
      <c r="D28" s="65">
        <v>1000</v>
      </c>
      <c r="E28" s="67">
        <v>94.696969696969703</v>
      </c>
    </row>
    <row r="29" spans="2:5" s="11" customFormat="1" ht="15.75" customHeight="1" x14ac:dyDescent="0.2">
      <c r="B29" s="60" t="s">
        <v>23</v>
      </c>
      <c r="C29" s="61">
        <v>17</v>
      </c>
      <c r="D29" s="61">
        <v>16</v>
      </c>
      <c r="E29" s="62">
        <v>94.117647058823522</v>
      </c>
    </row>
    <row r="30" spans="2:5" s="20" customFormat="1" ht="15.75" customHeight="1" x14ac:dyDescent="0.2">
      <c r="B30" s="64" t="s">
        <v>24</v>
      </c>
      <c r="C30" s="65">
        <v>1</v>
      </c>
      <c r="D30" s="65">
        <v>0</v>
      </c>
      <c r="E30" s="67">
        <v>0</v>
      </c>
    </row>
    <row r="31" spans="2:5" s="20" customFormat="1" ht="15.75" customHeight="1" x14ac:dyDescent="0.2">
      <c r="B31" s="64" t="s">
        <v>203</v>
      </c>
      <c r="C31" s="65">
        <v>16</v>
      </c>
      <c r="D31" s="65">
        <v>16</v>
      </c>
      <c r="E31" s="67">
        <v>100</v>
      </c>
    </row>
    <row r="32" spans="2:5" s="20" customFormat="1" ht="15.75" customHeight="1" x14ac:dyDescent="0.2">
      <c r="B32" s="64" t="s">
        <v>26</v>
      </c>
      <c r="C32" s="65"/>
      <c r="D32" s="65"/>
      <c r="E32" s="67"/>
    </row>
    <row r="33" spans="2:5" ht="15.75" customHeight="1" x14ac:dyDescent="0.2">
      <c r="B33" s="64" t="s">
        <v>27</v>
      </c>
      <c r="C33" s="65"/>
      <c r="D33" s="65"/>
      <c r="E33" s="66"/>
    </row>
    <row r="34" spans="2:5" ht="15.75" customHeight="1" x14ac:dyDescent="0.2">
      <c r="B34" s="64" t="s">
        <v>28</v>
      </c>
      <c r="C34" s="65"/>
      <c r="D34" s="65"/>
      <c r="E34" s="66"/>
    </row>
    <row r="35" spans="2:5" ht="15.75" customHeight="1" x14ac:dyDescent="0.2">
      <c r="B35" s="64" t="s">
        <v>29</v>
      </c>
      <c r="C35" s="65"/>
      <c r="D35" s="65"/>
      <c r="E35" s="66"/>
    </row>
    <row r="36" spans="2:5" s="13" customFormat="1" ht="15.75" customHeight="1" x14ac:dyDescent="0.2">
      <c r="B36" s="60" t="s">
        <v>30</v>
      </c>
      <c r="C36" s="61">
        <v>631</v>
      </c>
      <c r="D36" s="61">
        <v>574</v>
      </c>
      <c r="E36" s="63">
        <v>90.966719492868464</v>
      </c>
    </row>
    <row r="37" spans="2:5" s="13" customFormat="1" ht="15.75" customHeight="1" x14ac:dyDescent="0.2">
      <c r="B37" s="60" t="s">
        <v>31</v>
      </c>
      <c r="C37" s="61">
        <v>0</v>
      </c>
      <c r="D37" s="61">
        <v>0</v>
      </c>
      <c r="E37" s="63"/>
    </row>
    <row r="38" spans="2:5" s="11" customFormat="1" ht="15.75" customHeight="1" x14ac:dyDescent="0.2">
      <c r="B38" s="60" t="s">
        <v>32</v>
      </c>
      <c r="C38" s="61">
        <v>0</v>
      </c>
      <c r="D38" s="61">
        <v>0</v>
      </c>
      <c r="E38" s="62"/>
    </row>
    <row r="39" spans="2:5" s="11" customFormat="1" ht="15.75" customHeight="1" x14ac:dyDescent="0.2">
      <c r="B39" s="60" t="s">
        <v>33</v>
      </c>
      <c r="C39" s="61">
        <v>0</v>
      </c>
      <c r="D39" s="61">
        <v>0</v>
      </c>
      <c r="E39" s="62"/>
    </row>
    <row r="40" spans="2:5" s="20" customFormat="1" ht="15.75" customHeight="1" x14ac:dyDescent="0.2">
      <c r="B40" s="64" t="s">
        <v>34</v>
      </c>
      <c r="C40" s="65">
        <v>0</v>
      </c>
      <c r="D40" s="65">
        <v>0</v>
      </c>
      <c r="E40" s="67"/>
    </row>
    <row r="41" spans="2:5" s="20" customFormat="1" ht="15.75" customHeight="1" x14ac:dyDescent="0.2">
      <c r="B41" s="64" t="s">
        <v>35</v>
      </c>
      <c r="C41" s="65"/>
      <c r="D41" s="65"/>
      <c r="E41" s="67"/>
    </row>
    <row r="42" spans="2:5" s="20" customFormat="1" ht="15.75" customHeight="1" x14ac:dyDescent="0.2">
      <c r="B42" s="64" t="s">
        <v>36</v>
      </c>
      <c r="C42" s="65"/>
      <c r="D42" s="65"/>
      <c r="E42" s="67"/>
    </row>
    <row r="43" spans="2:5" s="11" customFormat="1" ht="15.75" customHeight="1" x14ac:dyDescent="0.2">
      <c r="B43" s="60" t="s">
        <v>37</v>
      </c>
      <c r="C43" s="61">
        <v>4525</v>
      </c>
      <c r="D43" s="61">
        <v>3433</v>
      </c>
      <c r="E43" s="62">
        <v>75.867403314917127</v>
      </c>
    </row>
    <row r="44" spans="2:5" s="11" customFormat="1" ht="15.75" customHeight="1" x14ac:dyDescent="0.2">
      <c r="B44" s="60" t="s">
        <v>38</v>
      </c>
      <c r="C44" s="61">
        <v>2428</v>
      </c>
      <c r="D44" s="61">
        <v>2082</v>
      </c>
      <c r="E44" s="62">
        <v>85.749588138385505</v>
      </c>
    </row>
    <row r="45" spans="2:5" s="11" customFormat="1" ht="15.75" customHeight="1" x14ac:dyDescent="0.2">
      <c r="B45" s="60" t="s">
        <v>39</v>
      </c>
      <c r="C45" s="61">
        <v>95</v>
      </c>
      <c r="D45" s="61">
        <v>9</v>
      </c>
      <c r="E45" s="62">
        <v>9.4736842105263168</v>
      </c>
    </row>
    <row r="46" spans="2:5" s="11" customFormat="1" ht="15.75" customHeight="1" x14ac:dyDescent="0.2">
      <c r="B46" s="60" t="s">
        <v>40</v>
      </c>
      <c r="C46" s="61">
        <v>14990</v>
      </c>
      <c r="D46" s="61">
        <v>10104</v>
      </c>
      <c r="E46" s="62">
        <v>67.40493662441628</v>
      </c>
    </row>
    <row r="47" spans="2:5" s="11" customFormat="1" ht="15.75" customHeight="1" x14ac:dyDescent="0.2">
      <c r="B47" s="60" t="s">
        <v>41</v>
      </c>
      <c r="C47" s="61">
        <v>4989</v>
      </c>
      <c r="D47" s="61">
        <v>4989</v>
      </c>
      <c r="E47" s="62">
        <v>100</v>
      </c>
    </row>
    <row r="48" spans="2:5" s="20" customFormat="1" ht="15.75" customHeight="1" x14ac:dyDescent="0.2">
      <c r="B48" s="64" t="s">
        <v>42</v>
      </c>
      <c r="C48" s="65">
        <v>4989</v>
      </c>
      <c r="D48" s="65">
        <v>4989</v>
      </c>
      <c r="E48" s="67">
        <v>100</v>
      </c>
    </row>
    <row r="49" spans="2:5" s="20" customFormat="1" ht="15.75" customHeight="1" x14ac:dyDescent="0.2">
      <c r="B49" s="64" t="s">
        <v>43</v>
      </c>
      <c r="C49" s="65"/>
      <c r="D49" s="65"/>
      <c r="E49" s="67"/>
    </row>
    <row r="50" spans="2:5" s="20" customFormat="1" ht="15.75" customHeight="1" x14ac:dyDescent="0.2">
      <c r="B50" s="64" t="s">
        <v>44</v>
      </c>
      <c r="C50" s="65">
        <v>0</v>
      </c>
      <c r="D50" s="65">
        <v>0</v>
      </c>
      <c r="E50" s="67"/>
    </row>
    <row r="51" spans="2:5" s="11" customFormat="1" ht="15.75" customHeight="1" x14ac:dyDescent="0.2">
      <c r="B51" s="60" t="s">
        <v>45</v>
      </c>
      <c r="C51" s="61">
        <v>0</v>
      </c>
      <c r="D51" s="61">
        <v>0</v>
      </c>
      <c r="E51" s="62"/>
    </row>
    <row r="52" spans="2:5" s="11" customFormat="1" ht="15.75" customHeight="1" x14ac:dyDescent="0.2">
      <c r="B52" s="60" t="s">
        <v>46</v>
      </c>
      <c r="C52" s="61"/>
      <c r="D52" s="61"/>
      <c r="E52" s="62"/>
    </row>
    <row r="53" spans="2:5" s="11" customFormat="1" ht="15.75" customHeight="1" x14ac:dyDescent="0.2">
      <c r="B53" s="60" t="s">
        <v>47</v>
      </c>
      <c r="C53" s="61">
        <v>0</v>
      </c>
      <c r="D53" s="61">
        <v>0</v>
      </c>
      <c r="E53" s="62"/>
    </row>
    <row r="54" spans="2:5" s="11" customFormat="1" ht="15.75" customHeight="1" x14ac:dyDescent="0.2">
      <c r="B54" s="60" t="s">
        <v>48</v>
      </c>
      <c r="C54" s="61">
        <v>0</v>
      </c>
      <c r="D54" s="61">
        <v>0</v>
      </c>
      <c r="E54" s="62"/>
    </row>
    <row r="55" spans="2:5" s="20" customFormat="1" ht="15.75" customHeight="1" x14ac:dyDescent="0.2">
      <c r="B55" s="64" t="s">
        <v>49</v>
      </c>
      <c r="C55" s="65"/>
      <c r="D55" s="65"/>
      <c r="E55" s="67"/>
    </row>
    <row r="56" spans="2:5" s="20" customFormat="1" ht="15.75" customHeight="1" x14ac:dyDescent="0.2">
      <c r="B56" s="64" t="s">
        <v>51</v>
      </c>
      <c r="C56" s="65"/>
      <c r="D56" s="65"/>
      <c r="E56" s="67"/>
    </row>
    <row r="57" spans="2:5" s="20" customFormat="1" ht="15.75" customHeight="1" x14ac:dyDescent="0.2">
      <c r="B57" s="64" t="s">
        <v>52</v>
      </c>
      <c r="C57" s="65"/>
      <c r="D57" s="65"/>
      <c r="E57" s="67"/>
    </row>
    <row r="58" spans="2:5" s="20" customFormat="1" ht="15.75" customHeight="1" x14ac:dyDescent="0.2">
      <c r="B58" s="64" t="s">
        <v>53</v>
      </c>
      <c r="C58" s="65"/>
      <c r="D58" s="65"/>
      <c r="E58" s="67"/>
    </row>
    <row r="59" spans="2:5" s="20" customFormat="1" ht="15.75" customHeight="1" x14ac:dyDescent="0.2">
      <c r="B59" s="64" t="s">
        <v>54</v>
      </c>
      <c r="C59" s="65"/>
      <c r="D59" s="65"/>
      <c r="E59" s="67"/>
    </row>
    <row r="60" spans="2:5" s="11" customFormat="1" ht="15.75" customHeight="1" x14ac:dyDescent="0.2">
      <c r="B60" s="60" t="s">
        <v>55</v>
      </c>
      <c r="C60" s="61">
        <v>3758</v>
      </c>
      <c r="D60" s="61">
        <v>1871</v>
      </c>
      <c r="E60" s="62">
        <v>49.787120808940927</v>
      </c>
    </row>
    <row r="61" spans="2:5" s="11" customFormat="1" ht="15.75" customHeight="1" x14ac:dyDescent="0.2">
      <c r="B61" s="60" t="s">
        <v>56</v>
      </c>
      <c r="C61" s="61">
        <v>1995</v>
      </c>
      <c r="D61" s="61">
        <v>1760</v>
      </c>
      <c r="E61" s="62">
        <v>88.220551378446117</v>
      </c>
    </row>
    <row r="62" spans="2:5" s="20" customFormat="1" ht="15.75" customHeight="1" x14ac:dyDescent="0.2">
      <c r="B62" s="64" t="s">
        <v>57</v>
      </c>
      <c r="C62" s="65">
        <v>1615</v>
      </c>
      <c r="D62" s="65">
        <v>1615</v>
      </c>
      <c r="E62" s="67">
        <v>100</v>
      </c>
    </row>
    <row r="63" spans="2:5" s="20" customFormat="1" ht="15.75" customHeight="1" x14ac:dyDescent="0.2">
      <c r="B63" s="64" t="s">
        <v>58</v>
      </c>
      <c r="C63" s="65">
        <v>290</v>
      </c>
      <c r="D63" s="65">
        <v>55</v>
      </c>
      <c r="E63" s="67">
        <v>18.96551724137931</v>
      </c>
    </row>
    <row r="64" spans="2:5" s="20" customFormat="1" ht="15.75" customHeight="1" x14ac:dyDescent="0.2">
      <c r="B64" s="64" t="s">
        <v>59</v>
      </c>
      <c r="C64" s="65">
        <v>90</v>
      </c>
      <c r="D64" s="65">
        <v>90</v>
      </c>
      <c r="E64" s="67">
        <v>100</v>
      </c>
    </row>
    <row r="65" spans="2:5" s="11" customFormat="1" ht="15.75" customHeight="1" x14ac:dyDescent="0.2">
      <c r="B65" s="60" t="s">
        <v>60</v>
      </c>
      <c r="C65" s="61">
        <v>1763</v>
      </c>
      <c r="D65" s="61">
        <v>111</v>
      </c>
      <c r="E65" s="62">
        <v>6.2960862166761205</v>
      </c>
    </row>
    <row r="66" spans="2:5" s="20" customFormat="1" ht="15.75" customHeight="1" x14ac:dyDescent="0.2">
      <c r="B66" s="64" t="s">
        <v>61</v>
      </c>
      <c r="C66" s="65"/>
      <c r="D66" s="65"/>
      <c r="E66" s="67"/>
    </row>
    <row r="67" spans="2:5" s="20" customFormat="1" ht="15.75" customHeight="1" x14ac:dyDescent="0.2">
      <c r="B67" s="64" t="s">
        <v>62</v>
      </c>
      <c r="C67" s="65">
        <v>1726</v>
      </c>
      <c r="D67" s="65">
        <v>77</v>
      </c>
      <c r="E67" s="67">
        <v>4.4611819235225951</v>
      </c>
    </row>
    <row r="68" spans="2:5" s="20" customFormat="1" ht="15.75" customHeight="1" x14ac:dyDescent="0.2">
      <c r="B68" s="64" t="s">
        <v>63</v>
      </c>
      <c r="C68" s="65">
        <v>37</v>
      </c>
      <c r="D68" s="65">
        <v>34</v>
      </c>
      <c r="E68" s="67">
        <v>91.891891891891902</v>
      </c>
    </row>
    <row r="69" spans="2:5" s="11" customFormat="1" ht="15.75" customHeight="1" x14ac:dyDescent="0.2">
      <c r="B69" s="60" t="s">
        <v>64</v>
      </c>
      <c r="C69" s="61"/>
      <c r="D69" s="61"/>
      <c r="E69" s="62"/>
    </row>
    <row r="70" spans="2:5" s="11" customFormat="1" ht="15.75" customHeight="1" x14ac:dyDescent="0.2">
      <c r="B70" s="60" t="s">
        <v>65</v>
      </c>
      <c r="C70" s="61">
        <v>4420</v>
      </c>
      <c r="D70" s="61">
        <v>1476</v>
      </c>
      <c r="E70" s="62">
        <v>33.393665158371036</v>
      </c>
    </row>
    <row r="71" spans="2:5" s="20" customFormat="1" ht="15.75" customHeight="1" x14ac:dyDescent="0.2">
      <c r="B71" s="68" t="s">
        <v>66</v>
      </c>
      <c r="C71" s="69">
        <v>129</v>
      </c>
      <c r="D71" s="69">
        <v>97</v>
      </c>
      <c r="E71" s="67">
        <v>75.193798449612402</v>
      </c>
    </row>
    <row r="72" spans="2:5" s="20" customFormat="1" ht="15.75" customHeight="1" x14ac:dyDescent="0.2">
      <c r="B72" s="68" t="s">
        <v>67</v>
      </c>
      <c r="C72" s="69">
        <v>-1</v>
      </c>
      <c r="D72" s="69">
        <v>0</v>
      </c>
      <c r="E72" s="67">
        <v>0</v>
      </c>
    </row>
    <row r="73" spans="2:5" s="20" customFormat="1" ht="15.75" customHeight="1" x14ac:dyDescent="0.2">
      <c r="B73" s="68" t="s">
        <v>68</v>
      </c>
      <c r="C73" s="69">
        <v>1074</v>
      </c>
      <c r="D73" s="69">
        <v>278</v>
      </c>
      <c r="E73" s="67">
        <v>25.884543761638735</v>
      </c>
    </row>
    <row r="74" spans="2:5" s="20" customFormat="1" ht="15.75" customHeight="1" x14ac:dyDescent="0.2">
      <c r="B74" s="68" t="s">
        <v>69</v>
      </c>
      <c r="C74" s="69">
        <v>1592</v>
      </c>
      <c r="D74" s="69">
        <v>133</v>
      </c>
      <c r="E74" s="67">
        <v>8.3542713567839204</v>
      </c>
    </row>
    <row r="75" spans="2:5" s="20" customFormat="1" ht="15.75" customHeight="1" x14ac:dyDescent="0.2">
      <c r="B75" s="68" t="s">
        <v>70</v>
      </c>
      <c r="C75" s="69">
        <v>846</v>
      </c>
      <c r="D75" s="69">
        <v>759</v>
      </c>
      <c r="E75" s="67">
        <v>89.716312056737593</v>
      </c>
    </row>
    <row r="76" spans="2:5" s="20" customFormat="1" ht="15.75" customHeight="1" x14ac:dyDescent="0.2">
      <c r="B76" s="68" t="s">
        <v>71</v>
      </c>
      <c r="C76" s="69">
        <v>780</v>
      </c>
      <c r="D76" s="69">
        <v>209</v>
      </c>
      <c r="E76" s="67">
        <v>26.794871794871796</v>
      </c>
    </row>
    <row r="77" spans="2:5" s="13" customFormat="1" ht="15.75" customHeight="1" x14ac:dyDescent="0.2">
      <c r="B77" s="60" t="s">
        <v>72</v>
      </c>
      <c r="C77" s="61">
        <v>0</v>
      </c>
      <c r="D77" s="61">
        <v>0</v>
      </c>
      <c r="E77" s="62"/>
    </row>
    <row r="78" spans="2:5" ht="15.75" customHeight="1" x14ac:dyDescent="0.2">
      <c r="B78" s="64" t="s">
        <v>73</v>
      </c>
      <c r="C78" s="65"/>
      <c r="D78" s="65"/>
      <c r="E78" s="67"/>
    </row>
    <row r="79" spans="2:5" ht="15.75" customHeight="1" x14ac:dyDescent="0.2">
      <c r="B79" s="64" t="s">
        <v>74</v>
      </c>
      <c r="C79" s="65"/>
      <c r="D79" s="65"/>
      <c r="E79" s="67"/>
    </row>
    <row r="80" spans="2:5" ht="15.75" customHeight="1" x14ac:dyDescent="0.2">
      <c r="B80" s="64" t="s">
        <v>75</v>
      </c>
      <c r="C80" s="65"/>
      <c r="D80" s="65"/>
      <c r="E80" s="67"/>
    </row>
    <row r="81" spans="2:5" ht="15.75" customHeight="1" x14ac:dyDescent="0.2">
      <c r="B81" s="64" t="s">
        <v>76</v>
      </c>
      <c r="C81" s="65"/>
      <c r="D81" s="65"/>
      <c r="E81" s="67"/>
    </row>
    <row r="82" spans="2:5" ht="15.75" customHeight="1" x14ac:dyDescent="0.2">
      <c r="B82" s="64" t="s">
        <v>77</v>
      </c>
      <c r="C82" s="65"/>
      <c r="D82" s="65"/>
      <c r="E82" s="67"/>
    </row>
    <row r="83" spans="2:5" ht="15.75" customHeight="1" x14ac:dyDescent="0.2">
      <c r="B83" s="64" t="s">
        <v>78</v>
      </c>
      <c r="C83" s="65"/>
      <c r="D83" s="65"/>
      <c r="E83" s="67"/>
    </row>
    <row r="84" spans="2:5" ht="15.75" customHeight="1" x14ac:dyDescent="0.2">
      <c r="B84" s="64" t="s">
        <v>79</v>
      </c>
      <c r="C84" s="65"/>
      <c r="D84" s="65"/>
      <c r="E84" s="67"/>
    </row>
    <row r="85" spans="2:5" ht="15.75" customHeight="1" x14ac:dyDescent="0.2">
      <c r="B85" s="64" t="s">
        <v>80</v>
      </c>
      <c r="C85" s="65"/>
      <c r="D85" s="65"/>
      <c r="E85" s="67"/>
    </row>
    <row r="86" spans="2:5" s="13" customFormat="1" ht="15.75" customHeight="1" x14ac:dyDescent="0.2">
      <c r="B86" s="60" t="s">
        <v>81</v>
      </c>
      <c r="C86" s="61">
        <v>1823</v>
      </c>
      <c r="D86" s="61">
        <v>1768</v>
      </c>
      <c r="E86" s="62">
        <v>96.982995063082839</v>
      </c>
    </row>
    <row r="87" spans="2:5" ht="15.75" customHeight="1" x14ac:dyDescent="0.2">
      <c r="B87" s="70" t="s">
        <v>82</v>
      </c>
      <c r="C87" s="65"/>
      <c r="D87" s="65"/>
      <c r="E87" s="67"/>
    </row>
    <row r="88" spans="2:5" ht="15.75" customHeight="1" x14ac:dyDescent="0.2">
      <c r="B88" s="70" t="s">
        <v>83</v>
      </c>
      <c r="C88" s="65"/>
      <c r="D88" s="65"/>
      <c r="E88" s="67"/>
    </row>
    <row r="89" spans="2:5" ht="15.75" customHeight="1" x14ac:dyDescent="0.2">
      <c r="B89" s="64" t="s">
        <v>84</v>
      </c>
      <c r="C89" s="65">
        <v>54</v>
      </c>
      <c r="D89" s="65">
        <v>54</v>
      </c>
      <c r="E89" s="67">
        <v>100</v>
      </c>
    </row>
    <row r="90" spans="2:5" ht="15.75" customHeight="1" x14ac:dyDescent="0.2">
      <c r="B90" s="64" t="s">
        <v>85</v>
      </c>
      <c r="C90" s="65">
        <v>595</v>
      </c>
      <c r="D90" s="65">
        <v>583</v>
      </c>
      <c r="E90" s="67">
        <v>97.983193277310917</v>
      </c>
    </row>
    <row r="91" spans="2:5" ht="15.75" customHeight="1" x14ac:dyDescent="0.2">
      <c r="B91" s="64" t="s">
        <v>86</v>
      </c>
      <c r="C91" s="65">
        <v>227</v>
      </c>
      <c r="D91" s="65">
        <v>227</v>
      </c>
      <c r="E91" s="67">
        <v>100</v>
      </c>
    </row>
    <row r="92" spans="2:5" ht="15.75" customHeight="1" x14ac:dyDescent="0.2">
      <c r="B92" s="64" t="s">
        <v>87</v>
      </c>
      <c r="C92" s="65">
        <v>129</v>
      </c>
      <c r="D92" s="65">
        <v>129</v>
      </c>
      <c r="E92" s="67">
        <v>100</v>
      </c>
    </row>
    <row r="93" spans="2:5" ht="15.75" customHeight="1" x14ac:dyDescent="0.2">
      <c r="B93" s="64" t="s">
        <v>88</v>
      </c>
      <c r="C93" s="65">
        <v>818</v>
      </c>
      <c r="D93" s="65">
        <v>775</v>
      </c>
      <c r="E93" s="67">
        <v>94.743276283618584</v>
      </c>
    </row>
    <row r="94" spans="2:5" s="13" customFormat="1" ht="15.75" customHeight="1" x14ac:dyDescent="0.2">
      <c r="B94" s="60" t="s">
        <v>89</v>
      </c>
      <c r="C94" s="61">
        <v>459</v>
      </c>
      <c r="D94" s="61">
        <v>430</v>
      </c>
      <c r="E94" s="71">
        <v>93.68191721132898</v>
      </c>
    </row>
    <row r="95" spans="2:5" s="13" customFormat="1" ht="15.75" customHeight="1" x14ac:dyDescent="0.2">
      <c r="B95" s="60" t="s">
        <v>90</v>
      </c>
      <c r="C95" s="61">
        <v>435</v>
      </c>
      <c r="D95" s="61">
        <v>406</v>
      </c>
      <c r="E95" s="71">
        <v>93.333333333333329</v>
      </c>
    </row>
    <row r="96" spans="2:5" ht="15.75" customHeight="1" x14ac:dyDescent="0.2">
      <c r="B96" s="64" t="s">
        <v>91</v>
      </c>
      <c r="C96" s="65"/>
      <c r="D96" s="65"/>
      <c r="E96" s="72"/>
    </row>
    <row r="97" spans="2:5" ht="15.75" customHeight="1" x14ac:dyDescent="0.2">
      <c r="B97" s="64" t="s">
        <v>92</v>
      </c>
      <c r="C97" s="65"/>
      <c r="D97" s="65"/>
      <c r="E97" s="72"/>
    </row>
    <row r="98" spans="2:5" ht="15.75" customHeight="1" x14ac:dyDescent="0.2">
      <c r="B98" s="64" t="s">
        <v>93</v>
      </c>
      <c r="C98" s="65">
        <v>120</v>
      </c>
      <c r="D98" s="65">
        <v>120</v>
      </c>
      <c r="E98" s="72">
        <v>100</v>
      </c>
    </row>
    <row r="99" spans="2:5" ht="15.75" customHeight="1" x14ac:dyDescent="0.2">
      <c r="B99" s="64" t="s">
        <v>94</v>
      </c>
      <c r="C99" s="65">
        <v>283</v>
      </c>
      <c r="D99" s="65">
        <v>277</v>
      </c>
      <c r="E99" s="72">
        <v>97.879858657243815</v>
      </c>
    </row>
    <row r="100" spans="2:5" ht="15.75" customHeight="1" x14ac:dyDescent="0.2">
      <c r="B100" s="64" t="s">
        <v>95</v>
      </c>
      <c r="C100" s="65">
        <v>32</v>
      </c>
      <c r="D100" s="65">
        <v>9</v>
      </c>
      <c r="E100" s="72"/>
    </row>
    <row r="101" spans="2:5" s="13" customFormat="1" ht="15.75" customHeight="1" x14ac:dyDescent="0.2">
      <c r="B101" s="60" t="s">
        <v>96</v>
      </c>
      <c r="C101" s="61">
        <v>24</v>
      </c>
      <c r="D101" s="61">
        <v>24</v>
      </c>
      <c r="E101" s="71">
        <v>100</v>
      </c>
    </row>
    <row r="102" spans="2:5" s="13" customFormat="1" ht="15.75" customHeight="1" x14ac:dyDescent="0.2">
      <c r="B102" s="60" t="s">
        <v>97</v>
      </c>
      <c r="C102" s="61">
        <v>0</v>
      </c>
      <c r="D102" s="61">
        <v>0</v>
      </c>
      <c r="E102" s="71"/>
    </row>
    <row r="103" spans="2:5" ht="15.75" customHeight="1" x14ac:dyDescent="0.2">
      <c r="B103" s="64" t="s">
        <v>98</v>
      </c>
      <c r="C103" s="65"/>
      <c r="D103" s="65"/>
      <c r="E103" s="72"/>
    </row>
    <row r="104" spans="2:5" ht="15.75" customHeight="1" x14ac:dyDescent="0.2">
      <c r="B104" s="64" t="s">
        <v>99</v>
      </c>
      <c r="C104" s="65"/>
      <c r="D104" s="65"/>
      <c r="E104" s="72"/>
    </row>
    <row r="105" spans="2:5" s="13" customFormat="1" ht="15.75" customHeight="1" x14ac:dyDescent="0.2">
      <c r="B105" s="60" t="s">
        <v>100</v>
      </c>
      <c r="C105" s="61">
        <v>0</v>
      </c>
      <c r="D105" s="61">
        <v>0</v>
      </c>
      <c r="E105" s="71"/>
    </row>
    <row r="106" spans="2:5" s="13" customFormat="1" ht="15.75" customHeight="1" x14ac:dyDescent="0.2">
      <c r="B106" s="60" t="s">
        <v>101</v>
      </c>
      <c r="C106" s="61">
        <v>0</v>
      </c>
      <c r="D106" s="61">
        <v>0</v>
      </c>
      <c r="E106" s="71"/>
    </row>
    <row r="107" spans="2:5" ht="15.75" customHeight="1" x14ac:dyDescent="0.2">
      <c r="B107" s="64" t="s">
        <v>102</v>
      </c>
      <c r="C107" s="65"/>
      <c r="D107" s="65"/>
      <c r="E107" s="72"/>
    </row>
    <row r="108" spans="2:5" ht="15.75" customHeight="1" x14ac:dyDescent="0.2">
      <c r="B108" s="64" t="s">
        <v>103</v>
      </c>
      <c r="C108" s="65"/>
      <c r="D108" s="65"/>
      <c r="E108" s="72"/>
    </row>
    <row r="109" spans="2:5" ht="15.75" customHeight="1" x14ac:dyDescent="0.2">
      <c r="B109" s="64" t="s">
        <v>104</v>
      </c>
      <c r="C109" s="65"/>
      <c r="D109" s="65"/>
      <c r="E109" s="72"/>
    </row>
    <row r="110" spans="2:5" ht="15.75" customHeight="1" x14ac:dyDescent="0.2">
      <c r="B110" s="64" t="s">
        <v>105</v>
      </c>
      <c r="C110" s="65"/>
      <c r="D110" s="65"/>
      <c r="E110" s="72"/>
    </row>
    <row r="111" spans="2:5" s="13" customFormat="1" ht="15.75" customHeight="1" x14ac:dyDescent="0.2">
      <c r="B111" s="60" t="s">
        <v>106</v>
      </c>
      <c r="C111" s="61"/>
      <c r="D111" s="61"/>
      <c r="E111" s="71"/>
    </row>
  </sheetData>
  <phoneticPr fontId="0" type="noConversion"/>
  <hyperlinks>
    <hyperlink ref="C4" location="Ocak!A1" display="Ocak" xr:uid="{31187D7E-F18C-401C-9ECE-EC79553FBC96}"/>
    <hyperlink ref="D4" location="Şubat!A1" display="Şubat" xr:uid="{A39E907C-3BB4-43D7-922F-185580357818}"/>
    <hyperlink ref="E4" location="Mart!A1" display="Mart" xr:uid="{33960B78-EFC5-4AA7-BEF3-D42FB738BDEC}"/>
    <hyperlink ref="C5" location="Nisan!A1" display="Nisan" xr:uid="{7BFA22D2-A894-4D16-A520-028F751F342B}"/>
    <hyperlink ref="D5" location="Mayıs!A1" display="Mayıs" xr:uid="{EA828D4F-5C1C-4ABD-8BA0-6836C5335873}"/>
    <hyperlink ref="E5" location="Haziran!A1" display="Haziran" xr:uid="{0CA7FB70-EC51-442E-912B-CBD03B5EA856}"/>
    <hyperlink ref="C6" location="Temmuz!A1" display="Temmuz" xr:uid="{0BF9D76A-094F-44E0-89CE-1DE2313C01D8}"/>
    <hyperlink ref="D6" location="Ağustos!A1" display="Ağustos" xr:uid="{F0E58EF9-856D-439F-A569-4B19F9A01D0C}"/>
    <hyperlink ref="E6" location="Eylül!A1" display="Eylül" xr:uid="{6B37859C-F361-4219-B55E-818254444ABE}"/>
    <hyperlink ref="C7" location="Ekim!A1" display="Ekim" xr:uid="{90E3E2E3-61FC-46DC-8516-733509F3FDB3}"/>
    <hyperlink ref="D7" location="Kasım!A1" display="Kasım" xr:uid="{3DEE6A48-20D3-4A50-902B-B2782BCBFC10}"/>
    <hyperlink ref="E7" location="Aralık!A1" display="Aralık" xr:uid="{F83CDDD5-2972-4286-B76F-F2C8BE36617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A2EC-C0FE-4EFC-9D09-60D34615156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201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0" t="s">
        <v>0</v>
      </c>
      <c r="C9" s="41" t="s">
        <v>1</v>
      </c>
      <c r="D9" s="41" t="s">
        <v>2</v>
      </c>
      <c r="E9" s="59" t="s">
        <v>3</v>
      </c>
    </row>
    <row r="10" spans="2:7" s="11" customFormat="1" ht="15.75" customHeight="1" x14ac:dyDescent="0.2">
      <c r="B10" s="60" t="s">
        <v>4</v>
      </c>
      <c r="C10" s="61">
        <v>48484</v>
      </c>
      <c r="D10" s="61">
        <v>33576</v>
      </c>
      <c r="E10" s="62">
        <v>69.251711904958341</v>
      </c>
    </row>
    <row r="11" spans="2:7" s="13" customFormat="1" ht="15.75" customHeight="1" x14ac:dyDescent="0.2">
      <c r="B11" s="60" t="s">
        <v>5</v>
      </c>
      <c r="C11" s="61">
        <v>33802</v>
      </c>
      <c r="D11" s="61">
        <v>23653</v>
      </c>
      <c r="E11" s="63">
        <v>69.975149399443808</v>
      </c>
    </row>
    <row r="12" spans="2:7" s="13" customFormat="1" ht="15.75" customHeight="1" x14ac:dyDescent="0.2">
      <c r="B12" s="60" t="s">
        <v>6</v>
      </c>
      <c r="C12" s="61">
        <v>20550</v>
      </c>
      <c r="D12" s="61">
        <v>14888</v>
      </c>
      <c r="E12" s="63">
        <v>72.447688564476891</v>
      </c>
      <c r="G12" s="14"/>
    </row>
    <row r="13" spans="2:7" s="13" customFormat="1" ht="15.75" customHeight="1" x14ac:dyDescent="0.2">
      <c r="B13" s="60" t="s">
        <v>7</v>
      </c>
      <c r="C13" s="61">
        <v>19061</v>
      </c>
      <c r="D13" s="61">
        <v>14333</v>
      </c>
      <c r="E13" s="63">
        <v>75.195425213787317</v>
      </c>
    </row>
    <row r="14" spans="2:7" ht="15.75" customHeight="1" x14ac:dyDescent="0.2">
      <c r="B14" s="64" t="s">
        <v>8</v>
      </c>
      <c r="C14" s="65">
        <v>1061</v>
      </c>
      <c r="D14" s="65">
        <v>150</v>
      </c>
      <c r="E14" s="66">
        <v>14.137606032045241</v>
      </c>
    </row>
    <row r="15" spans="2:7" ht="15.75" customHeight="1" x14ac:dyDescent="0.2">
      <c r="B15" s="64" t="s">
        <v>9</v>
      </c>
      <c r="C15" s="65">
        <v>324</v>
      </c>
      <c r="D15" s="65">
        <v>198</v>
      </c>
      <c r="E15" s="66">
        <v>61.111111111111114</v>
      </c>
    </row>
    <row r="16" spans="2:7" ht="15.75" customHeight="1" x14ac:dyDescent="0.2">
      <c r="B16" s="64" t="s">
        <v>10</v>
      </c>
      <c r="C16" s="65">
        <v>16600</v>
      </c>
      <c r="D16" s="65">
        <v>13185</v>
      </c>
      <c r="E16" s="66">
        <v>79.42771084337349</v>
      </c>
    </row>
    <row r="17" spans="2:5" ht="15.75" customHeight="1" x14ac:dyDescent="0.2">
      <c r="B17" s="64" t="s">
        <v>11</v>
      </c>
      <c r="C17" s="65">
        <v>1076</v>
      </c>
      <c r="D17" s="65">
        <v>800</v>
      </c>
      <c r="E17" s="66">
        <v>74.34944237918215</v>
      </c>
    </row>
    <row r="18" spans="2:5" s="13" customFormat="1" ht="15.75" customHeight="1" x14ac:dyDescent="0.2">
      <c r="B18" s="60" t="s">
        <v>12</v>
      </c>
      <c r="C18" s="61">
        <v>1489</v>
      </c>
      <c r="D18" s="61">
        <v>555</v>
      </c>
      <c r="E18" s="63">
        <v>37.273337810611146</v>
      </c>
    </row>
    <row r="19" spans="2:5" ht="15.75" customHeight="1" x14ac:dyDescent="0.2">
      <c r="B19" s="64" t="s">
        <v>13</v>
      </c>
      <c r="C19" s="65">
        <v>300</v>
      </c>
      <c r="D19" s="65">
        <v>-85</v>
      </c>
      <c r="E19" s="66">
        <v>-28.333333333333332</v>
      </c>
    </row>
    <row r="20" spans="2:5" ht="15.75" customHeight="1" x14ac:dyDescent="0.2">
      <c r="B20" s="64" t="s">
        <v>14</v>
      </c>
      <c r="C20" s="65">
        <v>20</v>
      </c>
      <c r="D20" s="65">
        <v>15</v>
      </c>
      <c r="E20" s="66">
        <v>75</v>
      </c>
    </row>
    <row r="21" spans="2:5" ht="15.75" customHeight="1" x14ac:dyDescent="0.2">
      <c r="B21" s="64" t="s">
        <v>15</v>
      </c>
      <c r="C21" s="65">
        <v>1169</v>
      </c>
      <c r="D21" s="65">
        <v>625</v>
      </c>
      <c r="E21" s="66">
        <v>53.464499572284005</v>
      </c>
    </row>
    <row r="22" spans="2:5" s="11" customFormat="1" ht="15.75" customHeight="1" x14ac:dyDescent="0.2">
      <c r="B22" s="60" t="s">
        <v>16</v>
      </c>
      <c r="C22" s="61">
        <v>4704</v>
      </c>
      <c r="D22" s="61">
        <v>2665</v>
      </c>
      <c r="E22" s="62">
        <v>56.653911564625844</v>
      </c>
    </row>
    <row r="23" spans="2:5" s="20" customFormat="1" ht="15.75" customHeight="1" x14ac:dyDescent="0.2">
      <c r="B23" s="64" t="s">
        <v>17</v>
      </c>
      <c r="C23" s="65">
        <v>1</v>
      </c>
      <c r="D23" s="65">
        <v>0</v>
      </c>
      <c r="E23" s="67">
        <v>0</v>
      </c>
    </row>
    <row r="24" spans="2:5" s="20" customFormat="1" ht="15.75" customHeight="1" x14ac:dyDescent="0.2">
      <c r="B24" s="64" t="s">
        <v>18</v>
      </c>
      <c r="C24" s="65">
        <v>4703</v>
      </c>
      <c r="D24" s="65">
        <v>2665</v>
      </c>
      <c r="E24" s="67">
        <v>56.665957899213268</v>
      </c>
    </row>
    <row r="25" spans="2:5" s="11" customFormat="1" ht="15.75" customHeight="1" x14ac:dyDescent="0.2">
      <c r="B25" s="60" t="s">
        <v>19</v>
      </c>
      <c r="C25" s="61">
        <v>2277</v>
      </c>
      <c r="D25" s="61">
        <v>1137</v>
      </c>
      <c r="E25" s="62">
        <v>49.934123847167328</v>
      </c>
    </row>
    <row r="26" spans="2:5" s="11" customFormat="1" ht="15.75" customHeight="1" x14ac:dyDescent="0.2">
      <c r="B26" s="60" t="s">
        <v>20</v>
      </c>
      <c r="C26" s="61">
        <v>1698</v>
      </c>
      <c r="D26" s="61">
        <v>595</v>
      </c>
      <c r="E26" s="62">
        <v>35.041224970553593</v>
      </c>
    </row>
    <row r="27" spans="2:5" s="20" customFormat="1" ht="15.75" customHeight="1" x14ac:dyDescent="0.2">
      <c r="B27" s="64" t="s">
        <v>21</v>
      </c>
      <c r="C27" s="65">
        <v>832</v>
      </c>
      <c r="D27" s="65">
        <v>-240</v>
      </c>
      <c r="E27" s="67">
        <v>-28.846153846153843</v>
      </c>
    </row>
    <row r="28" spans="2:5" s="20" customFormat="1" ht="15.75" customHeight="1" x14ac:dyDescent="0.2">
      <c r="B28" s="64" t="s">
        <v>22</v>
      </c>
      <c r="C28" s="65">
        <v>866</v>
      </c>
      <c r="D28" s="65">
        <v>835</v>
      </c>
      <c r="E28" s="67">
        <v>96.42032332563511</v>
      </c>
    </row>
    <row r="29" spans="2:5" s="11" customFormat="1" ht="15.75" customHeight="1" x14ac:dyDescent="0.2">
      <c r="B29" s="60" t="s">
        <v>23</v>
      </c>
      <c r="C29" s="61">
        <v>17</v>
      </c>
      <c r="D29" s="61">
        <v>16</v>
      </c>
      <c r="E29" s="62">
        <v>94.117647058823522</v>
      </c>
    </row>
    <row r="30" spans="2:5" s="20" customFormat="1" ht="15.75" customHeight="1" x14ac:dyDescent="0.2">
      <c r="B30" s="64" t="s">
        <v>24</v>
      </c>
      <c r="C30" s="65">
        <v>1</v>
      </c>
      <c r="D30" s="65">
        <v>0</v>
      </c>
      <c r="E30" s="67">
        <v>0</v>
      </c>
    </row>
    <row r="31" spans="2:5" s="20" customFormat="1" ht="15.75" customHeight="1" x14ac:dyDescent="0.2">
      <c r="B31" s="64" t="s">
        <v>203</v>
      </c>
      <c r="C31" s="65">
        <v>16</v>
      </c>
      <c r="D31" s="65">
        <v>16</v>
      </c>
      <c r="E31" s="67">
        <v>100</v>
      </c>
    </row>
    <row r="32" spans="2:5" s="20" customFormat="1" ht="15.75" customHeight="1" x14ac:dyDescent="0.2">
      <c r="B32" s="64" t="s">
        <v>26</v>
      </c>
      <c r="C32" s="65"/>
      <c r="D32" s="65"/>
      <c r="E32" s="67"/>
    </row>
    <row r="33" spans="2:5" ht="15.75" customHeight="1" x14ac:dyDescent="0.2">
      <c r="B33" s="64" t="s">
        <v>27</v>
      </c>
      <c r="C33" s="65"/>
      <c r="D33" s="65"/>
      <c r="E33" s="66"/>
    </row>
    <row r="34" spans="2:5" ht="15.75" customHeight="1" x14ac:dyDescent="0.2">
      <c r="B34" s="64" t="s">
        <v>28</v>
      </c>
      <c r="C34" s="65"/>
      <c r="D34" s="65"/>
      <c r="E34" s="66"/>
    </row>
    <row r="35" spans="2:5" ht="15.75" customHeight="1" x14ac:dyDescent="0.2">
      <c r="B35" s="64" t="s">
        <v>29</v>
      </c>
      <c r="C35" s="65"/>
      <c r="D35" s="65"/>
      <c r="E35" s="66"/>
    </row>
    <row r="36" spans="2:5" s="13" customFormat="1" ht="15.75" customHeight="1" x14ac:dyDescent="0.2">
      <c r="B36" s="60" t="s">
        <v>30</v>
      </c>
      <c r="C36" s="61">
        <v>562</v>
      </c>
      <c r="D36" s="61">
        <v>526</v>
      </c>
      <c r="E36" s="63">
        <v>93.594306049822066</v>
      </c>
    </row>
    <row r="37" spans="2:5" s="13" customFormat="1" ht="15.75" customHeight="1" x14ac:dyDescent="0.2">
      <c r="B37" s="60" t="s">
        <v>31</v>
      </c>
      <c r="C37" s="61">
        <v>0</v>
      </c>
      <c r="D37" s="61">
        <v>0</v>
      </c>
      <c r="E37" s="63"/>
    </row>
    <row r="38" spans="2:5" s="11" customFormat="1" ht="15.75" customHeight="1" x14ac:dyDescent="0.2">
      <c r="B38" s="60" t="s">
        <v>32</v>
      </c>
      <c r="C38" s="61">
        <v>0</v>
      </c>
      <c r="D38" s="61">
        <v>0</v>
      </c>
      <c r="E38" s="62"/>
    </row>
    <row r="39" spans="2:5" s="11" customFormat="1" ht="15.75" customHeight="1" x14ac:dyDescent="0.2">
      <c r="B39" s="60" t="s">
        <v>33</v>
      </c>
      <c r="C39" s="61">
        <v>0</v>
      </c>
      <c r="D39" s="61">
        <v>0</v>
      </c>
      <c r="E39" s="62"/>
    </row>
    <row r="40" spans="2:5" s="20" customFormat="1" ht="15.75" customHeight="1" x14ac:dyDescent="0.2">
      <c r="B40" s="64" t="s">
        <v>34</v>
      </c>
      <c r="C40" s="65">
        <v>0</v>
      </c>
      <c r="D40" s="65">
        <v>0</v>
      </c>
      <c r="E40" s="67"/>
    </row>
    <row r="41" spans="2:5" s="20" customFormat="1" ht="15.75" customHeight="1" x14ac:dyDescent="0.2">
      <c r="B41" s="64" t="s">
        <v>35</v>
      </c>
      <c r="C41" s="65"/>
      <c r="D41" s="65"/>
      <c r="E41" s="67"/>
    </row>
    <row r="42" spans="2:5" s="20" customFormat="1" ht="15.75" customHeight="1" x14ac:dyDescent="0.2">
      <c r="B42" s="64" t="s">
        <v>36</v>
      </c>
      <c r="C42" s="65"/>
      <c r="D42" s="65"/>
      <c r="E42" s="67"/>
    </row>
    <row r="43" spans="2:5" s="11" customFormat="1" ht="15.75" customHeight="1" x14ac:dyDescent="0.2">
      <c r="B43" s="60" t="s">
        <v>37</v>
      </c>
      <c r="C43" s="61">
        <v>3910</v>
      </c>
      <c r="D43" s="61">
        <v>3035</v>
      </c>
      <c r="E43" s="62">
        <v>77.621483375959073</v>
      </c>
    </row>
    <row r="44" spans="2:5" s="11" customFormat="1" ht="15.75" customHeight="1" x14ac:dyDescent="0.2">
      <c r="B44" s="60" t="s">
        <v>38</v>
      </c>
      <c r="C44" s="61">
        <v>2268</v>
      </c>
      <c r="D44" s="61">
        <v>1918</v>
      </c>
      <c r="E44" s="62">
        <v>84.567901234567898</v>
      </c>
    </row>
    <row r="45" spans="2:5" s="11" customFormat="1" ht="15.75" customHeight="1" x14ac:dyDescent="0.2">
      <c r="B45" s="60" t="s">
        <v>39</v>
      </c>
      <c r="C45" s="61">
        <v>93</v>
      </c>
      <c r="D45" s="61">
        <v>10</v>
      </c>
      <c r="E45" s="62">
        <v>10.75268817204301</v>
      </c>
    </row>
    <row r="46" spans="2:5" s="11" customFormat="1" ht="15.75" customHeight="1" x14ac:dyDescent="0.2">
      <c r="B46" s="60" t="s">
        <v>40</v>
      </c>
      <c r="C46" s="61">
        <v>14245</v>
      </c>
      <c r="D46" s="61">
        <v>9515</v>
      </c>
      <c r="E46" s="62">
        <v>66.795366795366789</v>
      </c>
    </row>
    <row r="47" spans="2:5" s="11" customFormat="1" ht="15.75" customHeight="1" x14ac:dyDescent="0.2">
      <c r="B47" s="60" t="s">
        <v>41</v>
      </c>
      <c r="C47" s="61">
        <v>4980</v>
      </c>
      <c r="D47" s="61">
        <v>4980</v>
      </c>
      <c r="E47" s="62">
        <v>100</v>
      </c>
    </row>
    <row r="48" spans="2:5" s="20" customFormat="1" ht="15.75" customHeight="1" x14ac:dyDescent="0.2">
      <c r="B48" s="64" t="s">
        <v>42</v>
      </c>
      <c r="C48" s="65">
        <v>4980</v>
      </c>
      <c r="D48" s="65">
        <v>4980</v>
      </c>
      <c r="E48" s="67">
        <v>100</v>
      </c>
    </row>
    <row r="49" spans="2:5" s="20" customFormat="1" ht="15.75" customHeight="1" x14ac:dyDescent="0.2">
      <c r="B49" s="64" t="s">
        <v>43</v>
      </c>
      <c r="C49" s="65"/>
      <c r="D49" s="65"/>
      <c r="E49" s="67"/>
    </row>
    <row r="50" spans="2:5" s="20" customFormat="1" ht="15.75" customHeight="1" x14ac:dyDescent="0.2">
      <c r="B50" s="64" t="s">
        <v>44</v>
      </c>
      <c r="C50" s="65">
        <v>0</v>
      </c>
      <c r="D50" s="65">
        <v>0</v>
      </c>
      <c r="E50" s="67"/>
    </row>
    <row r="51" spans="2:5" s="11" customFormat="1" ht="15.75" customHeight="1" x14ac:dyDescent="0.2">
      <c r="B51" s="60" t="s">
        <v>45</v>
      </c>
      <c r="C51" s="61">
        <v>0</v>
      </c>
      <c r="D51" s="61">
        <v>0</v>
      </c>
      <c r="E51" s="62"/>
    </row>
    <row r="52" spans="2:5" s="11" customFormat="1" ht="15.75" customHeight="1" x14ac:dyDescent="0.2">
      <c r="B52" s="60" t="s">
        <v>46</v>
      </c>
      <c r="C52" s="61"/>
      <c r="D52" s="61"/>
      <c r="E52" s="62"/>
    </row>
    <row r="53" spans="2:5" s="11" customFormat="1" ht="15.75" customHeight="1" x14ac:dyDescent="0.2">
      <c r="B53" s="60" t="s">
        <v>47</v>
      </c>
      <c r="C53" s="61">
        <v>0</v>
      </c>
      <c r="D53" s="61">
        <v>0</v>
      </c>
      <c r="E53" s="62"/>
    </row>
    <row r="54" spans="2:5" s="11" customFormat="1" ht="15.75" customHeight="1" x14ac:dyDescent="0.2">
      <c r="B54" s="60" t="s">
        <v>48</v>
      </c>
      <c r="C54" s="61">
        <v>0</v>
      </c>
      <c r="D54" s="61">
        <v>0</v>
      </c>
      <c r="E54" s="62"/>
    </row>
    <row r="55" spans="2:5" s="20" customFormat="1" ht="15.75" customHeight="1" x14ac:dyDescent="0.2">
      <c r="B55" s="64" t="s">
        <v>49</v>
      </c>
      <c r="C55" s="65"/>
      <c r="D55" s="65"/>
      <c r="E55" s="67"/>
    </row>
    <row r="56" spans="2:5" s="20" customFormat="1" ht="15.75" customHeight="1" x14ac:dyDescent="0.2">
      <c r="B56" s="64" t="s">
        <v>51</v>
      </c>
      <c r="C56" s="65"/>
      <c r="D56" s="65"/>
      <c r="E56" s="67"/>
    </row>
    <row r="57" spans="2:5" s="20" customFormat="1" ht="15.75" customHeight="1" x14ac:dyDescent="0.2">
      <c r="B57" s="64" t="s">
        <v>52</v>
      </c>
      <c r="C57" s="65"/>
      <c r="D57" s="65"/>
      <c r="E57" s="67"/>
    </row>
    <row r="58" spans="2:5" s="20" customFormat="1" ht="15.75" customHeight="1" x14ac:dyDescent="0.2">
      <c r="B58" s="64" t="s">
        <v>53</v>
      </c>
      <c r="C58" s="65"/>
      <c r="D58" s="65"/>
      <c r="E58" s="67"/>
    </row>
    <row r="59" spans="2:5" s="20" customFormat="1" ht="15.75" customHeight="1" x14ac:dyDescent="0.2">
      <c r="B59" s="64" t="s">
        <v>54</v>
      </c>
      <c r="C59" s="65"/>
      <c r="D59" s="65"/>
      <c r="E59" s="67"/>
    </row>
    <row r="60" spans="2:5" s="11" customFormat="1" ht="15.75" customHeight="1" x14ac:dyDescent="0.2">
      <c r="B60" s="60" t="s">
        <v>55</v>
      </c>
      <c r="C60" s="61">
        <v>3437</v>
      </c>
      <c r="D60" s="61">
        <v>1686</v>
      </c>
      <c r="E60" s="62">
        <v>49.054407913878386</v>
      </c>
    </row>
    <row r="61" spans="2:5" s="11" customFormat="1" ht="15.75" customHeight="1" x14ac:dyDescent="0.2">
      <c r="B61" s="60" t="s">
        <v>56</v>
      </c>
      <c r="C61" s="61">
        <v>1733</v>
      </c>
      <c r="D61" s="61">
        <v>1585</v>
      </c>
      <c r="E61" s="62">
        <v>91.459896133871894</v>
      </c>
    </row>
    <row r="62" spans="2:5" s="20" customFormat="1" ht="15.75" customHeight="1" x14ac:dyDescent="0.2">
      <c r="B62" s="64" t="s">
        <v>57</v>
      </c>
      <c r="C62" s="65">
        <v>1442</v>
      </c>
      <c r="D62" s="65">
        <v>1442</v>
      </c>
      <c r="E62" s="67">
        <v>100</v>
      </c>
    </row>
    <row r="63" spans="2:5" s="20" customFormat="1" ht="15.75" customHeight="1" x14ac:dyDescent="0.2">
      <c r="B63" s="64" t="s">
        <v>58</v>
      </c>
      <c r="C63" s="65">
        <v>203</v>
      </c>
      <c r="D63" s="65">
        <v>55</v>
      </c>
      <c r="E63" s="67">
        <v>27.093596059113302</v>
      </c>
    </row>
    <row r="64" spans="2:5" s="20" customFormat="1" ht="15.75" customHeight="1" x14ac:dyDescent="0.2">
      <c r="B64" s="64" t="s">
        <v>59</v>
      </c>
      <c r="C64" s="65">
        <v>88</v>
      </c>
      <c r="D64" s="65">
        <v>88</v>
      </c>
      <c r="E64" s="67">
        <v>100</v>
      </c>
    </row>
    <row r="65" spans="2:5" s="11" customFormat="1" ht="15.75" customHeight="1" x14ac:dyDescent="0.2">
      <c r="B65" s="60" t="s">
        <v>60</v>
      </c>
      <c r="C65" s="61">
        <v>1704</v>
      </c>
      <c r="D65" s="61">
        <v>101</v>
      </c>
      <c r="E65" s="62">
        <v>5.927230046948357</v>
      </c>
    </row>
    <row r="66" spans="2:5" s="20" customFormat="1" ht="15.75" customHeight="1" x14ac:dyDescent="0.2">
      <c r="B66" s="64" t="s">
        <v>61</v>
      </c>
      <c r="C66" s="65"/>
      <c r="D66" s="65"/>
      <c r="E66" s="67"/>
    </row>
    <row r="67" spans="2:5" s="20" customFormat="1" ht="15.75" customHeight="1" x14ac:dyDescent="0.2">
      <c r="B67" s="64" t="s">
        <v>62</v>
      </c>
      <c r="C67" s="65">
        <v>1671</v>
      </c>
      <c r="D67" s="65">
        <v>71</v>
      </c>
      <c r="E67" s="67">
        <v>4.2489527229204072</v>
      </c>
    </row>
    <row r="68" spans="2:5" s="20" customFormat="1" ht="15.75" customHeight="1" x14ac:dyDescent="0.2">
      <c r="B68" s="64" t="s">
        <v>63</v>
      </c>
      <c r="C68" s="65">
        <v>33</v>
      </c>
      <c r="D68" s="65">
        <v>30</v>
      </c>
      <c r="E68" s="67">
        <v>90.909090909090907</v>
      </c>
    </row>
    <row r="69" spans="2:5" s="11" customFormat="1" ht="15.75" customHeight="1" x14ac:dyDescent="0.2">
      <c r="B69" s="60" t="s">
        <v>64</v>
      </c>
      <c r="C69" s="61"/>
      <c r="D69" s="61"/>
      <c r="E69" s="62"/>
    </row>
    <row r="70" spans="2:5" s="11" customFormat="1" ht="15.75" customHeight="1" x14ac:dyDescent="0.2">
      <c r="B70" s="60" t="s">
        <v>65</v>
      </c>
      <c r="C70" s="61">
        <v>4236</v>
      </c>
      <c r="D70" s="61">
        <v>1311</v>
      </c>
      <c r="E70" s="62">
        <v>30.94900849858357</v>
      </c>
    </row>
    <row r="71" spans="2:5" s="20" customFormat="1" ht="15.75" customHeight="1" x14ac:dyDescent="0.2">
      <c r="B71" s="68" t="s">
        <v>66</v>
      </c>
      <c r="C71" s="69">
        <v>121</v>
      </c>
      <c r="D71" s="69">
        <v>87</v>
      </c>
      <c r="E71" s="67">
        <v>71.900826446281002</v>
      </c>
    </row>
    <row r="72" spans="2:5" s="20" customFormat="1" ht="15.75" customHeight="1" x14ac:dyDescent="0.2">
      <c r="B72" s="68" t="s">
        <v>67</v>
      </c>
      <c r="C72" s="69">
        <v>14</v>
      </c>
      <c r="D72" s="69">
        <v>15</v>
      </c>
      <c r="E72" s="67">
        <v>107.14285714285714</v>
      </c>
    </row>
    <row r="73" spans="2:5" s="20" customFormat="1" ht="15.75" customHeight="1" x14ac:dyDescent="0.2">
      <c r="B73" s="68" t="s">
        <v>68</v>
      </c>
      <c r="C73" s="69">
        <v>1050</v>
      </c>
      <c r="D73" s="69">
        <v>253</v>
      </c>
      <c r="E73" s="67">
        <v>24.095238095238095</v>
      </c>
    </row>
    <row r="74" spans="2:5" s="20" customFormat="1" ht="15.75" customHeight="1" x14ac:dyDescent="0.2">
      <c r="B74" s="68" t="s">
        <v>69</v>
      </c>
      <c r="C74" s="69">
        <v>1570</v>
      </c>
      <c r="D74" s="69">
        <v>119</v>
      </c>
      <c r="E74" s="67">
        <v>7.5796178343949041</v>
      </c>
    </row>
    <row r="75" spans="2:5" s="20" customFormat="1" ht="15.75" customHeight="1" x14ac:dyDescent="0.2">
      <c r="B75" s="68" t="s">
        <v>70</v>
      </c>
      <c r="C75" s="69">
        <v>766</v>
      </c>
      <c r="D75" s="69">
        <v>675</v>
      </c>
      <c r="E75" s="67">
        <v>88.120104438642301</v>
      </c>
    </row>
    <row r="76" spans="2:5" s="20" customFormat="1" ht="15.75" customHeight="1" x14ac:dyDescent="0.2">
      <c r="B76" s="68" t="s">
        <v>71</v>
      </c>
      <c r="C76" s="69">
        <v>715</v>
      </c>
      <c r="D76" s="69">
        <v>162</v>
      </c>
      <c r="E76" s="67">
        <v>22.657342657342657</v>
      </c>
    </row>
    <row r="77" spans="2:5" s="13" customFormat="1" ht="15.75" customHeight="1" x14ac:dyDescent="0.2">
      <c r="B77" s="60" t="s">
        <v>72</v>
      </c>
      <c r="C77" s="61">
        <v>0</v>
      </c>
      <c r="D77" s="61">
        <v>0</v>
      </c>
      <c r="E77" s="62"/>
    </row>
    <row r="78" spans="2:5" ht="15.75" customHeight="1" x14ac:dyDescent="0.2">
      <c r="B78" s="64" t="s">
        <v>73</v>
      </c>
      <c r="C78" s="65"/>
      <c r="D78" s="65"/>
      <c r="E78" s="67"/>
    </row>
    <row r="79" spans="2:5" ht="15.75" customHeight="1" x14ac:dyDescent="0.2">
      <c r="B79" s="64" t="s">
        <v>74</v>
      </c>
      <c r="C79" s="65"/>
      <c r="D79" s="65"/>
      <c r="E79" s="67"/>
    </row>
    <row r="80" spans="2:5" ht="15.75" customHeight="1" x14ac:dyDescent="0.2">
      <c r="B80" s="64" t="s">
        <v>75</v>
      </c>
      <c r="C80" s="65"/>
      <c r="D80" s="65"/>
      <c r="E80" s="67"/>
    </row>
    <row r="81" spans="2:5" ht="15.75" customHeight="1" x14ac:dyDescent="0.2">
      <c r="B81" s="64" t="s">
        <v>76</v>
      </c>
      <c r="C81" s="65"/>
      <c r="D81" s="65"/>
      <c r="E81" s="67"/>
    </row>
    <row r="82" spans="2:5" ht="15.75" customHeight="1" x14ac:dyDescent="0.2">
      <c r="B82" s="64" t="s">
        <v>77</v>
      </c>
      <c r="C82" s="65"/>
      <c r="D82" s="65"/>
      <c r="E82" s="67"/>
    </row>
    <row r="83" spans="2:5" ht="15.75" customHeight="1" x14ac:dyDescent="0.2">
      <c r="B83" s="64" t="s">
        <v>78</v>
      </c>
      <c r="C83" s="65"/>
      <c r="D83" s="65"/>
      <c r="E83" s="67"/>
    </row>
    <row r="84" spans="2:5" ht="15.75" customHeight="1" x14ac:dyDescent="0.2">
      <c r="B84" s="64" t="s">
        <v>79</v>
      </c>
      <c r="C84" s="65"/>
      <c r="D84" s="65"/>
      <c r="E84" s="67"/>
    </row>
    <row r="85" spans="2:5" ht="15.75" customHeight="1" x14ac:dyDescent="0.2">
      <c r="B85" s="64" t="s">
        <v>80</v>
      </c>
      <c r="C85" s="65"/>
      <c r="D85" s="65"/>
      <c r="E85" s="67"/>
    </row>
    <row r="86" spans="2:5" s="13" customFormat="1" ht="15.75" customHeight="1" x14ac:dyDescent="0.2">
      <c r="B86" s="60" t="s">
        <v>81</v>
      </c>
      <c r="C86" s="61">
        <v>1592</v>
      </c>
      <c r="D86" s="61">
        <v>1538</v>
      </c>
      <c r="E86" s="62">
        <v>96.608040201005025</v>
      </c>
    </row>
    <row r="87" spans="2:5" ht="15.75" customHeight="1" x14ac:dyDescent="0.2">
      <c r="B87" s="70" t="s">
        <v>82</v>
      </c>
      <c r="C87" s="65"/>
      <c r="D87" s="65"/>
      <c r="E87" s="67"/>
    </row>
    <row r="88" spans="2:5" ht="15.75" customHeight="1" x14ac:dyDescent="0.2">
      <c r="B88" s="70" t="s">
        <v>83</v>
      </c>
      <c r="C88" s="65"/>
      <c r="D88" s="65"/>
      <c r="E88" s="67"/>
    </row>
    <row r="89" spans="2:5" ht="15.75" customHeight="1" x14ac:dyDescent="0.2">
      <c r="B89" s="64" t="s">
        <v>84</v>
      </c>
      <c r="C89" s="65">
        <v>47</v>
      </c>
      <c r="D89" s="65">
        <v>47</v>
      </c>
      <c r="E89" s="67">
        <v>100</v>
      </c>
    </row>
    <row r="90" spans="2:5" ht="15.75" customHeight="1" x14ac:dyDescent="0.2">
      <c r="B90" s="64" t="s">
        <v>85</v>
      </c>
      <c r="C90" s="65">
        <v>538</v>
      </c>
      <c r="D90" s="65">
        <v>527</v>
      </c>
      <c r="E90" s="67">
        <v>97.955390334572485</v>
      </c>
    </row>
    <row r="91" spans="2:5" ht="15.75" customHeight="1" x14ac:dyDescent="0.2">
      <c r="B91" s="64" t="s">
        <v>86</v>
      </c>
      <c r="C91" s="65">
        <v>193</v>
      </c>
      <c r="D91" s="65">
        <v>193</v>
      </c>
      <c r="E91" s="67">
        <v>100</v>
      </c>
    </row>
    <row r="92" spans="2:5" ht="15.75" customHeight="1" x14ac:dyDescent="0.2">
      <c r="B92" s="64" t="s">
        <v>87</v>
      </c>
      <c r="C92" s="65">
        <v>119</v>
      </c>
      <c r="D92" s="65">
        <v>119</v>
      </c>
      <c r="E92" s="67">
        <v>100</v>
      </c>
    </row>
    <row r="93" spans="2:5" ht="15.75" customHeight="1" x14ac:dyDescent="0.2">
      <c r="B93" s="64" t="s">
        <v>88</v>
      </c>
      <c r="C93" s="65">
        <v>695</v>
      </c>
      <c r="D93" s="65">
        <v>652</v>
      </c>
      <c r="E93" s="67">
        <v>93.812949640287769</v>
      </c>
    </row>
    <row r="94" spans="2:5" s="13" customFormat="1" ht="15.75" customHeight="1" x14ac:dyDescent="0.2">
      <c r="B94" s="60" t="s">
        <v>89</v>
      </c>
      <c r="C94" s="61">
        <v>437</v>
      </c>
      <c r="D94" s="61">
        <v>408</v>
      </c>
      <c r="E94" s="71">
        <v>93.363844393592672</v>
      </c>
    </row>
    <row r="95" spans="2:5" s="13" customFormat="1" ht="15.75" customHeight="1" x14ac:dyDescent="0.2">
      <c r="B95" s="60" t="s">
        <v>90</v>
      </c>
      <c r="C95" s="61">
        <v>424</v>
      </c>
      <c r="D95" s="61">
        <v>395</v>
      </c>
      <c r="E95" s="71">
        <v>93.160377358490564</v>
      </c>
    </row>
    <row r="96" spans="2:5" ht="15.75" customHeight="1" x14ac:dyDescent="0.2">
      <c r="B96" s="64" t="s">
        <v>91</v>
      </c>
      <c r="C96" s="65"/>
      <c r="D96" s="65"/>
      <c r="E96" s="72"/>
    </row>
    <row r="97" spans="2:5" ht="15.75" customHeight="1" x14ac:dyDescent="0.2">
      <c r="B97" s="64" t="s">
        <v>92</v>
      </c>
      <c r="C97" s="65"/>
      <c r="D97" s="65"/>
      <c r="E97" s="72"/>
    </row>
    <row r="98" spans="2:5" ht="15.75" customHeight="1" x14ac:dyDescent="0.2">
      <c r="B98" s="64" t="s">
        <v>93</v>
      </c>
      <c r="C98" s="65">
        <v>120</v>
      </c>
      <c r="D98" s="65">
        <v>120</v>
      </c>
      <c r="E98" s="72">
        <v>100</v>
      </c>
    </row>
    <row r="99" spans="2:5" ht="15.75" customHeight="1" x14ac:dyDescent="0.2">
      <c r="B99" s="64" t="s">
        <v>94</v>
      </c>
      <c r="C99" s="65">
        <v>272</v>
      </c>
      <c r="D99" s="65">
        <v>266</v>
      </c>
      <c r="E99" s="72">
        <v>97.794117647058826</v>
      </c>
    </row>
    <row r="100" spans="2:5" ht="15.75" customHeight="1" x14ac:dyDescent="0.2">
      <c r="B100" s="64" t="s">
        <v>95</v>
      </c>
      <c r="C100" s="65">
        <v>32</v>
      </c>
      <c r="D100" s="65">
        <v>9</v>
      </c>
      <c r="E100" s="72"/>
    </row>
    <row r="101" spans="2:5" s="13" customFormat="1" ht="15.75" customHeight="1" x14ac:dyDescent="0.2">
      <c r="B101" s="60" t="s">
        <v>96</v>
      </c>
      <c r="C101" s="61">
        <v>13</v>
      </c>
      <c r="D101" s="61">
        <v>13</v>
      </c>
      <c r="E101" s="71">
        <v>100</v>
      </c>
    </row>
    <row r="102" spans="2:5" s="13" customFormat="1" ht="15.75" customHeight="1" x14ac:dyDescent="0.2">
      <c r="B102" s="60" t="s">
        <v>97</v>
      </c>
      <c r="C102" s="61">
        <v>0</v>
      </c>
      <c r="D102" s="61">
        <v>0</v>
      </c>
      <c r="E102" s="71"/>
    </row>
    <row r="103" spans="2:5" ht="15.75" customHeight="1" x14ac:dyDescent="0.2">
      <c r="B103" s="64" t="s">
        <v>98</v>
      </c>
      <c r="C103" s="65"/>
      <c r="D103" s="65"/>
      <c r="E103" s="72"/>
    </row>
    <row r="104" spans="2:5" ht="15.75" customHeight="1" x14ac:dyDescent="0.2">
      <c r="B104" s="64" t="s">
        <v>99</v>
      </c>
      <c r="C104" s="65"/>
      <c r="D104" s="65"/>
      <c r="E104" s="72"/>
    </row>
    <row r="105" spans="2:5" s="13" customFormat="1" ht="15.75" customHeight="1" x14ac:dyDescent="0.2">
      <c r="B105" s="60" t="s">
        <v>100</v>
      </c>
      <c r="C105" s="61">
        <v>0</v>
      </c>
      <c r="D105" s="61">
        <v>0</v>
      </c>
      <c r="E105" s="71"/>
    </row>
    <row r="106" spans="2:5" s="13" customFormat="1" ht="15.75" customHeight="1" x14ac:dyDescent="0.2">
      <c r="B106" s="60" t="s">
        <v>101</v>
      </c>
      <c r="C106" s="61">
        <v>0</v>
      </c>
      <c r="D106" s="61">
        <v>0</v>
      </c>
      <c r="E106" s="71"/>
    </row>
    <row r="107" spans="2:5" ht="15.75" customHeight="1" x14ac:dyDescent="0.2">
      <c r="B107" s="64" t="s">
        <v>102</v>
      </c>
      <c r="C107" s="65"/>
      <c r="D107" s="65"/>
      <c r="E107" s="72"/>
    </row>
    <row r="108" spans="2:5" ht="15.75" customHeight="1" x14ac:dyDescent="0.2">
      <c r="B108" s="64" t="s">
        <v>103</v>
      </c>
      <c r="C108" s="65"/>
      <c r="D108" s="65"/>
      <c r="E108" s="72"/>
    </row>
    <row r="109" spans="2:5" ht="15.75" customHeight="1" x14ac:dyDescent="0.2">
      <c r="B109" s="64" t="s">
        <v>104</v>
      </c>
      <c r="C109" s="65"/>
      <c r="D109" s="65"/>
      <c r="E109" s="72"/>
    </row>
    <row r="110" spans="2:5" ht="15.75" customHeight="1" x14ac:dyDescent="0.2">
      <c r="B110" s="64" t="s">
        <v>105</v>
      </c>
      <c r="C110" s="65"/>
      <c r="D110" s="65"/>
      <c r="E110" s="72"/>
    </row>
    <row r="111" spans="2:5" s="13" customFormat="1" ht="15.75" customHeight="1" x14ac:dyDescent="0.2">
      <c r="B111" s="60" t="s">
        <v>106</v>
      </c>
      <c r="C111" s="61"/>
      <c r="D111" s="61"/>
      <c r="E111" s="71"/>
    </row>
  </sheetData>
  <phoneticPr fontId="0" type="noConversion"/>
  <hyperlinks>
    <hyperlink ref="C4" location="Ocak!A1" display="Ocak" xr:uid="{0DA30402-A1E7-4F36-AC13-3024A5362CE3}"/>
    <hyperlink ref="D4" location="Şubat!A1" display="Şubat" xr:uid="{D7D83552-4F17-4132-9905-E1C4ACB3C9AA}"/>
    <hyperlink ref="E4" location="Mart!A1" display="Mart" xr:uid="{502D6D45-1EDA-42D0-AE47-C0D9108B8737}"/>
    <hyperlink ref="C5" location="Nisan!A1" display="Nisan" xr:uid="{89C167DC-7C82-4ADA-825C-C7C876E7CB16}"/>
    <hyperlink ref="D5" location="Mayıs!A1" display="Mayıs" xr:uid="{F24B1D08-75E0-4F58-BECC-064E3665EE0E}"/>
    <hyperlink ref="E5" location="Haziran!A1" display="Haziran" xr:uid="{1D4188B8-DBE2-4701-B825-7266B6A2639F}"/>
    <hyperlink ref="C6" location="Temmuz!A1" display="Temmuz" xr:uid="{961F87F2-CE8A-4AD2-96CF-576943EA4EA9}"/>
    <hyperlink ref="D6" location="Ağustos!A1" display="Ağustos" xr:uid="{41262AF9-03A9-46E7-894B-3537EDCB3667}"/>
    <hyperlink ref="E6" location="Eylül!A1" display="Eylül" xr:uid="{48485B04-E7EF-42FF-9581-F276B57BA105}"/>
    <hyperlink ref="C7" location="Ekim!A1" display="Ekim" xr:uid="{EDE51BF0-9ED5-45FD-8A4C-927A6707B9A6}"/>
    <hyperlink ref="D7" location="Kasım!A1" display="Kasım" xr:uid="{6125848B-D975-4299-95B4-8F5BE006783A}"/>
    <hyperlink ref="E7" location="Aralık!A1" display="Aralık" xr:uid="{97181F99-3005-43EE-8BB8-A20E7D83BE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6F46-F915-4382-BF64-05212D88C2D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199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0" t="s">
        <v>0</v>
      </c>
      <c r="C9" s="41" t="s">
        <v>1</v>
      </c>
      <c r="D9" s="41" t="s">
        <v>2</v>
      </c>
      <c r="E9" s="59" t="s">
        <v>3</v>
      </c>
    </row>
    <row r="10" spans="2:7" s="11" customFormat="1" ht="15.75" customHeight="1" x14ac:dyDescent="0.2">
      <c r="B10" s="60" t="s">
        <v>4</v>
      </c>
      <c r="C10" s="61">
        <f>+C11+C46+C95+C106</f>
        <v>44401</v>
      </c>
      <c r="D10" s="61">
        <f>+D11+D46+D95+D106</f>
        <v>29270</v>
      </c>
      <c r="E10" s="62">
        <f t="shared" ref="E10:E72" si="0">+D10/C10*100</f>
        <v>65.921938695074431</v>
      </c>
    </row>
    <row r="11" spans="2:7" s="13" customFormat="1" ht="15.75" customHeight="1" x14ac:dyDescent="0.2">
      <c r="B11" s="60" t="s">
        <v>5</v>
      </c>
      <c r="C11" s="61">
        <f>+C12+C22+C25+C39+C43+C44+C45</f>
        <v>30837</v>
      </c>
      <c r="D11" s="61">
        <f>+D12+D22+D25+D39+D43+D44+D45</f>
        <v>20383</v>
      </c>
      <c r="E11" s="63">
        <f t="shared" si="0"/>
        <v>66.099166585595228</v>
      </c>
    </row>
    <row r="12" spans="2:7" s="13" customFormat="1" ht="15.75" customHeight="1" x14ac:dyDescent="0.2">
      <c r="B12" s="60" t="s">
        <v>6</v>
      </c>
      <c r="C12" s="61">
        <f>+C13+C18</f>
        <v>18503</v>
      </c>
      <c r="D12" s="61">
        <f>+D13+D18</f>
        <v>12659</v>
      </c>
      <c r="E12" s="63">
        <f t="shared" si="0"/>
        <v>68.415932551478136</v>
      </c>
      <c r="G12" s="14"/>
    </row>
    <row r="13" spans="2:7" s="13" customFormat="1" ht="15.75" customHeight="1" x14ac:dyDescent="0.2">
      <c r="B13" s="60" t="s">
        <v>7</v>
      </c>
      <c r="C13" s="61">
        <f>SUM(C14:C17)</f>
        <v>16904</v>
      </c>
      <c r="D13" s="61">
        <f>SUM(D14:D17)</f>
        <v>12066</v>
      </c>
      <c r="E13" s="63">
        <f t="shared" si="0"/>
        <v>71.379555134879311</v>
      </c>
    </row>
    <row r="14" spans="2:7" ht="15.75" customHeight="1" x14ac:dyDescent="0.2">
      <c r="B14" s="64" t="s">
        <v>8</v>
      </c>
      <c r="C14" s="65">
        <v>1058</v>
      </c>
      <c r="D14" s="65">
        <v>116</v>
      </c>
      <c r="E14" s="66">
        <f t="shared" si="0"/>
        <v>10.964083175803403</v>
      </c>
    </row>
    <row r="15" spans="2:7" ht="15.75" customHeight="1" x14ac:dyDescent="0.2">
      <c r="B15" s="64" t="s">
        <v>9</v>
      </c>
      <c r="C15" s="65">
        <v>323</v>
      </c>
      <c r="D15" s="65">
        <v>195</v>
      </c>
      <c r="E15" s="66">
        <f t="shared" si="0"/>
        <v>60.371517027863774</v>
      </c>
    </row>
    <row r="16" spans="2:7" ht="15.75" customHeight="1" x14ac:dyDescent="0.2">
      <c r="B16" s="64" t="s">
        <v>10</v>
      </c>
      <c r="C16" s="65">
        <v>14444</v>
      </c>
      <c r="D16" s="65">
        <v>10984</v>
      </c>
      <c r="E16" s="66">
        <f t="shared" si="0"/>
        <v>76.045416782054829</v>
      </c>
    </row>
    <row r="17" spans="2:5" ht="15.75" customHeight="1" x14ac:dyDescent="0.2">
      <c r="B17" s="64" t="s">
        <v>11</v>
      </c>
      <c r="C17" s="65">
        <v>1079</v>
      </c>
      <c r="D17" s="65">
        <v>771</v>
      </c>
      <c r="E17" s="66">
        <f t="shared" si="0"/>
        <v>71.455050973123264</v>
      </c>
    </row>
    <row r="18" spans="2:5" s="13" customFormat="1" ht="15.75" customHeight="1" x14ac:dyDescent="0.2">
      <c r="B18" s="60" t="s">
        <v>12</v>
      </c>
      <c r="C18" s="61">
        <f>SUM(C19:C21)</f>
        <v>1599</v>
      </c>
      <c r="D18" s="61">
        <f>SUM(D19:D21)</f>
        <v>593</v>
      </c>
      <c r="E18" s="63">
        <f t="shared" si="0"/>
        <v>37.085678549093181</v>
      </c>
    </row>
    <row r="19" spans="2:5" ht="15.75" customHeight="1" x14ac:dyDescent="0.2">
      <c r="B19" s="64" t="s">
        <v>13</v>
      </c>
      <c r="C19" s="65">
        <v>384</v>
      </c>
      <c r="D19" s="65">
        <v>-15</v>
      </c>
      <c r="E19" s="66">
        <f t="shared" si="0"/>
        <v>-3.90625</v>
      </c>
    </row>
    <row r="20" spans="2:5" ht="15.75" customHeight="1" x14ac:dyDescent="0.2">
      <c r="B20" s="64" t="s">
        <v>14</v>
      </c>
      <c r="C20" s="65">
        <v>42</v>
      </c>
      <c r="D20" s="65">
        <v>15</v>
      </c>
      <c r="E20" s="66">
        <f t="shared" si="0"/>
        <v>35.714285714285715</v>
      </c>
    </row>
    <row r="21" spans="2:5" ht="15.75" customHeight="1" x14ac:dyDescent="0.2">
      <c r="B21" s="64" t="s">
        <v>15</v>
      </c>
      <c r="C21" s="65">
        <v>1173</v>
      </c>
      <c r="D21" s="65">
        <v>593</v>
      </c>
      <c r="E21" s="66">
        <f t="shared" si="0"/>
        <v>50.554134697357199</v>
      </c>
    </row>
    <row r="22" spans="2:5" s="11" customFormat="1" ht="15.75" customHeight="1" x14ac:dyDescent="0.2">
      <c r="B22" s="60" t="s">
        <v>16</v>
      </c>
      <c r="C22" s="61">
        <f>SUM(C23:C24)</f>
        <v>4709</v>
      </c>
      <c r="D22" s="61">
        <f>SUM(D23:D24)</f>
        <v>2543</v>
      </c>
      <c r="E22" s="62">
        <f t="shared" si="0"/>
        <v>54.002973030367386</v>
      </c>
    </row>
    <row r="23" spans="2:5" s="20" customFormat="1" ht="15.75" customHeight="1" x14ac:dyDescent="0.2">
      <c r="B23" s="64" t="s">
        <v>17</v>
      </c>
      <c r="C23" s="65">
        <v>1</v>
      </c>
      <c r="D23" s="65">
        <v>0</v>
      </c>
      <c r="E23" s="67">
        <f t="shared" si="0"/>
        <v>0</v>
      </c>
    </row>
    <row r="24" spans="2:5" s="20" customFormat="1" ht="15.75" customHeight="1" x14ac:dyDescent="0.2">
      <c r="B24" s="64" t="s">
        <v>18</v>
      </c>
      <c r="C24" s="65">
        <v>4708</v>
      </c>
      <c r="D24" s="65">
        <v>2543</v>
      </c>
      <c r="E24" s="67">
        <f t="shared" si="0"/>
        <v>54.014443500424811</v>
      </c>
    </row>
    <row r="25" spans="2:5" s="11" customFormat="1" ht="15.75" customHeight="1" x14ac:dyDescent="0.2">
      <c r="B25" s="60" t="s">
        <v>19</v>
      </c>
      <c r="C25" s="61">
        <f>+C26+C29+C36+C37+C38</f>
        <v>2011</v>
      </c>
      <c r="D25" s="61">
        <f>+D26+D29+D36+D37+D38</f>
        <v>855</v>
      </c>
      <c r="E25" s="62">
        <f t="shared" si="0"/>
        <v>42.516161113873693</v>
      </c>
    </row>
    <row r="26" spans="2:5" s="11" customFormat="1" ht="15.75" customHeight="1" x14ac:dyDescent="0.2">
      <c r="B26" s="60" t="s">
        <v>20</v>
      </c>
      <c r="C26" s="61">
        <f>SUM(C27:C28)</f>
        <v>1495</v>
      </c>
      <c r="D26" s="61">
        <f>SUM(D27:D28)</f>
        <v>360</v>
      </c>
      <c r="E26" s="62">
        <f t="shared" si="0"/>
        <v>24.08026755852843</v>
      </c>
    </row>
    <row r="27" spans="2:5" s="20" customFormat="1" ht="15.75" customHeight="1" x14ac:dyDescent="0.2">
      <c r="B27" s="64" t="s">
        <v>21</v>
      </c>
      <c r="C27" s="65">
        <v>724</v>
      </c>
      <c r="D27" s="65">
        <v>-351</v>
      </c>
      <c r="E27" s="67">
        <f t="shared" si="0"/>
        <v>-48.480662983425418</v>
      </c>
    </row>
    <row r="28" spans="2:5" s="20" customFormat="1" ht="15.75" customHeight="1" x14ac:dyDescent="0.2">
      <c r="B28" s="64" t="s">
        <v>22</v>
      </c>
      <c r="C28" s="65">
        <v>771</v>
      </c>
      <c r="D28" s="65">
        <v>711</v>
      </c>
      <c r="E28" s="67">
        <f t="shared" si="0"/>
        <v>92.217898832684824</v>
      </c>
    </row>
    <row r="29" spans="2:5" s="11" customFormat="1" ht="15.75" customHeight="1" x14ac:dyDescent="0.2">
      <c r="B29" s="60" t="s">
        <v>23</v>
      </c>
      <c r="C29" s="61">
        <f>SUM(C30:C35)</f>
        <v>12</v>
      </c>
      <c r="D29" s="61">
        <f>SUM(D30:D35)</f>
        <v>11</v>
      </c>
      <c r="E29" s="62">
        <f t="shared" si="0"/>
        <v>91.666666666666657</v>
      </c>
    </row>
    <row r="30" spans="2:5" s="20" customFormat="1" ht="15.75" customHeight="1" x14ac:dyDescent="0.2">
      <c r="B30" s="64" t="s">
        <v>24</v>
      </c>
      <c r="C30" s="65">
        <v>1</v>
      </c>
      <c r="D30" s="65">
        <v>0</v>
      </c>
      <c r="E30" s="67">
        <f t="shared" si="0"/>
        <v>0</v>
      </c>
    </row>
    <row r="31" spans="2:5" s="20" customFormat="1" ht="15.75" customHeight="1" x14ac:dyDescent="0.2">
      <c r="B31" s="64" t="s">
        <v>25</v>
      </c>
      <c r="C31" s="65">
        <v>11</v>
      </c>
      <c r="D31" s="65">
        <v>11</v>
      </c>
      <c r="E31" s="67">
        <f t="shared" si="0"/>
        <v>100</v>
      </c>
    </row>
    <row r="32" spans="2:5" s="20" customFormat="1" ht="15.75" customHeight="1" x14ac:dyDescent="0.2">
      <c r="B32" s="64" t="s">
        <v>26</v>
      </c>
      <c r="C32" s="65"/>
      <c r="D32" s="65"/>
      <c r="E32" s="67"/>
    </row>
    <row r="33" spans="2:5" ht="15.75" customHeight="1" x14ac:dyDescent="0.2">
      <c r="B33" s="64" t="s">
        <v>27</v>
      </c>
      <c r="C33" s="65"/>
      <c r="D33" s="65"/>
      <c r="E33" s="66"/>
    </row>
    <row r="34" spans="2:5" ht="15.75" customHeight="1" x14ac:dyDescent="0.2">
      <c r="B34" s="64" t="s">
        <v>28</v>
      </c>
      <c r="C34" s="65"/>
      <c r="D34" s="65"/>
      <c r="E34" s="66"/>
    </row>
    <row r="35" spans="2:5" ht="15.75" customHeight="1" x14ac:dyDescent="0.2">
      <c r="B35" s="64" t="s">
        <v>29</v>
      </c>
      <c r="C35" s="65"/>
      <c r="D35" s="65"/>
      <c r="E35" s="66"/>
    </row>
    <row r="36" spans="2:5" s="13" customFormat="1" ht="15.75" customHeight="1" x14ac:dyDescent="0.2">
      <c r="B36" s="60" t="s">
        <v>30</v>
      </c>
      <c r="C36" s="61">
        <v>504</v>
      </c>
      <c r="D36" s="61">
        <v>484</v>
      </c>
      <c r="E36" s="63">
        <f t="shared" si="0"/>
        <v>96.031746031746039</v>
      </c>
    </row>
    <row r="37" spans="2:5" s="13" customFormat="1" ht="15.75" customHeight="1" x14ac:dyDescent="0.2">
      <c r="B37" s="60" t="s">
        <v>31</v>
      </c>
      <c r="C37" s="61">
        <v>0</v>
      </c>
      <c r="D37" s="61">
        <v>0</v>
      </c>
      <c r="E37" s="63"/>
    </row>
    <row r="38" spans="2:5" s="11" customFormat="1" ht="15.75" customHeight="1" x14ac:dyDescent="0.2">
      <c r="B38" s="60" t="s">
        <v>32</v>
      </c>
      <c r="C38" s="61">
        <v>0</v>
      </c>
      <c r="D38" s="61">
        <v>0</v>
      </c>
      <c r="E38" s="62"/>
    </row>
    <row r="39" spans="2:5" s="11" customFormat="1" ht="15.75" customHeight="1" x14ac:dyDescent="0.2">
      <c r="B39" s="60" t="s">
        <v>33</v>
      </c>
      <c r="C39" s="61">
        <f>SUM(C40:C42)</f>
        <v>0</v>
      </c>
      <c r="D39" s="61">
        <f>SUM(D40:D42)</f>
        <v>0</v>
      </c>
      <c r="E39" s="62"/>
    </row>
    <row r="40" spans="2:5" s="20" customFormat="1" ht="15.75" customHeight="1" x14ac:dyDescent="0.2">
      <c r="B40" s="64" t="s">
        <v>34</v>
      </c>
      <c r="C40" s="65">
        <v>0</v>
      </c>
      <c r="D40" s="65">
        <v>0</v>
      </c>
      <c r="E40" s="67"/>
    </row>
    <row r="41" spans="2:5" s="20" customFormat="1" ht="15.75" customHeight="1" x14ac:dyDescent="0.2">
      <c r="B41" s="64" t="s">
        <v>35</v>
      </c>
      <c r="C41" s="65"/>
      <c r="D41" s="65"/>
      <c r="E41" s="67"/>
    </row>
    <row r="42" spans="2:5" s="20" customFormat="1" ht="15.75" customHeight="1" x14ac:dyDescent="0.2">
      <c r="B42" s="64" t="s">
        <v>36</v>
      </c>
      <c r="C42" s="65"/>
      <c r="D42" s="65"/>
      <c r="E42" s="67"/>
    </row>
    <row r="43" spans="2:5" s="11" customFormat="1" ht="15.75" customHeight="1" x14ac:dyDescent="0.2">
      <c r="B43" s="60" t="s">
        <v>37</v>
      </c>
      <c r="C43" s="61">
        <v>3539</v>
      </c>
      <c r="D43" s="61">
        <v>2667</v>
      </c>
      <c r="E43" s="62">
        <f t="shared" si="0"/>
        <v>75.360271263068668</v>
      </c>
    </row>
    <row r="44" spans="2:5" s="11" customFormat="1" ht="15.75" customHeight="1" x14ac:dyDescent="0.2">
      <c r="B44" s="60" t="s">
        <v>38</v>
      </c>
      <c r="C44" s="61">
        <v>1984</v>
      </c>
      <c r="D44" s="61">
        <v>1650</v>
      </c>
      <c r="E44" s="62">
        <f t="shared" si="0"/>
        <v>83.165322580645167</v>
      </c>
    </row>
    <row r="45" spans="2:5" s="11" customFormat="1" ht="15.75" customHeight="1" x14ac:dyDescent="0.2">
      <c r="B45" s="60" t="s">
        <v>39</v>
      </c>
      <c r="C45" s="61">
        <v>91</v>
      </c>
      <c r="D45" s="61">
        <v>9</v>
      </c>
      <c r="E45" s="62">
        <f t="shared" si="0"/>
        <v>9.8901098901098905</v>
      </c>
    </row>
    <row r="46" spans="2:5" s="11" customFormat="1" ht="15.75" customHeight="1" x14ac:dyDescent="0.2">
      <c r="B46" s="60" t="s">
        <v>40</v>
      </c>
      <c r="C46" s="61">
        <f>+C47+C51+C61+C71+C78+C87</f>
        <v>13223</v>
      </c>
      <c r="D46" s="61">
        <f>+D47+D51+D61+D71+D78+D87</f>
        <v>8555</v>
      </c>
      <c r="E46" s="62">
        <f t="shared" si="0"/>
        <v>64.697874914920973</v>
      </c>
    </row>
    <row r="47" spans="2:5" s="11" customFormat="1" ht="15.75" customHeight="1" x14ac:dyDescent="0.2">
      <c r="B47" s="60" t="s">
        <v>41</v>
      </c>
      <c r="C47" s="61">
        <f>SUM(C48:C50)</f>
        <v>4619</v>
      </c>
      <c r="D47" s="61">
        <f>SUM(D48:D50)</f>
        <v>4619</v>
      </c>
      <c r="E47" s="62">
        <f t="shared" si="0"/>
        <v>100</v>
      </c>
    </row>
    <row r="48" spans="2:5" s="20" customFormat="1" ht="15.75" customHeight="1" x14ac:dyDescent="0.2">
      <c r="B48" s="64" t="s">
        <v>42</v>
      </c>
      <c r="C48" s="65">
        <v>4619</v>
      </c>
      <c r="D48" s="65">
        <v>4619</v>
      </c>
      <c r="E48" s="67">
        <f t="shared" si="0"/>
        <v>100</v>
      </c>
    </row>
    <row r="49" spans="2:5" s="20" customFormat="1" ht="15.75" customHeight="1" x14ac:dyDescent="0.2">
      <c r="B49" s="64" t="s">
        <v>43</v>
      </c>
      <c r="C49" s="65"/>
      <c r="D49" s="65"/>
      <c r="E49" s="67"/>
    </row>
    <row r="50" spans="2:5" s="20" customFormat="1" ht="15.75" customHeight="1" x14ac:dyDescent="0.2">
      <c r="B50" s="64" t="s">
        <v>44</v>
      </c>
      <c r="C50" s="65">
        <v>0</v>
      </c>
      <c r="D50" s="65">
        <v>0</v>
      </c>
      <c r="E50" s="67"/>
    </row>
    <row r="51" spans="2:5" s="11" customFormat="1" ht="15.75" customHeight="1" x14ac:dyDescent="0.2">
      <c r="B51" s="60" t="s">
        <v>45</v>
      </c>
      <c r="C51" s="61">
        <f>+C52+C53+C54</f>
        <v>0</v>
      </c>
      <c r="D51" s="61">
        <f>+D52+D53+D54</f>
        <v>0</v>
      </c>
      <c r="E51" s="62"/>
    </row>
    <row r="52" spans="2:5" s="11" customFormat="1" ht="15.75" customHeight="1" x14ac:dyDescent="0.2">
      <c r="B52" s="60" t="s">
        <v>46</v>
      </c>
      <c r="C52" s="61"/>
      <c r="D52" s="61"/>
      <c r="E52" s="62"/>
    </row>
    <row r="53" spans="2:5" s="11" customFormat="1" ht="15.75" customHeight="1" x14ac:dyDescent="0.2">
      <c r="B53" s="60" t="s">
        <v>47</v>
      </c>
      <c r="C53" s="61">
        <v>0</v>
      </c>
      <c r="D53" s="61">
        <v>0</v>
      </c>
      <c r="E53" s="62"/>
    </row>
    <row r="54" spans="2:5" s="11" customFormat="1" ht="15.75" customHeight="1" x14ac:dyDescent="0.2">
      <c r="B54" s="60" t="s">
        <v>48</v>
      </c>
      <c r="C54" s="61">
        <f>SUM(C55:C60)</f>
        <v>0</v>
      </c>
      <c r="D54" s="61">
        <f>SUM(D55:D60)</f>
        <v>0</v>
      </c>
      <c r="E54" s="62"/>
    </row>
    <row r="55" spans="2:5" s="20" customFormat="1" ht="15.75" customHeight="1" x14ac:dyDescent="0.2">
      <c r="B55" s="64" t="s">
        <v>49</v>
      </c>
      <c r="C55" s="65"/>
      <c r="D55" s="65"/>
      <c r="E55" s="67"/>
    </row>
    <row r="56" spans="2:5" s="20" customFormat="1" ht="15.75" customHeight="1" x14ac:dyDescent="0.2">
      <c r="B56" s="64" t="s">
        <v>50</v>
      </c>
      <c r="C56" s="65"/>
      <c r="D56" s="65"/>
      <c r="E56" s="67"/>
    </row>
    <row r="57" spans="2:5" s="20" customFormat="1" ht="15.75" customHeight="1" x14ac:dyDescent="0.2">
      <c r="B57" s="64" t="s">
        <v>51</v>
      </c>
      <c r="C57" s="65"/>
      <c r="D57" s="65"/>
      <c r="E57" s="67"/>
    </row>
    <row r="58" spans="2:5" s="20" customFormat="1" ht="15.75" customHeight="1" x14ac:dyDescent="0.2">
      <c r="B58" s="64" t="s">
        <v>52</v>
      </c>
      <c r="C58" s="65"/>
      <c r="D58" s="65"/>
      <c r="E58" s="67"/>
    </row>
    <row r="59" spans="2:5" s="20" customFormat="1" ht="15.75" customHeight="1" x14ac:dyDescent="0.2">
      <c r="B59" s="64" t="s">
        <v>53</v>
      </c>
      <c r="C59" s="65"/>
      <c r="D59" s="65"/>
      <c r="E59" s="67"/>
    </row>
    <row r="60" spans="2:5" s="20" customFormat="1" ht="15.75" customHeight="1" x14ac:dyDescent="0.2">
      <c r="B60" s="64" t="s">
        <v>54</v>
      </c>
      <c r="C60" s="65"/>
      <c r="D60" s="65"/>
      <c r="E60" s="67"/>
    </row>
    <row r="61" spans="2:5" s="11" customFormat="1" ht="15.75" customHeight="1" x14ac:dyDescent="0.2">
      <c r="B61" s="60" t="s">
        <v>55</v>
      </c>
      <c r="C61" s="61">
        <f>+C62+C66+C70</f>
        <v>3215</v>
      </c>
      <c r="D61" s="61">
        <f>+D62+D66+D70</f>
        <v>1453</v>
      </c>
      <c r="E61" s="62">
        <f t="shared" si="0"/>
        <v>45.194401244167963</v>
      </c>
    </row>
    <row r="62" spans="2:5" s="11" customFormat="1" ht="15.75" customHeight="1" x14ac:dyDescent="0.2">
      <c r="B62" s="60" t="s">
        <v>56</v>
      </c>
      <c r="C62" s="61">
        <f>SUM(C63:C65)</f>
        <v>1525</v>
      </c>
      <c r="D62" s="61">
        <f>SUM(D63:D65)</f>
        <v>1381</v>
      </c>
      <c r="E62" s="62">
        <f t="shared" si="0"/>
        <v>90.557377049180332</v>
      </c>
    </row>
    <row r="63" spans="2:5" s="20" customFormat="1" ht="15.75" customHeight="1" x14ac:dyDescent="0.2">
      <c r="B63" s="64" t="s">
        <v>57</v>
      </c>
      <c r="C63" s="65">
        <v>1271</v>
      </c>
      <c r="D63" s="65">
        <v>1271</v>
      </c>
      <c r="E63" s="67">
        <f t="shared" si="0"/>
        <v>100</v>
      </c>
    </row>
    <row r="64" spans="2:5" s="20" customFormat="1" ht="15.75" customHeight="1" x14ac:dyDescent="0.2">
      <c r="B64" s="64" t="s">
        <v>58</v>
      </c>
      <c r="C64" s="65">
        <v>171</v>
      </c>
      <c r="D64" s="65">
        <v>27</v>
      </c>
      <c r="E64" s="67">
        <f t="shared" si="0"/>
        <v>15.789473684210526</v>
      </c>
    </row>
    <row r="65" spans="2:5" s="20" customFormat="1" ht="15.75" customHeight="1" x14ac:dyDescent="0.2">
      <c r="B65" s="64" t="s">
        <v>59</v>
      </c>
      <c r="C65" s="65">
        <v>83</v>
      </c>
      <c r="D65" s="65">
        <v>83</v>
      </c>
      <c r="E65" s="67">
        <f t="shared" si="0"/>
        <v>100</v>
      </c>
    </row>
    <row r="66" spans="2:5" s="11" customFormat="1" ht="15.75" customHeight="1" x14ac:dyDescent="0.2">
      <c r="B66" s="60" t="s">
        <v>60</v>
      </c>
      <c r="C66" s="61">
        <f>SUM(C67:C69)</f>
        <v>1690</v>
      </c>
      <c r="D66" s="61">
        <f>SUM(D67:D69)</f>
        <v>72</v>
      </c>
      <c r="E66" s="62">
        <f t="shared" si="0"/>
        <v>4.2603550295857984</v>
      </c>
    </row>
    <row r="67" spans="2:5" s="20" customFormat="1" ht="15.75" customHeight="1" x14ac:dyDescent="0.2">
      <c r="B67" s="64" t="s">
        <v>61</v>
      </c>
      <c r="C67" s="65"/>
      <c r="D67" s="65"/>
      <c r="E67" s="67"/>
    </row>
    <row r="68" spans="2:5" s="20" customFormat="1" ht="15.75" customHeight="1" x14ac:dyDescent="0.2">
      <c r="B68" s="64" t="s">
        <v>62</v>
      </c>
      <c r="C68" s="65">
        <v>1669</v>
      </c>
      <c r="D68" s="65">
        <v>53</v>
      </c>
      <c r="E68" s="67">
        <f t="shared" si="0"/>
        <v>3.1755542240862793</v>
      </c>
    </row>
    <row r="69" spans="2:5" s="20" customFormat="1" ht="15.75" customHeight="1" x14ac:dyDescent="0.2">
      <c r="B69" s="64" t="s">
        <v>63</v>
      </c>
      <c r="C69" s="65">
        <v>21</v>
      </c>
      <c r="D69" s="65">
        <v>19</v>
      </c>
      <c r="E69" s="67">
        <f t="shared" si="0"/>
        <v>90.476190476190482</v>
      </c>
    </row>
    <row r="70" spans="2:5" s="11" customFormat="1" ht="15.75" customHeight="1" x14ac:dyDescent="0.2">
      <c r="B70" s="60" t="s">
        <v>64</v>
      </c>
      <c r="C70" s="61"/>
      <c r="D70" s="61"/>
      <c r="E70" s="62"/>
    </row>
    <row r="71" spans="2:5" s="11" customFormat="1" ht="15.75" customHeight="1" x14ac:dyDescent="0.2">
      <c r="B71" s="60" t="s">
        <v>65</v>
      </c>
      <c r="C71" s="61">
        <f>SUM(C72:C77)</f>
        <v>4012</v>
      </c>
      <c r="D71" s="61">
        <f>SUM(D72:D77)</f>
        <v>1154</v>
      </c>
      <c r="E71" s="62">
        <f t="shared" si="0"/>
        <v>28.763708873379862</v>
      </c>
    </row>
    <row r="72" spans="2:5" s="20" customFormat="1" ht="15.75" customHeight="1" x14ac:dyDescent="0.2">
      <c r="B72" s="68" t="s">
        <v>66</v>
      </c>
      <c r="C72" s="69">
        <v>111</v>
      </c>
      <c r="D72" s="69">
        <v>76</v>
      </c>
      <c r="E72" s="67">
        <f t="shared" si="0"/>
        <v>68.468468468468473</v>
      </c>
    </row>
    <row r="73" spans="2:5" s="20" customFormat="1" ht="15.75" customHeight="1" x14ac:dyDescent="0.2">
      <c r="B73" s="68" t="s">
        <v>67</v>
      </c>
      <c r="C73" s="69">
        <v>180</v>
      </c>
      <c r="D73" s="69">
        <v>15</v>
      </c>
      <c r="E73" s="67">
        <f>+D73/C73*100</f>
        <v>8.3333333333333321</v>
      </c>
    </row>
    <row r="74" spans="2:5" s="20" customFormat="1" ht="15.75" customHeight="1" x14ac:dyDescent="0.2">
      <c r="B74" s="68" t="s">
        <v>68</v>
      </c>
      <c r="C74" s="69">
        <v>1018</v>
      </c>
      <c r="D74" s="69">
        <v>224</v>
      </c>
      <c r="E74" s="67">
        <f>+D74/C74*100</f>
        <v>22.003929273084481</v>
      </c>
    </row>
    <row r="75" spans="2:5" s="20" customFormat="1" ht="15.75" customHeight="1" x14ac:dyDescent="0.2">
      <c r="B75" s="68" t="s">
        <v>69</v>
      </c>
      <c r="C75" s="69">
        <v>1555</v>
      </c>
      <c r="D75" s="69">
        <v>101</v>
      </c>
      <c r="E75" s="67">
        <f>+D75/C75*100</f>
        <v>6.495176848874598</v>
      </c>
    </row>
    <row r="76" spans="2:5" s="20" customFormat="1" ht="15.75" customHeight="1" x14ac:dyDescent="0.2">
      <c r="B76" s="68" t="s">
        <v>70</v>
      </c>
      <c r="C76" s="69">
        <v>698</v>
      </c>
      <c r="D76" s="69">
        <v>608</v>
      </c>
      <c r="E76" s="67">
        <f>+D76/C76*100</f>
        <v>87.106017191977088</v>
      </c>
    </row>
    <row r="77" spans="2:5" s="20" customFormat="1" ht="15.75" customHeight="1" x14ac:dyDescent="0.2">
      <c r="B77" s="68" t="s">
        <v>71</v>
      </c>
      <c r="C77" s="69">
        <v>450</v>
      </c>
      <c r="D77" s="69">
        <v>130</v>
      </c>
      <c r="E77" s="67">
        <f>+D77/C77*100</f>
        <v>28.888888888888886</v>
      </c>
    </row>
    <row r="78" spans="2:5" s="13" customFormat="1" ht="15.75" customHeight="1" x14ac:dyDescent="0.2">
      <c r="B78" s="60" t="s">
        <v>72</v>
      </c>
      <c r="C78" s="61">
        <f>SUM(C79:C86)</f>
        <v>0</v>
      </c>
      <c r="D78" s="61">
        <f>SUM(D79:D86)</f>
        <v>0</v>
      </c>
      <c r="E78" s="62"/>
    </row>
    <row r="79" spans="2:5" ht="15.75" customHeight="1" x14ac:dyDescent="0.2">
      <c r="B79" s="64" t="s">
        <v>73</v>
      </c>
      <c r="C79" s="65"/>
      <c r="D79" s="65"/>
      <c r="E79" s="67"/>
    </row>
    <row r="80" spans="2:5" ht="15.75" customHeight="1" x14ac:dyDescent="0.2">
      <c r="B80" s="64" t="s">
        <v>74</v>
      </c>
      <c r="C80" s="65"/>
      <c r="D80" s="65"/>
      <c r="E80" s="67"/>
    </row>
    <row r="81" spans="2:5" ht="15.75" customHeight="1" x14ac:dyDescent="0.2">
      <c r="B81" s="64" t="s">
        <v>75</v>
      </c>
      <c r="C81" s="65"/>
      <c r="D81" s="65"/>
      <c r="E81" s="67"/>
    </row>
    <row r="82" spans="2:5" ht="15.75" customHeight="1" x14ac:dyDescent="0.2">
      <c r="B82" s="64" t="s">
        <v>76</v>
      </c>
      <c r="C82" s="65"/>
      <c r="D82" s="65"/>
      <c r="E82" s="67"/>
    </row>
    <row r="83" spans="2:5" ht="15.75" customHeight="1" x14ac:dyDescent="0.2">
      <c r="B83" s="64" t="s">
        <v>77</v>
      </c>
      <c r="C83" s="65"/>
      <c r="D83" s="65"/>
      <c r="E83" s="67"/>
    </row>
    <row r="84" spans="2:5" ht="15.75" customHeight="1" x14ac:dyDescent="0.2">
      <c r="B84" s="64" t="s">
        <v>78</v>
      </c>
      <c r="C84" s="65"/>
      <c r="D84" s="65"/>
      <c r="E84" s="67"/>
    </row>
    <row r="85" spans="2:5" ht="15.75" customHeight="1" x14ac:dyDescent="0.2">
      <c r="B85" s="64" t="s">
        <v>79</v>
      </c>
      <c r="C85" s="65"/>
      <c r="D85" s="65"/>
      <c r="E85" s="67"/>
    </row>
    <row r="86" spans="2:5" ht="15.75" customHeight="1" x14ac:dyDescent="0.2">
      <c r="B86" s="64" t="s">
        <v>80</v>
      </c>
      <c r="C86" s="65"/>
      <c r="D86" s="65"/>
      <c r="E86" s="67"/>
    </row>
    <row r="87" spans="2:5" s="13" customFormat="1" ht="15.75" customHeight="1" x14ac:dyDescent="0.2">
      <c r="B87" s="60" t="s">
        <v>81</v>
      </c>
      <c r="C87" s="61">
        <f>SUM(C88:C94)</f>
        <v>1377</v>
      </c>
      <c r="D87" s="61">
        <f>SUM(D88:D94)</f>
        <v>1329</v>
      </c>
      <c r="E87" s="62">
        <f>+D87/C87*100</f>
        <v>96.514161220043576</v>
      </c>
    </row>
    <row r="88" spans="2:5" ht="15.75" customHeight="1" x14ac:dyDescent="0.2">
      <c r="B88" s="70" t="s">
        <v>82</v>
      </c>
      <c r="C88" s="65"/>
      <c r="D88" s="65"/>
      <c r="E88" s="67"/>
    </row>
    <row r="89" spans="2:5" ht="15.75" customHeight="1" x14ac:dyDescent="0.2">
      <c r="B89" s="70" t="s">
        <v>83</v>
      </c>
      <c r="C89" s="65"/>
      <c r="D89" s="65"/>
      <c r="E89" s="67"/>
    </row>
    <row r="90" spans="2:5" ht="15.75" customHeight="1" x14ac:dyDescent="0.2">
      <c r="B90" s="64" t="s">
        <v>84</v>
      </c>
      <c r="C90" s="65">
        <v>42</v>
      </c>
      <c r="D90" s="65">
        <v>42</v>
      </c>
      <c r="E90" s="67">
        <f t="shared" ref="E90:E96" si="1">+D90/C90*100</f>
        <v>100</v>
      </c>
    </row>
    <row r="91" spans="2:5" ht="15.75" customHeight="1" x14ac:dyDescent="0.2">
      <c r="B91" s="64" t="s">
        <v>85</v>
      </c>
      <c r="C91" s="65">
        <v>472</v>
      </c>
      <c r="D91" s="65">
        <v>467</v>
      </c>
      <c r="E91" s="67">
        <f t="shared" si="1"/>
        <v>98.940677966101703</v>
      </c>
    </row>
    <row r="92" spans="2:5" ht="15.75" customHeight="1" x14ac:dyDescent="0.2">
      <c r="B92" s="64" t="s">
        <v>86</v>
      </c>
      <c r="C92" s="65">
        <v>139</v>
      </c>
      <c r="D92" s="65">
        <v>139</v>
      </c>
      <c r="E92" s="67">
        <f t="shared" si="1"/>
        <v>100</v>
      </c>
    </row>
    <row r="93" spans="2:5" ht="15.75" customHeight="1" x14ac:dyDescent="0.2">
      <c r="B93" s="64" t="s">
        <v>87</v>
      </c>
      <c r="C93" s="65">
        <v>113</v>
      </c>
      <c r="D93" s="65">
        <v>113</v>
      </c>
      <c r="E93" s="67">
        <f t="shared" si="1"/>
        <v>100</v>
      </c>
    </row>
    <row r="94" spans="2:5" ht="15.75" customHeight="1" x14ac:dyDescent="0.2">
      <c r="B94" s="64" t="s">
        <v>88</v>
      </c>
      <c r="C94" s="65">
        <v>611</v>
      </c>
      <c r="D94" s="65">
        <v>568</v>
      </c>
      <c r="E94" s="67">
        <f t="shared" si="1"/>
        <v>92.962356792144035</v>
      </c>
    </row>
    <row r="95" spans="2:5" s="13" customFormat="1" ht="15.75" customHeight="1" x14ac:dyDescent="0.2">
      <c r="B95" s="60" t="s">
        <v>89</v>
      </c>
      <c r="C95" s="61">
        <f>+C96+C102+C103</f>
        <v>341</v>
      </c>
      <c r="D95" s="61">
        <f>+D96+D102+D103</f>
        <v>332</v>
      </c>
      <c r="E95" s="71">
        <f t="shared" si="1"/>
        <v>97.360703812316714</v>
      </c>
    </row>
    <row r="96" spans="2:5" s="13" customFormat="1" ht="15.75" customHeight="1" x14ac:dyDescent="0.2">
      <c r="B96" s="60" t="s">
        <v>90</v>
      </c>
      <c r="C96" s="61">
        <f>SUM(C97:C101)</f>
        <v>328</v>
      </c>
      <c r="D96" s="61">
        <f>SUM(D97:D101)</f>
        <v>319</v>
      </c>
      <c r="E96" s="71">
        <f t="shared" si="1"/>
        <v>97.256097560975604</v>
      </c>
    </row>
    <row r="97" spans="2:5" ht="15.75" customHeight="1" x14ac:dyDescent="0.2">
      <c r="B97" s="64" t="s">
        <v>91</v>
      </c>
      <c r="C97" s="65"/>
      <c r="D97" s="65"/>
      <c r="E97" s="72"/>
    </row>
    <row r="98" spans="2:5" ht="15.75" customHeight="1" x14ac:dyDescent="0.2">
      <c r="B98" s="64" t="s">
        <v>92</v>
      </c>
      <c r="C98" s="65"/>
      <c r="D98" s="65"/>
      <c r="E98" s="72"/>
    </row>
    <row r="99" spans="2:5" ht="15.75" customHeight="1" x14ac:dyDescent="0.2">
      <c r="B99" s="64" t="s">
        <v>93</v>
      </c>
      <c r="C99" s="65">
        <v>120</v>
      </c>
      <c r="D99" s="65">
        <v>120</v>
      </c>
      <c r="E99" s="72">
        <f>+D99/C99*100</f>
        <v>100</v>
      </c>
    </row>
    <row r="100" spans="2:5" ht="15.75" customHeight="1" x14ac:dyDescent="0.2">
      <c r="B100" s="64" t="s">
        <v>94</v>
      </c>
      <c r="C100" s="65">
        <v>208</v>
      </c>
      <c r="D100" s="65">
        <v>199</v>
      </c>
      <c r="E100" s="72">
        <f>+D100/C100*100</f>
        <v>95.673076923076934</v>
      </c>
    </row>
    <row r="101" spans="2:5" ht="15.75" customHeight="1" x14ac:dyDescent="0.2">
      <c r="B101" s="64" t="s">
        <v>95</v>
      </c>
      <c r="C101" s="65"/>
      <c r="D101" s="65"/>
      <c r="E101" s="72"/>
    </row>
    <row r="102" spans="2:5" s="13" customFormat="1" ht="15.75" customHeight="1" x14ac:dyDescent="0.2">
      <c r="B102" s="60" t="s">
        <v>96</v>
      </c>
      <c r="C102" s="61">
        <v>13</v>
      </c>
      <c r="D102" s="61">
        <v>13</v>
      </c>
      <c r="E102" s="71">
        <f>+D102/C102*100</f>
        <v>100</v>
      </c>
    </row>
    <row r="103" spans="2:5" s="13" customFormat="1" ht="15.75" customHeight="1" x14ac:dyDescent="0.2">
      <c r="B103" s="60" t="s">
        <v>97</v>
      </c>
      <c r="C103" s="61">
        <f>SUM(C104:C105)</f>
        <v>0</v>
      </c>
      <c r="D103" s="61">
        <f>SUM(D104:D105)</f>
        <v>0</v>
      </c>
      <c r="E103" s="71"/>
    </row>
    <row r="104" spans="2:5" ht="15.75" customHeight="1" x14ac:dyDescent="0.2">
      <c r="B104" s="64" t="s">
        <v>98</v>
      </c>
      <c r="C104" s="65"/>
      <c r="D104" s="65"/>
      <c r="E104" s="72"/>
    </row>
    <row r="105" spans="2:5" ht="15.75" customHeight="1" x14ac:dyDescent="0.2">
      <c r="B105" s="64" t="s">
        <v>99</v>
      </c>
      <c r="C105" s="65"/>
      <c r="D105" s="65"/>
      <c r="E105" s="72"/>
    </row>
    <row r="106" spans="2:5" s="13" customFormat="1" ht="15.75" customHeight="1" x14ac:dyDescent="0.2">
      <c r="B106" s="60" t="s">
        <v>100</v>
      </c>
      <c r="C106" s="61">
        <f>+C107+C112</f>
        <v>0</v>
      </c>
      <c r="D106" s="61">
        <f>+D107+D112</f>
        <v>0</v>
      </c>
      <c r="E106" s="71"/>
    </row>
    <row r="107" spans="2:5" s="13" customFormat="1" ht="15.75" customHeight="1" x14ac:dyDescent="0.2">
      <c r="B107" s="60" t="s">
        <v>101</v>
      </c>
      <c r="C107" s="61">
        <f>SUM(C108:C111)</f>
        <v>0</v>
      </c>
      <c r="D107" s="61">
        <f>SUM(D108:D111)</f>
        <v>0</v>
      </c>
      <c r="E107" s="71"/>
    </row>
    <row r="108" spans="2:5" ht="15.75" customHeight="1" x14ac:dyDescent="0.2">
      <c r="B108" s="64" t="s">
        <v>102</v>
      </c>
      <c r="C108" s="65"/>
      <c r="D108" s="65"/>
      <c r="E108" s="72"/>
    </row>
    <row r="109" spans="2:5" ht="15.75" customHeight="1" x14ac:dyDescent="0.2">
      <c r="B109" s="64" t="s">
        <v>103</v>
      </c>
      <c r="C109" s="65"/>
      <c r="D109" s="65"/>
      <c r="E109" s="72"/>
    </row>
    <row r="110" spans="2:5" ht="15.75" customHeight="1" x14ac:dyDescent="0.2">
      <c r="B110" s="64" t="s">
        <v>104</v>
      </c>
      <c r="C110" s="65"/>
      <c r="D110" s="65"/>
      <c r="E110" s="72"/>
    </row>
    <row r="111" spans="2:5" ht="15.75" customHeight="1" x14ac:dyDescent="0.2">
      <c r="B111" s="64" t="s">
        <v>105</v>
      </c>
      <c r="C111" s="65"/>
      <c r="D111" s="65"/>
      <c r="E111" s="72"/>
    </row>
    <row r="112" spans="2:5" s="13" customFormat="1" ht="15.75" customHeight="1" x14ac:dyDescent="0.2">
      <c r="B112" s="60" t="s">
        <v>106</v>
      </c>
      <c r="C112" s="61"/>
      <c r="D112" s="61"/>
      <c r="E112" s="71"/>
    </row>
  </sheetData>
  <phoneticPr fontId="0" type="noConversion"/>
  <hyperlinks>
    <hyperlink ref="C4" location="Ocak!A1" display="Ocak" xr:uid="{998386DE-1158-47AF-801F-E99A01294E64}"/>
    <hyperlink ref="D4" location="Şubat!A1" display="Şubat" xr:uid="{A2E5D1A2-7BC0-494B-A2C5-6AD6A3536895}"/>
    <hyperlink ref="E4" location="Mart!A1" display="Mart" xr:uid="{E2A97223-68A9-4417-8724-08F72AC6C066}"/>
    <hyperlink ref="C5" location="Nisan!A1" display="Nisan" xr:uid="{6D83FC1A-0E28-480D-876E-A3261DAD4772}"/>
    <hyperlink ref="D5" location="Mayıs!A1" display="Mayıs" xr:uid="{0EAE994D-AD7D-4801-BAFB-28CF25AFD5F0}"/>
    <hyperlink ref="E5" location="Haziran!A1" display="Haziran" xr:uid="{4A71E7FB-2BF9-4F08-B283-276D0F43F024}"/>
    <hyperlink ref="C6" location="Temmuz!A1" display="Temmuz" xr:uid="{E702401E-6E6B-4CB5-8CFB-300561A812EB}"/>
    <hyperlink ref="D6" location="Ağustos!A1" display="Ağustos" xr:uid="{D7005A86-5695-4E9F-B896-8478487D9926}"/>
    <hyperlink ref="E6" location="Eylül!A1" display="Eylül" xr:uid="{5F8F344B-A460-4494-811B-1B38198D3D8F}"/>
    <hyperlink ref="C7" location="Ekim!A1" display="Ekim" xr:uid="{A605DF5A-B9E9-43AB-8D69-0C2B812627E1}"/>
    <hyperlink ref="D7" location="Kasım!A1" display="Kasım" xr:uid="{1E3B9BE0-CD33-4A11-9E3B-C86AADB5EE17}"/>
    <hyperlink ref="E7" location="Aralık!A1" display="Aralık" xr:uid="{90803F6A-1793-4918-9DEE-CD8857DDF7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1B80-3E90-4A4C-82B0-65B94EC19B2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197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0" t="s">
        <v>0</v>
      </c>
      <c r="C9" s="41" t="s">
        <v>1</v>
      </c>
      <c r="D9" s="41" t="s">
        <v>2</v>
      </c>
      <c r="E9" s="59" t="s">
        <v>3</v>
      </c>
    </row>
    <row r="10" spans="2:7" s="11" customFormat="1" ht="15.75" customHeight="1" x14ac:dyDescent="0.2">
      <c r="B10" s="60" t="s">
        <v>4</v>
      </c>
      <c r="C10" s="61">
        <v>40208</v>
      </c>
      <c r="D10" s="61">
        <v>25031</v>
      </c>
      <c r="E10" s="62">
        <v>62.253780342220452</v>
      </c>
    </row>
    <row r="11" spans="2:7" s="13" customFormat="1" ht="15.75" customHeight="1" x14ac:dyDescent="0.2">
      <c r="B11" s="60" t="s">
        <v>5</v>
      </c>
      <c r="C11" s="61">
        <v>27960</v>
      </c>
      <c r="D11" s="61">
        <v>17346</v>
      </c>
      <c r="E11" s="63">
        <v>62.038626609442062</v>
      </c>
    </row>
    <row r="12" spans="2:7" s="13" customFormat="1" ht="15.75" customHeight="1" x14ac:dyDescent="0.2">
      <c r="B12" s="60" t="s">
        <v>6</v>
      </c>
      <c r="C12" s="61">
        <v>16299</v>
      </c>
      <c r="D12" s="61">
        <v>10714</v>
      </c>
      <c r="E12" s="63">
        <v>65.734094116203451</v>
      </c>
      <c r="G12" s="14"/>
    </row>
    <row r="13" spans="2:7" s="13" customFormat="1" ht="15.75" customHeight="1" x14ac:dyDescent="0.2">
      <c r="B13" s="60" t="s">
        <v>7</v>
      </c>
      <c r="C13" s="61">
        <v>14691</v>
      </c>
      <c r="D13" s="61">
        <v>10079</v>
      </c>
      <c r="E13" s="63">
        <v>68.606629909468381</v>
      </c>
    </row>
    <row r="14" spans="2:7" ht="15.75" customHeight="1" x14ac:dyDescent="0.2">
      <c r="B14" s="64" t="s">
        <v>8</v>
      </c>
      <c r="C14" s="65">
        <v>1065</v>
      </c>
      <c r="D14" s="65">
        <v>34</v>
      </c>
      <c r="E14" s="66">
        <v>3.1924882629107985</v>
      </c>
    </row>
    <row r="15" spans="2:7" ht="15.75" customHeight="1" x14ac:dyDescent="0.2">
      <c r="B15" s="64" t="s">
        <v>9</v>
      </c>
      <c r="C15" s="65">
        <v>318</v>
      </c>
      <c r="D15" s="65">
        <v>183</v>
      </c>
      <c r="E15" s="66">
        <v>57.547169811320757</v>
      </c>
    </row>
    <row r="16" spans="2:7" ht="15.75" customHeight="1" x14ac:dyDescent="0.2">
      <c r="B16" s="64" t="s">
        <v>10</v>
      </c>
      <c r="C16" s="65">
        <v>12502</v>
      </c>
      <c r="D16" s="65">
        <v>9221</v>
      </c>
      <c r="E16" s="66">
        <v>73.756199008158703</v>
      </c>
    </row>
    <row r="17" spans="2:5" ht="15.75" customHeight="1" x14ac:dyDescent="0.2">
      <c r="B17" s="64" t="s">
        <v>11</v>
      </c>
      <c r="C17" s="65">
        <v>806</v>
      </c>
      <c r="D17" s="65">
        <v>641</v>
      </c>
      <c r="E17" s="66">
        <v>79.528535980148888</v>
      </c>
    </row>
    <row r="18" spans="2:5" s="13" customFormat="1" ht="15.75" customHeight="1" x14ac:dyDescent="0.2">
      <c r="B18" s="60" t="s">
        <v>12</v>
      </c>
      <c r="C18" s="61">
        <v>1608</v>
      </c>
      <c r="D18" s="61">
        <v>635</v>
      </c>
      <c r="E18" s="63">
        <v>39.490049751243781</v>
      </c>
    </row>
    <row r="19" spans="2:5" ht="15.75" customHeight="1" x14ac:dyDescent="0.2">
      <c r="B19" s="64" t="s">
        <v>13</v>
      </c>
      <c r="C19" s="65">
        <v>521</v>
      </c>
      <c r="D19" s="65">
        <v>93</v>
      </c>
      <c r="E19" s="66">
        <v>17.850287907869479</v>
      </c>
    </row>
    <row r="20" spans="2:5" ht="15.75" customHeight="1" x14ac:dyDescent="0.2">
      <c r="B20" s="64" t="s">
        <v>14</v>
      </c>
      <c r="C20" s="65">
        <v>42</v>
      </c>
      <c r="D20" s="65">
        <v>15</v>
      </c>
      <c r="E20" s="66">
        <v>35.714285714285715</v>
      </c>
    </row>
    <row r="21" spans="2:5" ht="15.75" customHeight="1" x14ac:dyDescent="0.2">
      <c r="B21" s="64" t="s">
        <v>15</v>
      </c>
      <c r="C21" s="65">
        <v>1045</v>
      </c>
      <c r="D21" s="65">
        <v>527</v>
      </c>
      <c r="E21" s="66">
        <v>50.430622009569383</v>
      </c>
    </row>
    <row r="22" spans="2:5" s="11" customFormat="1" ht="15.75" customHeight="1" x14ac:dyDescent="0.2">
      <c r="B22" s="60" t="s">
        <v>16</v>
      </c>
      <c r="C22" s="61">
        <v>4920</v>
      </c>
      <c r="D22" s="61">
        <v>2180</v>
      </c>
      <c r="E22" s="62">
        <v>44.308943089430898</v>
      </c>
    </row>
    <row r="23" spans="2:5" s="20" customFormat="1" ht="15.75" customHeight="1" x14ac:dyDescent="0.2">
      <c r="B23" s="64" t="s">
        <v>17</v>
      </c>
      <c r="C23" s="65">
        <v>1</v>
      </c>
      <c r="D23" s="65">
        <v>0</v>
      </c>
      <c r="E23" s="67">
        <v>0</v>
      </c>
    </row>
    <row r="24" spans="2:5" s="20" customFormat="1" ht="15.75" customHeight="1" x14ac:dyDescent="0.2">
      <c r="B24" s="64" t="s">
        <v>18</v>
      </c>
      <c r="C24" s="65">
        <v>4919</v>
      </c>
      <c r="D24" s="65">
        <v>2180</v>
      </c>
      <c r="E24" s="67">
        <v>44.317950803008742</v>
      </c>
    </row>
    <row r="25" spans="2:5" s="11" customFormat="1" ht="15.75" customHeight="1" x14ac:dyDescent="0.2">
      <c r="B25" s="60" t="s">
        <v>19</v>
      </c>
      <c r="C25" s="61">
        <v>1771</v>
      </c>
      <c r="D25" s="61">
        <v>713</v>
      </c>
      <c r="E25" s="62">
        <v>40.259740259740262</v>
      </c>
    </row>
    <row r="26" spans="2:5" s="11" customFormat="1" ht="15.75" customHeight="1" x14ac:dyDescent="0.2">
      <c r="B26" s="60" t="s">
        <v>20</v>
      </c>
      <c r="C26" s="61">
        <v>1294</v>
      </c>
      <c r="D26" s="61">
        <v>260</v>
      </c>
      <c r="E26" s="62">
        <v>20.092735703245751</v>
      </c>
    </row>
    <row r="27" spans="2:5" s="20" customFormat="1" ht="15.75" customHeight="1" x14ac:dyDescent="0.2">
      <c r="B27" s="64" t="s">
        <v>21</v>
      </c>
      <c r="C27" s="65">
        <v>630</v>
      </c>
      <c r="D27" s="65">
        <v>-395</v>
      </c>
      <c r="E27" s="67">
        <v>-62.698412698412696</v>
      </c>
    </row>
    <row r="28" spans="2:5" s="20" customFormat="1" ht="15.75" customHeight="1" x14ac:dyDescent="0.2">
      <c r="B28" s="64" t="s">
        <v>22</v>
      </c>
      <c r="C28" s="65">
        <v>664</v>
      </c>
      <c r="D28" s="65">
        <v>655</v>
      </c>
      <c r="E28" s="67">
        <v>98.644578313253021</v>
      </c>
    </row>
    <row r="29" spans="2:5" s="11" customFormat="1" ht="15.75" customHeight="1" x14ac:dyDescent="0.2">
      <c r="B29" s="60" t="s">
        <v>23</v>
      </c>
      <c r="C29" s="61">
        <v>10</v>
      </c>
      <c r="D29" s="61">
        <v>9</v>
      </c>
      <c r="E29" s="62">
        <v>90</v>
      </c>
    </row>
    <row r="30" spans="2:5" s="20" customFormat="1" ht="15.75" customHeight="1" x14ac:dyDescent="0.2">
      <c r="B30" s="64" t="s">
        <v>24</v>
      </c>
      <c r="C30" s="65">
        <v>1</v>
      </c>
      <c r="D30" s="65">
        <v>0</v>
      </c>
      <c r="E30" s="67">
        <v>0</v>
      </c>
    </row>
    <row r="31" spans="2:5" s="20" customFormat="1" ht="15.75" customHeight="1" x14ac:dyDescent="0.2">
      <c r="B31" s="64" t="s">
        <v>25</v>
      </c>
      <c r="C31" s="65">
        <v>9</v>
      </c>
      <c r="D31" s="65">
        <v>9</v>
      </c>
      <c r="E31" s="67">
        <v>100</v>
      </c>
    </row>
    <row r="32" spans="2:5" s="20" customFormat="1" ht="15.75" customHeight="1" x14ac:dyDescent="0.2">
      <c r="B32" s="64" t="s">
        <v>26</v>
      </c>
      <c r="C32" s="65"/>
      <c r="D32" s="65"/>
      <c r="E32" s="67"/>
    </row>
    <row r="33" spans="2:5" ht="15.75" customHeight="1" x14ac:dyDescent="0.2">
      <c r="B33" s="64" t="s">
        <v>27</v>
      </c>
      <c r="C33" s="65"/>
      <c r="D33" s="65"/>
      <c r="E33" s="66"/>
    </row>
    <row r="34" spans="2:5" ht="15.75" customHeight="1" x14ac:dyDescent="0.2">
      <c r="B34" s="64" t="s">
        <v>28</v>
      </c>
      <c r="C34" s="65"/>
      <c r="D34" s="65"/>
      <c r="E34" s="66"/>
    </row>
    <row r="35" spans="2:5" ht="15.75" customHeight="1" x14ac:dyDescent="0.2">
      <c r="B35" s="64" t="s">
        <v>29</v>
      </c>
      <c r="C35" s="65"/>
      <c r="D35" s="65"/>
      <c r="E35" s="66"/>
    </row>
    <row r="36" spans="2:5" s="13" customFormat="1" ht="15.75" customHeight="1" x14ac:dyDescent="0.2">
      <c r="B36" s="60" t="s">
        <v>30</v>
      </c>
      <c r="C36" s="61">
        <v>467</v>
      </c>
      <c r="D36" s="61">
        <v>444</v>
      </c>
      <c r="E36" s="63">
        <v>95.074946466809422</v>
      </c>
    </row>
    <row r="37" spans="2:5" s="13" customFormat="1" ht="15.75" customHeight="1" x14ac:dyDescent="0.2">
      <c r="B37" s="60" t="s">
        <v>31</v>
      </c>
      <c r="C37" s="61">
        <v>0</v>
      </c>
      <c r="D37" s="61">
        <v>0</v>
      </c>
      <c r="E37" s="63"/>
    </row>
    <row r="38" spans="2:5" s="11" customFormat="1" ht="15.75" customHeight="1" x14ac:dyDescent="0.2">
      <c r="B38" s="60" t="s">
        <v>32</v>
      </c>
      <c r="C38" s="61">
        <v>0</v>
      </c>
      <c r="D38" s="61">
        <v>0</v>
      </c>
      <c r="E38" s="62"/>
    </row>
    <row r="39" spans="2:5" s="11" customFormat="1" ht="15.75" customHeight="1" x14ac:dyDescent="0.2">
      <c r="B39" s="60" t="s">
        <v>33</v>
      </c>
      <c r="C39" s="61">
        <v>0</v>
      </c>
      <c r="D39" s="61">
        <v>0</v>
      </c>
      <c r="E39" s="62"/>
    </row>
    <row r="40" spans="2:5" s="20" customFormat="1" ht="15.75" customHeight="1" x14ac:dyDescent="0.2">
      <c r="B40" s="64" t="s">
        <v>34</v>
      </c>
      <c r="C40" s="65">
        <v>0</v>
      </c>
      <c r="D40" s="65">
        <v>0</v>
      </c>
      <c r="E40" s="67"/>
    </row>
    <row r="41" spans="2:5" s="20" customFormat="1" ht="15.75" customHeight="1" x14ac:dyDescent="0.2">
      <c r="B41" s="64" t="s">
        <v>35</v>
      </c>
      <c r="C41" s="65"/>
      <c r="D41" s="65"/>
      <c r="E41" s="67"/>
    </row>
    <row r="42" spans="2:5" s="20" customFormat="1" ht="15.75" customHeight="1" x14ac:dyDescent="0.2">
      <c r="B42" s="64" t="s">
        <v>36</v>
      </c>
      <c r="C42" s="65"/>
      <c r="D42" s="65"/>
      <c r="E42" s="67"/>
    </row>
    <row r="43" spans="2:5" s="11" customFormat="1" ht="15.75" customHeight="1" x14ac:dyDescent="0.2">
      <c r="B43" s="60" t="s">
        <v>37</v>
      </c>
      <c r="C43" s="61">
        <v>3121</v>
      </c>
      <c r="D43" s="61">
        <v>2308</v>
      </c>
      <c r="E43" s="62">
        <v>73.950656840756167</v>
      </c>
    </row>
    <row r="44" spans="2:5" s="11" customFormat="1" ht="15.75" customHeight="1" x14ac:dyDescent="0.2">
      <c r="B44" s="60" t="s">
        <v>38</v>
      </c>
      <c r="C44" s="61">
        <v>1758</v>
      </c>
      <c r="D44" s="61">
        <v>1422</v>
      </c>
      <c r="E44" s="62">
        <v>80.887372013651884</v>
      </c>
    </row>
    <row r="45" spans="2:5" s="11" customFormat="1" ht="15.75" customHeight="1" x14ac:dyDescent="0.2">
      <c r="B45" s="60" t="s">
        <v>39</v>
      </c>
      <c r="C45" s="61">
        <v>91</v>
      </c>
      <c r="D45" s="61">
        <v>9</v>
      </c>
      <c r="E45" s="62">
        <v>9.8901098901098905</v>
      </c>
    </row>
    <row r="46" spans="2:5" s="11" customFormat="1" ht="15.75" customHeight="1" x14ac:dyDescent="0.2">
      <c r="B46" s="60" t="s">
        <v>40</v>
      </c>
      <c r="C46" s="61">
        <v>11910</v>
      </c>
      <c r="D46" s="61">
        <v>7356</v>
      </c>
      <c r="E46" s="62">
        <v>61.763224181360201</v>
      </c>
    </row>
    <row r="47" spans="2:5" s="11" customFormat="1" ht="15.75" customHeight="1" x14ac:dyDescent="0.2">
      <c r="B47" s="60" t="s">
        <v>41</v>
      </c>
      <c r="C47" s="61">
        <v>3924</v>
      </c>
      <c r="D47" s="61">
        <v>3924</v>
      </c>
      <c r="E47" s="62">
        <v>100</v>
      </c>
    </row>
    <row r="48" spans="2:5" s="20" customFormat="1" ht="15.75" customHeight="1" x14ac:dyDescent="0.2">
      <c r="B48" s="64" t="s">
        <v>42</v>
      </c>
      <c r="C48" s="65">
        <v>3924</v>
      </c>
      <c r="D48" s="65">
        <v>3924</v>
      </c>
      <c r="E48" s="67">
        <v>100</v>
      </c>
    </row>
    <row r="49" spans="2:5" s="20" customFormat="1" ht="15.75" customHeight="1" x14ac:dyDescent="0.2">
      <c r="B49" s="64" t="s">
        <v>43</v>
      </c>
      <c r="C49" s="65"/>
      <c r="D49" s="65"/>
      <c r="E49" s="67"/>
    </row>
    <row r="50" spans="2:5" s="20" customFormat="1" ht="15.75" customHeight="1" x14ac:dyDescent="0.2">
      <c r="B50" s="64" t="s">
        <v>44</v>
      </c>
      <c r="C50" s="65">
        <v>0</v>
      </c>
      <c r="D50" s="65">
        <v>0</v>
      </c>
      <c r="E50" s="67"/>
    </row>
    <row r="51" spans="2:5" s="11" customFormat="1" ht="15.75" customHeight="1" x14ac:dyDescent="0.2">
      <c r="B51" s="60" t="s">
        <v>45</v>
      </c>
      <c r="C51" s="61">
        <v>0</v>
      </c>
      <c r="D51" s="61">
        <v>0</v>
      </c>
      <c r="E51" s="62"/>
    </row>
    <row r="52" spans="2:5" s="11" customFormat="1" ht="15.75" customHeight="1" x14ac:dyDescent="0.2">
      <c r="B52" s="60" t="s">
        <v>46</v>
      </c>
      <c r="C52" s="61"/>
      <c r="D52" s="61"/>
      <c r="E52" s="62"/>
    </row>
    <row r="53" spans="2:5" s="11" customFormat="1" ht="15.75" customHeight="1" x14ac:dyDescent="0.2">
      <c r="B53" s="60" t="s">
        <v>47</v>
      </c>
      <c r="C53" s="61">
        <v>0</v>
      </c>
      <c r="D53" s="61">
        <v>0</v>
      </c>
      <c r="E53" s="62"/>
    </row>
    <row r="54" spans="2:5" s="11" customFormat="1" ht="15.75" customHeight="1" x14ac:dyDescent="0.2">
      <c r="B54" s="60" t="s">
        <v>48</v>
      </c>
      <c r="C54" s="61">
        <v>0</v>
      </c>
      <c r="D54" s="61">
        <v>0</v>
      </c>
      <c r="E54" s="62"/>
    </row>
    <row r="55" spans="2:5" s="20" customFormat="1" ht="15.75" customHeight="1" x14ac:dyDescent="0.2">
      <c r="B55" s="64" t="s">
        <v>49</v>
      </c>
      <c r="C55" s="65"/>
      <c r="D55" s="65"/>
      <c r="E55" s="67"/>
    </row>
    <row r="56" spans="2:5" s="20" customFormat="1" ht="15.75" customHeight="1" x14ac:dyDescent="0.2">
      <c r="B56" s="64" t="s">
        <v>50</v>
      </c>
      <c r="C56" s="65"/>
      <c r="D56" s="65"/>
      <c r="E56" s="67"/>
    </row>
    <row r="57" spans="2:5" s="20" customFormat="1" ht="15.75" customHeight="1" x14ac:dyDescent="0.2">
      <c r="B57" s="64" t="s">
        <v>51</v>
      </c>
      <c r="C57" s="65"/>
      <c r="D57" s="65"/>
      <c r="E57" s="67"/>
    </row>
    <row r="58" spans="2:5" s="20" customFormat="1" ht="15.75" customHeight="1" x14ac:dyDescent="0.2">
      <c r="B58" s="64" t="s">
        <v>52</v>
      </c>
      <c r="C58" s="65"/>
      <c r="D58" s="65"/>
      <c r="E58" s="67"/>
    </row>
    <row r="59" spans="2:5" s="20" customFormat="1" ht="15.75" customHeight="1" x14ac:dyDescent="0.2">
      <c r="B59" s="64" t="s">
        <v>53</v>
      </c>
      <c r="C59" s="65"/>
      <c r="D59" s="65"/>
      <c r="E59" s="67"/>
    </row>
    <row r="60" spans="2:5" s="20" customFormat="1" ht="15.75" customHeight="1" x14ac:dyDescent="0.2">
      <c r="B60" s="64" t="s">
        <v>54</v>
      </c>
      <c r="C60" s="65"/>
      <c r="D60" s="65"/>
      <c r="E60" s="67"/>
    </row>
    <row r="61" spans="2:5" s="11" customFormat="1" ht="15.75" customHeight="1" x14ac:dyDescent="0.2">
      <c r="B61" s="60" t="s">
        <v>55</v>
      </c>
      <c r="C61" s="61">
        <v>3019</v>
      </c>
      <c r="D61" s="61">
        <v>1280</v>
      </c>
      <c r="E61" s="62">
        <v>42.398145081152698</v>
      </c>
    </row>
    <row r="62" spans="2:5" s="11" customFormat="1" ht="15.75" customHeight="1" x14ac:dyDescent="0.2">
      <c r="B62" s="60" t="s">
        <v>56</v>
      </c>
      <c r="C62" s="61">
        <v>1377</v>
      </c>
      <c r="D62" s="61">
        <v>1230</v>
      </c>
      <c r="E62" s="62">
        <v>89.324618736383442</v>
      </c>
    </row>
    <row r="63" spans="2:5" s="20" customFormat="1" ht="15.75" customHeight="1" x14ac:dyDescent="0.2">
      <c r="B63" s="64" t="s">
        <v>57</v>
      </c>
      <c r="C63" s="65">
        <v>1139</v>
      </c>
      <c r="D63" s="65">
        <v>1139</v>
      </c>
      <c r="E63" s="67">
        <v>100</v>
      </c>
    </row>
    <row r="64" spans="2:5" s="20" customFormat="1" ht="15.75" customHeight="1" x14ac:dyDescent="0.2">
      <c r="B64" s="64" t="s">
        <v>58</v>
      </c>
      <c r="C64" s="65">
        <v>168</v>
      </c>
      <c r="D64" s="65">
        <v>21</v>
      </c>
      <c r="E64" s="67">
        <v>12.5</v>
      </c>
    </row>
    <row r="65" spans="2:5" s="20" customFormat="1" ht="15.75" customHeight="1" x14ac:dyDescent="0.2">
      <c r="B65" s="64" t="s">
        <v>59</v>
      </c>
      <c r="C65" s="65">
        <v>70</v>
      </c>
      <c r="D65" s="65">
        <v>70</v>
      </c>
      <c r="E65" s="67">
        <v>100</v>
      </c>
    </row>
    <row r="66" spans="2:5" s="11" customFormat="1" ht="15.75" customHeight="1" x14ac:dyDescent="0.2">
      <c r="B66" s="60" t="s">
        <v>60</v>
      </c>
      <c r="C66" s="61">
        <v>1642</v>
      </c>
      <c r="D66" s="61">
        <v>50</v>
      </c>
      <c r="E66" s="62">
        <v>3.0450669914738127</v>
      </c>
    </row>
    <row r="67" spans="2:5" s="20" customFormat="1" ht="15.75" customHeight="1" x14ac:dyDescent="0.2">
      <c r="B67" s="64" t="s">
        <v>61</v>
      </c>
      <c r="C67" s="65"/>
      <c r="D67" s="65"/>
      <c r="E67" s="67"/>
    </row>
    <row r="68" spans="2:5" s="20" customFormat="1" ht="15.75" customHeight="1" x14ac:dyDescent="0.2">
      <c r="B68" s="64" t="s">
        <v>62</v>
      </c>
      <c r="C68" s="65">
        <v>1623</v>
      </c>
      <c r="D68" s="65">
        <v>33</v>
      </c>
      <c r="E68" s="67">
        <v>2.033271719038817</v>
      </c>
    </row>
    <row r="69" spans="2:5" s="20" customFormat="1" ht="15.75" customHeight="1" x14ac:dyDescent="0.2">
      <c r="B69" s="64" t="s">
        <v>63</v>
      </c>
      <c r="C69" s="65">
        <v>19</v>
      </c>
      <c r="D69" s="65">
        <v>17</v>
      </c>
      <c r="E69" s="67">
        <v>89.473684210526315</v>
      </c>
    </row>
    <row r="70" spans="2:5" s="11" customFormat="1" ht="15.75" customHeight="1" x14ac:dyDescent="0.2">
      <c r="B70" s="60" t="s">
        <v>64</v>
      </c>
      <c r="C70" s="61"/>
      <c r="D70" s="61"/>
      <c r="E70" s="62"/>
    </row>
    <row r="71" spans="2:5" s="11" customFormat="1" ht="15.75" customHeight="1" x14ac:dyDescent="0.2">
      <c r="B71" s="60" t="s">
        <v>65</v>
      </c>
      <c r="C71" s="61">
        <v>3782</v>
      </c>
      <c r="D71" s="61">
        <v>1019</v>
      </c>
      <c r="E71" s="62">
        <v>26.94341618191433</v>
      </c>
    </row>
    <row r="72" spans="2:5" s="20" customFormat="1" ht="15.75" customHeight="1" x14ac:dyDescent="0.2">
      <c r="B72" s="68" t="s">
        <v>66</v>
      </c>
      <c r="C72" s="69">
        <v>101</v>
      </c>
      <c r="D72" s="69">
        <v>66</v>
      </c>
      <c r="E72" s="67">
        <v>65.346534653465355</v>
      </c>
    </row>
    <row r="73" spans="2:5" s="20" customFormat="1" ht="15.75" customHeight="1" x14ac:dyDescent="0.2">
      <c r="B73" s="68" t="s">
        <v>67</v>
      </c>
      <c r="C73" s="69">
        <v>203</v>
      </c>
      <c r="D73" s="69">
        <v>20</v>
      </c>
      <c r="E73" s="67">
        <v>9.8522167487684733</v>
      </c>
    </row>
    <row r="74" spans="2:5" s="20" customFormat="1" ht="15.75" customHeight="1" x14ac:dyDescent="0.2">
      <c r="B74" s="68" t="s">
        <v>68</v>
      </c>
      <c r="C74" s="69">
        <v>864</v>
      </c>
      <c r="D74" s="69">
        <v>196</v>
      </c>
      <c r="E74" s="67">
        <v>22.685185185185187</v>
      </c>
    </row>
    <row r="75" spans="2:5" s="20" customFormat="1" ht="15.75" customHeight="1" x14ac:dyDescent="0.2">
      <c r="B75" s="68" t="s">
        <v>69</v>
      </c>
      <c r="C75" s="69">
        <v>1578</v>
      </c>
      <c r="D75" s="69">
        <v>88</v>
      </c>
      <c r="E75" s="67">
        <v>5.5766793409378961</v>
      </c>
    </row>
    <row r="76" spans="2:5" s="20" customFormat="1" ht="15.75" customHeight="1" x14ac:dyDescent="0.2">
      <c r="B76" s="68" t="s">
        <v>70</v>
      </c>
      <c r="C76" s="69">
        <v>640</v>
      </c>
      <c r="D76" s="69">
        <v>548</v>
      </c>
      <c r="E76" s="67">
        <v>85.625</v>
      </c>
    </row>
    <row r="77" spans="2:5" s="20" customFormat="1" ht="15.75" customHeight="1" x14ac:dyDescent="0.2">
      <c r="B77" s="68" t="s">
        <v>71</v>
      </c>
      <c r="C77" s="69">
        <v>396</v>
      </c>
      <c r="D77" s="69">
        <v>101</v>
      </c>
      <c r="E77" s="67">
        <v>25.505050505050502</v>
      </c>
    </row>
    <row r="78" spans="2:5" s="13" customFormat="1" ht="15.75" customHeight="1" x14ac:dyDescent="0.2">
      <c r="B78" s="60" t="s">
        <v>72</v>
      </c>
      <c r="C78" s="61">
        <v>0</v>
      </c>
      <c r="D78" s="61">
        <v>0</v>
      </c>
      <c r="E78" s="62"/>
    </row>
    <row r="79" spans="2:5" ht="15.75" customHeight="1" x14ac:dyDescent="0.2">
      <c r="B79" s="64" t="s">
        <v>73</v>
      </c>
      <c r="C79" s="65"/>
      <c r="D79" s="65"/>
      <c r="E79" s="67"/>
    </row>
    <row r="80" spans="2:5" ht="15.75" customHeight="1" x14ac:dyDescent="0.2">
      <c r="B80" s="64" t="s">
        <v>74</v>
      </c>
      <c r="C80" s="65"/>
      <c r="D80" s="65"/>
      <c r="E80" s="67"/>
    </row>
    <row r="81" spans="2:5" ht="15.75" customHeight="1" x14ac:dyDescent="0.2">
      <c r="B81" s="64" t="s">
        <v>75</v>
      </c>
      <c r="C81" s="65"/>
      <c r="D81" s="65"/>
      <c r="E81" s="67"/>
    </row>
    <row r="82" spans="2:5" ht="15.75" customHeight="1" x14ac:dyDescent="0.2">
      <c r="B82" s="64" t="s">
        <v>76</v>
      </c>
      <c r="C82" s="65"/>
      <c r="D82" s="65"/>
      <c r="E82" s="67"/>
    </row>
    <row r="83" spans="2:5" ht="15.75" customHeight="1" x14ac:dyDescent="0.2">
      <c r="B83" s="64" t="s">
        <v>77</v>
      </c>
      <c r="C83" s="65"/>
      <c r="D83" s="65"/>
      <c r="E83" s="67"/>
    </row>
    <row r="84" spans="2:5" ht="15.75" customHeight="1" x14ac:dyDescent="0.2">
      <c r="B84" s="64" t="s">
        <v>78</v>
      </c>
      <c r="C84" s="65"/>
      <c r="D84" s="65"/>
      <c r="E84" s="67"/>
    </row>
    <row r="85" spans="2:5" ht="15.75" customHeight="1" x14ac:dyDescent="0.2">
      <c r="B85" s="64" t="s">
        <v>79</v>
      </c>
      <c r="C85" s="65"/>
      <c r="D85" s="65"/>
      <c r="E85" s="67"/>
    </row>
    <row r="86" spans="2:5" ht="15.75" customHeight="1" x14ac:dyDescent="0.2">
      <c r="B86" s="64" t="s">
        <v>80</v>
      </c>
      <c r="C86" s="65"/>
      <c r="D86" s="65"/>
      <c r="E86" s="67"/>
    </row>
    <row r="87" spans="2:5" s="13" customFormat="1" ht="15.75" customHeight="1" x14ac:dyDescent="0.2">
      <c r="B87" s="60" t="s">
        <v>81</v>
      </c>
      <c r="C87" s="61">
        <v>1185</v>
      </c>
      <c r="D87" s="61">
        <v>1133</v>
      </c>
      <c r="E87" s="62">
        <v>95.611814345991561</v>
      </c>
    </row>
    <row r="88" spans="2:5" ht="15.75" customHeight="1" x14ac:dyDescent="0.2">
      <c r="B88" s="70" t="s">
        <v>82</v>
      </c>
      <c r="C88" s="65"/>
      <c r="D88" s="65"/>
      <c r="E88" s="67"/>
    </row>
    <row r="89" spans="2:5" ht="15.75" customHeight="1" x14ac:dyDescent="0.2">
      <c r="B89" s="70" t="s">
        <v>83</v>
      </c>
      <c r="C89" s="65"/>
      <c r="D89" s="65"/>
      <c r="E89" s="67"/>
    </row>
    <row r="90" spans="2:5" ht="15.75" customHeight="1" x14ac:dyDescent="0.2">
      <c r="B90" s="64" t="s">
        <v>84</v>
      </c>
      <c r="C90" s="65">
        <v>37</v>
      </c>
      <c r="D90" s="65">
        <v>37</v>
      </c>
      <c r="E90" s="67">
        <v>100</v>
      </c>
    </row>
    <row r="91" spans="2:5" ht="15.75" customHeight="1" x14ac:dyDescent="0.2">
      <c r="B91" s="64" t="s">
        <v>85</v>
      </c>
      <c r="C91" s="65">
        <v>389</v>
      </c>
      <c r="D91" s="65">
        <v>383</v>
      </c>
      <c r="E91" s="67">
        <v>98.457583547557832</v>
      </c>
    </row>
    <row r="92" spans="2:5" ht="15.75" customHeight="1" x14ac:dyDescent="0.2">
      <c r="B92" s="64" t="s">
        <v>86</v>
      </c>
      <c r="C92" s="65">
        <v>122</v>
      </c>
      <c r="D92" s="65">
        <v>122</v>
      </c>
      <c r="E92" s="67">
        <v>100</v>
      </c>
    </row>
    <row r="93" spans="2:5" ht="15.75" customHeight="1" x14ac:dyDescent="0.2">
      <c r="B93" s="64" t="s">
        <v>87</v>
      </c>
      <c r="C93" s="65">
        <v>43</v>
      </c>
      <c r="D93" s="65">
        <v>43</v>
      </c>
      <c r="E93" s="67">
        <v>100</v>
      </c>
    </row>
    <row r="94" spans="2:5" ht="15.75" customHeight="1" x14ac:dyDescent="0.2">
      <c r="B94" s="64" t="s">
        <v>88</v>
      </c>
      <c r="C94" s="65">
        <v>594</v>
      </c>
      <c r="D94" s="65">
        <v>548</v>
      </c>
      <c r="E94" s="67">
        <v>92.255892255892263</v>
      </c>
    </row>
    <row r="95" spans="2:5" s="13" customFormat="1" ht="15.75" customHeight="1" x14ac:dyDescent="0.2">
      <c r="B95" s="60" t="s">
        <v>89</v>
      </c>
      <c r="C95" s="61">
        <v>338</v>
      </c>
      <c r="D95" s="61">
        <v>329</v>
      </c>
      <c r="E95" s="71">
        <v>97.337278106508876</v>
      </c>
    </row>
    <row r="96" spans="2:5" s="13" customFormat="1" ht="15.75" customHeight="1" x14ac:dyDescent="0.2">
      <c r="B96" s="60" t="s">
        <v>90</v>
      </c>
      <c r="C96" s="61">
        <v>325</v>
      </c>
      <c r="D96" s="61">
        <v>316</v>
      </c>
      <c r="E96" s="71">
        <v>97.230769230769226</v>
      </c>
    </row>
    <row r="97" spans="2:5" ht="15.75" customHeight="1" x14ac:dyDescent="0.2">
      <c r="B97" s="64" t="s">
        <v>91</v>
      </c>
      <c r="C97" s="65"/>
      <c r="D97" s="65"/>
      <c r="E97" s="72"/>
    </row>
    <row r="98" spans="2:5" ht="15.75" customHeight="1" x14ac:dyDescent="0.2">
      <c r="B98" s="64" t="s">
        <v>92</v>
      </c>
      <c r="C98" s="65"/>
      <c r="D98" s="65"/>
      <c r="E98" s="72"/>
    </row>
    <row r="99" spans="2:5" ht="15.75" customHeight="1" x14ac:dyDescent="0.2">
      <c r="B99" s="64" t="s">
        <v>93</v>
      </c>
      <c r="C99" s="65">
        <v>120</v>
      </c>
      <c r="D99" s="65">
        <v>120</v>
      </c>
      <c r="E99" s="72">
        <v>100</v>
      </c>
    </row>
    <row r="100" spans="2:5" ht="15.75" customHeight="1" x14ac:dyDescent="0.2">
      <c r="B100" s="64" t="s">
        <v>94</v>
      </c>
      <c r="C100" s="65">
        <v>205</v>
      </c>
      <c r="D100" s="65">
        <v>196</v>
      </c>
      <c r="E100" s="72">
        <v>95.609756097560975</v>
      </c>
    </row>
    <row r="101" spans="2:5" ht="15.75" customHeight="1" x14ac:dyDescent="0.2">
      <c r="B101" s="64" t="s">
        <v>95</v>
      </c>
      <c r="C101" s="65"/>
      <c r="D101" s="65"/>
      <c r="E101" s="72"/>
    </row>
    <row r="102" spans="2:5" s="13" customFormat="1" ht="15.75" customHeight="1" x14ac:dyDescent="0.2">
      <c r="B102" s="60" t="s">
        <v>96</v>
      </c>
      <c r="C102" s="61">
        <v>13</v>
      </c>
      <c r="D102" s="61">
        <v>13</v>
      </c>
      <c r="E102" s="71">
        <v>100</v>
      </c>
    </row>
    <row r="103" spans="2:5" s="13" customFormat="1" ht="15.75" customHeight="1" x14ac:dyDescent="0.2">
      <c r="B103" s="60" t="s">
        <v>97</v>
      </c>
      <c r="C103" s="61">
        <v>0</v>
      </c>
      <c r="D103" s="61">
        <v>0</v>
      </c>
      <c r="E103" s="71"/>
    </row>
    <row r="104" spans="2:5" ht="15.75" customHeight="1" x14ac:dyDescent="0.2">
      <c r="B104" s="64" t="s">
        <v>98</v>
      </c>
      <c r="C104" s="65"/>
      <c r="D104" s="65"/>
      <c r="E104" s="72"/>
    </row>
    <row r="105" spans="2:5" ht="15.75" customHeight="1" x14ac:dyDescent="0.2">
      <c r="B105" s="64" t="s">
        <v>99</v>
      </c>
      <c r="C105" s="65"/>
      <c r="D105" s="65"/>
      <c r="E105" s="72"/>
    </row>
    <row r="106" spans="2:5" s="13" customFormat="1" ht="15.75" customHeight="1" x14ac:dyDescent="0.2">
      <c r="B106" s="60" t="s">
        <v>100</v>
      </c>
      <c r="C106" s="61">
        <v>0</v>
      </c>
      <c r="D106" s="61">
        <v>0</v>
      </c>
      <c r="E106" s="71"/>
    </row>
    <row r="107" spans="2:5" s="13" customFormat="1" ht="15.75" customHeight="1" x14ac:dyDescent="0.2">
      <c r="B107" s="60" t="s">
        <v>101</v>
      </c>
      <c r="C107" s="61">
        <v>0</v>
      </c>
      <c r="D107" s="61">
        <v>0</v>
      </c>
      <c r="E107" s="71"/>
    </row>
    <row r="108" spans="2:5" ht="15.75" customHeight="1" x14ac:dyDescent="0.2">
      <c r="B108" s="64" t="s">
        <v>102</v>
      </c>
      <c r="C108" s="65"/>
      <c r="D108" s="65"/>
      <c r="E108" s="72"/>
    </row>
    <row r="109" spans="2:5" ht="15.75" customHeight="1" x14ac:dyDescent="0.2">
      <c r="B109" s="64" t="s">
        <v>103</v>
      </c>
      <c r="C109" s="65"/>
      <c r="D109" s="65"/>
      <c r="E109" s="72"/>
    </row>
    <row r="110" spans="2:5" ht="15.75" customHeight="1" x14ac:dyDescent="0.2">
      <c r="B110" s="64" t="s">
        <v>104</v>
      </c>
      <c r="C110" s="65"/>
      <c r="D110" s="65"/>
      <c r="E110" s="72"/>
    </row>
    <row r="111" spans="2:5" ht="15.75" customHeight="1" x14ac:dyDescent="0.2">
      <c r="B111" s="64" t="s">
        <v>105</v>
      </c>
      <c r="C111" s="65"/>
      <c r="D111" s="65"/>
      <c r="E111" s="72"/>
    </row>
    <row r="112" spans="2:5" s="13" customFormat="1" ht="15.75" customHeight="1" x14ac:dyDescent="0.2">
      <c r="B112" s="60" t="s">
        <v>106</v>
      </c>
      <c r="C112" s="61"/>
      <c r="D112" s="61"/>
      <c r="E112" s="71"/>
    </row>
  </sheetData>
  <phoneticPr fontId="0" type="noConversion"/>
  <hyperlinks>
    <hyperlink ref="C4" location="Ocak!A1" display="Ocak" xr:uid="{12C5346B-01E3-4EDF-93B0-57C971ECBB01}"/>
    <hyperlink ref="D4" location="Şubat!A1" display="Şubat" xr:uid="{81E8CBB8-FD71-4297-A964-5BE73A0C75FF}"/>
    <hyperlink ref="E4" location="Mart!A1" display="Mart" xr:uid="{9FFFBE55-2DDE-45C5-91AC-3ECB19AFC10B}"/>
    <hyperlink ref="C5" location="Nisan!A1" display="Nisan" xr:uid="{AD83325E-C369-4173-B889-F589A1D2CFB8}"/>
    <hyperlink ref="D5" location="Mayıs!A1" display="Mayıs" xr:uid="{2992704B-A876-4233-8A1C-31CDFBF3EA2A}"/>
    <hyperlink ref="E5" location="Haziran!A1" display="Haziran" xr:uid="{E45811ED-43CF-4121-9B89-64643D98CB68}"/>
    <hyperlink ref="C6" location="Temmuz!A1" display="Temmuz" xr:uid="{1D79C64F-661D-40A9-83D4-6012E4A98FCA}"/>
    <hyperlink ref="D6" location="Ağustos!A1" display="Ağustos" xr:uid="{5A788C09-603F-4B62-9010-CCAE4DEE03CB}"/>
    <hyperlink ref="E6" location="Eylül!A1" display="Eylül" xr:uid="{F77E713D-57C8-4D04-A034-3ED6E93B5553}"/>
    <hyperlink ref="C7" location="Ekim!A1" display="Ekim" xr:uid="{B2BE8BF3-F522-4548-8D39-D4860C7BA2C5}"/>
    <hyperlink ref="D7" location="Kasım!A1" display="Kasım" xr:uid="{B124C6F0-189B-46AD-B33B-2DFD8C148CC4}"/>
    <hyperlink ref="E7" location="Aralık!A1" display="Aralık" xr:uid="{71C286D7-5A4B-409C-BBEA-C0D05F46232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C84E-3DC8-4C78-B953-B3F1FBE0454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107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0" t="s">
        <v>0</v>
      </c>
      <c r="C9" s="41" t="s">
        <v>1</v>
      </c>
      <c r="D9" s="41" t="s">
        <v>2</v>
      </c>
      <c r="E9" s="59" t="s">
        <v>3</v>
      </c>
    </row>
    <row r="10" spans="2:7" s="11" customFormat="1" ht="15.75" customHeight="1" x14ac:dyDescent="0.2">
      <c r="B10" s="60" t="s">
        <v>4</v>
      </c>
      <c r="C10" s="61">
        <v>36173</v>
      </c>
      <c r="D10" s="61">
        <v>20887</v>
      </c>
      <c r="E10" s="62">
        <v>57.741962237027622</v>
      </c>
    </row>
    <row r="11" spans="2:7" s="13" customFormat="1" ht="15.75" customHeight="1" x14ac:dyDescent="0.2">
      <c r="B11" s="60" t="s">
        <v>5</v>
      </c>
      <c r="C11" s="61">
        <v>25671</v>
      </c>
      <c r="D11" s="61">
        <v>14572</v>
      </c>
      <c r="E11" s="63">
        <v>56.764442366873126</v>
      </c>
    </row>
    <row r="12" spans="2:7" s="13" customFormat="1" ht="15.75" customHeight="1" x14ac:dyDescent="0.2">
      <c r="B12" s="60" t="s">
        <v>6</v>
      </c>
      <c r="C12" s="61">
        <v>14540</v>
      </c>
      <c r="D12" s="61">
        <v>9011</v>
      </c>
      <c r="E12" s="63">
        <v>61.973865199449797</v>
      </c>
      <c r="G12" s="14"/>
    </row>
    <row r="13" spans="2:7" s="13" customFormat="1" ht="15.75" customHeight="1" x14ac:dyDescent="0.2">
      <c r="B13" s="60" t="s">
        <v>7</v>
      </c>
      <c r="C13" s="61">
        <v>12930</v>
      </c>
      <c r="D13" s="61">
        <v>8377</v>
      </c>
      <c r="E13" s="63">
        <v>64.787316318638815</v>
      </c>
    </row>
    <row r="14" spans="2:7" ht="15.75" customHeight="1" x14ac:dyDescent="0.2">
      <c r="B14" s="64" t="s">
        <v>8</v>
      </c>
      <c r="C14" s="65">
        <v>1476</v>
      </c>
      <c r="D14" s="65">
        <v>349</v>
      </c>
      <c r="E14" s="66">
        <v>23.644986449864501</v>
      </c>
    </row>
    <row r="15" spans="2:7" ht="15.75" customHeight="1" x14ac:dyDescent="0.2">
      <c r="B15" s="64" t="s">
        <v>9</v>
      </c>
      <c r="C15" s="65">
        <v>317</v>
      </c>
      <c r="D15" s="65">
        <v>172</v>
      </c>
      <c r="E15" s="66">
        <v>54.25867507886435</v>
      </c>
    </row>
    <row r="16" spans="2:7" ht="15.75" customHeight="1" x14ac:dyDescent="0.2">
      <c r="B16" s="64" t="s">
        <v>10</v>
      </c>
      <c r="C16" s="65">
        <v>10331</v>
      </c>
      <c r="D16" s="65">
        <v>7221</v>
      </c>
      <c r="E16" s="66">
        <v>69.896428225728386</v>
      </c>
    </row>
    <row r="17" spans="2:5" ht="15.75" customHeight="1" x14ac:dyDescent="0.2">
      <c r="B17" s="64" t="s">
        <v>11</v>
      </c>
      <c r="C17" s="65">
        <v>806</v>
      </c>
      <c r="D17" s="65">
        <v>635</v>
      </c>
      <c r="E17" s="66">
        <v>78.784119106699762</v>
      </c>
    </row>
    <row r="18" spans="2:5" s="13" customFormat="1" ht="15.75" customHeight="1" x14ac:dyDescent="0.2">
      <c r="B18" s="60" t="s">
        <v>12</v>
      </c>
      <c r="C18" s="61">
        <v>1610</v>
      </c>
      <c r="D18" s="61">
        <v>634</v>
      </c>
      <c r="E18" s="63">
        <v>39.378881987577643</v>
      </c>
    </row>
    <row r="19" spans="2:5" ht="15.75" customHeight="1" x14ac:dyDescent="0.2">
      <c r="B19" s="64" t="s">
        <v>13</v>
      </c>
      <c r="C19" s="65">
        <v>546</v>
      </c>
      <c r="D19" s="65">
        <v>97</v>
      </c>
      <c r="E19" s="66">
        <v>17.765567765567766</v>
      </c>
    </row>
    <row r="20" spans="2:5" ht="15.75" customHeight="1" x14ac:dyDescent="0.2">
      <c r="B20" s="64" t="s">
        <v>14</v>
      </c>
      <c r="C20" s="65">
        <v>16</v>
      </c>
      <c r="D20" s="65">
        <v>15</v>
      </c>
      <c r="E20" s="66">
        <v>93.75</v>
      </c>
    </row>
    <row r="21" spans="2:5" ht="15.75" customHeight="1" x14ac:dyDescent="0.2">
      <c r="B21" s="64" t="s">
        <v>15</v>
      </c>
      <c r="C21" s="65">
        <v>1048</v>
      </c>
      <c r="D21" s="65">
        <v>522</v>
      </c>
      <c r="E21" s="66">
        <v>49.809160305343511</v>
      </c>
    </row>
    <row r="22" spans="2:5" s="11" customFormat="1" ht="15.75" customHeight="1" x14ac:dyDescent="0.2">
      <c r="B22" s="60" t="s">
        <v>16</v>
      </c>
      <c r="C22" s="61">
        <v>4963</v>
      </c>
      <c r="D22" s="61">
        <v>1579</v>
      </c>
      <c r="E22" s="62">
        <v>31.815434213177511</v>
      </c>
    </row>
    <row r="23" spans="2:5" s="20" customFormat="1" ht="15.75" customHeight="1" x14ac:dyDescent="0.2">
      <c r="B23" s="64" t="s">
        <v>17</v>
      </c>
      <c r="C23" s="65">
        <v>1</v>
      </c>
      <c r="D23" s="65">
        <v>0</v>
      </c>
      <c r="E23" s="67">
        <v>0</v>
      </c>
    </row>
    <row r="24" spans="2:5" s="20" customFormat="1" ht="15.75" customHeight="1" x14ac:dyDescent="0.2">
      <c r="B24" s="64" t="s">
        <v>18</v>
      </c>
      <c r="C24" s="65">
        <v>4962</v>
      </c>
      <c r="D24" s="65">
        <v>1579</v>
      </c>
      <c r="E24" s="67">
        <v>31.821846029826684</v>
      </c>
    </row>
    <row r="25" spans="2:5" s="11" customFormat="1" ht="15.75" customHeight="1" x14ac:dyDescent="0.2">
      <c r="B25" s="60" t="s">
        <v>19</v>
      </c>
      <c r="C25" s="61">
        <v>1743</v>
      </c>
      <c r="D25" s="61">
        <v>748</v>
      </c>
      <c r="E25" s="62">
        <v>42.914515203671833</v>
      </c>
    </row>
    <row r="26" spans="2:5" s="11" customFormat="1" ht="15.75" customHeight="1" x14ac:dyDescent="0.2">
      <c r="B26" s="60" t="s">
        <v>20</v>
      </c>
      <c r="C26" s="61">
        <v>1333</v>
      </c>
      <c r="D26" s="61">
        <v>362</v>
      </c>
      <c r="E26" s="62">
        <v>27.156789197299325</v>
      </c>
    </row>
    <row r="27" spans="2:5" s="20" customFormat="1" ht="15.75" customHeight="1" x14ac:dyDescent="0.2">
      <c r="B27" s="64" t="s">
        <v>21</v>
      </c>
      <c r="C27" s="65">
        <v>754</v>
      </c>
      <c r="D27" s="65">
        <v>-213</v>
      </c>
      <c r="E27" s="67">
        <v>-28.249336870026525</v>
      </c>
    </row>
    <row r="28" spans="2:5" s="20" customFormat="1" ht="15.75" customHeight="1" x14ac:dyDescent="0.2">
      <c r="B28" s="64" t="s">
        <v>22</v>
      </c>
      <c r="C28" s="65">
        <v>579</v>
      </c>
      <c r="D28" s="65">
        <v>575</v>
      </c>
      <c r="E28" s="67">
        <v>99.309153713298798</v>
      </c>
    </row>
    <row r="29" spans="2:5" s="11" customFormat="1" ht="15.75" customHeight="1" x14ac:dyDescent="0.2">
      <c r="B29" s="60" t="s">
        <v>23</v>
      </c>
      <c r="C29" s="61">
        <v>7</v>
      </c>
      <c r="D29" s="61">
        <v>6</v>
      </c>
      <c r="E29" s="62">
        <v>85.714285714285708</v>
      </c>
    </row>
    <row r="30" spans="2:5" s="20" customFormat="1" ht="15.75" customHeight="1" x14ac:dyDescent="0.2">
      <c r="B30" s="64" t="s">
        <v>24</v>
      </c>
      <c r="C30" s="65">
        <v>1</v>
      </c>
      <c r="D30" s="65">
        <v>0</v>
      </c>
      <c r="E30" s="67">
        <v>0</v>
      </c>
    </row>
    <row r="31" spans="2:5" s="20" customFormat="1" ht="15.75" customHeight="1" x14ac:dyDescent="0.2">
      <c r="B31" s="64" t="s">
        <v>25</v>
      </c>
      <c r="C31" s="65">
        <v>6</v>
      </c>
      <c r="D31" s="65">
        <v>6</v>
      </c>
      <c r="E31" s="67">
        <v>100</v>
      </c>
    </row>
    <row r="32" spans="2:5" s="20" customFormat="1" ht="15.75" customHeight="1" x14ac:dyDescent="0.2">
      <c r="B32" s="64" t="s">
        <v>26</v>
      </c>
      <c r="C32" s="65"/>
      <c r="D32" s="65"/>
      <c r="E32" s="67"/>
    </row>
    <row r="33" spans="2:5" ht="15.75" customHeight="1" x14ac:dyDescent="0.2">
      <c r="B33" s="64" t="s">
        <v>27</v>
      </c>
      <c r="C33" s="65"/>
      <c r="D33" s="65"/>
      <c r="E33" s="66"/>
    </row>
    <row r="34" spans="2:5" ht="15.75" customHeight="1" x14ac:dyDescent="0.2">
      <c r="B34" s="64" t="s">
        <v>28</v>
      </c>
      <c r="C34" s="65"/>
      <c r="D34" s="65"/>
      <c r="E34" s="66"/>
    </row>
    <row r="35" spans="2:5" ht="15.75" customHeight="1" x14ac:dyDescent="0.2">
      <c r="B35" s="64" t="s">
        <v>29</v>
      </c>
      <c r="C35" s="65"/>
      <c r="D35" s="65"/>
      <c r="E35" s="66"/>
    </row>
    <row r="36" spans="2:5" s="13" customFormat="1" ht="15.75" customHeight="1" x14ac:dyDescent="0.2">
      <c r="B36" s="60" t="s">
        <v>30</v>
      </c>
      <c r="C36" s="61">
        <v>403</v>
      </c>
      <c r="D36" s="61">
        <v>380</v>
      </c>
      <c r="E36" s="63">
        <v>94.292803970223332</v>
      </c>
    </row>
    <row r="37" spans="2:5" s="13" customFormat="1" ht="15.75" customHeight="1" x14ac:dyDescent="0.2">
      <c r="B37" s="60" t="s">
        <v>31</v>
      </c>
      <c r="C37" s="61">
        <v>0</v>
      </c>
      <c r="D37" s="61">
        <v>0</v>
      </c>
      <c r="E37" s="63"/>
    </row>
    <row r="38" spans="2:5" s="11" customFormat="1" ht="15.75" customHeight="1" x14ac:dyDescent="0.2">
      <c r="B38" s="60" t="s">
        <v>32</v>
      </c>
      <c r="C38" s="61">
        <v>0</v>
      </c>
      <c r="D38" s="61">
        <v>0</v>
      </c>
      <c r="E38" s="62"/>
    </row>
    <row r="39" spans="2:5" s="11" customFormat="1" ht="15.75" customHeight="1" x14ac:dyDescent="0.2">
      <c r="B39" s="60" t="s">
        <v>33</v>
      </c>
      <c r="C39" s="61">
        <v>0</v>
      </c>
      <c r="D39" s="61">
        <v>0</v>
      </c>
      <c r="E39" s="62"/>
    </row>
    <row r="40" spans="2:5" s="20" customFormat="1" ht="15.75" customHeight="1" x14ac:dyDescent="0.2">
      <c r="B40" s="64" t="s">
        <v>34</v>
      </c>
      <c r="C40" s="65">
        <v>0</v>
      </c>
      <c r="D40" s="65">
        <v>0</v>
      </c>
      <c r="E40" s="67"/>
    </row>
    <row r="41" spans="2:5" s="20" customFormat="1" ht="15.75" customHeight="1" x14ac:dyDescent="0.2">
      <c r="B41" s="64" t="s">
        <v>35</v>
      </c>
      <c r="C41" s="65"/>
      <c r="D41" s="65"/>
      <c r="E41" s="67"/>
    </row>
    <row r="42" spans="2:5" s="20" customFormat="1" ht="15.75" customHeight="1" x14ac:dyDescent="0.2">
      <c r="B42" s="64" t="s">
        <v>36</v>
      </c>
      <c r="C42" s="65"/>
      <c r="D42" s="65"/>
      <c r="E42" s="67"/>
    </row>
    <row r="43" spans="2:5" s="11" customFormat="1" ht="15.75" customHeight="1" x14ac:dyDescent="0.2">
      <c r="B43" s="60" t="s">
        <v>37</v>
      </c>
      <c r="C43" s="61">
        <v>2779</v>
      </c>
      <c r="D43" s="61">
        <v>1998</v>
      </c>
      <c r="E43" s="62">
        <v>71.896365599136374</v>
      </c>
    </row>
    <row r="44" spans="2:5" s="11" customFormat="1" ht="15.75" customHeight="1" x14ac:dyDescent="0.2">
      <c r="B44" s="60" t="s">
        <v>38</v>
      </c>
      <c r="C44" s="61">
        <v>1555</v>
      </c>
      <c r="D44" s="61">
        <v>1228</v>
      </c>
      <c r="E44" s="62">
        <v>78.971061093247584</v>
      </c>
    </row>
    <row r="45" spans="2:5" s="11" customFormat="1" ht="15.75" customHeight="1" x14ac:dyDescent="0.2">
      <c r="B45" s="60" t="s">
        <v>39</v>
      </c>
      <c r="C45" s="61">
        <v>91</v>
      </c>
      <c r="D45" s="61">
        <v>8</v>
      </c>
      <c r="E45" s="62">
        <v>8.791208791208792</v>
      </c>
    </row>
    <row r="46" spans="2:5" s="11" customFormat="1" ht="15.75" customHeight="1" x14ac:dyDescent="0.2">
      <c r="B46" s="60" t="s">
        <v>40</v>
      </c>
      <c r="C46" s="61">
        <v>10168</v>
      </c>
      <c r="D46" s="61">
        <v>5990</v>
      </c>
      <c r="E46" s="62">
        <v>58.910306845003937</v>
      </c>
    </row>
    <row r="47" spans="2:5" s="11" customFormat="1" ht="15.75" customHeight="1" x14ac:dyDescent="0.2">
      <c r="B47" s="60" t="s">
        <v>41</v>
      </c>
      <c r="C47" s="61">
        <v>3082</v>
      </c>
      <c r="D47" s="61">
        <v>3082</v>
      </c>
      <c r="E47" s="62">
        <v>100</v>
      </c>
    </row>
    <row r="48" spans="2:5" s="20" customFormat="1" ht="15.75" customHeight="1" x14ac:dyDescent="0.2">
      <c r="B48" s="64" t="s">
        <v>42</v>
      </c>
      <c r="C48" s="65">
        <v>3082</v>
      </c>
      <c r="D48" s="65">
        <v>3082</v>
      </c>
      <c r="E48" s="67">
        <v>100</v>
      </c>
    </row>
    <row r="49" spans="2:5" s="20" customFormat="1" ht="15.75" customHeight="1" x14ac:dyDescent="0.2">
      <c r="B49" s="64" t="s">
        <v>43</v>
      </c>
      <c r="C49" s="65"/>
      <c r="D49" s="65"/>
      <c r="E49" s="67"/>
    </row>
    <row r="50" spans="2:5" s="20" customFormat="1" ht="15.75" customHeight="1" x14ac:dyDescent="0.2">
      <c r="B50" s="64" t="s">
        <v>44</v>
      </c>
      <c r="C50" s="65">
        <v>0</v>
      </c>
      <c r="D50" s="65">
        <v>0</v>
      </c>
      <c r="E50" s="67"/>
    </row>
    <row r="51" spans="2:5" s="11" customFormat="1" ht="15.75" customHeight="1" x14ac:dyDescent="0.2">
      <c r="B51" s="60" t="s">
        <v>45</v>
      </c>
      <c r="C51" s="61">
        <v>0</v>
      </c>
      <c r="D51" s="61">
        <v>0</v>
      </c>
      <c r="E51" s="62"/>
    </row>
    <row r="52" spans="2:5" s="11" customFormat="1" ht="15.75" customHeight="1" x14ac:dyDescent="0.2">
      <c r="B52" s="60" t="s">
        <v>46</v>
      </c>
      <c r="C52" s="61"/>
      <c r="D52" s="61"/>
      <c r="E52" s="62"/>
    </row>
    <row r="53" spans="2:5" s="11" customFormat="1" ht="15.75" customHeight="1" x14ac:dyDescent="0.2">
      <c r="B53" s="60" t="s">
        <v>47</v>
      </c>
      <c r="C53" s="61">
        <v>0</v>
      </c>
      <c r="D53" s="61">
        <v>0</v>
      </c>
      <c r="E53" s="62"/>
    </row>
    <row r="54" spans="2:5" s="11" customFormat="1" ht="15.75" customHeight="1" x14ac:dyDescent="0.2">
      <c r="B54" s="60" t="s">
        <v>48</v>
      </c>
      <c r="C54" s="61">
        <v>0</v>
      </c>
      <c r="D54" s="61">
        <v>0</v>
      </c>
      <c r="E54" s="62"/>
    </row>
    <row r="55" spans="2:5" s="20" customFormat="1" ht="15.75" customHeight="1" x14ac:dyDescent="0.2">
      <c r="B55" s="64" t="s">
        <v>49</v>
      </c>
      <c r="C55" s="65"/>
      <c r="D55" s="65"/>
      <c r="E55" s="67"/>
    </row>
    <row r="56" spans="2:5" s="20" customFormat="1" ht="15.75" customHeight="1" x14ac:dyDescent="0.2">
      <c r="B56" s="64" t="s">
        <v>50</v>
      </c>
      <c r="C56" s="65"/>
      <c r="D56" s="65"/>
      <c r="E56" s="67"/>
    </row>
    <row r="57" spans="2:5" s="20" customFormat="1" ht="15.75" customHeight="1" x14ac:dyDescent="0.2">
      <c r="B57" s="64" t="s">
        <v>51</v>
      </c>
      <c r="C57" s="65"/>
      <c r="D57" s="65"/>
      <c r="E57" s="67"/>
    </row>
    <row r="58" spans="2:5" s="20" customFormat="1" ht="15.75" customHeight="1" x14ac:dyDescent="0.2">
      <c r="B58" s="64" t="s">
        <v>52</v>
      </c>
      <c r="C58" s="65"/>
      <c r="D58" s="65"/>
      <c r="E58" s="67"/>
    </row>
    <row r="59" spans="2:5" s="20" customFormat="1" ht="15.75" customHeight="1" x14ac:dyDescent="0.2">
      <c r="B59" s="64" t="s">
        <v>53</v>
      </c>
      <c r="C59" s="65"/>
      <c r="D59" s="65"/>
      <c r="E59" s="67"/>
    </row>
    <row r="60" spans="2:5" s="20" customFormat="1" ht="15.75" customHeight="1" x14ac:dyDescent="0.2">
      <c r="B60" s="64" t="s">
        <v>54</v>
      </c>
      <c r="C60" s="65"/>
      <c r="D60" s="65"/>
      <c r="E60" s="67"/>
    </row>
    <row r="61" spans="2:5" s="11" customFormat="1" ht="15.75" customHeight="1" x14ac:dyDescent="0.2">
      <c r="B61" s="60" t="s">
        <v>55</v>
      </c>
      <c r="C61" s="61">
        <v>2719</v>
      </c>
      <c r="D61" s="61">
        <v>1124</v>
      </c>
      <c r="E61" s="62">
        <v>41.338727473335787</v>
      </c>
    </row>
    <row r="62" spans="2:5" s="11" customFormat="1" ht="15.75" customHeight="1" x14ac:dyDescent="0.2">
      <c r="B62" s="60" t="s">
        <v>56</v>
      </c>
      <c r="C62" s="61">
        <v>1224</v>
      </c>
      <c r="D62" s="61">
        <v>1077</v>
      </c>
      <c r="E62" s="62">
        <v>87.990196078431367</v>
      </c>
    </row>
    <row r="63" spans="2:5" s="20" customFormat="1" ht="15.75" customHeight="1" x14ac:dyDescent="0.2">
      <c r="B63" s="64" t="s">
        <v>57</v>
      </c>
      <c r="C63" s="65">
        <v>993</v>
      </c>
      <c r="D63" s="65">
        <v>993</v>
      </c>
      <c r="E63" s="67">
        <v>100</v>
      </c>
    </row>
    <row r="64" spans="2:5" s="20" customFormat="1" ht="15.75" customHeight="1" x14ac:dyDescent="0.2">
      <c r="B64" s="64" t="s">
        <v>58</v>
      </c>
      <c r="C64" s="65">
        <v>167</v>
      </c>
      <c r="D64" s="65">
        <v>20</v>
      </c>
      <c r="E64" s="67">
        <v>11.976047904191617</v>
      </c>
    </row>
    <row r="65" spans="2:5" s="20" customFormat="1" ht="15.75" customHeight="1" x14ac:dyDescent="0.2">
      <c r="B65" s="64" t="s">
        <v>59</v>
      </c>
      <c r="C65" s="65">
        <v>64</v>
      </c>
      <c r="D65" s="65">
        <v>64</v>
      </c>
      <c r="E65" s="67">
        <v>100</v>
      </c>
    </row>
    <row r="66" spans="2:5" s="11" customFormat="1" ht="15.75" customHeight="1" x14ac:dyDescent="0.2">
      <c r="B66" s="60" t="s">
        <v>60</v>
      </c>
      <c r="C66" s="61">
        <v>1495</v>
      </c>
      <c r="D66" s="61">
        <v>47</v>
      </c>
      <c r="E66" s="62">
        <v>3.1438127090301005</v>
      </c>
    </row>
    <row r="67" spans="2:5" s="20" customFormat="1" ht="15.75" customHeight="1" x14ac:dyDescent="0.2">
      <c r="B67" s="64" t="s">
        <v>61</v>
      </c>
      <c r="C67" s="65"/>
      <c r="D67" s="65"/>
      <c r="E67" s="67"/>
    </row>
    <row r="68" spans="2:5" s="20" customFormat="1" ht="15.75" customHeight="1" x14ac:dyDescent="0.2">
      <c r="B68" s="64" t="s">
        <v>62</v>
      </c>
      <c r="C68" s="65">
        <v>1478</v>
      </c>
      <c r="D68" s="65">
        <v>31</v>
      </c>
      <c r="E68" s="67">
        <v>2.0974289580514212</v>
      </c>
    </row>
    <row r="69" spans="2:5" s="20" customFormat="1" ht="15.75" customHeight="1" x14ac:dyDescent="0.2">
      <c r="B69" s="64" t="s">
        <v>63</v>
      </c>
      <c r="C69" s="65">
        <v>17</v>
      </c>
      <c r="D69" s="65">
        <v>16</v>
      </c>
      <c r="E69" s="67">
        <v>94.117647058823522</v>
      </c>
    </row>
    <row r="70" spans="2:5" s="11" customFormat="1" ht="15.75" customHeight="1" x14ac:dyDescent="0.2">
      <c r="B70" s="60" t="s">
        <v>64</v>
      </c>
      <c r="C70" s="61"/>
      <c r="D70" s="61"/>
      <c r="E70" s="62"/>
    </row>
    <row r="71" spans="2:5" s="11" customFormat="1" ht="15.75" customHeight="1" x14ac:dyDescent="0.2">
      <c r="B71" s="60" t="s">
        <v>65</v>
      </c>
      <c r="C71" s="61">
        <v>3402</v>
      </c>
      <c r="D71" s="61">
        <v>870</v>
      </c>
      <c r="E71" s="62">
        <v>25.573192239858905</v>
      </c>
    </row>
    <row r="72" spans="2:5" s="20" customFormat="1" ht="15.75" customHeight="1" x14ac:dyDescent="0.2">
      <c r="B72" s="68" t="s">
        <v>66</v>
      </c>
      <c r="C72" s="69">
        <v>95</v>
      </c>
      <c r="D72" s="69">
        <v>60</v>
      </c>
      <c r="E72" s="67">
        <v>63.157894736842103</v>
      </c>
    </row>
    <row r="73" spans="2:5" s="20" customFormat="1" ht="15.75" customHeight="1" x14ac:dyDescent="0.2">
      <c r="B73" s="68" t="s">
        <v>67</v>
      </c>
      <c r="C73" s="69">
        <v>349</v>
      </c>
      <c r="D73" s="69">
        <v>42</v>
      </c>
      <c r="E73" s="67">
        <v>12.034383954154727</v>
      </c>
    </row>
    <row r="74" spans="2:5" s="20" customFormat="1" ht="15.75" customHeight="1" x14ac:dyDescent="0.2">
      <c r="B74" s="68" t="s">
        <v>68</v>
      </c>
      <c r="C74" s="69">
        <v>725</v>
      </c>
      <c r="D74" s="69">
        <v>172</v>
      </c>
      <c r="E74" s="67">
        <v>23.724137931034484</v>
      </c>
    </row>
    <row r="75" spans="2:5" s="20" customFormat="1" ht="15.75" customHeight="1" x14ac:dyDescent="0.2">
      <c r="B75" s="68" t="s">
        <v>69</v>
      </c>
      <c r="C75" s="69">
        <v>1450</v>
      </c>
      <c r="D75" s="69">
        <v>72</v>
      </c>
      <c r="E75" s="67">
        <v>4.9655172413793105</v>
      </c>
    </row>
    <row r="76" spans="2:5" s="20" customFormat="1" ht="15.75" customHeight="1" x14ac:dyDescent="0.2">
      <c r="B76" s="68" t="s">
        <v>70</v>
      </c>
      <c r="C76" s="69">
        <v>557</v>
      </c>
      <c r="D76" s="69">
        <v>464</v>
      </c>
      <c r="E76" s="67">
        <v>83.303411131059249</v>
      </c>
    </row>
    <row r="77" spans="2:5" s="20" customFormat="1" ht="15.75" customHeight="1" x14ac:dyDescent="0.2">
      <c r="B77" s="68" t="s">
        <v>71</v>
      </c>
      <c r="C77" s="69">
        <v>226</v>
      </c>
      <c r="D77" s="69">
        <v>60</v>
      </c>
      <c r="E77" s="67">
        <v>26.548672566371685</v>
      </c>
    </row>
    <row r="78" spans="2:5" s="13" customFormat="1" ht="15.75" customHeight="1" x14ac:dyDescent="0.2">
      <c r="B78" s="60" t="s">
        <v>72</v>
      </c>
      <c r="C78" s="61">
        <v>0</v>
      </c>
      <c r="D78" s="61">
        <v>0</v>
      </c>
      <c r="E78" s="62"/>
    </row>
    <row r="79" spans="2:5" ht="15.75" customHeight="1" x14ac:dyDescent="0.2">
      <c r="B79" s="64" t="s">
        <v>73</v>
      </c>
      <c r="C79" s="65"/>
      <c r="D79" s="65"/>
      <c r="E79" s="67"/>
    </row>
    <row r="80" spans="2:5" ht="15.75" customHeight="1" x14ac:dyDescent="0.2">
      <c r="B80" s="64" t="s">
        <v>74</v>
      </c>
      <c r="C80" s="65"/>
      <c r="D80" s="65"/>
      <c r="E80" s="67"/>
    </row>
    <row r="81" spans="2:5" ht="15.75" customHeight="1" x14ac:dyDescent="0.2">
      <c r="B81" s="64" t="s">
        <v>75</v>
      </c>
      <c r="C81" s="65"/>
      <c r="D81" s="65"/>
      <c r="E81" s="67"/>
    </row>
    <row r="82" spans="2:5" ht="15.75" customHeight="1" x14ac:dyDescent="0.2">
      <c r="B82" s="64" t="s">
        <v>76</v>
      </c>
      <c r="C82" s="65"/>
      <c r="D82" s="65"/>
      <c r="E82" s="67"/>
    </row>
    <row r="83" spans="2:5" ht="15.75" customHeight="1" x14ac:dyDescent="0.2">
      <c r="B83" s="64" t="s">
        <v>77</v>
      </c>
      <c r="C83" s="65"/>
      <c r="D83" s="65"/>
      <c r="E83" s="67"/>
    </row>
    <row r="84" spans="2:5" ht="15.75" customHeight="1" x14ac:dyDescent="0.2">
      <c r="B84" s="64" t="s">
        <v>78</v>
      </c>
      <c r="C84" s="65"/>
      <c r="D84" s="65"/>
      <c r="E84" s="67"/>
    </row>
    <row r="85" spans="2:5" ht="15.75" customHeight="1" x14ac:dyDescent="0.2">
      <c r="B85" s="64" t="s">
        <v>79</v>
      </c>
      <c r="C85" s="65"/>
      <c r="D85" s="65"/>
      <c r="E85" s="67"/>
    </row>
    <row r="86" spans="2:5" ht="15.75" customHeight="1" x14ac:dyDescent="0.2">
      <c r="B86" s="64" t="s">
        <v>80</v>
      </c>
      <c r="C86" s="65"/>
      <c r="D86" s="65"/>
      <c r="E86" s="67"/>
    </row>
    <row r="87" spans="2:5" s="13" customFormat="1" ht="15.75" customHeight="1" x14ac:dyDescent="0.2">
      <c r="B87" s="60" t="s">
        <v>81</v>
      </c>
      <c r="C87" s="61">
        <v>965</v>
      </c>
      <c r="D87" s="61">
        <v>914</v>
      </c>
      <c r="E87" s="62">
        <v>94.715025906735747</v>
      </c>
    </row>
    <row r="88" spans="2:5" ht="15.75" customHeight="1" x14ac:dyDescent="0.2">
      <c r="B88" s="70" t="s">
        <v>82</v>
      </c>
      <c r="C88" s="65"/>
      <c r="D88" s="65"/>
      <c r="E88" s="67"/>
    </row>
    <row r="89" spans="2:5" ht="15.75" customHeight="1" x14ac:dyDescent="0.2">
      <c r="B89" s="70" t="s">
        <v>83</v>
      </c>
      <c r="C89" s="65"/>
      <c r="D89" s="65"/>
      <c r="E89" s="67"/>
    </row>
    <row r="90" spans="2:5" ht="15.75" customHeight="1" x14ac:dyDescent="0.2">
      <c r="B90" s="64" t="s">
        <v>84</v>
      </c>
      <c r="C90" s="65">
        <v>30</v>
      </c>
      <c r="D90" s="65">
        <v>30</v>
      </c>
      <c r="E90" s="67">
        <v>100</v>
      </c>
    </row>
    <row r="91" spans="2:5" ht="15.75" customHeight="1" x14ac:dyDescent="0.2">
      <c r="B91" s="64" t="s">
        <v>85</v>
      </c>
      <c r="C91" s="65">
        <v>341</v>
      </c>
      <c r="D91" s="65">
        <v>336</v>
      </c>
      <c r="E91" s="67">
        <v>98.533724340175951</v>
      </c>
    </row>
    <row r="92" spans="2:5" ht="15.75" customHeight="1" x14ac:dyDescent="0.2">
      <c r="B92" s="64" t="s">
        <v>86</v>
      </c>
      <c r="C92" s="65">
        <v>84</v>
      </c>
      <c r="D92" s="65">
        <v>84</v>
      </c>
      <c r="E92" s="67">
        <v>100</v>
      </c>
    </row>
    <row r="93" spans="2:5" ht="15.75" customHeight="1" x14ac:dyDescent="0.2">
      <c r="B93" s="64" t="s">
        <v>87</v>
      </c>
      <c r="C93" s="65">
        <v>12</v>
      </c>
      <c r="D93" s="65">
        <v>12</v>
      </c>
      <c r="E93" s="67">
        <v>100</v>
      </c>
    </row>
    <row r="94" spans="2:5" ht="15.75" customHeight="1" x14ac:dyDescent="0.2">
      <c r="B94" s="64" t="s">
        <v>88</v>
      </c>
      <c r="C94" s="65">
        <v>498</v>
      </c>
      <c r="D94" s="65">
        <v>452</v>
      </c>
      <c r="E94" s="67">
        <v>90.763052208835333</v>
      </c>
    </row>
    <row r="95" spans="2:5" s="13" customFormat="1" ht="15.75" customHeight="1" x14ac:dyDescent="0.2">
      <c r="B95" s="60" t="s">
        <v>89</v>
      </c>
      <c r="C95" s="61">
        <v>334</v>
      </c>
      <c r="D95" s="61">
        <v>325</v>
      </c>
      <c r="E95" s="71">
        <v>97.305389221556879</v>
      </c>
    </row>
    <row r="96" spans="2:5" s="13" customFormat="1" ht="15.75" customHeight="1" x14ac:dyDescent="0.2">
      <c r="B96" s="60" t="s">
        <v>90</v>
      </c>
      <c r="C96" s="61">
        <v>325</v>
      </c>
      <c r="D96" s="61">
        <v>316</v>
      </c>
      <c r="E96" s="71">
        <v>97.230769230769226</v>
      </c>
    </row>
    <row r="97" spans="2:5" ht="15.75" customHeight="1" x14ac:dyDescent="0.2">
      <c r="B97" s="64" t="s">
        <v>91</v>
      </c>
      <c r="C97" s="65"/>
      <c r="D97" s="65"/>
      <c r="E97" s="72"/>
    </row>
    <row r="98" spans="2:5" ht="15.75" customHeight="1" x14ac:dyDescent="0.2">
      <c r="B98" s="64" t="s">
        <v>92</v>
      </c>
      <c r="C98" s="65"/>
      <c r="D98" s="65"/>
      <c r="E98" s="72"/>
    </row>
    <row r="99" spans="2:5" ht="15.75" customHeight="1" x14ac:dyDescent="0.2">
      <c r="B99" s="64" t="s">
        <v>93</v>
      </c>
      <c r="C99" s="65">
        <v>120</v>
      </c>
      <c r="D99" s="65">
        <v>120</v>
      </c>
      <c r="E99" s="72">
        <v>100</v>
      </c>
    </row>
    <row r="100" spans="2:5" ht="15.75" customHeight="1" x14ac:dyDescent="0.2">
      <c r="B100" s="64" t="s">
        <v>94</v>
      </c>
      <c r="C100" s="65">
        <v>205</v>
      </c>
      <c r="D100" s="65">
        <v>196</v>
      </c>
      <c r="E100" s="72">
        <v>95.609756097560975</v>
      </c>
    </row>
    <row r="101" spans="2:5" ht="15.75" customHeight="1" x14ac:dyDescent="0.2">
      <c r="B101" s="64" t="s">
        <v>95</v>
      </c>
      <c r="C101" s="65"/>
      <c r="D101" s="65"/>
      <c r="E101" s="72"/>
    </row>
    <row r="102" spans="2:5" s="13" customFormat="1" ht="15.75" customHeight="1" x14ac:dyDescent="0.2">
      <c r="B102" s="60" t="s">
        <v>96</v>
      </c>
      <c r="C102" s="61">
        <v>9</v>
      </c>
      <c r="D102" s="61">
        <v>9</v>
      </c>
      <c r="E102" s="71">
        <v>100</v>
      </c>
    </row>
    <row r="103" spans="2:5" s="13" customFormat="1" ht="15.75" customHeight="1" x14ac:dyDescent="0.2">
      <c r="B103" s="60" t="s">
        <v>97</v>
      </c>
      <c r="C103" s="61">
        <v>0</v>
      </c>
      <c r="D103" s="61">
        <v>0</v>
      </c>
      <c r="E103" s="71"/>
    </row>
    <row r="104" spans="2:5" ht="15.75" customHeight="1" x14ac:dyDescent="0.2">
      <c r="B104" s="64" t="s">
        <v>98</v>
      </c>
      <c r="C104" s="65"/>
      <c r="D104" s="65"/>
      <c r="E104" s="72"/>
    </row>
    <row r="105" spans="2:5" ht="15.75" customHeight="1" x14ac:dyDescent="0.2">
      <c r="B105" s="64" t="s">
        <v>99</v>
      </c>
      <c r="C105" s="65"/>
      <c r="D105" s="65"/>
      <c r="E105" s="72"/>
    </row>
    <row r="106" spans="2:5" s="13" customFormat="1" ht="15.75" customHeight="1" x14ac:dyDescent="0.2">
      <c r="B106" s="60" t="s">
        <v>100</v>
      </c>
      <c r="C106" s="61">
        <v>0</v>
      </c>
      <c r="D106" s="61">
        <v>0</v>
      </c>
      <c r="E106" s="71"/>
    </row>
    <row r="107" spans="2:5" s="13" customFormat="1" ht="15.75" customHeight="1" x14ac:dyDescent="0.2">
      <c r="B107" s="60" t="s">
        <v>101</v>
      </c>
      <c r="C107" s="61">
        <v>0</v>
      </c>
      <c r="D107" s="61">
        <v>0</v>
      </c>
      <c r="E107" s="71"/>
    </row>
    <row r="108" spans="2:5" ht="15.75" customHeight="1" x14ac:dyDescent="0.2">
      <c r="B108" s="64" t="s">
        <v>102</v>
      </c>
      <c r="C108" s="65"/>
      <c r="D108" s="65"/>
      <c r="E108" s="72"/>
    </row>
    <row r="109" spans="2:5" ht="15.75" customHeight="1" x14ac:dyDescent="0.2">
      <c r="B109" s="64" t="s">
        <v>103</v>
      </c>
      <c r="C109" s="65"/>
      <c r="D109" s="65"/>
      <c r="E109" s="72"/>
    </row>
    <row r="110" spans="2:5" ht="15.75" customHeight="1" x14ac:dyDescent="0.2">
      <c r="B110" s="64" t="s">
        <v>104</v>
      </c>
      <c r="C110" s="65"/>
      <c r="D110" s="65"/>
      <c r="E110" s="72"/>
    </row>
    <row r="111" spans="2:5" ht="15.75" customHeight="1" x14ac:dyDescent="0.2">
      <c r="B111" s="64" t="s">
        <v>105</v>
      </c>
      <c r="C111" s="65"/>
      <c r="D111" s="65"/>
      <c r="E111" s="72"/>
    </row>
    <row r="112" spans="2:5" s="13" customFormat="1" ht="15.75" customHeight="1" x14ac:dyDescent="0.2">
      <c r="B112" s="60" t="s">
        <v>106</v>
      </c>
      <c r="C112" s="61"/>
      <c r="D112" s="61"/>
      <c r="E112" s="71"/>
    </row>
  </sheetData>
  <phoneticPr fontId="0" type="noConversion"/>
  <hyperlinks>
    <hyperlink ref="C4" location="Ocak!A1" display="Ocak" xr:uid="{1683EF82-2B30-489D-9C34-86DAC1033612}"/>
    <hyperlink ref="D4" location="Şubat!A1" display="Şubat" xr:uid="{4460D6BE-ADA6-47EE-ACEF-D785EB31B921}"/>
    <hyperlink ref="E4" location="Mart!A1" display="Mart" xr:uid="{3EB94076-BEC6-4296-A8AC-A9D42C5D8D7B}"/>
    <hyperlink ref="C5" location="Nisan!A1" display="Nisan" xr:uid="{74A29C47-9734-4244-901A-16E16F4AACE2}"/>
    <hyperlink ref="D5" location="Mayıs!A1" display="Mayıs" xr:uid="{A8877A28-AF63-4AD0-837E-40ED8A1D58BD}"/>
    <hyperlink ref="E5" location="Haziran!A1" display="Haziran" xr:uid="{19900EA1-8770-4781-BB94-C8983D17B638}"/>
    <hyperlink ref="C6" location="Temmuz!A1" display="Temmuz" xr:uid="{40073EBA-A9AD-4E40-AAF8-6F3657624407}"/>
    <hyperlink ref="D6" location="Ağustos!A1" display="Ağustos" xr:uid="{C11A25D7-54AE-4100-BC84-1CE077516A0F}"/>
    <hyperlink ref="E6" location="Eylül!A1" display="Eylül" xr:uid="{5EB5CA14-16DD-4913-86F5-155EA1DF0EC8}"/>
    <hyperlink ref="C7" location="Ekim!A1" display="Ekim" xr:uid="{E717D9C2-AABC-447C-9081-806B2BBB7B7F}"/>
    <hyperlink ref="D7" location="Kasım!A1" display="Kasım" xr:uid="{28B90921-BF69-4150-98AF-7200C22CCF5A}"/>
    <hyperlink ref="E7" location="Aralık!A1" display="Aralık" xr:uid="{9EAE15E4-E388-4406-A2DD-F7BD7428D75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5B12-542F-4FFC-9D27-233B631D9A3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190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0" t="s">
        <v>0</v>
      </c>
      <c r="C9" s="41" t="s">
        <v>1</v>
      </c>
      <c r="D9" s="41" t="s">
        <v>2</v>
      </c>
      <c r="E9" s="59" t="s">
        <v>3</v>
      </c>
    </row>
    <row r="10" spans="2:7" s="11" customFormat="1" ht="15.75" customHeight="1" x14ac:dyDescent="0.2">
      <c r="B10" s="60" t="s">
        <v>4</v>
      </c>
      <c r="C10" s="61">
        <v>32783</v>
      </c>
      <c r="D10" s="61">
        <v>17192</v>
      </c>
      <c r="E10" s="62">
        <v>52.441814355001071</v>
      </c>
    </row>
    <row r="11" spans="2:7" s="13" customFormat="1" ht="15.75" customHeight="1" x14ac:dyDescent="0.2">
      <c r="B11" s="60" t="s">
        <v>5</v>
      </c>
      <c r="C11" s="61">
        <v>23592</v>
      </c>
      <c r="D11" s="61">
        <v>12214</v>
      </c>
      <c r="E11" s="63">
        <v>51.771787046456431</v>
      </c>
    </row>
    <row r="12" spans="2:7" s="13" customFormat="1" ht="15.75" customHeight="1" x14ac:dyDescent="0.2">
      <c r="B12" s="60" t="s">
        <v>6</v>
      </c>
      <c r="C12" s="61">
        <v>13003</v>
      </c>
      <c r="D12" s="61">
        <v>7186</v>
      </c>
      <c r="E12" s="63">
        <v>55.264169806967622</v>
      </c>
      <c r="G12" s="14"/>
    </row>
    <row r="13" spans="2:7" s="13" customFormat="1" ht="15.75" customHeight="1" x14ac:dyDescent="0.2">
      <c r="B13" s="60" t="s">
        <v>7</v>
      </c>
      <c r="C13" s="61">
        <v>11304</v>
      </c>
      <c r="D13" s="61">
        <v>6593</v>
      </c>
      <c r="E13" s="63">
        <v>58.324486907289455</v>
      </c>
    </row>
    <row r="14" spans="2:7" ht="15.75" customHeight="1" x14ac:dyDescent="0.2">
      <c r="B14" s="64" t="s">
        <v>8</v>
      </c>
      <c r="C14" s="65">
        <v>1533</v>
      </c>
      <c r="D14" s="65">
        <v>375</v>
      </c>
      <c r="E14" s="66">
        <v>24.461839530332679</v>
      </c>
    </row>
    <row r="15" spans="2:7" ht="15.75" customHeight="1" x14ac:dyDescent="0.2">
      <c r="B15" s="64" t="s">
        <v>9</v>
      </c>
      <c r="C15" s="65">
        <v>326</v>
      </c>
      <c r="D15" s="65">
        <v>143</v>
      </c>
      <c r="E15" s="66">
        <v>43.865030674846629</v>
      </c>
    </row>
    <row r="16" spans="2:7" ht="15.75" customHeight="1" x14ac:dyDescent="0.2">
      <c r="B16" s="64" t="s">
        <v>10</v>
      </c>
      <c r="C16" s="65">
        <v>8634</v>
      </c>
      <c r="D16" s="65">
        <v>5460</v>
      </c>
      <c r="E16" s="66">
        <v>63.238359972202915</v>
      </c>
    </row>
    <row r="17" spans="2:5" ht="15.75" customHeight="1" x14ac:dyDescent="0.2">
      <c r="B17" s="64" t="s">
        <v>11</v>
      </c>
      <c r="C17" s="65">
        <v>811</v>
      </c>
      <c r="D17" s="65">
        <v>615</v>
      </c>
      <c r="E17" s="66">
        <v>75.832305795314426</v>
      </c>
    </row>
    <row r="18" spans="2:5" s="13" customFormat="1" ht="15.75" customHeight="1" x14ac:dyDescent="0.2">
      <c r="B18" s="60" t="s">
        <v>12</v>
      </c>
      <c r="C18" s="61">
        <v>1699</v>
      </c>
      <c r="D18" s="61">
        <v>593</v>
      </c>
      <c r="E18" s="63">
        <v>34.90288404944085</v>
      </c>
    </row>
    <row r="19" spans="2:5" ht="15.75" customHeight="1" x14ac:dyDescent="0.2">
      <c r="B19" s="64" t="s">
        <v>13</v>
      </c>
      <c r="C19" s="65">
        <v>541</v>
      </c>
      <c r="D19" s="65">
        <v>73</v>
      </c>
      <c r="E19" s="66">
        <v>13.493530499075785</v>
      </c>
    </row>
    <row r="20" spans="2:5" ht="15.75" customHeight="1" x14ac:dyDescent="0.2">
      <c r="B20" s="64" t="s">
        <v>14</v>
      </c>
      <c r="C20" s="65">
        <v>22</v>
      </c>
      <c r="D20" s="65">
        <v>15</v>
      </c>
      <c r="E20" s="66">
        <v>68.181818181818173</v>
      </c>
    </row>
    <row r="21" spans="2:5" ht="15.75" customHeight="1" x14ac:dyDescent="0.2">
      <c r="B21" s="64" t="s">
        <v>15</v>
      </c>
      <c r="C21" s="65">
        <v>1136</v>
      </c>
      <c r="D21" s="65">
        <v>505</v>
      </c>
      <c r="E21" s="66">
        <v>44.454225352112672</v>
      </c>
    </row>
    <row r="22" spans="2:5" s="11" customFormat="1" ht="15.75" customHeight="1" x14ac:dyDescent="0.2">
      <c r="B22" s="60" t="s">
        <v>16</v>
      </c>
      <c r="C22" s="61">
        <v>4816</v>
      </c>
      <c r="D22" s="61">
        <v>1501</v>
      </c>
      <c r="E22" s="62">
        <v>31.166943521594686</v>
      </c>
    </row>
    <row r="23" spans="2:5" s="20" customFormat="1" ht="15.75" customHeight="1" x14ac:dyDescent="0.2">
      <c r="B23" s="64" t="s">
        <v>17</v>
      </c>
      <c r="C23" s="65">
        <v>1</v>
      </c>
      <c r="D23" s="65">
        <v>0</v>
      </c>
      <c r="E23" s="67">
        <v>0</v>
      </c>
    </row>
    <row r="24" spans="2:5" s="20" customFormat="1" ht="15.75" customHeight="1" x14ac:dyDescent="0.2">
      <c r="B24" s="64" t="s">
        <v>18</v>
      </c>
      <c r="C24" s="65">
        <v>4815</v>
      </c>
      <c r="D24" s="65">
        <v>1501</v>
      </c>
      <c r="E24" s="67">
        <v>31.173416407061268</v>
      </c>
    </row>
    <row r="25" spans="2:5" s="11" customFormat="1" ht="15.75" customHeight="1" x14ac:dyDescent="0.2">
      <c r="B25" s="60" t="s">
        <v>19</v>
      </c>
      <c r="C25" s="61">
        <v>1879</v>
      </c>
      <c r="D25" s="61">
        <v>841</v>
      </c>
      <c r="E25" s="62">
        <v>44.757849920170301</v>
      </c>
    </row>
    <row r="26" spans="2:5" s="11" customFormat="1" ht="15.75" customHeight="1" x14ac:dyDescent="0.2">
      <c r="B26" s="60" t="s">
        <v>20</v>
      </c>
      <c r="C26" s="61">
        <v>1523</v>
      </c>
      <c r="D26" s="61">
        <v>500</v>
      </c>
      <c r="E26" s="62">
        <v>32.829940906106373</v>
      </c>
    </row>
    <row r="27" spans="2:5" s="20" customFormat="1" ht="15.75" customHeight="1" x14ac:dyDescent="0.2">
      <c r="B27" s="64" t="s">
        <v>21</v>
      </c>
      <c r="C27" s="65">
        <v>1051</v>
      </c>
      <c r="D27" s="65">
        <v>29</v>
      </c>
      <c r="E27" s="67">
        <v>2.759276879162702</v>
      </c>
    </row>
    <row r="28" spans="2:5" s="20" customFormat="1" ht="15.75" customHeight="1" x14ac:dyDescent="0.2">
      <c r="B28" s="64" t="s">
        <v>22</v>
      </c>
      <c r="C28" s="65">
        <v>472</v>
      </c>
      <c r="D28" s="65">
        <v>471</v>
      </c>
      <c r="E28" s="67">
        <v>99.788135593220346</v>
      </c>
    </row>
    <row r="29" spans="2:5" s="11" customFormat="1" ht="15.75" customHeight="1" x14ac:dyDescent="0.2">
      <c r="B29" s="60" t="s">
        <v>23</v>
      </c>
      <c r="C29" s="61">
        <v>3</v>
      </c>
      <c r="D29" s="61">
        <v>2</v>
      </c>
      <c r="E29" s="62">
        <v>66.666666666666657</v>
      </c>
    </row>
    <row r="30" spans="2:5" s="20" customFormat="1" ht="15.75" customHeight="1" x14ac:dyDescent="0.2">
      <c r="B30" s="64" t="s">
        <v>24</v>
      </c>
      <c r="C30" s="65">
        <v>1</v>
      </c>
      <c r="D30" s="65">
        <v>0</v>
      </c>
      <c r="E30" s="67">
        <v>0</v>
      </c>
    </row>
    <row r="31" spans="2:5" s="20" customFormat="1" ht="15.75" customHeight="1" x14ac:dyDescent="0.2">
      <c r="B31" s="64" t="s">
        <v>25</v>
      </c>
      <c r="C31" s="65">
        <v>2</v>
      </c>
      <c r="D31" s="65">
        <v>2</v>
      </c>
      <c r="E31" s="67">
        <v>100</v>
      </c>
    </row>
    <row r="32" spans="2:5" s="20" customFormat="1" ht="15.75" customHeight="1" x14ac:dyDescent="0.2">
      <c r="B32" s="64" t="s">
        <v>26</v>
      </c>
      <c r="C32" s="65"/>
      <c r="D32" s="65"/>
      <c r="E32" s="67"/>
    </row>
    <row r="33" spans="2:5" ht="15.75" customHeight="1" x14ac:dyDescent="0.2">
      <c r="B33" s="64" t="s">
        <v>27</v>
      </c>
      <c r="C33" s="65"/>
      <c r="D33" s="65"/>
      <c r="E33" s="66"/>
    </row>
    <row r="34" spans="2:5" ht="15.75" customHeight="1" x14ac:dyDescent="0.2">
      <c r="B34" s="64" t="s">
        <v>28</v>
      </c>
      <c r="C34" s="65"/>
      <c r="D34" s="65"/>
      <c r="E34" s="66"/>
    </row>
    <row r="35" spans="2:5" ht="15.75" customHeight="1" x14ac:dyDescent="0.2">
      <c r="B35" s="64" t="s">
        <v>29</v>
      </c>
      <c r="C35" s="65"/>
      <c r="D35" s="65"/>
      <c r="E35" s="66"/>
    </row>
    <row r="36" spans="2:5" s="13" customFormat="1" ht="15.75" customHeight="1" x14ac:dyDescent="0.2">
      <c r="B36" s="60" t="s">
        <v>30</v>
      </c>
      <c r="C36" s="61">
        <v>353</v>
      </c>
      <c r="D36" s="61">
        <v>339</v>
      </c>
      <c r="E36" s="63">
        <v>96.033994334277622</v>
      </c>
    </row>
    <row r="37" spans="2:5" s="13" customFormat="1" ht="15.75" customHeight="1" x14ac:dyDescent="0.2">
      <c r="B37" s="60" t="s">
        <v>31</v>
      </c>
      <c r="C37" s="61">
        <v>0</v>
      </c>
      <c r="D37" s="61">
        <v>0</v>
      </c>
      <c r="E37" s="63"/>
    </row>
    <row r="38" spans="2:5" s="11" customFormat="1" ht="15.75" customHeight="1" x14ac:dyDescent="0.2">
      <c r="B38" s="60" t="s">
        <v>32</v>
      </c>
      <c r="C38" s="61">
        <v>0</v>
      </c>
      <c r="D38" s="61">
        <v>0</v>
      </c>
      <c r="E38" s="62"/>
    </row>
    <row r="39" spans="2:5" s="11" customFormat="1" ht="15.75" customHeight="1" x14ac:dyDescent="0.2">
      <c r="B39" s="60" t="s">
        <v>33</v>
      </c>
      <c r="C39" s="61">
        <v>0</v>
      </c>
      <c r="D39" s="61">
        <v>0</v>
      </c>
      <c r="E39" s="62"/>
    </row>
    <row r="40" spans="2:5" s="20" customFormat="1" ht="15.75" customHeight="1" x14ac:dyDescent="0.2">
      <c r="B40" s="64" t="s">
        <v>34</v>
      </c>
      <c r="C40" s="65">
        <v>0</v>
      </c>
      <c r="D40" s="65">
        <v>0</v>
      </c>
      <c r="E40" s="67"/>
    </row>
    <row r="41" spans="2:5" s="20" customFormat="1" ht="15.75" customHeight="1" x14ac:dyDescent="0.2">
      <c r="B41" s="64" t="s">
        <v>35</v>
      </c>
      <c r="C41" s="65"/>
      <c r="D41" s="65"/>
      <c r="E41" s="67"/>
    </row>
    <row r="42" spans="2:5" s="20" customFormat="1" ht="15.75" customHeight="1" x14ac:dyDescent="0.2">
      <c r="B42" s="64" t="s">
        <v>36</v>
      </c>
      <c r="C42" s="65"/>
      <c r="D42" s="65"/>
      <c r="E42" s="67"/>
    </row>
    <row r="43" spans="2:5" s="11" customFormat="1" ht="15.75" customHeight="1" x14ac:dyDescent="0.2">
      <c r="B43" s="60" t="s">
        <v>37</v>
      </c>
      <c r="C43" s="61">
        <v>2477</v>
      </c>
      <c r="D43" s="61">
        <v>1691</v>
      </c>
      <c r="E43" s="62">
        <v>68.268066209123944</v>
      </c>
    </row>
    <row r="44" spans="2:5" s="11" customFormat="1" ht="15.75" customHeight="1" x14ac:dyDescent="0.2">
      <c r="B44" s="60" t="s">
        <v>38</v>
      </c>
      <c r="C44" s="61">
        <v>1326</v>
      </c>
      <c r="D44" s="61">
        <v>991</v>
      </c>
      <c r="E44" s="62">
        <v>74.736048265460028</v>
      </c>
    </row>
    <row r="45" spans="2:5" s="11" customFormat="1" ht="15.75" customHeight="1" x14ac:dyDescent="0.2">
      <c r="B45" s="60" t="s">
        <v>39</v>
      </c>
      <c r="C45" s="61">
        <v>91</v>
      </c>
      <c r="D45" s="61">
        <v>4</v>
      </c>
      <c r="E45" s="62">
        <v>4.395604395604396</v>
      </c>
    </row>
    <row r="46" spans="2:5" s="11" customFormat="1" ht="15.75" customHeight="1" x14ac:dyDescent="0.2">
      <c r="B46" s="60" t="s">
        <v>40</v>
      </c>
      <c r="C46" s="61">
        <v>9030</v>
      </c>
      <c r="D46" s="61">
        <v>4826</v>
      </c>
      <c r="E46" s="62">
        <v>53.444075304540419</v>
      </c>
    </row>
    <row r="47" spans="2:5" s="11" customFormat="1" ht="15.75" customHeight="1" x14ac:dyDescent="0.2">
      <c r="B47" s="60" t="s">
        <v>41</v>
      </c>
      <c r="C47" s="61">
        <v>2517</v>
      </c>
      <c r="D47" s="61">
        <v>2517</v>
      </c>
      <c r="E47" s="62">
        <v>100</v>
      </c>
    </row>
    <row r="48" spans="2:5" s="20" customFormat="1" ht="15.75" customHeight="1" x14ac:dyDescent="0.2">
      <c r="B48" s="64" t="s">
        <v>42</v>
      </c>
      <c r="C48" s="65">
        <v>2517</v>
      </c>
      <c r="D48" s="65">
        <v>2517</v>
      </c>
      <c r="E48" s="67">
        <v>100</v>
      </c>
    </row>
    <row r="49" spans="2:5" s="20" customFormat="1" ht="15.75" customHeight="1" x14ac:dyDescent="0.2">
      <c r="B49" s="64" t="s">
        <v>43</v>
      </c>
      <c r="C49" s="65"/>
      <c r="D49" s="65"/>
      <c r="E49" s="67"/>
    </row>
    <row r="50" spans="2:5" s="20" customFormat="1" ht="15.75" customHeight="1" x14ac:dyDescent="0.2">
      <c r="B50" s="64" t="s">
        <v>44</v>
      </c>
      <c r="C50" s="65">
        <v>0</v>
      </c>
      <c r="D50" s="65">
        <v>0</v>
      </c>
      <c r="E50" s="67"/>
    </row>
    <row r="51" spans="2:5" s="11" customFormat="1" ht="15.75" customHeight="1" x14ac:dyDescent="0.2">
      <c r="B51" s="60" t="s">
        <v>45</v>
      </c>
      <c r="C51" s="61">
        <v>0</v>
      </c>
      <c r="D51" s="61">
        <v>0</v>
      </c>
      <c r="E51" s="62"/>
    </row>
    <row r="52" spans="2:5" s="11" customFormat="1" ht="15.75" customHeight="1" x14ac:dyDescent="0.2">
      <c r="B52" s="60" t="s">
        <v>46</v>
      </c>
      <c r="C52" s="61"/>
      <c r="D52" s="61"/>
      <c r="E52" s="62"/>
    </row>
    <row r="53" spans="2:5" s="11" customFormat="1" ht="15.75" customHeight="1" x14ac:dyDescent="0.2">
      <c r="B53" s="60" t="s">
        <v>47</v>
      </c>
      <c r="C53" s="61">
        <v>0</v>
      </c>
      <c r="D53" s="61">
        <v>0</v>
      </c>
      <c r="E53" s="62"/>
    </row>
    <row r="54" spans="2:5" s="11" customFormat="1" ht="15.75" customHeight="1" x14ac:dyDescent="0.2">
      <c r="B54" s="60" t="s">
        <v>48</v>
      </c>
      <c r="C54" s="61">
        <v>0</v>
      </c>
      <c r="D54" s="61">
        <v>0</v>
      </c>
      <c r="E54" s="62"/>
    </row>
    <row r="55" spans="2:5" s="20" customFormat="1" ht="15.75" customHeight="1" x14ac:dyDescent="0.2">
      <c r="B55" s="64" t="s">
        <v>49</v>
      </c>
      <c r="C55" s="65"/>
      <c r="D55" s="65"/>
      <c r="E55" s="67"/>
    </row>
    <row r="56" spans="2:5" s="20" customFormat="1" ht="15.75" customHeight="1" x14ac:dyDescent="0.2">
      <c r="B56" s="64" t="s">
        <v>50</v>
      </c>
      <c r="C56" s="65"/>
      <c r="D56" s="65"/>
      <c r="E56" s="67"/>
    </row>
    <row r="57" spans="2:5" s="20" customFormat="1" ht="15.75" customHeight="1" x14ac:dyDescent="0.2">
      <c r="B57" s="64" t="s">
        <v>51</v>
      </c>
      <c r="C57" s="65"/>
      <c r="D57" s="65"/>
      <c r="E57" s="67"/>
    </row>
    <row r="58" spans="2:5" s="20" customFormat="1" ht="15.75" customHeight="1" x14ac:dyDescent="0.2">
      <c r="B58" s="64" t="s">
        <v>52</v>
      </c>
      <c r="C58" s="65"/>
      <c r="D58" s="65"/>
      <c r="E58" s="67"/>
    </row>
    <row r="59" spans="2:5" s="20" customFormat="1" ht="15.75" customHeight="1" x14ac:dyDescent="0.2">
      <c r="B59" s="64" t="s">
        <v>53</v>
      </c>
      <c r="C59" s="65"/>
      <c r="D59" s="65"/>
      <c r="E59" s="67"/>
    </row>
    <row r="60" spans="2:5" s="20" customFormat="1" ht="15.75" customHeight="1" x14ac:dyDescent="0.2">
      <c r="B60" s="64" t="s">
        <v>54</v>
      </c>
      <c r="C60" s="65"/>
      <c r="D60" s="65"/>
      <c r="E60" s="67"/>
    </row>
    <row r="61" spans="2:5" s="11" customFormat="1" ht="15.75" customHeight="1" x14ac:dyDescent="0.2">
      <c r="B61" s="60" t="s">
        <v>55</v>
      </c>
      <c r="C61" s="61">
        <v>2541</v>
      </c>
      <c r="D61" s="61">
        <v>945</v>
      </c>
      <c r="E61" s="62">
        <v>37.190082644628099</v>
      </c>
    </row>
    <row r="62" spans="2:5" s="11" customFormat="1" ht="15.75" customHeight="1" x14ac:dyDescent="0.2">
      <c r="B62" s="60" t="s">
        <v>56</v>
      </c>
      <c r="C62" s="61">
        <v>1054</v>
      </c>
      <c r="D62" s="61">
        <v>908</v>
      </c>
      <c r="E62" s="62">
        <v>86.148007590132821</v>
      </c>
    </row>
    <row r="63" spans="2:5" s="20" customFormat="1" ht="15.75" customHeight="1" x14ac:dyDescent="0.2">
      <c r="B63" s="64" t="s">
        <v>57</v>
      </c>
      <c r="C63" s="65">
        <v>828</v>
      </c>
      <c r="D63" s="65">
        <v>828</v>
      </c>
      <c r="E63" s="67">
        <v>100</v>
      </c>
    </row>
    <row r="64" spans="2:5" s="20" customFormat="1" ht="15.75" customHeight="1" x14ac:dyDescent="0.2">
      <c r="B64" s="64" t="s">
        <v>58</v>
      </c>
      <c r="C64" s="65">
        <v>165</v>
      </c>
      <c r="D64" s="65">
        <v>19</v>
      </c>
      <c r="E64" s="67">
        <v>11.515151515151516</v>
      </c>
    </row>
    <row r="65" spans="2:5" s="20" customFormat="1" ht="15.75" customHeight="1" x14ac:dyDescent="0.2">
      <c r="B65" s="64" t="s">
        <v>59</v>
      </c>
      <c r="C65" s="65">
        <v>61</v>
      </c>
      <c r="D65" s="65">
        <v>61</v>
      </c>
      <c r="E65" s="67">
        <v>100</v>
      </c>
    </row>
    <row r="66" spans="2:5" s="11" customFormat="1" ht="15.75" customHeight="1" x14ac:dyDescent="0.2">
      <c r="B66" s="60" t="s">
        <v>60</v>
      </c>
      <c r="C66" s="61">
        <v>1487</v>
      </c>
      <c r="D66" s="61">
        <v>37</v>
      </c>
      <c r="E66" s="62">
        <v>2.488231338264963</v>
      </c>
    </row>
    <row r="67" spans="2:5" s="20" customFormat="1" ht="15.75" customHeight="1" x14ac:dyDescent="0.2">
      <c r="B67" s="64" t="s">
        <v>61</v>
      </c>
      <c r="C67" s="65"/>
      <c r="D67" s="65"/>
      <c r="E67" s="67"/>
    </row>
    <row r="68" spans="2:5" s="20" customFormat="1" ht="15.75" customHeight="1" x14ac:dyDescent="0.2">
      <c r="B68" s="64" t="s">
        <v>62</v>
      </c>
      <c r="C68" s="65">
        <v>1477</v>
      </c>
      <c r="D68" s="65">
        <v>28</v>
      </c>
      <c r="E68" s="67">
        <v>1.8957345971563981</v>
      </c>
    </row>
    <row r="69" spans="2:5" s="20" customFormat="1" ht="15.75" customHeight="1" x14ac:dyDescent="0.2">
      <c r="B69" s="64" t="s">
        <v>63</v>
      </c>
      <c r="C69" s="65">
        <v>10</v>
      </c>
      <c r="D69" s="65">
        <v>9</v>
      </c>
      <c r="E69" s="67">
        <v>90</v>
      </c>
    </row>
    <row r="70" spans="2:5" s="11" customFormat="1" ht="15.75" customHeight="1" x14ac:dyDescent="0.2">
      <c r="B70" s="60" t="s">
        <v>64</v>
      </c>
      <c r="C70" s="61"/>
      <c r="D70" s="61"/>
      <c r="E70" s="62"/>
    </row>
    <row r="71" spans="2:5" s="11" customFormat="1" ht="15.75" customHeight="1" x14ac:dyDescent="0.2">
      <c r="B71" s="60" t="s">
        <v>65</v>
      </c>
      <c r="C71" s="61">
        <v>3204</v>
      </c>
      <c r="D71" s="61">
        <v>647</v>
      </c>
      <c r="E71" s="62">
        <v>20.193508114856428</v>
      </c>
    </row>
    <row r="72" spans="2:5" s="20" customFormat="1" ht="15.75" customHeight="1" x14ac:dyDescent="0.2">
      <c r="B72" s="68" t="s">
        <v>66</v>
      </c>
      <c r="C72" s="69">
        <v>79</v>
      </c>
      <c r="D72" s="69">
        <v>44</v>
      </c>
      <c r="E72" s="67">
        <v>55.696202531645568</v>
      </c>
    </row>
    <row r="73" spans="2:5" s="20" customFormat="1" ht="15.75" customHeight="1" x14ac:dyDescent="0.2">
      <c r="B73" s="68" t="s">
        <v>67</v>
      </c>
      <c r="C73" s="69">
        <v>344</v>
      </c>
      <c r="D73" s="69">
        <v>27</v>
      </c>
      <c r="E73" s="67">
        <v>7.8488372093023253</v>
      </c>
    </row>
    <row r="74" spans="2:5" s="20" customFormat="1" ht="15.75" customHeight="1" x14ac:dyDescent="0.2">
      <c r="B74" s="68" t="s">
        <v>68</v>
      </c>
      <c r="C74" s="69">
        <v>708</v>
      </c>
      <c r="D74" s="69">
        <v>142</v>
      </c>
      <c r="E74" s="67">
        <v>20.056497175141246</v>
      </c>
    </row>
    <row r="75" spans="2:5" s="20" customFormat="1" ht="15.75" customHeight="1" x14ac:dyDescent="0.2">
      <c r="B75" s="68" t="s">
        <v>69</v>
      </c>
      <c r="C75" s="69">
        <v>1430</v>
      </c>
      <c r="D75" s="69">
        <v>53</v>
      </c>
      <c r="E75" s="67">
        <v>3.7062937062937062</v>
      </c>
    </row>
    <row r="76" spans="2:5" s="20" customFormat="1" ht="15.75" customHeight="1" x14ac:dyDescent="0.2">
      <c r="B76" s="68" t="s">
        <v>70</v>
      </c>
      <c r="C76" s="69">
        <v>432</v>
      </c>
      <c r="D76" s="69">
        <v>335</v>
      </c>
      <c r="E76" s="67">
        <v>77.546296296296291</v>
      </c>
    </row>
    <row r="77" spans="2:5" s="20" customFormat="1" ht="15.75" customHeight="1" x14ac:dyDescent="0.2">
      <c r="B77" s="68" t="s">
        <v>71</v>
      </c>
      <c r="C77" s="69">
        <v>211</v>
      </c>
      <c r="D77" s="69">
        <v>46</v>
      </c>
      <c r="E77" s="67">
        <v>21.800947867298579</v>
      </c>
    </row>
    <row r="78" spans="2:5" s="13" customFormat="1" ht="15.75" customHeight="1" x14ac:dyDescent="0.2">
      <c r="B78" s="60" t="s">
        <v>72</v>
      </c>
      <c r="C78" s="61">
        <v>0</v>
      </c>
      <c r="D78" s="61">
        <v>0</v>
      </c>
      <c r="E78" s="62"/>
    </row>
    <row r="79" spans="2:5" ht="15.75" customHeight="1" x14ac:dyDescent="0.2">
      <c r="B79" s="64" t="s">
        <v>73</v>
      </c>
      <c r="C79" s="65"/>
      <c r="D79" s="65"/>
      <c r="E79" s="67"/>
    </row>
    <row r="80" spans="2:5" ht="15.75" customHeight="1" x14ac:dyDescent="0.2">
      <c r="B80" s="64" t="s">
        <v>74</v>
      </c>
      <c r="C80" s="65"/>
      <c r="D80" s="65"/>
      <c r="E80" s="67"/>
    </row>
    <row r="81" spans="2:5" ht="15.75" customHeight="1" x14ac:dyDescent="0.2">
      <c r="B81" s="64" t="s">
        <v>75</v>
      </c>
      <c r="C81" s="65"/>
      <c r="D81" s="65"/>
      <c r="E81" s="67"/>
    </row>
    <row r="82" spans="2:5" ht="15.75" customHeight="1" x14ac:dyDescent="0.2">
      <c r="B82" s="64" t="s">
        <v>76</v>
      </c>
      <c r="C82" s="65"/>
      <c r="D82" s="65"/>
      <c r="E82" s="67"/>
    </row>
    <row r="83" spans="2:5" ht="15.75" customHeight="1" x14ac:dyDescent="0.2">
      <c r="B83" s="64" t="s">
        <v>77</v>
      </c>
      <c r="C83" s="65"/>
      <c r="D83" s="65"/>
      <c r="E83" s="67"/>
    </row>
    <row r="84" spans="2:5" ht="15.75" customHeight="1" x14ac:dyDescent="0.2">
      <c r="B84" s="64" t="s">
        <v>78</v>
      </c>
      <c r="C84" s="65"/>
      <c r="D84" s="65"/>
      <c r="E84" s="67"/>
    </row>
    <row r="85" spans="2:5" ht="15.75" customHeight="1" x14ac:dyDescent="0.2">
      <c r="B85" s="64" t="s">
        <v>79</v>
      </c>
      <c r="C85" s="65"/>
      <c r="D85" s="65"/>
      <c r="E85" s="67"/>
    </row>
    <row r="86" spans="2:5" ht="15.75" customHeight="1" x14ac:dyDescent="0.2">
      <c r="B86" s="64" t="s">
        <v>80</v>
      </c>
      <c r="C86" s="65"/>
      <c r="D86" s="65"/>
      <c r="E86" s="67"/>
    </row>
    <row r="87" spans="2:5" s="13" customFormat="1" ht="15.75" customHeight="1" x14ac:dyDescent="0.2">
      <c r="B87" s="60" t="s">
        <v>81</v>
      </c>
      <c r="C87" s="61">
        <v>768</v>
      </c>
      <c r="D87" s="61">
        <v>717</v>
      </c>
      <c r="E87" s="62">
        <v>93.359375</v>
      </c>
    </row>
    <row r="88" spans="2:5" ht="15.75" customHeight="1" x14ac:dyDescent="0.2">
      <c r="B88" s="70" t="s">
        <v>82</v>
      </c>
      <c r="C88" s="65"/>
      <c r="D88" s="65"/>
      <c r="E88" s="67"/>
    </row>
    <row r="89" spans="2:5" ht="15.75" customHeight="1" x14ac:dyDescent="0.2">
      <c r="B89" s="70" t="s">
        <v>83</v>
      </c>
      <c r="C89" s="65"/>
      <c r="D89" s="65"/>
      <c r="E89" s="67"/>
    </row>
    <row r="90" spans="2:5" ht="15.75" customHeight="1" x14ac:dyDescent="0.2">
      <c r="B90" s="64" t="s">
        <v>84</v>
      </c>
      <c r="C90" s="65">
        <v>22</v>
      </c>
      <c r="D90" s="65">
        <v>22</v>
      </c>
      <c r="E90" s="67">
        <v>100</v>
      </c>
    </row>
    <row r="91" spans="2:5" ht="15.75" customHeight="1" x14ac:dyDescent="0.2">
      <c r="B91" s="64" t="s">
        <v>85</v>
      </c>
      <c r="C91" s="65">
        <v>276</v>
      </c>
      <c r="D91" s="65">
        <v>270</v>
      </c>
      <c r="E91" s="67">
        <v>97.826086956521735</v>
      </c>
    </row>
    <row r="92" spans="2:5" ht="15.75" customHeight="1" x14ac:dyDescent="0.2">
      <c r="B92" s="64" t="s">
        <v>86</v>
      </c>
      <c r="C92" s="65">
        <v>49</v>
      </c>
      <c r="D92" s="65">
        <v>49</v>
      </c>
      <c r="E92" s="67">
        <v>100</v>
      </c>
    </row>
    <row r="93" spans="2:5" ht="15.75" customHeight="1" x14ac:dyDescent="0.2">
      <c r="B93" s="64" t="s">
        <v>87</v>
      </c>
      <c r="C93" s="65">
        <v>5</v>
      </c>
      <c r="D93" s="65">
        <v>5</v>
      </c>
      <c r="E93" s="67">
        <v>100</v>
      </c>
    </row>
    <row r="94" spans="2:5" ht="15.75" customHeight="1" x14ac:dyDescent="0.2">
      <c r="B94" s="64" t="s">
        <v>88</v>
      </c>
      <c r="C94" s="65">
        <v>416</v>
      </c>
      <c r="D94" s="65">
        <v>371</v>
      </c>
      <c r="E94" s="67">
        <v>89.182692307692307</v>
      </c>
    </row>
    <row r="95" spans="2:5" s="13" customFormat="1" ht="15.75" customHeight="1" x14ac:dyDescent="0.2">
      <c r="B95" s="60" t="s">
        <v>89</v>
      </c>
      <c r="C95" s="61">
        <v>161</v>
      </c>
      <c r="D95" s="61">
        <v>152</v>
      </c>
      <c r="E95" s="71">
        <v>94.409937888198755</v>
      </c>
    </row>
    <row r="96" spans="2:5" s="13" customFormat="1" ht="15.75" customHeight="1" x14ac:dyDescent="0.2">
      <c r="B96" s="60" t="s">
        <v>90</v>
      </c>
      <c r="C96" s="61">
        <v>155</v>
      </c>
      <c r="D96" s="61">
        <v>146</v>
      </c>
      <c r="E96" s="71">
        <v>94.193548387096769</v>
      </c>
    </row>
    <row r="97" spans="2:5" ht="15.75" customHeight="1" x14ac:dyDescent="0.2">
      <c r="B97" s="64" t="s">
        <v>91</v>
      </c>
      <c r="C97" s="65"/>
      <c r="D97" s="65"/>
      <c r="E97" s="72"/>
    </row>
    <row r="98" spans="2:5" ht="15.75" customHeight="1" x14ac:dyDescent="0.2">
      <c r="B98" s="64" t="s">
        <v>92</v>
      </c>
      <c r="C98" s="65"/>
      <c r="D98" s="65"/>
      <c r="E98" s="72"/>
    </row>
    <row r="99" spans="2:5" ht="15.75" customHeight="1" x14ac:dyDescent="0.2">
      <c r="B99" s="64" t="s">
        <v>93</v>
      </c>
      <c r="C99" s="65">
        <v>120</v>
      </c>
      <c r="D99" s="65">
        <v>120</v>
      </c>
      <c r="E99" s="72"/>
    </row>
    <row r="100" spans="2:5" ht="15.75" customHeight="1" x14ac:dyDescent="0.2">
      <c r="B100" s="64" t="s">
        <v>94</v>
      </c>
      <c r="C100" s="65">
        <v>35</v>
      </c>
      <c r="D100" s="65">
        <v>26</v>
      </c>
      <c r="E100" s="72">
        <v>74.285714285714292</v>
      </c>
    </row>
    <row r="101" spans="2:5" ht="15.75" customHeight="1" x14ac:dyDescent="0.2">
      <c r="B101" s="64" t="s">
        <v>95</v>
      </c>
      <c r="C101" s="65"/>
      <c r="D101" s="65"/>
      <c r="E101" s="72"/>
    </row>
    <row r="102" spans="2:5" s="13" customFormat="1" ht="15.75" customHeight="1" x14ac:dyDescent="0.2">
      <c r="B102" s="60" t="s">
        <v>96</v>
      </c>
      <c r="C102" s="61">
        <v>6</v>
      </c>
      <c r="D102" s="61">
        <v>6</v>
      </c>
      <c r="E102" s="71">
        <v>100</v>
      </c>
    </row>
    <row r="103" spans="2:5" s="13" customFormat="1" ht="15.75" customHeight="1" x14ac:dyDescent="0.2">
      <c r="B103" s="60" t="s">
        <v>97</v>
      </c>
      <c r="C103" s="61">
        <v>0</v>
      </c>
      <c r="D103" s="61">
        <v>0</v>
      </c>
      <c r="E103" s="71"/>
    </row>
    <row r="104" spans="2:5" ht="15.75" customHeight="1" x14ac:dyDescent="0.2">
      <c r="B104" s="64" t="s">
        <v>98</v>
      </c>
      <c r="C104" s="65"/>
      <c r="D104" s="65"/>
      <c r="E104" s="72"/>
    </row>
    <row r="105" spans="2:5" ht="15.75" customHeight="1" x14ac:dyDescent="0.2">
      <c r="B105" s="64" t="s">
        <v>99</v>
      </c>
      <c r="C105" s="65"/>
      <c r="D105" s="65"/>
      <c r="E105" s="72"/>
    </row>
    <row r="106" spans="2:5" s="13" customFormat="1" ht="15.75" customHeight="1" x14ac:dyDescent="0.2">
      <c r="B106" s="60" t="s">
        <v>100</v>
      </c>
      <c r="C106" s="61">
        <v>0</v>
      </c>
      <c r="D106" s="61">
        <v>0</v>
      </c>
      <c r="E106" s="71"/>
    </row>
    <row r="107" spans="2:5" s="13" customFormat="1" ht="15.75" customHeight="1" x14ac:dyDescent="0.2">
      <c r="B107" s="60" t="s">
        <v>101</v>
      </c>
      <c r="C107" s="61">
        <v>0</v>
      </c>
      <c r="D107" s="61">
        <v>0</v>
      </c>
      <c r="E107" s="71"/>
    </row>
    <row r="108" spans="2:5" ht="15.75" customHeight="1" x14ac:dyDescent="0.2">
      <c r="B108" s="64" t="s">
        <v>102</v>
      </c>
      <c r="C108" s="65"/>
      <c r="D108" s="65"/>
      <c r="E108" s="72"/>
    </row>
    <row r="109" spans="2:5" ht="15.75" customHeight="1" x14ac:dyDescent="0.2">
      <c r="B109" s="64" t="s">
        <v>103</v>
      </c>
      <c r="C109" s="65"/>
      <c r="D109" s="65"/>
      <c r="E109" s="72"/>
    </row>
    <row r="110" spans="2:5" ht="15.75" customHeight="1" x14ac:dyDescent="0.2">
      <c r="B110" s="64" t="s">
        <v>104</v>
      </c>
      <c r="C110" s="65"/>
      <c r="D110" s="65"/>
      <c r="E110" s="72"/>
    </row>
    <row r="111" spans="2:5" ht="15.75" customHeight="1" x14ac:dyDescent="0.2">
      <c r="B111" s="64" t="s">
        <v>105</v>
      </c>
      <c r="C111" s="65"/>
      <c r="D111" s="65"/>
      <c r="E111" s="72"/>
    </row>
    <row r="112" spans="2:5" s="13" customFormat="1" ht="15.75" customHeight="1" x14ac:dyDescent="0.2">
      <c r="B112" s="60" t="s">
        <v>106</v>
      </c>
      <c r="C112" s="61"/>
      <c r="D112" s="61"/>
      <c r="E112" s="71"/>
    </row>
  </sheetData>
  <phoneticPr fontId="0" type="noConversion"/>
  <hyperlinks>
    <hyperlink ref="C4" location="Ocak!A1" display="Ocak" xr:uid="{12B5C3CC-5032-438B-91F2-DB619F5D372D}"/>
    <hyperlink ref="D4" location="Şubat!A1" display="Şubat" xr:uid="{E761E34C-7928-4D66-A5C6-CFE263215B86}"/>
    <hyperlink ref="E4" location="Mart!A1" display="Mart" xr:uid="{D5BE59B0-BFE2-4DF0-970D-8721CED2CE81}"/>
    <hyperlink ref="C5" location="Nisan!A1" display="Nisan" xr:uid="{ADE8A256-5373-4CB2-9BAE-E89FB8C98B54}"/>
    <hyperlink ref="D5" location="Mayıs!A1" display="Mayıs" xr:uid="{A0A34272-1955-4A07-B2B0-9BFFD464BCE8}"/>
    <hyperlink ref="E5" location="Haziran!A1" display="Haziran" xr:uid="{6A4A99BA-F111-4A72-9499-C66344190B54}"/>
    <hyperlink ref="C6" location="Temmuz!A1" display="Temmuz" xr:uid="{137821A2-DCE1-41D9-ACB9-B1018B64ED61}"/>
    <hyperlink ref="D6" location="Ağustos!A1" display="Ağustos" xr:uid="{77118B7B-E251-46E5-AB9A-4CF72DF122BD}"/>
    <hyperlink ref="E6" location="Eylül!A1" display="Eylül" xr:uid="{6421621D-4C25-4486-98B6-BF54BCB4F1BE}"/>
    <hyperlink ref="C7" location="Ekim!A1" display="Ekim" xr:uid="{B4DBF34C-A2FE-4A38-8C89-001021628AE5}"/>
    <hyperlink ref="D7" location="Kasım!A1" display="Kasım" xr:uid="{161F96D8-8302-4507-9EE4-EB475AA18ED4}"/>
    <hyperlink ref="E7" location="Aralık!A1" display="Aralık" xr:uid="{9129627B-4905-4158-9BAE-57842BA02E7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33E3-5B85-4D67-AAB2-00585E4C1D6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8" customWidth="1"/>
    <col min="2" max="2" width="60.44140625" style="18" bestFit="1" customWidth="1"/>
    <col min="3" max="4" width="12.77734375" style="18" customWidth="1"/>
    <col min="5" max="5" width="12.77734375" style="26" customWidth="1"/>
    <col min="6" max="16384" width="10.6640625" style="18"/>
  </cols>
  <sheetData>
    <row r="1" spans="2:7" ht="24.75" customHeight="1" thickBot="1" x14ac:dyDescent="0.25"/>
    <row r="2" spans="2:7" s="3" customFormat="1" ht="24.75" customHeight="1" thickBot="1" x14ac:dyDescent="0.3">
      <c r="B2" s="34" t="s">
        <v>189</v>
      </c>
      <c r="C2" s="35"/>
      <c r="D2" s="35"/>
      <c r="E2" s="36"/>
    </row>
    <row r="3" spans="2:7" s="3" customFormat="1" ht="16.5" customHeight="1" x14ac:dyDescent="0.25">
      <c r="B3" s="1"/>
      <c r="C3" s="32"/>
      <c r="D3" s="32"/>
      <c r="E3" s="33"/>
    </row>
    <row r="4" spans="2:7" s="3" customFormat="1" ht="16.5" customHeight="1" x14ac:dyDescent="0.25">
      <c r="B4" s="1"/>
      <c r="C4" s="38" t="s">
        <v>191</v>
      </c>
      <c r="D4" s="38" t="s">
        <v>192</v>
      </c>
      <c r="E4" s="39" t="s">
        <v>193</v>
      </c>
    </row>
    <row r="5" spans="2:7" s="3" customFormat="1" ht="16.5" customHeight="1" x14ac:dyDescent="0.25">
      <c r="B5" s="1"/>
      <c r="C5" s="38" t="s">
        <v>194</v>
      </c>
      <c r="D5" s="38" t="s">
        <v>195</v>
      </c>
      <c r="E5" s="39" t="s">
        <v>196</v>
      </c>
    </row>
    <row r="6" spans="2:7" s="3" customFormat="1" ht="16.5" customHeight="1" x14ac:dyDescent="0.25">
      <c r="B6" s="1"/>
      <c r="C6" s="38" t="s">
        <v>198</v>
      </c>
      <c r="D6" s="38" t="s">
        <v>200</v>
      </c>
      <c r="E6" s="39" t="s">
        <v>202</v>
      </c>
    </row>
    <row r="7" spans="2:7" s="3" customFormat="1" ht="16.5" customHeight="1" x14ac:dyDescent="0.25">
      <c r="B7" s="1"/>
      <c r="C7" s="38" t="s">
        <v>205</v>
      </c>
      <c r="D7" s="38" t="s">
        <v>207</v>
      </c>
      <c r="E7" s="39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7" customFormat="1" ht="24.75" customHeight="1" x14ac:dyDescent="0.2">
      <c r="B9" s="40" t="s">
        <v>0</v>
      </c>
      <c r="C9" s="41" t="s">
        <v>1</v>
      </c>
      <c r="D9" s="41" t="s">
        <v>2</v>
      </c>
      <c r="E9" s="59" t="s">
        <v>3</v>
      </c>
    </row>
    <row r="10" spans="2:7" s="11" customFormat="1" ht="15.75" customHeight="1" x14ac:dyDescent="0.2">
      <c r="B10" s="60" t="s">
        <v>4</v>
      </c>
      <c r="C10" s="61">
        <v>28956</v>
      </c>
      <c r="D10" s="61">
        <v>13675</v>
      </c>
      <c r="E10" s="62">
        <v>47.22682690979417</v>
      </c>
    </row>
    <row r="11" spans="2:7" s="13" customFormat="1" ht="15.75" customHeight="1" x14ac:dyDescent="0.2">
      <c r="B11" s="60" t="s">
        <v>5</v>
      </c>
      <c r="C11" s="61">
        <v>21376</v>
      </c>
      <c r="D11" s="61">
        <v>10346</v>
      </c>
      <c r="E11" s="63">
        <v>48.400074850299404</v>
      </c>
    </row>
    <row r="12" spans="2:7" s="13" customFormat="1" ht="15.75" customHeight="1" x14ac:dyDescent="0.2">
      <c r="B12" s="60" t="s">
        <v>6</v>
      </c>
      <c r="C12" s="61">
        <v>11676</v>
      </c>
      <c r="D12" s="61">
        <v>5846</v>
      </c>
      <c r="E12" s="63">
        <v>50.068516615279201</v>
      </c>
      <c r="G12" s="14"/>
    </row>
    <row r="13" spans="2:7" s="13" customFormat="1" ht="15.75" customHeight="1" x14ac:dyDescent="0.2">
      <c r="B13" s="60" t="s">
        <v>7</v>
      </c>
      <c r="C13" s="61">
        <v>10093</v>
      </c>
      <c r="D13" s="61">
        <v>5349</v>
      </c>
      <c r="E13" s="63">
        <v>52.99712672149014</v>
      </c>
    </row>
    <row r="14" spans="2:7" ht="15.75" customHeight="1" x14ac:dyDescent="0.2">
      <c r="B14" s="64" t="s">
        <v>8</v>
      </c>
      <c r="C14" s="65">
        <v>1495</v>
      </c>
      <c r="D14" s="65">
        <v>314</v>
      </c>
      <c r="E14" s="66">
        <v>21.003344481605353</v>
      </c>
    </row>
    <row r="15" spans="2:7" ht="15.75" customHeight="1" x14ac:dyDescent="0.2">
      <c r="B15" s="64" t="s">
        <v>9</v>
      </c>
      <c r="C15" s="65">
        <v>321</v>
      </c>
      <c r="D15" s="65">
        <v>136</v>
      </c>
      <c r="E15" s="66">
        <v>42.36760124610592</v>
      </c>
    </row>
    <row r="16" spans="2:7" ht="15.75" customHeight="1" x14ac:dyDescent="0.2">
      <c r="B16" s="64" t="s">
        <v>10</v>
      </c>
      <c r="C16" s="65">
        <v>7645</v>
      </c>
      <c r="D16" s="65">
        <v>4391</v>
      </c>
      <c r="E16" s="66">
        <v>57.436232831916293</v>
      </c>
    </row>
    <row r="17" spans="2:5" ht="15.75" customHeight="1" x14ac:dyDescent="0.2">
      <c r="B17" s="64" t="s">
        <v>11</v>
      </c>
      <c r="C17" s="65">
        <v>632</v>
      </c>
      <c r="D17" s="65">
        <v>508</v>
      </c>
      <c r="E17" s="66">
        <v>80.379746835443029</v>
      </c>
    </row>
    <row r="18" spans="2:5" s="13" customFormat="1" ht="15.75" customHeight="1" x14ac:dyDescent="0.2">
      <c r="B18" s="60" t="s">
        <v>12</v>
      </c>
      <c r="C18" s="61">
        <v>1583</v>
      </c>
      <c r="D18" s="61">
        <v>497</v>
      </c>
      <c r="E18" s="63">
        <v>31.396083385975992</v>
      </c>
    </row>
    <row r="19" spans="2:5" ht="15.75" customHeight="1" x14ac:dyDescent="0.2">
      <c r="B19" s="64" t="s">
        <v>13</v>
      </c>
      <c r="C19" s="65">
        <v>516</v>
      </c>
      <c r="D19" s="65">
        <v>35</v>
      </c>
      <c r="E19" s="66">
        <v>6.7829457364341081</v>
      </c>
    </row>
    <row r="20" spans="2:5" ht="15.75" customHeight="1" x14ac:dyDescent="0.2">
      <c r="B20" s="64" t="s">
        <v>14</v>
      </c>
      <c r="C20" s="65">
        <v>20</v>
      </c>
      <c r="D20" s="65">
        <v>13</v>
      </c>
      <c r="E20" s="66">
        <v>65</v>
      </c>
    </row>
    <row r="21" spans="2:5" ht="15.75" customHeight="1" x14ac:dyDescent="0.2">
      <c r="B21" s="64" t="s">
        <v>15</v>
      </c>
      <c r="C21" s="65">
        <v>1047</v>
      </c>
      <c r="D21" s="65">
        <v>449</v>
      </c>
      <c r="E21" s="66">
        <v>42.884431709646606</v>
      </c>
    </row>
    <row r="22" spans="2:5" s="11" customFormat="1" ht="15.75" customHeight="1" x14ac:dyDescent="0.2">
      <c r="B22" s="60" t="s">
        <v>16</v>
      </c>
      <c r="C22" s="61">
        <v>4371</v>
      </c>
      <c r="D22" s="61">
        <v>1418</v>
      </c>
      <c r="E22" s="62">
        <v>32.441088995653168</v>
      </c>
    </row>
    <row r="23" spans="2:5" s="20" customFormat="1" ht="15.75" customHeight="1" x14ac:dyDescent="0.2">
      <c r="B23" s="64" t="s">
        <v>17</v>
      </c>
      <c r="C23" s="65">
        <v>1</v>
      </c>
      <c r="D23" s="65">
        <v>0</v>
      </c>
      <c r="E23" s="67">
        <v>0</v>
      </c>
    </row>
    <row r="24" spans="2:5" s="20" customFormat="1" ht="15.75" customHeight="1" x14ac:dyDescent="0.2">
      <c r="B24" s="64" t="s">
        <v>18</v>
      </c>
      <c r="C24" s="65">
        <v>4370</v>
      </c>
      <c r="D24" s="65">
        <v>1418</v>
      </c>
      <c r="E24" s="67">
        <v>32.448512585812352</v>
      </c>
    </row>
    <row r="25" spans="2:5" s="11" customFormat="1" ht="15.75" customHeight="1" x14ac:dyDescent="0.2">
      <c r="B25" s="60" t="s">
        <v>19</v>
      </c>
      <c r="C25" s="61">
        <v>2037</v>
      </c>
      <c r="D25" s="61">
        <v>1057</v>
      </c>
      <c r="E25" s="62">
        <v>51.890034364261176</v>
      </c>
    </row>
    <row r="26" spans="2:5" s="11" customFormat="1" ht="15.75" customHeight="1" x14ac:dyDescent="0.2">
      <c r="B26" s="60" t="s">
        <v>20</v>
      </c>
      <c r="C26" s="61">
        <v>1725</v>
      </c>
      <c r="D26" s="61">
        <v>764</v>
      </c>
      <c r="E26" s="62">
        <v>44.289855072463766</v>
      </c>
    </row>
    <row r="27" spans="2:5" s="20" customFormat="1" ht="15.75" customHeight="1" x14ac:dyDescent="0.2">
      <c r="B27" s="64" t="s">
        <v>21</v>
      </c>
      <c r="C27" s="65">
        <v>1336</v>
      </c>
      <c r="D27" s="65">
        <v>380</v>
      </c>
      <c r="E27" s="67">
        <v>28.443113772455092</v>
      </c>
    </row>
    <row r="28" spans="2:5" s="20" customFormat="1" ht="15.75" customHeight="1" x14ac:dyDescent="0.2">
      <c r="B28" s="64" t="s">
        <v>22</v>
      </c>
      <c r="C28" s="65">
        <v>389</v>
      </c>
      <c r="D28" s="65">
        <v>384</v>
      </c>
      <c r="E28" s="67">
        <v>98.714652956298195</v>
      </c>
    </row>
    <row r="29" spans="2:5" s="11" customFormat="1" ht="15.75" customHeight="1" x14ac:dyDescent="0.2">
      <c r="B29" s="60" t="s">
        <v>23</v>
      </c>
      <c r="C29" s="61">
        <v>3</v>
      </c>
      <c r="D29" s="61">
        <v>2</v>
      </c>
      <c r="E29" s="62">
        <v>66.666666666666657</v>
      </c>
    </row>
    <row r="30" spans="2:5" s="20" customFormat="1" ht="15.75" customHeight="1" x14ac:dyDescent="0.2">
      <c r="B30" s="64" t="s">
        <v>24</v>
      </c>
      <c r="C30" s="65">
        <v>1</v>
      </c>
      <c r="D30" s="65">
        <v>0</v>
      </c>
      <c r="E30" s="67">
        <v>0</v>
      </c>
    </row>
    <row r="31" spans="2:5" s="20" customFormat="1" ht="15.75" customHeight="1" x14ac:dyDescent="0.2">
      <c r="B31" s="64" t="s">
        <v>25</v>
      </c>
      <c r="C31" s="65">
        <v>2</v>
      </c>
      <c r="D31" s="65">
        <v>2</v>
      </c>
      <c r="E31" s="67">
        <v>100</v>
      </c>
    </row>
    <row r="32" spans="2:5" s="20" customFormat="1" ht="15.75" customHeight="1" x14ac:dyDescent="0.2">
      <c r="B32" s="64" t="s">
        <v>26</v>
      </c>
      <c r="C32" s="65"/>
      <c r="D32" s="65"/>
      <c r="E32" s="67"/>
    </row>
    <row r="33" spans="2:5" ht="15.75" customHeight="1" x14ac:dyDescent="0.2">
      <c r="B33" s="64" t="s">
        <v>27</v>
      </c>
      <c r="C33" s="65"/>
      <c r="D33" s="65"/>
      <c r="E33" s="66"/>
    </row>
    <row r="34" spans="2:5" ht="15.75" customHeight="1" x14ac:dyDescent="0.2">
      <c r="B34" s="64" t="s">
        <v>28</v>
      </c>
      <c r="C34" s="65"/>
      <c r="D34" s="65"/>
      <c r="E34" s="66"/>
    </row>
    <row r="35" spans="2:5" ht="15.75" customHeight="1" x14ac:dyDescent="0.2">
      <c r="B35" s="64" t="s">
        <v>29</v>
      </c>
      <c r="C35" s="65"/>
      <c r="D35" s="65"/>
      <c r="E35" s="66"/>
    </row>
    <row r="36" spans="2:5" s="13" customFormat="1" ht="15.75" customHeight="1" x14ac:dyDescent="0.2">
      <c r="B36" s="60" t="s">
        <v>30</v>
      </c>
      <c r="C36" s="61">
        <v>309</v>
      </c>
      <c r="D36" s="61">
        <v>291</v>
      </c>
      <c r="E36" s="63">
        <v>94.174757281553397</v>
      </c>
    </row>
    <row r="37" spans="2:5" s="13" customFormat="1" ht="15.75" customHeight="1" x14ac:dyDescent="0.2">
      <c r="B37" s="60" t="s">
        <v>31</v>
      </c>
      <c r="C37" s="61"/>
      <c r="D37" s="61"/>
      <c r="E37" s="63"/>
    </row>
    <row r="38" spans="2:5" s="11" customFormat="1" ht="15.75" customHeight="1" x14ac:dyDescent="0.2">
      <c r="B38" s="60" t="s">
        <v>32</v>
      </c>
      <c r="C38" s="61">
        <v>0</v>
      </c>
      <c r="D38" s="61">
        <v>0</v>
      </c>
      <c r="E38" s="62"/>
    </row>
    <row r="39" spans="2:5" s="11" customFormat="1" ht="15.75" customHeight="1" x14ac:dyDescent="0.2">
      <c r="B39" s="60" t="s">
        <v>33</v>
      </c>
      <c r="C39" s="61">
        <v>0</v>
      </c>
      <c r="D39" s="61">
        <v>0</v>
      </c>
      <c r="E39" s="62"/>
    </row>
    <row r="40" spans="2:5" s="20" customFormat="1" ht="15.75" customHeight="1" x14ac:dyDescent="0.2">
      <c r="B40" s="64" t="s">
        <v>34</v>
      </c>
      <c r="C40" s="65"/>
      <c r="D40" s="65"/>
      <c r="E40" s="67"/>
    </row>
    <row r="41" spans="2:5" s="20" customFormat="1" ht="15.75" customHeight="1" x14ac:dyDescent="0.2">
      <c r="B41" s="64" t="s">
        <v>35</v>
      </c>
      <c r="C41" s="65"/>
      <c r="D41" s="65"/>
      <c r="E41" s="67"/>
    </row>
    <row r="42" spans="2:5" s="20" customFormat="1" ht="15.75" customHeight="1" x14ac:dyDescent="0.2">
      <c r="B42" s="64" t="s">
        <v>36</v>
      </c>
      <c r="C42" s="65"/>
      <c r="D42" s="65"/>
      <c r="E42" s="67"/>
    </row>
    <row r="43" spans="2:5" s="11" customFormat="1" ht="15.75" customHeight="1" x14ac:dyDescent="0.2">
      <c r="B43" s="60" t="s">
        <v>37</v>
      </c>
      <c r="C43" s="61">
        <v>2133</v>
      </c>
      <c r="D43" s="61">
        <v>1211</v>
      </c>
      <c r="E43" s="62">
        <v>56.774496015002342</v>
      </c>
    </row>
    <row r="44" spans="2:5" s="11" customFormat="1" ht="15.75" customHeight="1" x14ac:dyDescent="0.2">
      <c r="B44" s="60" t="s">
        <v>38</v>
      </c>
      <c r="C44" s="61">
        <v>1068</v>
      </c>
      <c r="D44" s="61">
        <v>811</v>
      </c>
      <c r="E44" s="62">
        <v>75.936329588014985</v>
      </c>
    </row>
    <row r="45" spans="2:5" s="11" customFormat="1" ht="15.75" customHeight="1" x14ac:dyDescent="0.2">
      <c r="B45" s="60" t="s">
        <v>39</v>
      </c>
      <c r="C45" s="61">
        <v>91</v>
      </c>
      <c r="D45" s="61">
        <v>3</v>
      </c>
      <c r="E45" s="62">
        <v>3.296703296703297</v>
      </c>
    </row>
    <row r="46" spans="2:5" s="11" customFormat="1" ht="15.75" customHeight="1" x14ac:dyDescent="0.2">
      <c r="B46" s="60" t="s">
        <v>40</v>
      </c>
      <c r="C46" s="61">
        <v>7435</v>
      </c>
      <c r="D46" s="61">
        <v>3192</v>
      </c>
      <c r="E46" s="62">
        <v>42.93207800941493</v>
      </c>
    </row>
    <row r="47" spans="2:5" s="11" customFormat="1" ht="15.75" customHeight="1" x14ac:dyDescent="0.2">
      <c r="B47" s="60" t="s">
        <v>41</v>
      </c>
      <c r="C47" s="61">
        <v>1403</v>
      </c>
      <c r="D47" s="61">
        <v>1403</v>
      </c>
      <c r="E47" s="62">
        <v>100</v>
      </c>
    </row>
    <row r="48" spans="2:5" s="20" customFormat="1" ht="15.75" customHeight="1" x14ac:dyDescent="0.2">
      <c r="B48" s="64" t="s">
        <v>42</v>
      </c>
      <c r="C48" s="65">
        <v>1403</v>
      </c>
      <c r="D48" s="65">
        <v>1403</v>
      </c>
      <c r="E48" s="67">
        <v>100</v>
      </c>
    </row>
    <row r="49" spans="2:5" s="20" customFormat="1" ht="15.75" customHeight="1" x14ac:dyDescent="0.2">
      <c r="B49" s="64" t="s">
        <v>43</v>
      </c>
      <c r="C49" s="65"/>
      <c r="D49" s="65"/>
      <c r="E49" s="67"/>
    </row>
    <row r="50" spans="2:5" s="20" customFormat="1" ht="15.75" customHeight="1" x14ac:dyDescent="0.2">
      <c r="B50" s="64" t="s">
        <v>44</v>
      </c>
      <c r="C50" s="65">
        <v>0</v>
      </c>
      <c r="D50" s="65">
        <v>0</v>
      </c>
      <c r="E50" s="67"/>
    </row>
    <row r="51" spans="2:5" s="11" customFormat="1" ht="15.75" customHeight="1" x14ac:dyDescent="0.2">
      <c r="B51" s="60" t="s">
        <v>45</v>
      </c>
      <c r="C51" s="61">
        <v>0</v>
      </c>
      <c r="D51" s="61">
        <v>0</v>
      </c>
      <c r="E51" s="62"/>
    </row>
    <row r="52" spans="2:5" s="11" customFormat="1" ht="15.75" customHeight="1" x14ac:dyDescent="0.2">
      <c r="B52" s="60" t="s">
        <v>46</v>
      </c>
      <c r="C52" s="61"/>
      <c r="D52" s="61"/>
      <c r="E52" s="62"/>
    </row>
    <row r="53" spans="2:5" s="11" customFormat="1" ht="15.75" customHeight="1" x14ac:dyDescent="0.2">
      <c r="B53" s="60" t="s">
        <v>47</v>
      </c>
      <c r="C53" s="61">
        <v>0</v>
      </c>
      <c r="D53" s="61">
        <v>0</v>
      </c>
      <c r="E53" s="62"/>
    </row>
    <row r="54" spans="2:5" s="11" customFormat="1" ht="15.75" customHeight="1" x14ac:dyDescent="0.2">
      <c r="B54" s="60" t="s">
        <v>48</v>
      </c>
      <c r="C54" s="61">
        <v>0</v>
      </c>
      <c r="D54" s="61">
        <v>0</v>
      </c>
      <c r="E54" s="62"/>
    </row>
    <row r="55" spans="2:5" s="20" customFormat="1" ht="15.75" customHeight="1" x14ac:dyDescent="0.2">
      <c r="B55" s="64" t="s">
        <v>49</v>
      </c>
      <c r="C55" s="65"/>
      <c r="D55" s="65"/>
      <c r="E55" s="67"/>
    </row>
    <row r="56" spans="2:5" s="20" customFormat="1" ht="15.75" customHeight="1" x14ac:dyDescent="0.2">
      <c r="B56" s="64" t="s">
        <v>50</v>
      </c>
      <c r="C56" s="65"/>
      <c r="D56" s="65"/>
      <c r="E56" s="67"/>
    </row>
    <row r="57" spans="2:5" s="20" customFormat="1" ht="15.75" customHeight="1" x14ac:dyDescent="0.2">
      <c r="B57" s="64" t="s">
        <v>51</v>
      </c>
      <c r="C57" s="65"/>
      <c r="D57" s="65"/>
      <c r="E57" s="67"/>
    </row>
    <row r="58" spans="2:5" s="20" customFormat="1" ht="15.75" customHeight="1" x14ac:dyDescent="0.2">
      <c r="B58" s="64" t="s">
        <v>52</v>
      </c>
      <c r="C58" s="65"/>
      <c r="D58" s="65"/>
      <c r="E58" s="67"/>
    </row>
    <row r="59" spans="2:5" s="20" customFormat="1" ht="15.75" customHeight="1" x14ac:dyDescent="0.2">
      <c r="B59" s="64" t="s">
        <v>53</v>
      </c>
      <c r="C59" s="65"/>
      <c r="D59" s="65"/>
      <c r="E59" s="67"/>
    </row>
    <row r="60" spans="2:5" s="20" customFormat="1" ht="15.75" customHeight="1" x14ac:dyDescent="0.2">
      <c r="B60" s="64" t="s">
        <v>54</v>
      </c>
      <c r="C60" s="65"/>
      <c r="D60" s="65"/>
      <c r="E60" s="67"/>
    </row>
    <row r="61" spans="2:5" s="11" customFormat="1" ht="15.75" customHeight="1" x14ac:dyDescent="0.2">
      <c r="B61" s="60" t="s">
        <v>55</v>
      </c>
      <c r="C61" s="61">
        <v>2342</v>
      </c>
      <c r="D61" s="61">
        <v>741</v>
      </c>
      <c r="E61" s="62">
        <v>31.639624252775405</v>
      </c>
    </row>
    <row r="62" spans="2:5" s="11" customFormat="1" ht="15.75" customHeight="1" x14ac:dyDescent="0.2">
      <c r="B62" s="60" t="s">
        <v>56</v>
      </c>
      <c r="C62" s="61">
        <v>859</v>
      </c>
      <c r="D62" s="61">
        <v>712</v>
      </c>
      <c r="E62" s="62">
        <v>82.88707799767171</v>
      </c>
    </row>
    <row r="63" spans="2:5" s="20" customFormat="1" ht="15.75" customHeight="1" x14ac:dyDescent="0.2">
      <c r="B63" s="64" t="s">
        <v>57</v>
      </c>
      <c r="C63" s="65">
        <v>662</v>
      </c>
      <c r="D63" s="65">
        <v>662</v>
      </c>
      <c r="E63" s="67">
        <v>100</v>
      </c>
    </row>
    <row r="64" spans="2:5" s="20" customFormat="1" ht="15.75" customHeight="1" x14ac:dyDescent="0.2">
      <c r="B64" s="64" t="s">
        <v>58</v>
      </c>
      <c r="C64" s="65">
        <v>151</v>
      </c>
      <c r="D64" s="65">
        <v>4</v>
      </c>
      <c r="E64" s="67">
        <v>2.6490066225165565</v>
      </c>
    </row>
    <row r="65" spans="2:5" s="20" customFormat="1" ht="15.75" customHeight="1" x14ac:dyDescent="0.2">
      <c r="B65" s="64" t="s">
        <v>59</v>
      </c>
      <c r="C65" s="65">
        <v>46</v>
      </c>
      <c r="D65" s="65">
        <v>46</v>
      </c>
      <c r="E65" s="67">
        <v>100</v>
      </c>
    </row>
    <row r="66" spans="2:5" s="11" customFormat="1" ht="15.75" customHeight="1" x14ac:dyDescent="0.2">
      <c r="B66" s="60" t="s">
        <v>60</v>
      </c>
      <c r="C66" s="61">
        <v>1483</v>
      </c>
      <c r="D66" s="61">
        <v>29</v>
      </c>
      <c r="E66" s="62">
        <v>1.9554956169925826</v>
      </c>
    </row>
    <row r="67" spans="2:5" s="20" customFormat="1" ht="15.75" customHeight="1" x14ac:dyDescent="0.2">
      <c r="B67" s="64" t="s">
        <v>61</v>
      </c>
      <c r="C67" s="65"/>
      <c r="D67" s="65"/>
      <c r="E67" s="67"/>
    </row>
    <row r="68" spans="2:5" s="20" customFormat="1" ht="15.75" customHeight="1" x14ac:dyDescent="0.2">
      <c r="B68" s="64" t="s">
        <v>62</v>
      </c>
      <c r="C68" s="65">
        <v>1474</v>
      </c>
      <c r="D68" s="65">
        <v>21</v>
      </c>
      <c r="E68" s="67">
        <v>1.4246947082767978</v>
      </c>
    </row>
    <row r="69" spans="2:5" s="20" customFormat="1" ht="15.75" customHeight="1" x14ac:dyDescent="0.2">
      <c r="B69" s="64" t="s">
        <v>63</v>
      </c>
      <c r="C69" s="65">
        <v>9</v>
      </c>
      <c r="D69" s="65">
        <v>8</v>
      </c>
      <c r="E69" s="67">
        <v>88.888888888888886</v>
      </c>
    </row>
    <row r="70" spans="2:5" s="11" customFormat="1" ht="15.75" customHeight="1" x14ac:dyDescent="0.2">
      <c r="B70" s="60" t="s">
        <v>64</v>
      </c>
      <c r="C70" s="61"/>
      <c r="D70" s="61"/>
      <c r="E70" s="62"/>
    </row>
    <row r="71" spans="2:5" s="11" customFormat="1" ht="15.75" customHeight="1" x14ac:dyDescent="0.2">
      <c r="B71" s="60" t="s">
        <v>65</v>
      </c>
      <c r="C71" s="61">
        <v>3061</v>
      </c>
      <c r="D71" s="61">
        <v>465</v>
      </c>
      <c r="E71" s="62">
        <v>15.191114015027768</v>
      </c>
    </row>
    <row r="72" spans="2:5" s="20" customFormat="1" ht="15.75" customHeight="1" x14ac:dyDescent="0.2">
      <c r="B72" s="68" t="s">
        <v>66</v>
      </c>
      <c r="C72" s="69">
        <v>60</v>
      </c>
      <c r="D72" s="69">
        <v>25</v>
      </c>
      <c r="E72" s="67">
        <v>41.666666666666671</v>
      </c>
    </row>
    <row r="73" spans="2:5" s="20" customFormat="1" ht="15.75" customHeight="1" x14ac:dyDescent="0.2">
      <c r="B73" s="68" t="s">
        <v>67</v>
      </c>
      <c r="C73" s="69">
        <v>380</v>
      </c>
      <c r="D73" s="69">
        <v>17</v>
      </c>
      <c r="E73" s="67">
        <v>4.4736842105263159</v>
      </c>
    </row>
    <row r="74" spans="2:5" s="20" customFormat="1" ht="15.75" customHeight="1" x14ac:dyDescent="0.2">
      <c r="B74" s="68" t="s">
        <v>68</v>
      </c>
      <c r="C74" s="69">
        <v>700</v>
      </c>
      <c r="D74" s="69">
        <v>120</v>
      </c>
      <c r="E74" s="67">
        <v>17.142857142857142</v>
      </c>
    </row>
    <row r="75" spans="2:5" s="20" customFormat="1" ht="15.75" customHeight="1" x14ac:dyDescent="0.2">
      <c r="B75" s="68" t="s">
        <v>69</v>
      </c>
      <c r="C75" s="69">
        <v>1410</v>
      </c>
      <c r="D75" s="69">
        <v>41</v>
      </c>
      <c r="E75" s="67">
        <v>2.9078014184397163</v>
      </c>
    </row>
    <row r="76" spans="2:5" s="20" customFormat="1" ht="15.75" customHeight="1" x14ac:dyDescent="0.2">
      <c r="B76" s="68" t="s">
        <v>70</v>
      </c>
      <c r="C76" s="69">
        <v>319</v>
      </c>
      <c r="D76" s="69">
        <v>230</v>
      </c>
      <c r="E76" s="67">
        <v>72.100313479623821</v>
      </c>
    </row>
    <row r="77" spans="2:5" s="20" customFormat="1" ht="15.75" customHeight="1" x14ac:dyDescent="0.2">
      <c r="B77" s="68" t="s">
        <v>71</v>
      </c>
      <c r="C77" s="69">
        <v>192</v>
      </c>
      <c r="D77" s="69">
        <v>32</v>
      </c>
      <c r="E77" s="67">
        <v>16.666666666666664</v>
      </c>
    </row>
    <row r="78" spans="2:5" s="13" customFormat="1" ht="15.75" customHeight="1" x14ac:dyDescent="0.2">
      <c r="B78" s="60" t="s">
        <v>72</v>
      </c>
      <c r="C78" s="61">
        <v>0</v>
      </c>
      <c r="D78" s="61">
        <v>0</v>
      </c>
      <c r="E78" s="62"/>
    </row>
    <row r="79" spans="2:5" ht="15.75" customHeight="1" x14ac:dyDescent="0.2">
      <c r="B79" s="64" t="s">
        <v>73</v>
      </c>
      <c r="C79" s="65"/>
      <c r="D79" s="65"/>
      <c r="E79" s="67"/>
    </row>
    <row r="80" spans="2:5" ht="15.75" customHeight="1" x14ac:dyDescent="0.2">
      <c r="B80" s="64" t="s">
        <v>74</v>
      </c>
      <c r="C80" s="65"/>
      <c r="D80" s="65"/>
      <c r="E80" s="67"/>
    </row>
    <row r="81" spans="2:5" ht="15.75" customHeight="1" x14ac:dyDescent="0.2">
      <c r="B81" s="64" t="s">
        <v>75</v>
      </c>
      <c r="C81" s="65"/>
      <c r="D81" s="65"/>
      <c r="E81" s="67"/>
    </row>
    <row r="82" spans="2:5" ht="15.75" customHeight="1" x14ac:dyDescent="0.2">
      <c r="B82" s="64" t="s">
        <v>76</v>
      </c>
      <c r="C82" s="65"/>
      <c r="D82" s="65"/>
      <c r="E82" s="67"/>
    </row>
    <row r="83" spans="2:5" ht="15.75" customHeight="1" x14ac:dyDescent="0.2">
      <c r="B83" s="64" t="s">
        <v>77</v>
      </c>
      <c r="C83" s="65"/>
      <c r="D83" s="65"/>
      <c r="E83" s="67"/>
    </row>
    <row r="84" spans="2:5" ht="15.75" customHeight="1" x14ac:dyDescent="0.2">
      <c r="B84" s="64" t="s">
        <v>78</v>
      </c>
      <c r="C84" s="65"/>
      <c r="D84" s="65"/>
      <c r="E84" s="67"/>
    </row>
    <row r="85" spans="2:5" ht="15.75" customHeight="1" x14ac:dyDescent="0.2">
      <c r="B85" s="64" t="s">
        <v>79</v>
      </c>
      <c r="C85" s="65"/>
      <c r="D85" s="65"/>
      <c r="E85" s="67"/>
    </row>
    <row r="86" spans="2:5" ht="15.75" customHeight="1" x14ac:dyDescent="0.2">
      <c r="B86" s="64" t="s">
        <v>80</v>
      </c>
      <c r="C86" s="65"/>
      <c r="D86" s="65"/>
      <c r="E86" s="67"/>
    </row>
    <row r="87" spans="2:5" s="13" customFormat="1" ht="15.75" customHeight="1" x14ac:dyDescent="0.2">
      <c r="B87" s="60" t="s">
        <v>81</v>
      </c>
      <c r="C87" s="61">
        <v>629</v>
      </c>
      <c r="D87" s="61">
        <v>583</v>
      </c>
      <c r="E87" s="62">
        <v>92.686804451510326</v>
      </c>
    </row>
    <row r="88" spans="2:5" ht="15.75" customHeight="1" x14ac:dyDescent="0.2">
      <c r="B88" s="70" t="s">
        <v>82</v>
      </c>
      <c r="C88" s="65"/>
      <c r="D88" s="65"/>
      <c r="E88" s="67"/>
    </row>
    <row r="89" spans="2:5" ht="15.75" customHeight="1" x14ac:dyDescent="0.2">
      <c r="B89" s="70" t="s">
        <v>83</v>
      </c>
      <c r="C89" s="65"/>
      <c r="D89" s="65"/>
      <c r="E89" s="67"/>
    </row>
    <row r="90" spans="2:5" ht="15.75" customHeight="1" x14ac:dyDescent="0.2">
      <c r="B90" s="64" t="s">
        <v>84</v>
      </c>
      <c r="C90" s="65">
        <v>16</v>
      </c>
      <c r="D90" s="65">
        <v>16</v>
      </c>
      <c r="E90" s="67">
        <v>100</v>
      </c>
    </row>
    <row r="91" spans="2:5" ht="15.75" customHeight="1" x14ac:dyDescent="0.2">
      <c r="B91" s="64" t="s">
        <v>85</v>
      </c>
      <c r="C91" s="65">
        <v>225</v>
      </c>
      <c r="D91" s="65">
        <v>224</v>
      </c>
      <c r="E91" s="67">
        <v>99.555555555555557</v>
      </c>
    </row>
    <row r="92" spans="2:5" ht="15.75" customHeight="1" x14ac:dyDescent="0.2">
      <c r="B92" s="64" t="s">
        <v>86</v>
      </c>
      <c r="C92" s="65">
        <v>42</v>
      </c>
      <c r="D92" s="65">
        <v>42</v>
      </c>
      <c r="E92" s="67">
        <v>100</v>
      </c>
    </row>
    <row r="93" spans="2:5" ht="15.75" customHeight="1" x14ac:dyDescent="0.2">
      <c r="B93" s="64" t="s">
        <v>87</v>
      </c>
      <c r="C93" s="65">
        <v>3</v>
      </c>
      <c r="D93" s="65">
        <v>3</v>
      </c>
      <c r="E93" s="67">
        <v>100</v>
      </c>
    </row>
    <row r="94" spans="2:5" ht="15.75" customHeight="1" x14ac:dyDescent="0.2">
      <c r="B94" s="64" t="s">
        <v>88</v>
      </c>
      <c r="C94" s="65">
        <v>343</v>
      </c>
      <c r="D94" s="65">
        <v>298</v>
      </c>
      <c r="E94" s="67">
        <v>86.880466472303212</v>
      </c>
    </row>
    <row r="95" spans="2:5" s="13" customFormat="1" ht="15.75" customHeight="1" x14ac:dyDescent="0.2">
      <c r="B95" s="60" t="s">
        <v>89</v>
      </c>
      <c r="C95" s="61">
        <v>145</v>
      </c>
      <c r="D95" s="61">
        <v>137</v>
      </c>
      <c r="E95" s="71">
        <v>94.482758620689651</v>
      </c>
    </row>
    <row r="96" spans="2:5" s="13" customFormat="1" ht="15.75" customHeight="1" x14ac:dyDescent="0.2">
      <c r="B96" s="60" t="s">
        <v>90</v>
      </c>
      <c r="C96" s="61">
        <v>143</v>
      </c>
      <c r="D96" s="61">
        <v>135</v>
      </c>
      <c r="E96" s="71">
        <v>94.4055944055944</v>
      </c>
    </row>
    <row r="97" spans="2:5" ht="15.75" customHeight="1" x14ac:dyDescent="0.2">
      <c r="B97" s="64" t="s">
        <v>91</v>
      </c>
      <c r="C97" s="65"/>
      <c r="D97" s="65"/>
      <c r="E97" s="72"/>
    </row>
    <row r="98" spans="2:5" ht="15.75" customHeight="1" x14ac:dyDescent="0.2">
      <c r="B98" s="64" t="s">
        <v>92</v>
      </c>
      <c r="C98" s="65"/>
      <c r="D98" s="65"/>
      <c r="E98" s="72"/>
    </row>
    <row r="99" spans="2:5" ht="15.75" customHeight="1" x14ac:dyDescent="0.2">
      <c r="B99" s="64" t="s">
        <v>93</v>
      </c>
      <c r="C99" s="65">
        <v>120</v>
      </c>
      <c r="D99" s="65">
        <v>120</v>
      </c>
      <c r="E99" s="72"/>
    </row>
    <row r="100" spans="2:5" ht="15.75" customHeight="1" x14ac:dyDescent="0.2">
      <c r="B100" s="64" t="s">
        <v>94</v>
      </c>
      <c r="C100" s="65">
        <v>23</v>
      </c>
      <c r="D100" s="65">
        <v>15</v>
      </c>
      <c r="E100" s="72">
        <v>65.217391304347828</v>
      </c>
    </row>
    <row r="101" spans="2:5" ht="15.75" customHeight="1" x14ac:dyDescent="0.2">
      <c r="B101" s="64" t="s">
        <v>95</v>
      </c>
      <c r="C101" s="65"/>
      <c r="D101" s="65"/>
      <c r="E101" s="72"/>
    </row>
    <row r="102" spans="2:5" s="13" customFormat="1" ht="15.75" customHeight="1" x14ac:dyDescent="0.2">
      <c r="B102" s="60" t="s">
        <v>96</v>
      </c>
      <c r="C102" s="61">
        <v>2</v>
      </c>
      <c r="D102" s="61">
        <v>2</v>
      </c>
      <c r="E102" s="71">
        <v>100</v>
      </c>
    </row>
    <row r="103" spans="2:5" s="13" customFormat="1" ht="15.75" customHeight="1" x14ac:dyDescent="0.2">
      <c r="B103" s="60" t="s">
        <v>97</v>
      </c>
      <c r="C103" s="61">
        <v>0</v>
      </c>
      <c r="D103" s="61">
        <v>0</v>
      </c>
      <c r="E103" s="71"/>
    </row>
    <row r="104" spans="2:5" ht="15.75" customHeight="1" x14ac:dyDescent="0.2">
      <c r="B104" s="64" t="s">
        <v>98</v>
      </c>
      <c r="C104" s="65"/>
      <c r="D104" s="65"/>
      <c r="E104" s="72"/>
    </row>
    <row r="105" spans="2:5" ht="15.75" customHeight="1" x14ac:dyDescent="0.2">
      <c r="B105" s="64" t="s">
        <v>99</v>
      </c>
      <c r="C105" s="65"/>
      <c r="D105" s="65"/>
      <c r="E105" s="72"/>
    </row>
    <row r="106" spans="2:5" s="13" customFormat="1" ht="15.75" customHeight="1" x14ac:dyDescent="0.2">
      <c r="B106" s="60" t="s">
        <v>100</v>
      </c>
      <c r="C106" s="61">
        <v>0</v>
      </c>
      <c r="D106" s="61">
        <v>0</v>
      </c>
      <c r="E106" s="71"/>
    </row>
    <row r="107" spans="2:5" s="13" customFormat="1" ht="15.75" customHeight="1" x14ac:dyDescent="0.2">
      <c r="B107" s="60" t="s">
        <v>101</v>
      </c>
      <c r="C107" s="61">
        <v>0</v>
      </c>
      <c r="D107" s="61">
        <v>0</v>
      </c>
      <c r="E107" s="71"/>
    </row>
    <row r="108" spans="2:5" ht="15.75" customHeight="1" x14ac:dyDescent="0.2">
      <c r="B108" s="64" t="s">
        <v>102</v>
      </c>
      <c r="C108" s="65"/>
      <c r="D108" s="65"/>
      <c r="E108" s="72"/>
    </row>
    <row r="109" spans="2:5" ht="15.75" customHeight="1" x14ac:dyDescent="0.2">
      <c r="B109" s="64" t="s">
        <v>103</v>
      </c>
      <c r="C109" s="65"/>
      <c r="D109" s="65"/>
      <c r="E109" s="72"/>
    </row>
    <row r="110" spans="2:5" ht="15.75" customHeight="1" x14ac:dyDescent="0.2">
      <c r="B110" s="64" t="s">
        <v>104</v>
      </c>
      <c r="C110" s="65"/>
      <c r="D110" s="65"/>
      <c r="E110" s="72"/>
    </row>
    <row r="111" spans="2:5" ht="15.75" customHeight="1" x14ac:dyDescent="0.2">
      <c r="B111" s="64" t="s">
        <v>105</v>
      </c>
      <c r="C111" s="65"/>
      <c r="D111" s="65"/>
      <c r="E111" s="72"/>
    </row>
    <row r="112" spans="2:5" s="13" customFormat="1" ht="15.75" customHeight="1" x14ac:dyDescent="0.2">
      <c r="B112" s="60" t="s">
        <v>106</v>
      </c>
      <c r="C112" s="61"/>
      <c r="D112" s="61"/>
      <c r="E112" s="71"/>
    </row>
  </sheetData>
  <phoneticPr fontId="0" type="noConversion"/>
  <hyperlinks>
    <hyperlink ref="C4" location="Ocak!A1" display="Ocak" xr:uid="{9233AA8D-12DE-4011-83F3-72ABC9D5D14E}"/>
    <hyperlink ref="D4" location="Şubat!A1" display="Şubat" xr:uid="{950CBF3D-0E71-4B5E-B892-ACA26C10A3A7}"/>
    <hyperlink ref="E4" location="Mart!A1" display="Mart" xr:uid="{CD8F9B50-EE1F-4E10-9F6C-ABF314A8135D}"/>
    <hyperlink ref="C5" location="Nisan!A1" display="Nisan" xr:uid="{FE6CE150-3FEB-44B2-BD20-EE2F36126B55}"/>
    <hyperlink ref="D5" location="Mayıs!A1" display="Mayıs" xr:uid="{C4EBA59A-AAD8-43E2-B8C3-75EC74A33F87}"/>
    <hyperlink ref="E5" location="Haziran!A1" display="Haziran" xr:uid="{733ABD4D-ECB6-4FCC-A08B-13EFE2B98E3E}"/>
    <hyperlink ref="C6" location="Temmuz!A1" display="Temmuz" xr:uid="{712D03B4-88DF-481E-913B-ADF539A9BE3A}"/>
    <hyperlink ref="D6" location="Ağustos!A1" display="Ağustos" xr:uid="{9701A489-3BF4-439B-97F5-CE9985534DF1}"/>
    <hyperlink ref="E6" location="Eylül!A1" display="Eylül" xr:uid="{A5F9218C-EA31-4208-B97C-74137DD27134}"/>
    <hyperlink ref="C7" location="Ekim!A1" display="Ekim" xr:uid="{B9C5F713-15BF-491C-9AA6-C7046ED9252B}"/>
    <hyperlink ref="D7" location="Kasım!A1" display="Kasım" xr:uid="{939272ED-79AC-40A4-B488-A4A32A177C2E}"/>
    <hyperlink ref="E7" location="Aralık!A1" display="Aralık" xr:uid="{B36C5B7F-8DE6-4F01-8279-FEF1C85F15E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2006-04-20T13:48:35Z</dcterms:created>
  <dcterms:modified xsi:type="dcterms:W3CDTF">2025-07-29T13:13:59Z</dcterms:modified>
</cp:coreProperties>
</file>