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06\"/>
    </mc:Choice>
  </mc:AlternateContent>
  <xr:revisionPtr revIDLastSave="0" documentId="8_{07D07F2B-A263-4D61-B73D-625B35572324}" xr6:coauthVersionLast="47" xr6:coauthVersionMax="47" xr10:uidLastSave="{00000000-0000-0000-0000-000000000000}"/>
  <bookViews>
    <workbookView xWindow="-108" yWindow="-108" windowWidth="23256" windowHeight="12456" xr2:uid="{9B0FC5B0-BE59-4A7A-AD71-0064E4A9C88B}"/>
  </bookViews>
  <sheets>
    <sheet name="Aralık" sheetId="12" r:id="rId1"/>
    <sheet name="Kasım" sheetId="11" r:id="rId2"/>
    <sheet name="Ekim" sheetId="10" r:id="rId3"/>
    <sheet name="Eylül" sheetId="9" r:id="rId4"/>
    <sheet name="Ağustos" sheetId="8" r:id="rId5"/>
    <sheet name="Temmuz" sheetId="7" r:id="rId6"/>
    <sheet name="Haziran" sheetId="1" r:id="rId7"/>
    <sheet name="Mayıs" sheetId="6" r:id="rId8"/>
    <sheet name="Nisan" sheetId="5" r:id="rId9"/>
    <sheet name="Mart" sheetId="4" r:id="rId10"/>
    <sheet name="Şubat" sheetId="3" r:id="rId11"/>
    <sheet name="Ocak" sheetId="2" r:id="rId12"/>
  </sheets>
  <externalReferences>
    <externalReference r:id="rId13"/>
    <externalReference r:id="rId14"/>
    <externalReference r:id="rId15"/>
  </externalReferences>
  <definedNames>
    <definedName name="_xlnm.Criteria">#REF!</definedName>
    <definedName name="_xlnm.Database">#REF!</definedName>
    <definedName name="_xlnm.Extract">#REF!</definedName>
    <definedName name="HTML_CodePage" hidden="1">1254</definedName>
    <definedName name="HTML_Control" localSheetId="4" hidden="1">{"'15  Burdur'!$B$3:$D$105"}</definedName>
    <definedName name="HTML_Control" localSheetId="0" hidden="1">{"'15  Burdur'!$B$3:$D$105"}</definedName>
    <definedName name="HTML_Control" localSheetId="2" hidden="1">{"'15  Burdur'!$B$3:$D$105"}</definedName>
    <definedName name="HTML_Control" localSheetId="3" hidden="1">{"'15  Burdur'!$B$3:$D$105"}</definedName>
    <definedName name="HTML_Control" localSheetId="6" hidden="1">{"'15  Burdur'!$B$3:$D$105"}</definedName>
    <definedName name="HTML_Control" localSheetId="1" hidden="1">{"'15  Burdur'!$B$3:$D$105"}</definedName>
    <definedName name="HTML_Control" localSheetId="9" hidden="1">{"'15  Burdur'!$B$3:$D$105"}</definedName>
    <definedName name="HTML_Control" localSheetId="7" hidden="1">{"'15  Burdur'!$B$3:$D$105"}</definedName>
    <definedName name="HTML_Control" localSheetId="8" hidden="1">{"'15  Burdur'!$B$3:$D$105"}</definedName>
    <definedName name="HTML_Control" localSheetId="11" hidden="1">{"'15  Burdur'!$B$3:$D$90"}</definedName>
    <definedName name="HTML_Control" localSheetId="10" hidden="1">{"'15  Burdur'!$B$3:$D$90"}</definedName>
    <definedName name="HTML_Control" localSheetId="5" hidden="1">{"'15  Burdur'!$B$3:$D$105"}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localSheetId="9" hidden="1">"20.04.2006"</definedName>
    <definedName name="HTML_LastUpdate" localSheetId="7" hidden="1">"14.06.2006"</definedName>
    <definedName name="HTML_LastUpdate" localSheetId="8" hidden="1">"13.05.2006"</definedName>
    <definedName name="HTML_LastUpdate" localSheetId="11" hidden="1">"09.03.2006"</definedName>
    <definedName name="HTML_LastUpdate" localSheetId="10" hidden="1">"24.03.2006"</definedName>
    <definedName name="HTML_LastUpdate" hidden="1">"12.07.2006"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"C:\Documents and Settings\hersan.MUHASEBAT\Desktop\htm\15.htm"</definedName>
    <definedName name="HTML_PathFile" localSheetId="0" hidden="1">"C:\Documents and Settings\hersan.MUHASEBAT\Desktop\htm\15.htm"</definedName>
    <definedName name="HTML_PathFile" localSheetId="2" hidden="1">"C:\Documents and Settings\hersan.MUHASEBAT\Desktop\htm\15.htm"</definedName>
    <definedName name="HTML_PathFile" localSheetId="3" hidden="1">"C:\Documents and Settings\hersan.MUHASEBAT\Desktop\htm\15.htm"</definedName>
    <definedName name="HTML_PathFile" localSheetId="6" hidden="1">"C:\Documents and Settings\hersan.MUHASEBAT\Desktop\htm\15.htm"</definedName>
    <definedName name="HTML_PathFile" localSheetId="1" hidden="1">"C:\Documents and Settings\hersan.MUHASEBAT\Desktop\htm\15.htm"</definedName>
    <definedName name="HTML_PathFile" localSheetId="9" hidden="1">"\\M-pc-00000-20\il_2005_2006hazırlık\docs\15.htm"</definedName>
    <definedName name="HTML_PathFile" localSheetId="7" hidden="1">"C:\Documents and Settings\eakgonullu\Belgelerim\internet\docs\il_81\htm\15.htm"</definedName>
    <definedName name="HTML_PathFile" localSheetId="8" hidden="1">"C:\Documents and Settings\hersan\Belgelerim\int-hazırlık\htm\15.htm"</definedName>
    <definedName name="HTML_PathFile" localSheetId="11" hidden="1">"C:\Documents and Settings\hersan\Belgelerim\int-hazırlık\htm\15.htm"</definedName>
    <definedName name="HTML_PathFile" localSheetId="10" hidden="1">"\\M-pc-00000-20\il_2005_2006hazırlık\docs\htm\15.htm"</definedName>
    <definedName name="HTML_PathFile" localSheetId="5" hidden="1">"C:\Documents and Settings\hersan.MUHASEBAT\Desktop\htm\15.htm"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Aralık!#REF!</definedName>
    <definedName name="Z_32AE118C_3FEF_400E_8B0A_2F2AAF6CF5FB_.wvu.Cols" localSheetId="2" hidden="1">Ekim!#REF!</definedName>
    <definedName name="Z_32AE118C_3FEF_400E_8B0A_2F2AAF6CF5FB_.wvu.Cols" localSheetId="3" hidden="1">Eylül!#REF!</definedName>
    <definedName name="Z_32AE118C_3FEF_400E_8B0A_2F2AAF6CF5FB_.wvu.Cols" localSheetId="6" hidden="1">Haziran!#REF!</definedName>
    <definedName name="Z_32AE118C_3FEF_400E_8B0A_2F2AAF6CF5FB_.wvu.Cols" localSheetId="1" hidden="1">Kasım!#REF!</definedName>
    <definedName name="Z_32AE118C_3FEF_400E_8B0A_2F2AAF6CF5FB_.wvu.Cols" localSheetId="9" hidden="1">Mart!#REF!</definedName>
    <definedName name="Z_32AE118C_3FEF_400E_8B0A_2F2AAF6CF5FB_.wvu.Cols" localSheetId="7" hidden="1">Mayıs!#REF!</definedName>
    <definedName name="Z_32AE118C_3FEF_400E_8B0A_2F2AAF6CF5FB_.wvu.Cols" localSheetId="8" hidden="1">Nisan!#REF!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Ağustos!$B$2:$E$94</definedName>
    <definedName name="Z_81C99A7B_8A0F_4F82_942F_47D0C4D583CA_.wvu.PrintArea" localSheetId="0" hidden="1">Aralık!$B$2:$E$93</definedName>
    <definedName name="Z_81C99A7B_8A0F_4F82_942F_47D0C4D583CA_.wvu.PrintArea" localSheetId="2" hidden="1">Ekim!$B$2:$E$93</definedName>
    <definedName name="Z_81C99A7B_8A0F_4F82_942F_47D0C4D583CA_.wvu.PrintArea" localSheetId="3" hidden="1">Eylül!$B$2:$E$93</definedName>
    <definedName name="Z_81C99A7B_8A0F_4F82_942F_47D0C4D583CA_.wvu.PrintArea" localSheetId="6" hidden="1">Haziran!$B$2:$E$94</definedName>
    <definedName name="Z_81C99A7B_8A0F_4F82_942F_47D0C4D583CA_.wvu.PrintArea" localSheetId="1" hidden="1">Kasım!$B$2:$E$93</definedName>
    <definedName name="Z_81C99A7B_8A0F_4F82_942F_47D0C4D583CA_.wvu.PrintArea" localSheetId="9" hidden="1">Mart!$B$2:$E$94</definedName>
    <definedName name="Z_81C99A7B_8A0F_4F82_942F_47D0C4D583CA_.wvu.PrintArea" localSheetId="7" hidden="1">Mayıs!$B$2:$E$94</definedName>
    <definedName name="Z_81C99A7B_8A0F_4F82_942F_47D0C4D583CA_.wvu.PrintArea" localSheetId="8" hidden="1">Nisan!$B$2:$E$94</definedName>
    <definedName name="Z_81C99A7B_8A0F_4F82_942F_47D0C4D583CA_.wvu.PrintArea" localSheetId="11" hidden="1">Ocak!$B$2:$E$97</definedName>
    <definedName name="Z_81C99A7B_8A0F_4F82_942F_47D0C4D583CA_.wvu.PrintArea" localSheetId="10" hidden="1">Şubat!$B$2:$E$97</definedName>
    <definedName name="Z_81C99A7B_8A0F_4F82_942F_47D0C4D583CA_.wvu.PrintArea" localSheetId="5" hidden="1">Temmuz!$B$2:$E$94</definedName>
    <definedName name="Z_825BD838_6642_41DE_A2D4_C5B158B48D61_.wvu.PrintArea" localSheetId="4" hidden="1">Ağustos!$B$2:$E$94</definedName>
    <definedName name="Z_825BD838_6642_41DE_A2D4_C5B158B48D61_.wvu.PrintArea" localSheetId="0" hidden="1">Aralık!$B$2:$E$93</definedName>
    <definedName name="Z_825BD838_6642_41DE_A2D4_C5B158B48D61_.wvu.PrintArea" localSheetId="2" hidden="1">Ekim!$B$2:$E$93</definedName>
    <definedName name="Z_825BD838_6642_41DE_A2D4_C5B158B48D61_.wvu.PrintArea" localSheetId="3" hidden="1">Eylül!$B$2:$E$93</definedName>
    <definedName name="Z_825BD838_6642_41DE_A2D4_C5B158B48D61_.wvu.PrintArea" localSheetId="6" hidden="1">Haziran!$B$2:$E$94</definedName>
    <definedName name="Z_825BD838_6642_41DE_A2D4_C5B158B48D61_.wvu.PrintArea" localSheetId="1" hidden="1">Kasım!$B$2:$E$93</definedName>
    <definedName name="Z_825BD838_6642_41DE_A2D4_C5B158B48D61_.wvu.PrintArea" localSheetId="9" hidden="1">Mart!$B$2:$E$94</definedName>
    <definedName name="Z_825BD838_6642_41DE_A2D4_C5B158B48D61_.wvu.PrintArea" localSheetId="7" hidden="1">Mayıs!$B$2:$E$94</definedName>
    <definedName name="Z_825BD838_6642_41DE_A2D4_C5B158B48D61_.wvu.PrintArea" localSheetId="8" hidden="1">Nisan!$B$2:$E$94</definedName>
    <definedName name="Z_825BD838_6642_41DE_A2D4_C5B158B48D61_.wvu.PrintArea" localSheetId="11" hidden="1">Ocak!$B$2:$E$97</definedName>
    <definedName name="Z_825BD838_6642_41DE_A2D4_C5B158B48D61_.wvu.PrintArea" localSheetId="10" hidden="1">Şubat!$B$2:$E$97</definedName>
    <definedName name="Z_825BD838_6642_41DE_A2D4_C5B158B48D61_.wvu.PrintArea" localSheetId="5" hidden="1">Temmuz!$B$2:$E$94</definedName>
    <definedName name="Z_825BD838_6642_41DE_A2D4_C5B158B48D61_.wvu.PrintTitles" localSheetId="4" hidden="1">Ağustos!$B:$E,Ağustos!$2:$9</definedName>
    <definedName name="Z_825BD838_6642_41DE_A2D4_C5B158B48D61_.wvu.PrintTitles" localSheetId="0" hidden="1">Aralık!$B:$E,Aralık!$2:$9</definedName>
    <definedName name="Z_825BD838_6642_41DE_A2D4_C5B158B48D61_.wvu.PrintTitles" localSheetId="2" hidden="1">Ekim!$B:$E,Ekim!$2:$9</definedName>
    <definedName name="Z_825BD838_6642_41DE_A2D4_C5B158B48D61_.wvu.PrintTitles" localSheetId="3" hidden="1">Eylül!$B:$E,Eylül!$2:$9</definedName>
    <definedName name="Z_825BD838_6642_41DE_A2D4_C5B158B48D61_.wvu.PrintTitles" localSheetId="6" hidden="1">Haziran!$B:$E,Haziran!$2:$9</definedName>
    <definedName name="Z_825BD838_6642_41DE_A2D4_C5B158B48D61_.wvu.PrintTitles" localSheetId="1" hidden="1">Kasım!$B:$E,Kasım!$2:$9</definedName>
    <definedName name="Z_825BD838_6642_41DE_A2D4_C5B158B48D61_.wvu.PrintTitles" localSheetId="9" hidden="1">Mart!$B:$E,Mart!$2:$9</definedName>
    <definedName name="Z_825BD838_6642_41DE_A2D4_C5B158B48D61_.wvu.PrintTitles" localSheetId="7" hidden="1">Mayıs!$B:$E,Mayıs!$2:$9</definedName>
    <definedName name="Z_825BD838_6642_41DE_A2D4_C5B158B48D61_.wvu.PrintTitles" localSheetId="8" hidden="1">Nisan!$B:$E,Nisan!$2:$9</definedName>
    <definedName name="Z_825BD838_6642_41DE_A2D4_C5B158B48D61_.wvu.PrintTitles" localSheetId="11" hidden="1">Ocak!$B:$E,Ocak!$2:$9</definedName>
    <definedName name="Z_825BD838_6642_41DE_A2D4_C5B158B48D61_.wvu.PrintTitles" localSheetId="10" hidden="1">Şubat!$B:$E,Şubat!$2:$9</definedName>
    <definedName name="Z_825BD838_6642_41DE_A2D4_C5B158B48D61_.wvu.PrintTitles" localSheetId="5" hidden="1">Temmuz!$B:$E,Temmuz!$2:$9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8" l="1"/>
  <c r="C12" i="8" s="1"/>
  <c r="D13" i="8"/>
  <c r="D12" i="8" s="1"/>
  <c r="E13" i="8"/>
  <c r="E14" i="8"/>
  <c r="E15" i="8"/>
  <c r="E16" i="8"/>
  <c r="E17" i="8"/>
  <c r="C18" i="8"/>
  <c r="D18" i="8"/>
  <c r="E18" i="8"/>
  <c r="E19" i="8"/>
  <c r="E21" i="8"/>
  <c r="C22" i="8"/>
  <c r="D22" i="8"/>
  <c r="E22" i="8"/>
  <c r="E23" i="8"/>
  <c r="E24" i="8"/>
  <c r="C26" i="8"/>
  <c r="C25" i="8" s="1"/>
  <c r="D26" i="8"/>
  <c r="D25" i="8" s="1"/>
  <c r="E25" i="8" s="1"/>
  <c r="E26" i="8"/>
  <c r="E27" i="8"/>
  <c r="E28" i="8"/>
  <c r="C29" i="8"/>
  <c r="D29" i="8"/>
  <c r="E29" i="8" s="1"/>
  <c r="E30" i="8"/>
  <c r="E31" i="8"/>
  <c r="E34" i="8"/>
  <c r="E35" i="8"/>
  <c r="E36" i="8"/>
  <c r="C39" i="8"/>
  <c r="D39" i="8"/>
  <c r="E43" i="8"/>
  <c r="E44" i="8"/>
  <c r="E45" i="8"/>
  <c r="C47" i="8"/>
  <c r="D47" i="8"/>
  <c r="D46" i="8" s="1"/>
  <c r="E47" i="8"/>
  <c r="E48" i="8"/>
  <c r="E52" i="8"/>
  <c r="C54" i="8"/>
  <c r="C51" i="8" s="1"/>
  <c r="D54" i="8"/>
  <c r="D51" i="8" s="1"/>
  <c r="E51" i="8" s="1"/>
  <c r="C62" i="8"/>
  <c r="C61" i="8" s="1"/>
  <c r="D62" i="8"/>
  <c r="E62" i="8"/>
  <c r="E63" i="8"/>
  <c r="E64" i="8"/>
  <c r="E65" i="8"/>
  <c r="C66" i="8"/>
  <c r="D66" i="8"/>
  <c r="D61" i="8" s="1"/>
  <c r="E66" i="8"/>
  <c r="E68" i="8"/>
  <c r="E69" i="8"/>
  <c r="C71" i="8"/>
  <c r="D71" i="8"/>
  <c r="E71" i="8"/>
  <c r="E72" i="8"/>
  <c r="E73" i="8"/>
  <c r="E74" i="8"/>
  <c r="E75" i="8"/>
  <c r="E76" i="8"/>
  <c r="E77" i="8"/>
  <c r="C78" i="8"/>
  <c r="E78" i="8" s="1"/>
  <c r="D78" i="8"/>
  <c r="E81" i="8"/>
  <c r="C87" i="8"/>
  <c r="D87" i="8"/>
  <c r="E87" i="8"/>
  <c r="E90" i="8"/>
  <c r="E91" i="8"/>
  <c r="E92" i="8"/>
  <c r="E94" i="8"/>
  <c r="C95" i="8"/>
  <c r="D95" i="8"/>
  <c r="E95" i="8" s="1"/>
  <c r="C96" i="8"/>
  <c r="D96" i="8"/>
  <c r="E96" i="8" s="1"/>
  <c r="E100" i="8"/>
  <c r="E101" i="8"/>
  <c r="E102" i="8"/>
  <c r="C103" i="8"/>
  <c r="D103" i="8"/>
  <c r="D106" i="8"/>
  <c r="C107" i="8"/>
  <c r="C106" i="8" s="1"/>
  <c r="D107" i="8"/>
  <c r="C46" i="8" l="1"/>
  <c r="E12" i="8"/>
  <c r="D11" i="8"/>
  <c r="E46" i="8"/>
  <c r="E61" i="8"/>
  <c r="C11" i="8"/>
  <c r="C10" i="8" s="1"/>
  <c r="D10" i="8" l="1"/>
  <c r="E10" i="8" s="1"/>
  <c r="E11" i="8"/>
</calcChain>
</file>

<file path=xl/sharedStrings.xml><?xml version="1.0" encoding="utf-8"?>
<sst xmlns="http://schemas.openxmlformats.org/spreadsheetml/2006/main" count="1410" uniqueCount="211">
  <si>
    <t>(Bin YTL)</t>
  </si>
  <si>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</si>
  <si>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</si>
  <si>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</si>
  <si>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</si>
  <si>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</si>
  <si>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</si>
  <si>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</si>
  <si>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</si>
  <si>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</si>
  <si>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</si>
  <si>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</si>
  <si>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</si>
  <si>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</si>
  <si>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</si>
  <si>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</si>
  <si>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</si>
  <si>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</si>
  <si>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</si>
  <si>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</si>
  <si>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</si>
  <si>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</si>
  <si>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</si>
  <si>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</si>
  <si>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</si>
  <si>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 Araçları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</si>
  <si>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</si>
  <si>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</si>
  <si>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</si>
  <si>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</si>
  <si>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</si>
  <si>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</si>
  <si>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</si>
  <si>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</si>
  <si>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</si>
  <si>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</si>
  <si>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</si>
  <si>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</si>
  <si>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</si>
  <si>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</si>
  <si>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II-Vergi Dışı Gelirler</t>
  </si>
  <si>
    <t xml:space="preserve">    1. Teşebbüs ve Mülkiyet Geliri</t>
  </si>
  <si>
    <t xml:space="preserve">    a) Döner Sermaye ve Benzeri Kurumlar Karları</t>
  </si>
  <si>
    <t xml:space="preserve">    b) Kurumlar Hasılatı</t>
  </si>
  <si>
    <t xml:space="preserve">    c) Hizmet Gelirleri</t>
  </si>
  <si>
    <t xml:space="preserve">    2. Devlet Payları İle KİT ve Kamu Bankaları Gelirleri</t>
  </si>
  <si>
    <t xml:space="preserve">    a) Devlet Payları</t>
  </si>
  <si>
    <t xml:space="preserve">    b) Hazine Portföyü ve İştirak Gelirleri</t>
  </si>
  <si>
    <t xml:space="preserve">    c) KİT ve İDT'lerden Sağlanan Gelirler</t>
  </si>
  <si>
    <t xml:space="preserve">        Türk Telekom AŞ.'den</t>
  </si>
  <si>
    <t xml:space="preserve">        Türkiye Elektrik Dağıtım A.Ş.'den</t>
  </si>
  <si>
    <t xml:space="preserve">        Devlet Hava Meydanları İşletmeleri Genel Müdürlüğü'nden</t>
  </si>
  <si>
    <t xml:space="preserve">        Devlet Malzeme Ofisi Genel Müdürlüğü'nden</t>
  </si>
  <si>
    <t xml:space="preserve">        Kıyı Emniyeti ve Gemi Kurtarma İşletmeleri Genel Müdürlüğü'nden</t>
  </si>
  <si>
    <t xml:space="preserve">        Türkiye Petrolleri Anonim Ortaklığı'ndan</t>
  </si>
  <si>
    <t xml:space="preserve">    3. Diğer Mülkiyet Gelirleri</t>
  </si>
  <si>
    <t xml:space="preserve">    a) Taşınmaz Kiraları</t>
  </si>
  <si>
    <t xml:space="preserve">        Lojman Kira Gelirleri</t>
  </si>
  <si>
    <t xml:space="preserve">        Ecrimisil Gelirleri</t>
  </si>
  <si>
    <t xml:space="preserve">        Diğer Taşınmaz Kira Gelirleri</t>
  </si>
  <si>
    <t xml:space="preserve">    b) Faizler</t>
  </si>
  <si>
    <t xml:space="preserve">        Borçlanma Senedi Primli Satış Geliri</t>
  </si>
  <si>
    <t xml:space="preserve">        Vergi, Resim ve Harç Gecikme Faizleri</t>
  </si>
  <si>
    <t xml:space="preserve">        Diğer Faizler</t>
  </si>
  <si>
    <t xml:space="preserve">    c) Menkul Kiraları</t>
  </si>
  <si>
    <t xml:space="preserve">    4. Para Cezaları ve Cezalar</t>
  </si>
  <si>
    <t xml:space="preserve">        Yargı Para Cezaları</t>
  </si>
  <si>
    <t xml:space="preserve">         İdari Para Cezaları</t>
  </si>
  <si>
    <t xml:space="preserve">         Trafik Para Cezaları</t>
  </si>
  <si>
    <t xml:space="preserve">         Vergi Cezaları</t>
  </si>
  <si>
    <t xml:space="preserve">         Vergi ve Diğer Amme Alacakları Gecikme Zamları</t>
  </si>
  <si>
    <t xml:space="preserve">         Diğer Cezalar</t>
  </si>
  <si>
    <t xml:space="preserve">    5. Kişi ve Kurumlardan Alınan Paylar</t>
  </si>
  <si>
    <t xml:space="preserve">        Eğitim Özel Geliri</t>
  </si>
  <si>
    <t xml:space="preserve">        Düzenleyici ve Denetleyici Kurullardan Alınan Paylar</t>
  </si>
  <si>
    <t xml:space="preserve">        Tasfiye Edilen Fon Gelirleri</t>
  </si>
  <si>
    <t xml:space="preserve">        GSM İşletmelerinden Alınan Hazine Payları</t>
  </si>
  <si>
    <t xml:space="preserve">         Evrensel Hizmet Gelirleri</t>
  </si>
  <si>
    <t xml:space="preserve">         İthalatta Kaynak Kullanımı Destekleme Fonu Kesintisi</t>
  </si>
  <si>
    <t xml:space="preserve">         Kaynak Kullanımı Destekleme Fonu Kesintisi</t>
  </si>
  <si>
    <t xml:space="preserve">         Diğer Paylar</t>
  </si>
  <si>
    <t xml:space="preserve">    6. Çeşitli Vergi Dışı Gelirler</t>
  </si>
  <si>
    <t xml:space="preserve">         Para Basımı Gelirleri</t>
  </si>
  <si>
    <t xml:space="preserve">         Yurt Dışı Bedelli Askerlik Gelirleri</t>
  </si>
  <si>
    <t xml:space="preserve">          Banka Çekleri Değerli Kağıt Bedelleri</t>
  </si>
  <si>
    <t xml:space="preserve">          Değerli Kağıtlar Satış Gelirleri</t>
  </si>
  <si>
    <t xml:space="preserve">          Kişilerden Alacaklar</t>
  </si>
  <si>
    <t xml:space="preserve">          Kaldırılan Özel Gelirlerden  Genel Bütçeye Gelir Kaydedilenler</t>
  </si>
  <si>
    <t xml:space="preserve">          Diğer Çeşitli Vergi Dışı Gelirler</t>
  </si>
  <si>
    <t xml:space="preserve">  III-Sermaye Gelirleri</t>
  </si>
  <si>
    <t xml:space="preserve">      a) Bina, Arsa ve Arazi Satış Gelirleri</t>
  </si>
  <si>
    <t xml:space="preserve">           Lojman Satış Gelirleri</t>
  </si>
  <si>
    <t xml:space="preserve">           Sosyal Tesis Satış Gelirleri</t>
  </si>
  <si>
    <t xml:space="preserve">           Diğer Bina Satış Gelirleri</t>
  </si>
  <si>
    <t xml:space="preserve">           Arazi Satışı</t>
  </si>
  <si>
    <t xml:space="preserve">           Arsa Satışı</t>
  </si>
  <si>
    <t xml:space="preserve">      b) Taşınır ve Taşıt Satış Gelirleri</t>
  </si>
  <si>
    <t xml:space="preserve">      c) Maddi Olmayan Varlık Satış Gelirleri</t>
  </si>
  <si>
    <t xml:space="preserve">           Enerji Dağıtım ve Santralları Devri Geliri</t>
  </si>
  <si>
    <t xml:space="preserve">          Telekom Hisse Satış Geliri</t>
  </si>
  <si>
    <t xml:space="preserve">  IV-Özel Gelirler ile Alınan Bağışlar ve Yardımlar</t>
  </si>
  <si>
    <t xml:space="preserve">       a) Özel Gelirler</t>
  </si>
  <si>
    <t xml:space="preserve">           Çıraklık, Mesleki ve Teknik Eğitim Gelirleri</t>
  </si>
  <si>
    <t xml:space="preserve">           Yol ve Tünel Geçiş Ücreti</t>
  </si>
  <si>
    <t xml:space="preserve">           Köprü Geçiş Ücretleri</t>
  </si>
  <si>
    <t xml:space="preserve">           Diğer Özel Gelirler</t>
  </si>
  <si>
    <t xml:space="preserve">       b) Alınan Bağış ve Yardımlar</t>
  </si>
  <si>
    <t>BURDUR İLİ GENEL  BÜTÇE GELİRLERİNİN TAHSİLATI, TAHAKKUKU VE TAHSİLATIN TAHAKKUKA  ORANI (KÜMÜLATİF) HAZİRAN 2006</t>
  </si>
  <si>
    <t>BURDUR İLİ GENEL  BÜTÇE GELİRLERİNİN TAHSİLATI, TAHAKKUKU VE TAHSİLATIN TAHAKKUKA  ORANI (KÜMÜLATİF) OCAK 2006</t>
  </si>
  <si>
    <t xml:space="preserve">    Gelir, Kar ve Sermaye Kazançları Üz. Al. Vergiler</t>
  </si>
  <si>
    <t xml:space="preserve">      Gelir Vergisi</t>
  </si>
  <si>
    <t xml:space="preserve">      Kurumlar Vergisi</t>
  </si>
  <si>
    <t xml:space="preserve">      Gelir,Kar ve Sermaye Kazanç.Al.Ay.Yapılamayan Diğ.V.</t>
  </si>
  <si>
    <t xml:space="preserve">    Mülkiyet Üzerinden Alınan Vergiler </t>
  </si>
  <si>
    <t xml:space="preserve">      Gayrimenkulden Düzenli Olarak Alınan Vergiler</t>
  </si>
  <si>
    <t xml:space="preserve">      Veraset ve İntikal Vergisi</t>
  </si>
  <si>
    <t xml:space="preserve">      Mali Sermaye Muameleleri Üzerinden Alınan Vergiler</t>
  </si>
  <si>
    <t xml:space="preserve">      Mülkiyet Üzerinden Bir Defalık Alınan Vergiler</t>
  </si>
  <si>
    <t xml:space="preserve">      Mülkiyet Üzerinden Düzenli Olarak Alınan Diğer Vergiler</t>
  </si>
  <si>
    <t xml:space="preserve">    Dahilde Alınan Mal ve Hizmet Vergileri</t>
  </si>
  <si>
    <t xml:space="preserve">      Dahilde Alınan Katma Değer Vergisi</t>
  </si>
  <si>
    <t xml:space="preserve">      Özel Tüketim Vergisi</t>
  </si>
  <si>
    <t xml:space="preserve">        Petrol ve Doğalgaz Ürünlerine İlişkin ÖTV</t>
  </si>
  <si>
    <t xml:space="preserve">        Motorlu Taşıt Araçlarına İlişkin ÖTV</t>
  </si>
  <si>
    <t xml:space="preserve">        Kolalı Gazoz, Alkollü İç. Ve Tüt Mam.</t>
  </si>
  <si>
    <t xml:space="preserve">        Dayanıklı Tüketim ve Diğer Mallara İlişkin ÖTV</t>
  </si>
  <si>
    <t xml:space="preserve">        Alkollü İçkilere İlişkin ÖTV</t>
  </si>
  <si>
    <t xml:space="preserve">        Tütün Mamüllerine İlişkin ÖTV.</t>
  </si>
  <si>
    <t xml:space="preserve">        Kolalı Gazozlara İlişkin ÖTV</t>
  </si>
  <si>
    <t xml:space="preserve">      Mal. Kullanımı,Kullanım İzni veya Faal.Bul. İz.Al.Vergiler</t>
  </si>
  <si>
    <t xml:space="preserve">      Mal ve Hizmetlerden Alınan Diğer Vergiler</t>
  </si>
  <si>
    <t xml:space="preserve">    Uluslararası Ticaret ve Muamelelerden Al. Vergiler</t>
  </si>
  <si>
    <t xml:space="preserve">      Gümrük Vergileri</t>
  </si>
  <si>
    <t xml:space="preserve">      İthalat Vergileri</t>
  </si>
  <si>
    <t xml:space="preserve">      İhracat Vergisi</t>
  </si>
  <si>
    <t xml:space="preserve">      Uluslararası Tic. ve Muamelelerden Al. Diğ.Vergiler</t>
  </si>
  <si>
    <t xml:space="preserve">    Diğer Vergiler</t>
  </si>
  <si>
    <t xml:space="preserve">      Damga Vergisi</t>
  </si>
  <si>
    <t xml:space="preserve">      Başka Yerde Sınıflandırılmayan Diğer Vergiler</t>
  </si>
  <si>
    <t xml:space="preserve">    İdari Harçlar ve Ücretler, Sanayi Dışı Arizi Satışlar</t>
  </si>
  <si>
    <t xml:space="preserve">    Harçlar</t>
  </si>
  <si>
    <t xml:space="preserve">    Teşebbüs ve Mülkiyet Geliri</t>
  </si>
  <si>
    <t xml:space="preserve">      Döner Sermaye ve Benzeri Kurumlar Hasılatı</t>
  </si>
  <si>
    <t xml:space="preserve">      Döner Sermaye ve Benzeri Kurumlar Karları</t>
  </si>
  <si>
    <t xml:space="preserve">      Kurumlar Hasılatı</t>
  </si>
  <si>
    <t xml:space="preserve">      Hizmet Gelirleri</t>
  </si>
  <si>
    <t xml:space="preserve">      Diğer Hizmet Gelirleri</t>
  </si>
  <si>
    <t xml:space="preserve">    Mali Olmayan Teşekkül ve Kamu Mali Kur. Gel.</t>
  </si>
  <si>
    <t xml:space="preserve">      Devlet Payları</t>
  </si>
  <si>
    <t xml:space="preserve">      Hazine Portföyü ve İştirak Gelirleri</t>
  </si>
  <si>
    <t xml:space="preserve">      KİT ve İDT'lerden Sağlanan Gelirler</t>
  </si>
  <si>
    <t xml:space="preserve">     Diğer Mülkiyet Gelirleri</t>
  </si>
  <si>
    <t xml:space="preserve">      Gayrimenkul Kiraları</t>
  </si>
  <si>
    <t xml:space="preserve">      Faizler</t>
  </si>
  <si>
    <t xml:space="preserve">      Menkul Kiraları</t>
  </si>
  <si>
    <t xml:space="preserve">    Para Cezaları ve Cezalar</t>
  </si>
  <si>
    <t xml:space="preserve">      Para Cezaları</t>
  </si>
  <si>
    <t xml:space="preserve">    Çeşitli Vergi Dışı Gelirler</t>
  </si>
  <si>
    <t xml:space="preserve">      Çeşitli Vergi Dışı Gelirler</t>
  </si>
  <si>
    <t xml:space="preserve">      Fon Payları</t>
  </si>
  <si>
    <t xml:space="preserve">      Kişilerden Alacaklar</t>
  </si>
  <si>
    <t xml:space="preserve">      Kaldırılan Özel Gelirlerden  Bütçeye Gelir Kaydedilecek Olanlar</t>
  </si>
  <si>
    <t xml:space="preserve">    Kişi ve Kurumlardan Alınan Paylar</t>
  </si>
  <si>
    <t xml:space="preserve">      Diğer Paylar</t>
  </si>
  <si>
    <t xml:space="preserve">        Evrensel Hizmet gelirleri</t>
  </si>
  <si>
    <t xml:space="preserve">        Diğer Paylar</t>
  </si>
  <si>
    <t xml:space="preserve">    Diğer Vergi Dışı Gelirler</t>
  </si>
  <si>
    <t xml:space="preserve">      Diğer Vergi Dışı Gelirler</t>
  </si>
  <si>
    <t xml:space="preserve">    Sabit Sermaye Varlıklarının Satışı</t>
  </si>
  <si>
    <t xml:space="preserve">      Bina Satış Gelirleri</t>
  </si>
  <si>
    <t xml:space="preserve">      Diğer Sabit Sermaye Satışları</t>
  </si>
  <si>
    <t xml:space="preserve">    Stokların Satışı</t>
  </si>
  <si>
    <t xml:space="preserve">      Stokların Satışı</t>
  </si>
  <si>
    <t xml:space="preserve">    Arazi ve Maddi olmayan Varlıkların Satışı</t>
  </si>
  <si>
    <t xml:space="preserve">      Arazi ve Arsa  Satışı</t>
  </si>
  <si>
    <t xml:space="preserve">      Maddi Olmayan Varlıklar</t>
  </si>
  <si>
    <t xml:space="preserve">        Telekom Hisse Satış Geliri</t>
  </si>
  <si>
    <t xml:space="preserve">        Diğer </t>
  </si>
  <si>
    <t xml:space="preserve">  IV-Alınan Bağışlar ve Yardımlar</t>
  </si>
  <si>
    <t xml:space="preserve">    Yurt Dışından</t>
  </si>
  <si>
    <t xml:space="preserve">      Cari</t>
  </si>
  <si>
    <t xml:space="preserve">    Kurum.ve Kişi. Alınan Yardım ve Bağışlar</t>
  </si>
  <si>
    <t xml:space="preserve">    Özel Gelirler</t>
  </si>
  <si>
    <t xml:space="preserve">      Genel Bütçeli Dairelere Ait Özel Gelirler</t>
  </si>
  <si>
    <t>BURDUR İLİ GENEL  BÜTÇE GELİRLERİNİN TAHSİLATI, TAHAKKUKU VE TAHSİLATIN TAHAKKUKA  ORANI (KÜMÜLATİF) ŞUBAT 2006</t>
  </si>
  <si>
    <t xml:space="preserve">        Banka ve Sigorta Muameleleri Vergisi</t>
  </si>
  <si>
    <t xml:space="preserve">        Motorlu Taşıtlar Vergisi</t>
  </si>
  <si>
    <t xml:space="preserve"> </t>
  </si>
  <si>
    <t>BURDUR İLİ GENEL  BÜTÇE GELİRLERİNİN TAHSİLATI, TAHAKKUKU VE TAHSİLATIN TAHAKKUKA  ORANI (KÜMÜLATİF) MART 2006</t>
  </si>
  <si>
    <t>BURDUR İLİ GENEL  BÜTÇE GELİRLERİNİN TAHSİLATI, TAHAKKUKU VE TAHSİLATIN TAHAKKUKA  ORANI (KÜMÜLATİF) NİSAN  2006</t>
  </si>
  <si>
    <t>BURDUR İLİ GENEL  BÜTÇE GELİRLERİNİN TAHSİLATI, TAHAKKUKU VE TAHSİLATIN TAHAKKUKA  ORANI (KÜMÜLATİF) MAYIS  2006</t>
  </si>
  <si>
    <t>Ocak</t>
  </si>
  <si>
    <t>Şubat</t>
  </si>
  <si>
    <t>Mart</t>
  </si>
  <si>
    <t>Nisan</t>
  </si>
  <si>
    <t>Mayıs</t>
  </si>
  <si>
    <t>Haziran</t>
  </si>
  <si>
    <t>BURDUR İLİ GENEL  BÜTÇE GELİRLERİNİN TAHSİLATI, TAHAKKUKU VE TAHSİLATIN TAHAKKUKA  ORANI (KÜMÜLATİF) TEMMUZ 2006</t>
  </si>
  <si>
    <t>Temmuz</t>
  </si>
  <si>
    <t>BURDUR İLİ GENEL  BÜTÇE GELİRLERİNİN TAHSİLATI, TAHAKKUKU VE TAHSİLATIN TAHAKKUKA  ORANI (KÜMÜLATİF) AĞUSTOS 2006</t>
  </si>
  <si>
    <t>Ağustos</t>
  </si>
  <si>
    <t>BURDUR İLİ GENEL  BÜTÇE GELİRLERİNİN TAHSİLATI, TAHAKKUKU VE TAHSİLATIN TAHAKKUKA  ORANI (KÜMÜLATİF) EYLÜL 2006</t>
  </si>
  <si>
    <t>Eylül</t>
  </si>
  <si>
    <t xml:space="preserve">        Motorlu Taşıtlar (II)</t>
  </si>
  <si>
    <t>BURDUR İLİ GENEL  BÜTÇE GELİRLERİNİN TAHSİLATI, TAHAKKUKU VE TAHSİLATIN TAHAKKUKA  ORANI (KÜMÜLATİF) EKİM 2006</t>
  </si>
  <si>
    <t>Ekim</t>
  </si>
  <si>
    <t>BURDUR İLİ GENEL  BÜTÇE GELİRLERİNİN TAHSİLATI, TAHAKKUKU VE TAHSİLATIN TAHAKKUKA  ORANI (KÜMÜLATİF) KASIM 2006</t>
  </si>
  <si>
    <t>Kasım</t>
  </si>
  <si>
    <t>BURDUR İLİ GENEL  BÜTÇE GELİRLERİNİN TAHSİLATI, TAHAKKUKU VE TAHSİLATIN TAHAKKUKA  ORANI (KÜMÜLATİF) ARALIK 2006</t>
  </si>
  <si>
    <t>Aralık</t>
  </si>
  <si>
    <t>Not: 2006 yılı Kesin Hesap Kanun Tasarısına göre güncelleştirilen rakamlardır.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</si>
</sst>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11" x14ac:knownFonts="1">
    <font>
      <sz val="10"/>
      <name val="Times New Roman"/>
      <charset val="162"/>
    </font>
    <font>
      <u/>
      <sz val="10"/>
      <color indexed="12"/>
      <name val="MS Sans Serif"/>
    </font>
    <font>
      <sz val="10"/>
      <name val="Arial"/>
      <charset val="162"/>
    </font>
    <font>
      <sz val="10"/>
      <name val="MS Sans Serif"/>
    </font>
    <font>
      <b/>
      <sz val="8"/>
      <color indexed="12"/>
      <name val="Arial Tur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9"/>
      <color indexed="12"/>
      <name val="Arial TUR"/>
      <family val="2"/>
      <charset val="162"/>
    </font>
    <font>
      <sz val="9"/>
      <color indexed="12"/>
      <name val="Arial TUR"/>
      <family val="2"/>
      <charset val="162"/>
    </font>
    <font>
      <sz val="8"/>
      <color indexed="12"/>
      <name val="Times New Roman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</cellStyleXfs>
  <cellXfs count="55">
    <xf numFmtId="0" fontId="0" fillId="0" borderId="0" xfId="0"/>
    <xf numFmtId="0" fontId="4" fillId="0" borderId="0" xfId="2" applyFont="1" applyAlignment="1">
      <alignment horizontal="centerContinuous" vertical="justify"/>
    </xf>
    <xf numFmtId="0" fontId="5" fillId="0" borderId="0" xfId="2" applyFont="1" applyAlignment="1">
      <alignment vertical="center"/>
    </xf>
    <xf numFmtId="0" fontId="4" fillId="0" borderId="0" xfId="2" applyFont="1" applyAlignment="1">
      <alignment horizontal="center"/>
    </xf>
    <xf numFmtId="0" fontId="4" fillId="0" borderId="0" xfId="2" applyFont="1" applyFill="1"/>
    <xf numFmtId="0" fontId="4" fillId="0" borderId="0" xfId="2" applyFont="1"/>
    <xf numFmtId="3" fontId="4" fillId="0" borderId="0" xfId="2" applyNumberFormat="1" applyFont="1"/>
    <xf numFmtId="0" fontId="5" fillId="0" borderId="0" xfId="2" applyFont="1"/>
    <xf numFmtId="0" fontId="5" fillId="0" borderId="0" xfId="2" applyFont="1" applyFill="1"/>
    <xf numFmtId="4" fontId="5" fillId="0" borderId="0" xfId="2" applyNumberFormat="1" applyFont="1" applyAlignment="1">
      <alignment horizontal="right"/>
    </xf>
    <xf numFmtId="0" fontId="8" fillId="0" borderId="0" xfId="2" applyFont="1" applyFill="1"/>
    <xf numFmtId="0" fontId="8" fillId="0" borderId="0" xfId="2" applyFont="1"/>
    <xf numFmtId="0" fontId="9" fillId="0" borderId="0" xfId="2" applyFont="1"/>
    <xf numFmtId="0" fontId="9" fillId="0" borderId="0" xfId="2" applyFont="1" applyFill="1"/>
    <xf numFmtId="0" fontId="5" fillId="0" borderId="0" xfId="2" applyFont="1" applyAlignment="1">
      <alignment horizontal="center"/>
    </xf>
    <xf numFmtId="0" fontId="4" fillId="2" borderId="1" xfId="2" applyFont="1" applyFill="1" applyBorder="1" applyAlignment="1">
      <alignment horizontal="centerContinuous" vertical="justify"/>
    </xf>
    <xf numFmtId="0" fontId="4" fillId="2" borderId="2" xfId="2" applyFont="1" applyFill="1" applyBorder="1" applyAlignment="1">
      <alignment horizontal="centerContinuous" vertical="justify"/>
    </xf>
    <xf numFmtId="4" fontId="4" fillId="2" borderId="3" xfId="2" applyNumberFormat="1" applyFont="1" applyFill="1" applyBorder="1" applyAlignment="1">
      <alignment horizontal="right" vertical="justify"/>
    </xf>
    <xf numFmtId="0" fontId="4" fillId="2" borderId="3" xfId="2" applyFont="1" applyFill="1" applyBorder="1" applyAlignment="1">
      <alignment horizontal="centerContinuous" vertical="justify"/>
    </xf>
    <xf numFmtId="0" fontId="4" fillId="0" borderId="0" xfId="2" applyFont="1" applyAlignment="1">
      <alignment vertical="center"/>
    </xf>
    <xf numFmtId="4" fontId="4" fillId="0" borderId="0" xfId="2" applyNumberFormat="1" applyFont="1" applyAlignment="1">
      <alignment vertical="center"/>
    </xf>
    <xf numFmtId="0" fontId="1" fillId="0" borderId="0" xfId="1" applyAlignment="1" applyProtection="1">
      <alignment vertical="center"/>
    </xf>
    <xf numFmtId="4" fontId="1" fillId="0" borderId="0" xfId="1" applyNumberFormat="1" applyAlignment="1" applyProtection="1">
      <alignment vertical="center"/>
    </xf>
    <xf numFmtId="0" fontId="4" fillId="0" borderId="4" xfId="2" applyFont="1" applyBorder="1" applyAlignment="1">
      <alignment horizontal="center"/>
    </xf>
    <xf numFmtId="0" fontId="4" fillId="0" borderId="4" xfId="2" applyFont="1" applyBorder="1" applyAlignment="1">
      <alignment horizontal="centerContinuous" vertical="center" wrapText="1"/>
    </xf>
    <xf numFmtId="4" fontId="4" fillId="0" borderId="4" xfId="2" applyNumberFormat="1" applyFont="1" applyBorder="1" applyAlignment="1">
      <alignment horizontal="right" vertical="center" wrapText="1"/>
    </xf>
    <xf numFmtId="0" fontId="6" fillId="0" borderId="4" xfId="3" applyFont="1" applyFill="1" applyBorder="1" applyAlignment="1">
      <alignment horizontal="left" vertical="center"/>
    </xf>
    <xf numFmtId="3" fontId="6" fillId="0" borderId="4" xfId="3" applyNumberFormat="1" applyFont="1" applyFill="1" applyBorder="1" applyAlignment="1">
      <alignment horizontal="right" vertical="center"/>
    </xf>
    <xf numFmtId="4" fontId="4" fillId="0" borderId="4" xfId="2" applyNumberFormat="1" applyFont="1" applyFill="1" applyBorder="1" applyAlignment="1">
      <alignment horizontal="right" vertical="center"/>
    </xf>
    <xf numFmtId="4" fontId="4" fillId="3" borderId="4" xfId="2" applyNumberFormat="1" applyFont="1" applyFill="1" applyBorder="1" applyAlignment="1">
      <alignment horizontal="right" vertical="center"/>
    </xf>
    <xf numFmtId="0" fontId="7" fillId="0" borderId="4" xfId="3" applyFont="1" applyFill="1" applyBorder="1" applyAlignment="1">
      <alignment horizontal="left" vertical="center"/>
    </xf>
    <xf numFmtId="3" fontId="7" fillId="0" borderId="4" xfId="3" applyNumberFormat="1" applyFont="1" applyFill="1" applyBorder="1" applyAlignment="1">
      <alignment horizontal="right" vertical="center"/>
    </xf>
    <xf numFmtId="4" fontId="5" fillId="3" borderId="4" xfId="2" applyNumberFormat="1" applyFont="1" applyFill="1" applyBorder="1" applyAlignment="1">
      <alignment horizontal="right" vertical="center"/>
    </xf>
    <xf numFmtId="4" fontId="5" fillId="0" borderId="4" xfId="2" applyNumberFormat="1" applyFont="1" applyFill="1" applyBorder="1" applyAlignment="1">
      <alignment horizontal="right" vertical="center"/>
    </xf>
    <xf numFmtId="0" fontId="7" fillId="0" borderId="4" xfId="2" applyFont="1" applyFill="1" applyBorder="1" applyAlignment="1">
      <alignment horizontal="left" vertical="center"/>
    </xf>
    <xf numFmtId="3" fontId="7" fillId="0" borderId="4" xfId="2" applyNumberFormat="1" applyFont="1" applyFill="1" applyBorder="1" applyAlignment="1">
      <alignment horizontal="right" vertical="center"/>
    </xf>
    <xf numFmtId="49" fontId="7" fillId="0" borderId="4" xfId="3" applyNumberFormat="1" applyFont="1" applyFill="1" applyBorder="1" applyAlignment="1">
      <alignment horizontal="left" vertical="center"/>
    </xf>
    <xf numFmtId="4" fontId="4" fillId="0" borderId="4" xfId="2" applyNumberFormat="1" applyFont="1" applyBorder="1" applyAlignment="1">
      <alignment horizontal="right" vertical="center"/>
    </xf>
    <xf numFmtId="4" fontId="5" fillId="0" borderId="4" xfId="2" applyNumberFormat="1" applyFont="1" applyBorder="1" applyAlignment="1">
      <alignment horizontal="right" vertical="center"/>
    </xf>
    <xf numFmtId="0" fontId="4" fillId="0" borderId="4" xfId="2" applyFont="1" applyBorder="1" applyAlignment="1">
      <alignment horizontal="center" vertical="center" wrapText="1"/>
    </xf>
    <xf numFmtId="0" fontId="4" fillId="0" borderId="4" xfId="3" applyFont="1" applyFill="1" applyBorder="1" applyAlignment="1">
      <alignment horizontal="left" vertical="center"/>
    </xf>
    <xf numFmtId="3" fontId="4" fillId="0" borderId="4" xfId="2" applyNumberFormat="1" applyFont="1" applyFill="1" applyBorder="1" applyAlignment="1">
      <alignment horizontal="right"/>
    </xf>
    <xf numFmtId="173" fontId="4" fillId="0" borderId="4" xfId="2" applyNumberFormat="1" applyFont="1" applyFill="1" applyBorder="1"/>
    <xf numFmtId="3" fontId="4" fillId="3" borderId="4" xfId="2" applyNumberFormat="1" applyFont="1" applyFill="1" applyBorder="1" applyAlignment="1"/>
    <xf numFmtId="173" fontId="4" fillId="0" borderId="4" xfId="2" applyNumberFormat="1" applyFont="1" applyBorder="1"/>
    <xf numFmtId="0" fontId="5" fillId="0" borderId="4" xfId="3" applyFont="1" applyFill="1" applyBorder="1" applyAlignment="1">
      <alignment horizontal="left" vertical="center"/>
    </xf>
    <xf numFmtId="3" fontId="5" fillId="0" borderId="4" xfId="0" applyNumberFormat="1" applyFont="1" applyBorder="1"/>
    <xf numFmtId="173" fontId="5" fillId="0" borderId="4" xfId="2" applyNumberFormat="1" applyFont="1" applyBorder="1"/>
    <xf numFmtId="3" fontId="4" fillId="0" borderId="4" xfId="0" applyNumberFormat="1" applyFont="1" applyBorder="1"/>
    <xf numFmtId="3" fontId="4" fillId="0" borderId="4" xfId="2" applyNumberFormat="1" applyFont="1" applyFill="1" applyBorder="1" applyAlignment="1"/>
    <xf numFmtId="173" fontId="5" fillId="0" borderId="4" xfId="2" applyNumberFormat="1" applyFont="1" applyFill="1" applyBorder="1"/>
    <xf numFmtId="3" fontId="10" fillId="0" borderId="4" xfId="0" applyNumberFormat="1" applyFont="1" applyBorder="1"/>
    <xf numFmtId="3" fontId="5" fillId="0" borderId="4" xfId="2" applyNumberFormat="1" applyFont="1" applyFill="1" applyBorder="1" applyAlignment="1"/>
    <xf numFmtId="3" fontId="4" fillId="0" borderId="4" xfId="2" applyNumberFormat="1" applyFont="1" applyBorder="1"/>
    <xf numFmtId="3" fontId="5" fillId="0" borderId="4" xfId="2" applyNumberFormat="1" applyFont="1" applyBorder="1"/>
  </cellXfs>
  <cellStyles count="6">
    <cellStyle name="Hyperlink" xfId="1" builtinId="8"/>
    <cellStyle name="Normal" xfId="0" builtinId="0"/>
    <cellStyle name="Normal_genel_gelir_det3" xfId="2" xr:uid="{8DB7D175-0359-4914-8332-BC548DE85F4B}"/>
    <cellStyle name="Normal_genelgelirtahk_tahs" xfId="3" xr:uid="{912DD1A6-2EBB-4F53-92C1-C882B3E98412}"/>
    <cellStyle name="Virgül [0]_29dan32ye" xfId="4" xr:uid="{69A04921-0C76-443E-A208-0DB2F9DE6ABD}"/>
    <cellStyle name="Virgül_29dan32ye" xfId="5" xr:uid="{A6ED1F26-ED02-457D-A2F3-47E1745015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4BE03-CFFB-406C-BC58-DDF9030CD017}">
  <dimension ref="B1:G112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4.75" customHeight="1" thickBot="1" x14ac:dyDescent="0.25"/>
    <row r="2" spans="2:7" s="2" customFormat="1" ht="24.75" customHeight="1" thickBot="1" x14ac:dyDescent="0.3">
      <c r="B2" s="15" t="s">
        <v>208</v>
      </c>
      <c r="C2" s="16"/>
      <c r="D2" s="16"/>
      <c r="E2" s="17"/>
    </row>
    <row r="3" spans="2:7" s="2" customFormat="1" ht="18.75" customHeight="1" x14ac:dyDescent="0.25">
      <c r="B3" s="1"/>
      <c r="C3" s="19"/>
      <c r="D3" s="19"/>
      <c r="E3" s="20"/>
    </row>
    <row r="4" spans="2:7" s="2" customFormat="1" ht="18.7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.7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.7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.7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.7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179161</v>
      </c>
      <c r="D10" s="27">
        <v>147721</v>
      </c>
      <c r="E10" s="28">
        <v>82.451538002132168</v>
      </c>
    </row>
    <row r="11" spans="2:7" s="5" customFormat="1" ht="15.75" customHeight="1" x14ac:dyDescent="0.2">
      <c r="B11" s="26" t="s">
        <v>5</v>
      </c>
      <c r="C11" s="27">
        <v>120732</v>
      </c>
      <c r="D11" s="27">
        <v>100548</v>
      </c>
      <c r="E11" s="29">
        <v>83.281979922472914</v>
      </c>
    </row>
    <row r="12" spans="2:7" s="5" customFormat="1" ht="15.75" customHeight="1" x14ac:dyDescent="0.2">
      <c r="B12" s="26" t="s">
        <v>6</v>
      </c>
      <c r="C12" s="27">
        <v>65457</v>
      </c>
      <c r="D12" s="27">
        <v>54748</v>
      </c>
      <c r="E12" s="29">
        <v>83.639641291229367</v>
      </c>
      <c r="G12" s="6"/>
    </row>
    <row r="13" spans="2:7" s="5" customFormat="1" ht="15.75" customHeight="1" x14ac:dyDescent="0.2">
      <c r="B13" s="26" t="s">
        <v>7</v>
      </c>
      <c r="C13" s="27">
        <v>56909</v>
      </c>
      <c r="D13" s="27">
        <v>48504</v>
      </c>
      <c r="E13" s="29">
        <v>85.230807077966574</v>
      </c>
    </row>
    <row r="14" spans="2:7" ht="15.75" customHeight="1" x14ac:dyDescent="0.2">
      <c r="B14" s="30" t="s">
        <v>8</v>
      </c>
      <c r="C14" s="31">
        <v>3934</v>
      </c>
      <c r="D14" s="31">
        <v>1761</v>
      </c>
      <c r="E14" s="32">
        <v>44.763599389933908</v>
      </c>
    </row>
    <row r="15" spans="2:7" ht="15.75" customHeight="1" x14ac:dyDescent="0.2">
      <c r="B15" s="30" t="s">
        <v>9</v>
      </c>
      <c r="C15" s="31">
        <v>799</v>
      </c>
      <c r="D15" s="31">
        <v>494</v>
      </c>
      <c r="E15" s="32">
        <v>61.827284105131419</v>
      </c>
    </row>
    <row r="16" spans="2:7" ht="15.75" customHeight="1" x14ac:dyDescent="0.2">
      <c r="B16" s="30" t="s">
        <v>10</v>
      </c>
      <c r="C16" s="31">
        <v>48350</v>
      </c>
      <c r="D16" s="31">
        <v>43262</v>
      </c>
      <c r="E16" s="32">
        <v>89.476732161323682</v>
      </c>
    </row>
    <row r="17" spans="2:5" ht="15.75" customHeight="1" x14ac:dyDescent="0.2">
      <c r="B17" s="30" t="s">
        <v>11</v>
      </c>
      <c r="C17" s="31">
        <v>3826</v>
      </c>
      <c r="D17" s="31">
        <v>2987</v>
      </c>
      <c r="E17" s="32">
        <v>78.071092524830107</v>
      </c>
    </row>
    <row r="18" spans="2:5" s="5" customFormat="1" ht="15.75" customHeight="1" x14ac:dyDescent="0.2">
      <c r="B18" s="26" t="s">
        <v>12</v>
      </c>
      <c r="C18" s="27">
        <v>8548</v>
      </c>
      <c r="D18" s="27">
        <v>6244</v>
      </c>
      <c r="E18" s="29">
        <v>73.046326626111366</v>
      </c>
    </row>
    <row r="19" spans="2:5" ht="15.75" customHeight="1" x14ac:dyDescent="0.2">
      <c r="B19" s="30" t="s">
        <v>13</v>
      </c>
      <c r="C19" s="31">
        <v>997</v>
      </c>
      <c r="D19" s="31">
        <v>505</v>
      </c>
      <c r="E19" s="32">
        <v>50.651955867602808</v>
      </c>
    </row>
    <row r="20" spans="2:5" ht="15.75" customHeight="1" x14ac:dyDescent="0.2">
      <c r="B20" s="30" t="s">
        <v>14</v>
      </c>
      <c r="C20" s="31">
        <v>0</v>
      </c>
      <c r="D20" s="31">
        <v>0</v>
      </c>
      <c r="E20" s="32"/>
    </row>
    <row r="21" spans="2:5" ht="15.75" customHeight="1" x14ac:dyDescent="0.2">
      <c r="B21" s="30" t="s">
        <v>15</v>
      </c>
      <c r="C21" s="31">
        <v>7551</v>
      </c>
      <c r="D21" s="31">
        <v>5739</v>
      </c>
      <c r="E21" s="32">
        <v>76.003178386968614</v>
      </c>
    </row>
    <row r="22" spans="2:5" s="4" customFormat="1" ht="15.75" customHeight="1" x14ac:dyDescent="0.2">
      <c r="B22" s="26" t="s">
        <v>16</v>
      </c>
      <c r="C22" s="27">
        <v>11553</v>
      </c>
      <c r="D22" s="27">
        <v>9593</v>
      </c>
      <c r="E22" s="28">
        <v>83.034709599238283</v>
      </c>
    </row>
    <row r="23" spans="2:5" s="8" customFormat="1" ht="15.75" customHeight="1" x14ac:dyDescent="0.2">
      <c r="B23" s="30" t="s">
        <v>17</v>
      </c>
      <c r="C23" s="31">
        <v>22</v>
      </c>
      <c r="D23" s="31">
        <v>18</v>
      </c>
      <c r="E23" s="33">
        <v>81.818181818181827</v>
      </c>
    </row>
    <row r="24" spans="2:5" s="8" customFormat="1" ht="15.75" customHeight="1" x14ac:dyDescent="0.2">
      <c r="B24" s="30" t="s">
        <v>18</v>
      </c>
      <c r="C24" s="31">
        <v>11531</v>
      </c>
      <c r="D24" s="31">
        <v>9575</v>
      </c>
      <c r="E24" s="33">
        <v>83.037030613129829</v>
      </c>
    </row>
    <row r="25" spans="2:5" s="4" customFormat="1" ht="15.75" customHeight="1" x14ac:dyDescent="0.2">
      <c r="B25" s="26" t="s">
        <v>19</v>
      </c>
      <c r="C25" s="27">
        <v>23849</v>
      </c>
      <c r="D25" s="27">
        <v>18857</v>
      </c>
      <c r="E25" s="28">
        <v>79.0683047507233</v>
      </c>
    </row>
    <row r="26" spans="2:5" s="4" customFormat="1" ht="15.75" customHeight="1" x14ac:dyDescent="0.2">
      <c r="B26" s="26" t="s">
        <v>20</v>
      </c>
      <c r="C26" s="27">
        <v>16342</v>
      </c>
      <c r="D26" s="27">
        <v>11417</v>
      </c>
      <c r="E26" s="28">
        <v>69.862929873944438</v>
      </c>
    </row>
    <row r="27" spans="2:5" s="8" customFormat="1" ht="15.75" customHeight="1" x14ac:dyDescent="0.2">
      <c r="B27" s="30" t="s">
        <v>21</v>
      </c>
      <c r="C27" s="31">
        <v>14607</v>
      </c>
      <c r="D27" s="31">
        <v>9788</v>
      </c>
      <c r="E27" s="33">
        <v>67.008968302868482</v>
      </c>
    </row>
    <row r="28" spans="2:5" s="8" customFormat="1" ht="15.75" customHeight="1" x14ac:dyDescent="0.2">
      <c r="B28" s="30" t="s">
        <v>22</v>
      </c>
      <c r="C28" s="31">
        <v>1735</v>
      </c>
      <c r="D28" s="31">
        <v>1629</v>
      </c>
      <c r="E28" s="33">
        <v>93.89048991354467</v>
      </c>
    </row>
    <row r="29" spans="2:5" s="4" customFormat="1" ht="15.75" customHeight="1" x14ac:dyDescent="0.2">
      <c r="B29" s="26" t="s">
        <v>23</v>
      </c>
      <c r="C29" s="27">
        <v>3853</v>
      </c>
      <c r="D29" s="27">
        <v>3832</v>
      </c>
      <c r="E29" s="28">
        <v>99.454970153127434</v>
      </c>
    </row>
    <row r="30" spans="2:5" s="8" customFormat="1" ht="15.75" customHeight="1" x14ac:dyDescent="0.2">
      <c r="B30" s="30" t="s">
        <v>24</v>
      </c>
      <c r="C30" s="31">
        <v>15</v>
      </c>
      <c r="D30" s="31">
        <v>2</v>
      </c>
      <c r="E30" s="33">
        <v>13.333333333333334</v>
      </c>
    </row>
    <row r="31" spans="2:5" s="8" customFormat="1" ht="15.75" customHeight="1" x14ac:dyDescent="0.2">
      <c r="B31" s="30" t="s">
        <v>203</v>
      </c>
      <c r="C31" s="31">
        <v>3743</v>
      </c>
      <c r="D31" s="31">
        <v>3742</v>
      </c>
      <c r="E31" s="33">
        <v>99.973283462463272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68</v>
      </c>
      <c r="D34" s="31">
        <v>61</v>
      </c>
      <c r="E34" s="32">
        <v>89.705882352941174</v>
      </c>
    </row>
    <row r="35" spans="2:5" ht="15.75" customHeight="1" x14ac:dyDescent="0.2">
      <c r="B35" s="30" t="s">
        <v>29</v>
      </c>
      <c r="C35" s="31">
        <v>27</v>
      </c>
      <c r="D35" s="31">
        <v>27</v>
      </c>
      <c r="E35" s="32">
        <v>100</v>
      </c>
    </row>
    <row r="36" spans="2:5" s="5" customFormat="1" ht="15.75" customHeight="1" x14ac:dyDescent="0.2">
      <c r="B36" s="26" t="s">
        <v>30</v>
      </c>
      <c r="C36" s="27">
        <v>3654</v>
      </c>
      <c r="D36" s="27">
        <v>3608</v>
      </c>
      <c r="E36" s="29">
        <v>98.74110563765737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>
        <v>0</v>
      </c>
      <c r="D40" s="31">
        <v>0</v>
      </c>
      <c r="E40" s="33"/>
    </row>
    <row r="41" spans="2:5" s="8" customFormat="1" ht="15.75" customHeight="1" x14ac:dyDescent="0.2">
      <c r="B41" s="30" t="s">
        <v>35</v>
      </c>
      <c r="C41" s="31">
        <v>0</v>
      </c>
      <c r="D41" s="31">
        <v>0</v>
      </c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9900</v>
      </c>
      <c r="D43" s="27">
        <v>8428</v>
      </c>
      <c r="E43" s="28">
        <v>85.131313131313135</v>
      </c>
    </row>
    <row r="44" spans="2:5" s="4" customFormat="1" ht="15.75" customHeight="1" x14ac:dyDescent="0.2">
      <c r="B44" s="26" t="s">
        <v>38</v>
      </c>
      <c r="C44" s="27">
        <v>9548</v>
      </c>
      <c r="D44" s="27">
        <v>8764</v>
      </c>
      <c r="E44" s="28">
        <v>91.78885630498533</v>
      </c>
    </row>
    <row r="45" spans="2:5" s="4" customFormat="1" ht="15.75" customHeight="1" x14ac:dyDescent="0.2">
      <c r="B45" s="26" t="s">
        <v>39</v>
      </c>
      <c r="C45" s="27">
        <v>425</v>
      </c>
      <c r="D45" s="27">
        <v>158</v>
      </c>
      <c r="E45" s="28">
        <v>37.176470588235297</v>
      </c>
    </row>
    <row r="46" spans="2:5" s="4" customFormat="1" ht="15.75" customHeight="1" x14ac:dyDescent="0.2">
      <c r="B46" s="26" t="s">
        <v>40</v>
      </c>
      <c r="C46" s="27">
        <v>57091</v>
      </c>
      <c r="D46" s="27">
        <v>46428</v>
      </c>
      <c r="E46" s="28">
        <v>81.322800441400574</v>
      </c>
    </row>
    <row r="47" spans="2:5" s="4" customFormat="1" ht="15.75" customHeight="1" x14ac:dyDescent="0.2">
      <c r="B47" s="26" t="s">
        <v>41</v>
      </c>
      <c r="C47" s="27">
        <v>6061</v>
      </c>
      <c r="D47" s="27">
        <v>6061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6061</v>
      </c>
      <c r="D48" s="31">
        <v>6061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0</v>
      </c>
      <c r="D50" s="31">
        <v>0</v>
      </c>
      <c r="E50" s="33"/>
    </row>
    <row r="51" spans="2:5" s="4" customFormat="1" ht="15.75" customHeight="1" x14ac:dyDescent="0.2">
      <c r="B51" s="26" t="s">
        <v>45</v>
      </c>
      <c r="C51" s="27">
        <v>99</v>
      </c>
      <c r="D51" s="27">
        <v>89</v>
      </c>
      <c r="E51" s="28">
        <v>89.898989898989896</v>
      </c>
    </row>
    <row r="52" spans="2:5" s="4" customFormat="1" ht="15.75" customHeight="1" x14ac:dyDescent="0.2">
      <c r="B52" s="26" t="s">
        <v>46</v>
      </c>
      <c r="C52" s="27">
        <v>99</v>
      </c>
      <c r="D52" s="27">
        <v>89</v>
      </c>
      <c r="E52" s="28">
        <v>89.898989898989896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8890</v>
      </c>
      <c r="D60" s="27">
        <v>6543</v>
      </c>
      <c r="E60" s="28">
        <v>73.599550056242975</v>
      </c>
    </row>
    <row r="61" spans="2:5" s="4" customFormat="1" ht="15.75" customHeight="1" x14ac:dyDescent="0.2">
      <c r="B61" s="26" t="s">
        <v>56</v>
      </c>
      <c r="C61" s="27">
        <v>1293</v>
      </c>
      <c r="D61" s="27">
        <v>1179</v>
      </c>
      <c r="E61" s="28">
        <v>91.183294663573093</v>
      </c>
    </row>
    <row r="62" spans="2:5" s="8" customFormat="1" ht="15.75" customHeight="1" x14ac:dyDescent="0.2">
      <c r="B62" s="30" t="s">
        <v>57</v>
      </c>
      <c r="C62" s="31">
        <v>779</v>
      </c>
      <c r="D62" s="31">
        <v>779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428</v>
      </c>
      <c r="D63" s="31">
        <v>314</v>
      </c>
      <c r="E63" s="33">
        <v>73.36448598130842</v>
      </c>
    </row>
    <row r="64" spans="2:5" s="8" customFormat="1" ht="15.75" customHeight="1" x14ac:dyDescent="0.2">
      <c r="B64" s="30" t="s">
        <v>59</v>
      </c>
      <c r="C64" s="31">
        <v>86</v>
      </c>
      <c r="D64" s="31">
        <v>86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7596</v>
      </c>
      <c r="D65" s="27">
        <v>5363</v>
      </c>
      <c r="E65" s="28">
        <v>70.602948920484465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7468</v>
      </c>
      <c r="D67" s="31">
        <v>5239</v>
      </c>
      <c r="E67" s="33">
        <v>70.152651312265675</v>
      </c>
    </row>
    <row r="68" spans="2:5" s="8" customFormat="1" ht="15.75" customHeight="1" x14ac:dyDescent="0.2">
      <c r="B68" s="30" t="s">
        <v>63</v>
      </c>
      <c r="C68" s="31">
        <v>128</v>
      </c>
      <c r="D68" s="31">
        <v>124</v>
      </c>
      <c r="E68" s="33">
        <v>96.875</v>
      </c>
    </row>
    <row r="69" spans="2:5" s="4" customFormat="1" ht="15.75" customHeight="1" x14ac:dyDescent="0.2">
      <c r="B69" s="26" t="s">
        <v>64</v>
      </c>
      <c r="C69" s="27">
        <v>1</v>
      </c>
      <c r="D69" s="27">
        <v>1</v>
      </c>
      <c r="E69" s="28"/>
    </row>
    <row r="70" spans="2:5" s="4" customFormat="1" ht="15.75" customHeight="1" x14ac:dyDescent="0.2">
      <c r="B70" s="26" t="s">
        <v>65</v>
      </c>
      <c r="C70" s="27">
        <v>36151</v>
      </c>
      <c r="D70" s="27">
        <v>28000</v>
      </c>
      <c r="E70" s="28">
        <v>77.452905867057623</v>
      </c>
    </row>
    <row r="71" spans="2:5" s="8" customFormat="1" ht="15.75" customHeight="1" x14ac:dyDescent="0.2">
      <c r="B71" s="34" t="s">
        <v>66</v>
      </c>
      <c r="C71" s="35">
        <v>384</v>
      </c>
      <c r="D71" s="35">
        <v>340</v>
      </c>
      <c r="E71" s="33">
        <v>88.541666666666657</v>
      </c>
    </row>
    <row r="72" spans="2:5" s="8" customFormat="1" ht="15.75" customHeight="1" x14ac:dyDescent="0.2">
      <c r="B72" s="34" t="s">
        <v>67</v>
      </c>
      <c r="C72" s="35">
        <v>2264</v>
      </c>
      <c r="D72" s="35">
        <v>771</v>
      </c>
      <c r="E72" s="33">
        <v>34.054770318021198</v>
      </c>
    </row>
    <row r="73" spans="2:5" s="8" customFormat="1" ht="15.75" customHeight="1" x14ac:dyDescent="0.2">
      <c r="B73" s="34" t="s">
        <v>68</v>
      </c>
      <c r="C73" s="35">
        <v>3080</v>
      </c>
      <c r="D73" s="35">
        <v>989</v>
      </c>
      <c r="E73" s="33">
        <v>32.11038961038961</v>
      </c>
    </row>
    <row r="74" spans="2:5" s="8" customFormat="1" ht="15.75" customHeight="1" x14ac:dyDescent="0.2">
      <c r="B74" s="34" t="s">
        <v>69</v>
      </c>
      <c r="C74" s="35">
        <v>18988</v>
      </c>
      <c r="D74" s="35">
        <v>15889</v>
      </c>
      <c r="E74" s="33">
        <v>83.67916578891932</v>
      </c>
    </row>
    <row r="75" spans="2:5" s="8" customFormat="1" ht="15.75" customHeight="1" x14ac:dyDescent="0.2">
      <c r="B75" s="34" t="s">
        <v>70</v>
      </c>
      <c r="C75" s="35">
        <v>9563</v>
      </c>
      <c r="D75" s="35">
        <v>9238</v>
      </c>
      <c r="E75" s="33">
        <v>96.601484889678972</v>
      </c>
    </row>
    <row r="76" spans="2:5" s="8" customFormat="1" ht="15.75" customHeight="1" x14ac:dyDescent="0.2">
      <c r="B76" s="34" t="s">
        <v>71</v>
      </c>
      <c r="C76" s="35">
        <v>1872</v>
      </c>
      <c r="D76" s="35">
        <v>773</v>
      </c>
      <c r="E76" s="33">
        <v>41.292735042735039</v>
      </c>
    </row>
    <row r="77" spans="2:5" s="5" customFormat="1" ht="15.75" customHeight="1" x14ac:dyDescent="0.2">
      <c r="B77" s="26" t="s">
        <v>72</v>
      </c>
      <c r="C77" s="27">
        <v>22</v>
      </c>
      <c r="D77" s="27">
        <v>5</v>
      </c>
      <c r="E77" s="28">
        <v>22.727272727272727</v>
      </c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22</v>
      </c>
      <c r="D80" s="31">
        <v>5</v>
      </c>
      <c r="E80" s="33">
        <v>22.727272727272727</v>
      </c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>
        <v>0</v>
      </c>
      <c r="D84" s="31">
        <v>0</v>
      </c>
      <c r="E84" s="33"/>
    </row>
    <row r="85" spans="2:5" ht="15.75" customHeight="1" x14ac:dyDescent="0.2">
      <c r="B85" s="30" t="s">
        <v>80</v>
      </c>
      <c r="C85" s="31">
        <v>0</v>
      </c>
      <c r="D85" s="31">
        <v>0</v>
      </c>
      <c r="E85" s="33"/>
    </row>
    <row r="86" spans="2:5" s="5" customFormat="1" ht="15.75" customHeight="1" x14ac:dyDescent="0.2">
      <c r="B86" s="26" t="s">
        <v>81</v>
      </c>
      <c r="C86" s="27">
        <v>5868</v>
      </c>
      <c r="D86" s="27">
        <v>5730</v>
      </c>
      <c r="E86" s="28">
        <v>97.648261758691206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159</v>
      </c>
      <c r="D89" s="31">
        <v>158</v>
      </c>
      <c r="E89" s="33">
        <v>99.371069182389931</v>
      </c>
    </row>
    <row r="90" spans="2:5" ht="15.75" customHeight="1" x14ac:dyDescent="0.2">
      <c r="B90" s="30" t="s">
        <v>85</v>
      </c>
      <c r="C90" s="31">
        <v>1931</v>
      </c>
      <c r="D90" s="31">
        <v>1925</v>
      </c>
      <c r="E90" s="33">
        <v>99.689280165717236</v>
      </c>
    </row>
    <row r="91" spans="2:5" ht="15.75" customHeight="1" x14ac:dyDescent="0.2">
      <c r="B91" s="30" t="s">
        <v>86</v>
      </c>
      <c r="C91" s="31">
        <v>132</v>
      </c>
      <c r="D91" s="31">
        <v>99</v>
      </c>
      <c r="E91" s="33">
        <v>75</v>
      </c>
    </row>
    <row r="92" spans="2:5" ht="15.75" customHeight="1" x14ac:dyDescent="0.2">
      <c r="B92" s="30" t="s">
        <v>87</v>
      </c>
      <c r="C92" s="31">
        <v>0</v>
      </c>
      <c r="D92" s="31">
        <v>0</v>
      </c>
      <c r="E92" s="33"/>
    </row>
    <row r="93" spans="2:5" ht="15.75" customHeight="1" x14ac:dyDescent="0.2">
      <c r="B93" s="30" t="s">
        <v>88</v>
      </c>
      <c r="C93" s="31">
        <v>3646</v>
      </c>
      <c r="D93" s="31">
        <v>3548</v>
      </c>
      <c r="E93" s="33">
        <v>97.312122874382894</v>
      </c>
    </row>
    <row r="94" spans="2:5" s="5" customFormat="1" ht="15.75" customHeight="1" x14ac:dyDescent="0.2">
      <c r="B94" s="26" t="s">
        <v>89</v>
      </c>
      <c r="C94" s="27">
        <v>1338</v>
      </c>
      <c r="D94" s="27">
        <v>745</v>
      </c>
      <c r="E94" s="37">
        <v>55.680119581464872</v>
      </c>
    </row>
    <row r="95" spans="2:5" s="5" customFormat="1" ht="15.75" customHeight="1" x14ac:dyDescent="0.2">
      <c r="B95" s="26" t="s">
        <v>90</v>
      </c>
      <c r="C95" s="27">
        <v>1308</v>
      </c>
      <c r="D95" s="27">
        <v>715</v>
      </c>
      <c r="E95" s="37">
        <v>54.663608562691138</v>
      </c>
    </row>
    <row r="96" spans="2:5" ht="15.75" customHeight="1" x14ac:dyDescent="0.2">
      <c r="B96" s="30" t="s">
        <v>91</v>
      </c>
      <c r="C96" s="31">
        <v>0</v>
      </c>
      <c r="D96" s="31">
        <v>0</v>
      </c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1286</v>
      </c>
      <c r="D99" s="31">
        <v>693</v>
      </c>
      <c r="E99" s="38">
        <v>53.88802488335925</v>
      </c>
    </row>
    <row r="100" spans="2:5" ht="15.75" customHeight="1" x14ac:dyDescent="0.2">
      <c r="B100" s="30" t="s">
        <v>95</v>
      </c>
      <c r="C100" s="31">
        <v>22</v>
      </c>
      <c r="D100" s="31">
        <v>22</v>
      </c>
      <c r="E100" s="38">
        <v>100</v>
      </c>
    </row>
    <row r="101" spans="2:5" s="5" customFormat="1" ht="15.75" customHeight="1" x14ac:dyDescent="0.2">
      <c r="B101" s="26" t="s">
        <v>96</v>
      </c>
      <c r="C101" s="27">
        <v>30</v>
      </c>
      <c r="D101" s="27">
        <v>30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/>
      <c r="D110" s="31"/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  <row r="112" spans="2:5" x14ac:dyDescent="0.2">
      <c r="B112" s="5" t="s">
        <v>210</v>
      </c>
    </row>
  </sheetData>
  <phoneticPr fontId="0" type="noConversion"/>
  <hyperlinks>
    <hyperlink ref="C4" location="Ocak!A1" display="Ocak" xr:uid="{F6D3D1CB-1773-4519-98B1-DCFDA69014FF}"/>
    <hyperlink ref="D4" location="Şubat!A1" display="Şubat" xr:uid="{C2F009B7-F15B-401E-9234-88B172DE6417}"/>
    <hyperlink ref="E4" location="Mart!A1" display="Mart" xr:uid="{26579093-CF6A-437F-A634-811348987C84}"/>
    <hyperlink ref="C5" location="Nisan!A1" display="Nisan" xr:uid="{37FCC4FD-7224-4D75-AB5E-2342B11DB082}"/>
    <hyperlink ref="D5" location="Mayıs!A1" display="Mayıs" xr:uid="{D32A2C59-FA0A-4BE3-9B69-DD9C6F860BBC}"/>
    <hyperlink ref="E5" location="Haziran!A1" display="Haziran" xr:uid="{0ACE336F-CD0A-48D9-98FB-6F9273CD18FF}"/>
    <hyperlink ref="C6" location="Temmuz!A1" display="Temmuz" xr:uid="{FD5E6DD6-EABD-4A6D-AA12-D2D64B55DB83}"/>
    <hyperlink ref="D6" location="Ağustos!A1" display="Ağustos" xr:uid="{6AA8963D-6B27-4A23-807E-F21897867769}"/>
    <hyperlink ref="E6" location="Eylül!A1" display="Eylül" xr:uid="{8B26C2AF-AB5C-478E-A474-0FF4D69197D4}"/>
    <hyperlink ref="C7" location="Ekim!A1" display="Ekim" xr:uid="{1E486FEA-0199-43E3-A10E-FC2FFFBC8522}"/>
    <hyperlink ref="D7" location="Kasım!A1" display="Kasım" xr:uid="{FF2905CE-8924-4424-942F-6C279D277CC4}"/>
    <hyperlink ref="E7" location="Aralık!A1" display="Aralık" xr:uid="{6B426DD6-55B4-4DD2-86D7-3D3D1B7055F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FC35-1BBC-492F-9D57-1FCFE789BE2C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4.75" customHeight="1" thickBot="1" x14ac:dyDescent="0.25"/>
    <row r="2" spans="2:7" s="2" customFormat="1" ht="24.75" customHeight="1" thickBot="1" x14ac:dyDescent="0.3">
      <c r="B2" s="15" t="s">
        <v>188</v>
      </c>
      <c r="C2" s="16"/>
      <c r="D2" s="16"/>
      <c r="E2" s="17"/>
    </row>
    <row r="3" spans="2:7" s="2" customFormat="1" ht="18.75" customHeight="1" x14ac:dyDescent="0.25">
      <c r="B3" s="1"/>
      <c r="C3" s="19"/>
      <c r="D3" s="19"/>
      <c r="E3" s="20"/>
    </row>
    <row r="4" spans="2:7" s="2" customFormat="1" ht="18.7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.7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.7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.7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.7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85306</v>
      </c>
      <c r="D10" s="27">
        <v>28792</v>
      </c>
      <c r="E10" s="28">
        <v>33.751436006845942</v>
      </c>
    </row>
    <row r="11" spans="2:7" s="5" customFormat="1" ht="15.75" customHeight="1" x14ac:dyDescent="0.2">
      <c r="B11" s="26" t="s">
        <v>5</v>
      </c>
      <c r="C11" s="27">
        <v>52665</v>
      </c>
      <c r="D11" s="27">
        <v>24823</v>
      </c>
      <c r="E11" s="29">
        <v>47.133770056014427</v>
      </c>
    </row>
    <row r="12" spans="2:7" s="5" customFormat="1" ht="15.75" customHeight="1" x14ac:dyDescent="0.2">
      <c r="B12" s="26" t="s">
        <v>6</v>
      </c>
      <c r="C12" s="27">
        <v>26541</v>
      </c>
      <c r="D12" s="27">
        <v>11327</v>
      </c>
      <c r="E12" s="29">
        <v>42.67736709242304</v>
      </c>
      <c r="G12" s="6"/>
    </row>
    <row r="13" spans="2:7" s="5" customFormat="1" ht="15.75" customHeight="1" x14ac:dyDescent="0.2">
      <c r="B13" s="26" t="s">
        <v>7</v>
      </c>
      <c r="C13" s="27">
        <v>23185</v>
      </c>
      <c r="D13" s="27">
        <v>10012</v>
      </c>
      <c r="E13" s="29">
        <v>43.183092516713394</v>
      </c>
    </row>
    <row r="14" spans="2:7" ht="15.75" customHeight="1" x14ac:dyDescent="0.2">
      <c r="B14" s="30" t="s">
        <v>8</v>
      </c>
      <c r="C14" s="31">
        <v>4303</v>
      </c>
      <c r="D14" s="31">
        <v>601</v>
      </c>
      <c r="E14" s="32">
        <v>13.966999767603996</v>
      </c>
    </row>
    <row r="15" spans="2:7" ht="15.75" customHeight="1" x14ac:dyDescent="0.2">
      <c r="B15" s="30" t="s">
        <v>9</v>
      </c>
      <c r="C15" s="31">
        <v>767</v>
      </c>
      <c r="D15" s="31">
        <v>276</v>
      </c>
      <c r="E15" s="32">
        <v>35.98435462842243</v>
      </c>
    </row>
    <row r="16" spans="2:7" ht="15.75" customHeight="1" x14ac:dyDescent="0.2">
      <c r="B16" s="30" t="s">
        <v>10</v>
      </c>
      <c r="C16" s="31">
        <v>15963</v>
      </c>
      <c r="D16" s="31">
        <v>8037</v>
      </c>
      <c r="E16" s="32">
        <v>50.347679007705317</v>
      </c>
    </row>
    <row r="17" spans="2:5" ht="15.75" customHeight="1" x14ac:dyDescent="0.2">
      <c r="B17" s="30" t="s">
        <v>11</v>
      </c>
      <c r="C17" s="31">
        <v>2152</v>
      </c>
      <c r="D17" s="31">
        <v>1098</v>
      </c>
      <c r="E17" s="32">
        <v>51.02230483271375</v>
      </c>
    </row>
    <row r="18" spans="2:5" s="5" customFormat="1" ht="15.75" customHeight="1" x14ac:dyDescent="0.2">
      <c r="B18" s="26" t="s">
        <v>12</v>
      </c>
      <c r="C18" s="27">
        <v>3356</v>
      </c>
      <c r="D18" s="27">
        <v>1315</v>
      </c>
      <c r="E18" s="29">
        <v>39.183551847437428</v>
      </c>
    </row>
    <row r="19" spans="2:5" ht="15.75" customHeight="1" x14ac:dyDescent="0.2">
      <c r="B19" s="30" t="s">
        <v>13</v>
      </c>
      <c r="C19" s="31">
        <v>293</v>
      </c>
      <c r="D19" s="31">
        <v>46</v>
      </c>
      <c r="E19" s="32">
        <v>15.699658703071673</v>
      </c>
    </row>
    <row r="20" spans="2:5" ht="15.75" customHeight="1" x14ac:dyDescent="0.2">
      <c r="B20" s="30" t="s">
        <v>14</v>
      </c>
      <c r="C20" s="31"/>
      <c r="D20" s="31"/>
      <c r="E20" s="32"/>
    </row>
    <row r="21" spans="2:5" ht="15.75" customHeight="1" x14ac:dyDescent="0.2">
      <c r="B21" s="30" t="s">
        <v>15</v>
      </c>
      <c r="C21" s="31">
        <v>3063</v>
      </c>
      <c r="D21" s="31">
        <v>1269</v>
      </c>
      <c r="E21" s="32">
        <v>41.429970617042116</v>
      </c>
    </row>
    <row r="22" spans="2:5" s="4" customFormat="1" ht="15.75" customHeight="1" x14ac:dyDescent="0.2">
      <c r="B22" s="26" t="s">
        <v>16</v>
      </c>
      <c r="C22" s="27">
        <v>8387</v>
      </c>
      <c r="D22" s="27">
        <v>4099</v>
      </c>
      <c r="E22" s="28">
        <v>48.873256229879573</v>
      </c>
    </row>
    <row r="23" spans="2:5" s="8" customFormat="1" ht="15.75" customHeight="1" x14ac:dyDescent="0.2">
      <c r="B23" s="30" t="s">
        <v>17</v>
      </c>
      <c r="C23" s="31">
        <v>10</v>
      </c>
      <c r="D23" s="31">
        <v>7</v>
      </c>
      <c r="E23" s="33">
        <v>70</v>
      </c>
    </row>
    <row r="24" spans="2:5" s="8" customFormat="1" ht="15.75" customHeight="1" x14ac:dyDescent="0.2">
      <c r="B24" s="30" t="s">
        <v>18</v>
      </c>
      <c r="C24" s="31">
        <v>8377</v>
      </c>
      <c r="D24" s="31">
        <v>4092</v>
      </c>
      <c r="E24" s="33">
        <v>48.848036289841232</v>
      </c>
    </row>
    <row r="25" spans="2:5" s="4" customFormat="1" ht="15.75" customHeight="1" x14ac:dyDescent="0.2">
      <c r="B25" s="26" t="s">
        <v>19</v>
      </c>
      <c r="C25" s="27">
        <v>9865</v>
      </c>
      <c r="D25" s="27">
        <v>5108</v>
      </c>
      <c r="E25" s="28">
        <v>51.779016725798279</v>
      </c>
    </row>
    <row r="26" spans="2:5" s="4" customFormat="1" ht="15.75" customHeight="1" x14ac:dyDescent="0.2">
      <c r="B26" s="26" t="s">
        <v>20</v>
      </c>
      <c r="C26" s="27">
        <v>8123</v>
      </c>
      <c r="D26" s="27">
        <v>3455</v>
      </c>
      <c r="E26" s="28">
        <v>42.533546719192415</v>
      </c>
    </row>
    <row r="27" spans="2:5" s="8" customFormat="1" ht="15.75" customHeight="1" x14ac:dyDescent="0.2">
      <c r="B27" s="30" t="s">
        <v>21</v>
      </c>
      <c r="C27" s="31">
        <v>7498</v>
      </c>
      <c r="D27" s="31">
        <v>2946</v>
      </c>
      <c r="E27" s="33">
        <v>39.290477460656177</v>
      </c>
    </row>
    <row r="28" spans="2:5" s="8" customFormat="1" ht="15.75" customHeight="1" x14ac:dyDescent="0.2">
      <c r="B28" s="30" t="s">
        <v>22</v>
      </c>
      <c r="C28" s="31">
        <v>625</v>
      </c>
      <c r="D28" s="31">
        <v>509</v>
      </c>
      <c r="E28" s="33">
        <v>81.44</v>
      </c>
    </row>
    <row r="29" spans="2:5" s="4" customFormat="1" ht="15.75" customHeight="1" x14ac:dyDescent="0.2">
      <c r="B29" s="26" t="s">
        <v>23</v>
      </c>
      <c r="C29" s="27">
        <v>933</v>
      </c>
      <c r="D29" s="27">
        <v>919</v>
      </c>
      <c r="E29" s="28">
        <v>98.499464094319393</v>
      </c>
    </row>
    <row r="30" spans="2:5" s="8" customFormat="1" ht="15.75" customHeight="1" x14ac:dyDescent="0.2">
      <c r="B30" s="30" t="s">
        <v>24</v>
      </c>
      <c r="C30" s="31">
        <v>13</v>
      </c>
      <c r="D30" s="31">
        <v>0</v>
      </c>
      <c r="E30" s="33">
        <v>0</v>
      </c>
    </row>
    <row r="31" spans="2:5" s="8" customFormat="1" ht="15.75" customHeight="1" x14ac:dyDescent="0.2">
      <c r="B31" s="30" t="s">
        <v>25</v>
      </c>
      <c r="C31" s="31">
        <v>911</v>
      </c>
      <c r="D31" s="31">
        <v>910</v>
      </c>
      <c r="E31" s="33">
        <v>99.890230515916585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7</v>
      </c>
      <c r="D34" s="31">
        <v>7</v>
      </c>
      <c r="E34" s="32">
        <v>100</v>
      </c>
    </row>
    <row r="35" spans="2:5" ht="15.75" customHeight="1" x14ac:dyDescent="0.2">
      <c r="B35" s="30" t="s">
        <v>29</v>
      </c>
      <c r="C35" s="31">
        <v>2</v>
      </c>
      <c r="D35" s="31">
        <v>2</v>
      </c>
      <c r="E35" s="32">
        <v>100</v>
      </c>
    </row>
    <row r="36" spans="2:5" s="5" customFormat="1" ht="15.75" customHeight="1" x14ac:dyDescent="0.2">
      <c r="B36" s="26" t="s">
        <v>30</v>
      </c>
      <c r="C36" s="27">
        <v>809</v>
      </c>
      <c r="D36" s="27">
        <v>734</v>
      </c>
      <c r="E36" s="29">
        <v>90.72929542645241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>
        <v>0</v>
      </c>
      <c r="D41" s="31">
        <v>0</v>
      </c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3637</v>
      </c>
      <c r="D43" s="27">
        <v>2211</v>
      </c>
      <c r="E43" s="28">
        <v>60.791861424250762</v>
      </c>
    </row>
    <row r="44" spans="2:5" s="4" customFormat="1" ht="15.75" customHeight="1" x14ac:dyDescent="0.2">
      <c r="B44" s="26" t="s">
        <v>38</v>
      </c>
      <c r="C44" s="27">
        <v>3881</v>
      </c>
      <c r="D44" s="27">
        <v>2018</v>
      </c>
      <c r="E44" s="28">
        <v>51.99690801339861</v>
      </c>
    </row>
    <row r="45" spans="2:5" s="4" customFormat="1" ht="15.75" customHeight="1" x14ac:dyDescent="0.2">
      <c r="B45" s="26" t="s">
        <v>39</v>
      </c>
      <c r="C45" s="27">
        <v>354</v>
      </c>
      <c r="D45" s="27">
        <v>60</v>
      </c>
      <c r="E45" s="28">
        <v>16.949152542372879</v>
      </c>
    </row>
    <row r="46" spans="2:5" s="4" customFormat="1" ht="15.75" customHeight="1" x14ac:dyDescent="0.2">
      <c r="B46" s="26" t="s">
        <v>40</v>
      </c>
      <c r="C46" s="27">
        <v>31801</v>
      </c>
      <c r="D46" s="27">
        <v>3736</v>
      </c>
      <c r="E46" s="28">
        <v>11.748058237162354</v>
      </c>
    </row>
    <row r="47" spans="2:5" s="4" customFormat="1" ht="15.75" customHeight="1" x14ac:dyDescent="0.2">
      <c r="B47" s="26" t="s">
        <v>41</v>
      </c>
      <c r="C47" s="27">
        <v>947</v>
      </c>
      <c r="D47" s="27">
        <v>947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947</v>
      </c>
      <c r="D48" s="31">
        <v>947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11</v>
      </c>
      <c r="D51" s="27">
        <v>2</v>
      </c>
      <c r="E51" s="28">
        <v>18.181818181818183</v>
      </c>
    </row>
    <row r="52" spans="2:5" s="4" customFormat="1" ht="15.75" customHeight="1" x14ac:dyDescent="0.2">
      <c r="B52" s="26" t="s">
        <v>46</v>
      </c>
      <c r="C52" s="27">
        <v>11</v>
      </c>
      <c r="D52" s="27">
        <v>2</v>
      </c>
      <c r="E52" s="28">
        <v>18.181818181818183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7283</v>
      </c>
      <c r="D61" s="27">
        <v>518</v>
      </c>
      <c r="E61" s="28">
        <v>7.1124536592063707</v>
      </c>
    </row>
    <row r="62" spans="2:5" s="4" customFormat="1" ht="15.75" customHeight="1" x14ac:dyDescent="0.2">
      <c r="B62" s="26" t="s">
        <v>56</v>
      </c>
      <c r="C62" s="27">
        <v>401</v>
      </c>
      <c r="D62" s="27">
        <v>304</v>
      </c>
      <c r="E62" s="28">
        <v>75.81047381546135</v>
      </c>
    </row>
    <row r="63" spans="2:5" s="8" customFormat="1" ht="15.75" customHeight="1" x14ac:dyDescent="0.2">
      <c r="B63" s="30" t="s">
        <v>57</v>
      </c>
      <c r="C63" s="31">
        <v>196</v>
      </c>
      <c r="D63" s="31">
        <v>196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185</v>
      </c>
      <c r="D64" s="31">
        <v>88</v>
      </c>
      <c r="E64" s="33">
        <v>47.567567567567572</v>
      </c>
    </row>
    <row r="65" spans="2:5" s="8" customFormat="1" ht="15.75" customHeight="1" x14ac:dyDescent="0.2">
      <c r="B65" s="30" t="s">
        <v>59</v>
      </c>
      <c r="C65" s="31">
        <v>20</v>
      </c>
      <c r="D65" s="31">
        <v>20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6882</v>
      </c>
      <c r="D66" s="27">
        <v>214</v>
      </c>
      <c r="E66" s="28">
        <v>3.109561174077303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6854</v>
      </c>
      <c r="D68" s="31">
        <v>186</v>
      </c>
      <c r="E68" s="33">
        <v>2.7137437992413189</v>
      </c>
    </row>
    <row r="69" spans="2:5" s="8" customFormat="1" ht="15.75" customHeight="1" x14ac:dyDescent="0.2">
      <c r="B69" s="30" t="s">
        <v>63</v>
      </c>
      <c r="C69" s="31">
        <v>28</v>
      </c>
      <c r="D69" s="31">
        <v>28</v>
      </c>
      <c r="E69" s="33">
        <v>100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22178</v>
      </c>
      <c r="D71" s="27">
        <v>1294</v>
      </c>
      <c r="E71" s="28">
        <v>5.8346108756425288</v>
      </c>
    </row>
    <row r="72" spans="2:5" s="8" customFormat="1" ht="15.75" customHeight="1" x14ac:dyDescent="0.2">
      <c r="B72" s="34" t="s">
        <v>66</v>
      </c>
      <c r="C72" s="35">
        <v>96</v>
      </c>
      <c r="D72" s="35">
        <v>51</v>
      </c>
      <c r="E72" s="33">
        <v>53.125</v>
      </c>
    </row>
    <row r="73" spans="2:5" s="8" customFormat="1" ht="15.75" customHeight="1" x14ac:dyDescent="0.2">
      <c r="B73" s="34" t="s">
        <v>67</v>
      </c>
      <c r="C73" s="35">
        <v>574</v>
      </c>
      <c r="D73" s="35">
        <v>181</v>
      </c>
      <c r="E73" s="33">
        <v>31.533101045296171</v>
      </c>
    </row>
    <row r="74" spans="2:5" s="8" customFormat="1" ht="15.75" customHeight="1" x14ac:dyDescent="0.2">
      <c r="B74" s="34" t="s">
        <v>68</v>
      </c>
      <c r="C74" s="35">
        <v>1935</v>
      </c>
      <c r="D74" s="35">
        <v>287</v>
      </c>
      <c r="E74" s="33">
        <v>14.83204134366925</v>
      </c>
    </row>
    <row r="75" spans="2:5" s="8" customFormat="1" ht="15.75" customHeight="1" x14ac:dyDescent="0.2">
      <c r="B75" s="34" t="s">
        <v>69</v>
      </c>
      <c r="C75" s="35">
        <v>18326</v>
      </c>
      <c r="D75" s="35">
        <v>145</v>
      </c>
      <c r="E75" s="33">
        <v>0.79122558114154751</v>
      </c>
    </row>
    <row r="76" spans="2:5" s="8" customFormat="1" ht="15.75" customHeight="1" x14ac:dyDescent="0.2">
      <c r="B76" s="34" t="s">
        <v>70</v>
      </c>
      <c r="C76" s="35">
        <v>789</v>
      </c>
      <c r="D76" s="35">
        <v>543</v>
      </c>
      <c r="E76" s="33">
        <v>68.821292775665398</v>
      </c>
    </row>
    <row r="77" spans="2:5" s="8" customFormat="1" ht="15.75" customHeight="1" x14ac:dyDescent="0.2">
      <c r="B77" s="34" t="s">
        <v>71</v>
      </c>
      <c r="C77" s="35">
        <v>458</v>
      </c>
      <c r="D77" s="35">
        <v>87</v>
      </c>
      <c r="E77" s="33">
        <v>18.995633187772924</v>
      </c>
    </row>
    <row r="78" spans="2:5" s="5" customFormat="1" ht="15.75" customHeight="1" x14ac:dyDescent="0.2">
      <c r="B78" s="26" t="s">
        <v>72</v>
      </c>
      <c r="C78" s="27">
        <v>18</v>
      </c>
      <c r="D78" s="27">
        <v>4</v>
      </c>
      <c r="E78" s="28">
        <v>22.222222222222221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18</v>
      </c>
      <c r="D81" s="31">
        <v>4</v>
      </c>
      <c r="E81" s="33">
        <v>22.222222222222221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>
        <v>0</v>
      </c>
      <c r="D85" s="31">
        <v>0</v>
      </c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1364</v>
      </c>
      <c r="D87" s="27">
        <v>971</v>
      </c>
      <c r="E87" s="28">
        <v>71.187683284457478</v>
      </c>
    </row>
    <row r="88" spans="2:5" ht="15.75" customHeight="1" x14ac:dyDescent="0.2">
      <c r="B88" s="36" t="s">
        <v>82</v>
      </c>
      <c r="C88" s="31">
        <v>0</v>
      </c>
      <c r="D88" s="31">
        <v>0</v>
      </c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28</v>
      </c>
      <c r="D90" s="31">
        <v>27</v>
      </c>
      <c r="E90" s="33">
        <v>96.428571428571431</v>
      </c>
    </row>
    <row r="91" spans="2:5" ht="15.75" customHeight="1" x14ac:dyDescent="0.2">
      <c r="B91" s="30" t="s">
        <v>85</v>
      </c>
      <c r="C91" s="31">
        <v>408</v>
      </c>
      <c r="D91" s="31">
        <v>395</v>
      </c>
      <c r="E91" s="33">
        <v>96.813725490196077</v>
      </c>
    </row>
    <row r="92" spans="2:5" ht="15.75" customHeight="1" x14ac:dyDescent="0.2">
      <c r="B92" s="30" t="s">
        <v>86</v>
      </c>
      <c r="C92" s="31">
        <v>34</v>
      </c>
      <c r="D92" s="31">
        <v>34</v>
      </c>
      <c r="E92" s="33">
        <v>100</v>
      </c>
    </row>
    <row r="93" spans="2:5" ht="15.75" customHeight="1" x14ac:dyDescent="0.2">
      <c r="B93" s="30" t="s">
        <v>87</v>
      </c>
      <c r="C93" s="31"/>
      <c r="D93" s="31"/>
      <c r="E93" s="33"/>
    </row>
    <row r="94" spans="2:5" ht="15.75" customHeight="1" x14ac:dyDescent="0.2">
      <c r="B94" s="30" t="s">
        <v>88</v>
      </c>
      <c r="C94" s="31">
        <v>894</v>
      </c>
      <c r="D94" s="31">
        <v>515</v>
      </c>
      <c r="E94" s="33">
        <v>57.606263982102909</v>
      </c>
    </row>
    <row r="95" spans="2:5" s="5" customFormat="1" ht="15.75" customHeight="1" x14ac:dyDescent="0.2">
      <c r="B95" s="26" t="s">
        <v>89</v>
      </c>
      <c r="C95" s="27">
        <v>840</v>
      </c>
      <c r="D95" s="27">
        <v>233</v>
      </c>
      <c r="E95" s="37">
        <v>27.738095238095241</v>
      </c>
    </row>
    <row r="96" spans="2:5" s="5" customFormat="1" ht="15.75" customHeight="1" x14ac:dyDescent="0.2">
      <c r="B96" s="26" t="s">
        <v>90</v>
      </c>
      <c r="C96" s="27">
        <v>840</v>
      </c>
      <c r="D96" s="27">
        <v>224</v>
      </c>
      <c r="E96" s="37">
        <v>26.666666666666668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839</v>
      </c>
      <c r="D100" s="31">
        <v>223</v>
      </c>
      <c r="E100" s="38">
        <v>26.579261025029798</v>
      </c>
    </row>
    <row r="101" spans="2:5" ht="15.75" customHeight="1" x14ac:dyDescent="0.2">
      <c r="B101" s="30" t="s">
        <v>95</v>
      </c>
      <c r="C101" s="31">
        <v>1</v>
      </c>
      <c r="D101" s="31">
        <v>1</v>
      </c>
      <c r="E101" s="38">
        <v>100</v>
      </c>
    </row>
    <row r="102" spans="2:5" s="5" customFormat="1" ht="15.75" customHeight="1" x14ac:dyDescent="0.2">
      <c r="B102" s="26" t="s">
        <v>96</v>
      </c>
      <c r="C102" s="27">
        <v>0</v>
      </c>
      <c r="D102" s="27">
        <v>9</v>
      </c>
      <c r="E102" s="37"/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8BF59C7D-A5E9-4B7D-94F3-AA14ADF47A0C}"/>
    <hyperlink ref="D4" location="Şubat!A1" display="Şubat" xr:uid="{894D324F-DD0A-43B9-915E-58421A5EE1EF}"/>
    <hyperlink ref="E4" location="Mart!A1" display="Mart" xr:uid="{8F629232-5E32-4E8E-9A6A-FD6CCA0521FB}"/>
    <hyperlink ref="C5" location="Nisan!A1" display="Nisan" xr:uid="{7714BAEE-F7F6-4444-AD6E-EB4C69580A70}"/>
    <hyperlink ref="D5" location="Mayıs!A1" display="Mayıs" xr:uid="{AE9B189A-D2B8-4D04-9EF1-61C093A838D0}"/>
    <hyperlink ref="E5" location="Haziran!A1" display="Haziran" xr:uid="{5814C725-2737-483B-84CB-0B7728095C59}"/>
    <hyperlink ref="C6" location="Temmuz!A1" display="Temmuz" xr:uid="{E86DE8EF-204B-4CDE-8DAC-DBD5749CD031}"/>
    <hyperlink ref="D6" location="Ağustos!A1" display="Ağustos" xr:uid="{6DE836E4-AE51-4CD7-8D0D-5518F3C89A79}"/>
    <hyperlink ref="E6" location="Eylül!A1" display="Eylül" xr:uid="{E498C04C-7A11-44D5-9949-AD744C4C4E49}"/>
    <hyperlink ref="C7" location="Ekim!A1" display="Ekim" xr:uid="{41C45D69-C5D4-448D-A643-4F84CFE3C82E}"/>
    <hyperlink ref="D7" location="Kasım!A1" display="Kasım" xr:uid="{D4F2186B-A025-4224-BB04-F939166A8007}"/>
    <hyperlink ref="E7" location="Aralık!A1" display="Aralık" xr:uid="{532F26AF-60BE-40D0-9F5A-537409E48A7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81B12-03B6-45B4-A505-91B8830DBF71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24.75" customHeight="1" thickBot="1" x14ac:dyDescent="0.25"/>
    <row r="2" spans="2:5" s="2" customFormat="1" ht="24.75" customHeight="1" thickBot="1" x14ac:dyDescent="0.3">
      <c r="B2" s="15" t="s">
        <v>184</v>
      </c>
      <c r="C2" s="16"/>
      <c r="D2" s="16"/>
      <c r="E2" s="18"/>
    </row>
    <row r="3" spans="2:5" s="2" customFormat="1" ht="18.75" customHeight="1" x14ac:dyDescent="0.25">
      <c r="B3" s="1"/>
      <c r="C3" s="19"/>
      <c r="D3" s="19"/>
      <c r="E3" s="19"/>
    </row>
    <row r="4" spans="2:5" s="2" customFormat="1" ht="18.7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8.7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8.7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5" s="2" customFormat="1" ht="18.7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2" customFormat="1" ht="18.75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39" t="s">
        <v>3</v>
      </c>
    </row>
    <row r="10" spans="2:5" s="10" customFormat="1" ht="15.9" customHeight="1" x14ac:dyDescent="0.25">
      <c r="B10" s="40" t="s">
        <v>4</v>
      </c>
      <c r="C10" s="41">
        <v>75267</v>
      </c>
      <c r="D10" s="41">
        <v>20087</v>
      </c>
      <c r="E10" s="42">
        <v>26.687658602043392</v>
      </c>
    </row>
    <row r="11" spans="2:5" s="11" customFormat="1" ht="15.75" customHeight="1" x14ac:dyDescent="0.25">
      <c r="B11" s="40" t="s">
        <v>5</v>
      </c>
      <c r="C11" s="43">
        <v>44608</v>
      </c>
      <c r="D11" s="43">
        <v>17714</v>
      </c>
      <c r="E11" s="44">
        <v>39.710365853658537</v>
      </c>
    </row>
    <row r="12" spans="2:5" s="11" customFormat="1" ht="15.9" customHeight="1" x14ac:dyDescent="0.25">
      <c r="B12" s="40" t="s">
        <v>109</v>
      </c>
      <c r="C12" s="43">
        <v>22567</v>
      </c>
      <c r="D12" s="43">
        <v>7974</v>
      </c>
      <c r="E12" s="44">
        <v>35.334780874728587</v>
      </c>
    </row>
    <row r="13" spans="2:5" s="11" customFormat="1" ht="15.9" customHeight="1" x14ac:dyDescent="0.25">
      <c r="B13" s="40" t="s">
        <v>110</v>
      </c>
      <c r="C13" s="43">
        <v>19214</v>
      </c>
      <c r="D13" s="43">
        <v>7149</v>
      </c>
      <c r="E13" s="44">
        <v>37.207244717393564</v>
      </c>
    </row>
    <row r="14" spans="2:5" s="12" customFormat="1" ht="15.9" customHeight="1" x14ac:dyDescent="0.2">
      <c r="B14" s="45" t="s">
        <v>8</v>
      </c>
      <c r="C14" s="46">
        <v>1697</v>
      </c>
      <c r="D14" s="46">
        <v>159</v>
      </c>
      <c r="E14" s="47">
        <v>9.3694755450795508</v>
      </c>
    </row>
    <row r="15" spans="2:5" s="12" customFormat="1" ht="15.9" customHeight="1" x14ac:dyDescent="0.2">
      <c r="B15" s="45" t="s">
        <v>9</v>
      </c>
      <c r="C15" s="46">
        <v>747</v>
      </c>
      <c r="D15" s="46">
        <v>203</v>
      </c>
      <c r="E15" s="47">
        <v>27.175368139223561</v>
      </c>
    </row>
    <row r="16" spans="2:5" s="12" customFormat="1" ht="15.9" customHeight="1" x14ac:dyDescent="0.2">
      <c r="B16" s="45" t="s">
        <v>10</v>
      </c>
      <c r="C16" s="46">
        <v>14489</v>
      </c>
      <c r="D16" s="46">
        <v>5974</v>
      </c>
      <c r="E16" s="47">
        <v>41.23127890123542</v>
      </c>
    </row>
    <row r="17" spans="2:5" s="12" customFormat="1" ht="15.9" customHeight="1" x14ac:dyDescent="0.2">
      <c r="B17" s="45" t="s">
        <v>11</v>
      </c>
      <c r="C17" s="46">
        <v>2281</v>
      </c>
      <c r="D17" s="46">
        <v>813</v>
      </c>
      <c r="E17" s="47">
        <v>35.642262165716794</v>
      </c>
    </row>
    <row r="18" spans="2:5" s="11" customFormat="1" ht="15.9" customHeight="1" x14ac:dyDescent="0.25">
      <c r="B18" s="40" t="s">
        <v>111</v>
      </c>
      <c r="C18" s="43">
        <v>3353</v>
      </c>
      <c r="D18" s="43">
        <v>825</v>
      </c>
      <c r="E18" s="44">
        <v>24.604831494184314</v>
      </c>
    </row>
    <row r="19" spans="2:5" s="12" customFormat="1" ht="15.9" customHeight="1" x14ac:dyDescent="0.2">
      <c r="B19" s="45" t="s">
        <v>13</v>
      </c>
      <c r="C19" s="46">
        <v>290</v>
      </c>
      <c r="D19" s="46">
        <v>42</v>
      </c>
      <c r="E19" s="47">
        <v>14.482758620689657</v>
      </c>
    </row>
    <row r="20" spans="2:5" s="12" customFormat="1" ht="15.9" customHeight="1" x14ac:dyDescent="0.2">
      <c r="B20" s="45" t="s">
        <v>14</v>
      </c>
      <c r="C20" s="46"/>
      <c r="D20" s="46"/>
      <c r="E20" s="47"/>
    </row>
    <row r="21" spans="2:5" s="12" customFormat="1" ht="15.9" customHeight="1" x14ac:dyDescent="0.2">
      <c r="B21" s="45" t="s">
        <v>15</v>
      </c>
      <c r="C21" s="46">
        <v>3063</v>
      </c>
      <c r="D21" s="46">
        <v>783</v>
      </c>
      <c r="E21" s="47">
        <v>25.563173359451518</v>
      </c>
    </row>
    <row r="22" spans="2:5" s="10" customFormat="1" ht="15.9" customHeight="1" x14ac:dyDescent="0.25">
      <c r="B22" s="40" t="s">
        <v>112</v>
      </c>
      <c r="C22" s="48"/>
      <c r="D22" s="48"/>
      <c r="E22" s="42"/>
    </row>
    <row r="23" spans="2:5" s="10" customFormat="1" ht="15.9" customHeight="1" x14ac:dyDescent="0.25">
      <c r="B23" s="40" t="s">
        <v>113</v>
      </c>
      <c r="C23" s="49">
        <v>8736</v>
      </c>
      <c r="D23" s="49">
        <v>4270</v>
      </c>
      <c r="E23" s="42">
        <v>48.878205128205124</v>
      </c>
    </row>
    <row r="24" spans="2:5" s="10" customFormat="1" ht="15.9" customHeight="1" x14ac:dyDescent="0.25">
      <c r="B24" s="40" t="s">
        <v>114</v>
      </c>
      <c r="C24" s="48">
        <v>0</v>
      </c>
      <c r="D24" s="48">
        <v>0</v>
      </c>
      <c r="E24" s="42"/>
    </row>
    <row r="25" spans="2:5" s="10" customFormat="1" ht="15.9" customHeight="1" x14ac:dyDescent="0.25">
      <c r="B25" s="40" t="s">
        <v>115</v>
      </c>
      <c r="C25" s="48">
        <v>9</v>
      </c>
      <c r="D25" s="48">
        <v>6</v>
      </c>
      <c r="E25" s="42">
        <v>66.666666666666657</v>
      </c>
    </row>
    <row r="26" spans="2:5" s="10" customFormat="1" ht="15.9" customHeight="1" x14ac:dyDescent="0.25">
      <c r="B26" s="40" t="s">
        <v>116</v>
      </c>
      <c r="C26" s="48">
        <v>584</v>
      </c>
      <c r="D26" s="48">
        <v>509</v>
      </c>
      <c r="E26" s="42"/>
    </row>
    <row r="27" spans="2:5" s="13" customFormat="1" ht="15.9" customHeight="1" x14ac:dyDescent="0.2">
      <c r="B27" s="45" t="s">
        <v>185</v>
      </c>
      <c r="C27" s="46">
        <v>584</v>
      </c>
      <c r="D27" s="46">
        <v>509</v>
      </c>
      <c r="E27" s="50">
        <v>87.157534246575338</v>
      </c>
    </row>
    <row r="28" spans="2:5" s="10" customFormat="1" ht="15.9" customHeight="1" x14ac:dyDescent="0.25">
      <c r="B28" s="40" t="s">
        <v>118</v>
      </c>
      <c r="C28" s="48">
        <v>8143</v>
      </c>
      <c r="D28" s="48">
        <v>3755</v>
      </c>
      <c r="E28" s="42"/>
    </row>
    <row r="29" spans="2:5" s="13" customFormat="1" ht="15.9" customHeight="1" x14ac:dyDescent="0.2">
      <c r="B29" s="45" t="s">
        <v>186</v>
      </c>
      <c r="C29" s="46">
        <v>8143</v>
      </c>
      <c r="D29" s="46">
        <v>3755</v>
      </c>
      <c r="E29" s="50">
        <v>46.11322608375292</v>
      </c>
    </row>
    <row r="30" spans="2:5" s="10" customFormat="1" ht="15.9" customHeight="1" x14ac:dyDescent="0.25">
      <c r="B30" s="40" t="s">
        <v>119</v>
      </c>
      <c r="C30" s="48">
        <v>7554</v>
      </c>
      <c r="D30" s="48">
        <v>2962</v>
      </c>
      <c r="E30" s="42">
        <v>39.211014032300767</v>
      </c>
    </row>
    <row r="31" spans="2:5" s="10" customFormat="1" ht="15.9" customHeight="1" x14ac:dyDescent="0.25">
      <c r="B31" s="40" t="s">
        <v>120</v>
      </c>
      <c r="C31" s="49">
        <v>6837</v>
      </c>
      <c r="D31" s="49">
        <v>2487</v>
      </c>
      <c r="E31" s="42">
        <v>36.375603334795962</v>
      </c>
    </row>
    <row r="32" spans="2:5" s="10" customFormat="1" ht="15.9" customHeight="1" x14ac:dyDescent="0.25">
      <c r="B32" s="40" t="s">
        <v>121</v>
      </c>
      <c r="C32" s="48">
        <v>457</v>
      </c>
      <c r="D32" s="48">
        <v>443</v>
      </c>
      <c r="E32" s="42">
        <v>96.936542669584242</v>
      </c>
    </row>
    <row r="33" spans="2:5" s="12" customFormat="1" ht="15.9" customHeight="1" x14ac:dyDescent="0.2">
      <c r="B33" s="45" t="s">
        <v>122</v>
      </c>
      <c r="C33" s="51">
        <v>13</v>
      </c>
      <c r="D33" s="51" t="s">
        <v>187</v>
      </c>
      <c r="E33" s="47"/>
    </row>
    <row r="34" spans="2:5" s="12" customFormat="1" ht="15.9" customHeight="1" x14ac:dyDescent="0.2">
      <c r="B34" s="45" t="s">
        <v>123</v>
      </c>
      <c r="C34" s="46">
        <v>438</v>
      </c>
      <c r="D34" s="46">
        <v>437</v>
      </c>
      <c r="E34" s="47">
        <v>99.771689497716892</v>
      </c>
    </row>
    <row r="35" spans="2:5" s="12" customFormat="1" ht="15.9" customHeight="1" x14ac:dyDescent="0.2">
      <c r="B35" s="45" t="s">
        <v>124</v>
      </c>
      <c r="C35" s="46"/>
      <c r="D35" s="46"/>
      <c r="E35" s="47"/>
    </row>
    <row r="36" spans="2:5" s="12" customFormat="1" ht="15.9" customHeight="1" x14ac:dyDescent="0.2">
      <c r="B36" s="45" t="s">
        <v>125</v>
      </c>
      <c r="C36" s="46">
        <v>1</v>
      </c>
      <c r="D36" s="46">
        <v>1</v>
      </c>
      <c r="E36" s="47">
        <v>100</v>
      </c>
    </row>
    <row r="37" spans="2:5" s="12" customFormat="1" ht="15.9" customHeight="1" x14ac:dyDescent="0.2">
      <c r="B37" s="45" t="s">
        <v>126</v>
      </c>
      <c r="C37" s="46"/>
      <c r="D37" s="46"/>
      <c r="E37" s="47"/>
    </row>
    <row r="38" spans="2:5" s="13" customFormat="1" ht="15.9" customHeight="1" x14ac:dyDescent="0.2">
      <c r="B38" s="45" t="s">
        <v>127</v>
      </c>
      <c r="C38" s="46"/>
      <c r="D38" s="46"/>
      <c r="E38" s="50"/>
    </row>
    <row r="39" spans="2:5" s="13" customFormat="1" ht="15.9" customHeight="1" x14ac:dyDescent="0.2">
      <c r="B39" s="45" t="s">
        <v>128</v>
      </c>
      <c r="C39" s="46">
        <v>5</v>
      </c>
      <c r="D39" s="46">
        <v>5</v>
      </c>
      <c r="E39" s="50">
        <v>100</v>
      </c>
    </row>
    <row r="40" spans="2:5" s="10" customFormat="1" ht="15.9" customHeight="1" x14ac:dyDescent="0.25">
      <c r="B40" s="40" t="s">
        <v>129</v>
      </c>
      <c r="C40" s="48"/>
      <c r="D40" s="48"/>
      <c r="E40" s="42"/>
    </row>
    <row r="41" spans="2:5" s="10" customFormat="1" ht="15.9" customHeight="1" x14ac:dyDescent="0.25">
      <c r="B41" s="40" t="s">
        <v>130</v>
      </c>
      <c r="C41" s="48">
        <v>260</v>
      </c>
      <c r="D41" s="48">
        <v>32</v>
      </c>
      <c r="E41" s="42">
        <v>12.307692307692308</v>
      </c>
    </row>
    <row r="42" spans="2:5" s="10" customFormat="1" ht="15.9" customHeight="1" x14ac:dyDescent="0.25">
      <c r="B42" s="40" t="s">
        <v>131</v>
      </c>
      <c r="C42" s="49">
        <v>0</v>
      </c>
      <c r="D42" s="49">
        <v>0</v>
      </c>
      <c r="E42" s="42"/>
    </row>
    <row r="43" spans="2:5" s="10" customFormat="1" ht="15.9" customHeight="1" x14ac:dyDescent="0.25">
      <c r="B43" s="40" t="s">
        <v>132</v>
      </c>
      <c r="C43" s="48"/>
      <c r="D43" s="48"/>
      <c r="E43" s="42"/>
    </row>
    <row r="44" spans="2:5" s="10" customFormat="1" ht="15.9" customHeight="1" x14ac:dyDescent="0.25">
      <c r="B44" s="40" t="s">
        <v>133</v>
      </c>
      <c r="C44" s="48"/>
      <c r="D44" s="48"/>
      <c r="E44" s="42"/>
    </row>
    <row r="45" spans="2:5" s="10" customFormat="1" ht="15.9" customHeight="1" x14ac:dyDescent="0.25">
      <c r="B45" s="40" t="s">
        <v>134</v>
      </c>
      <c r="C45" s="48"/>
      <c r="D45" s="48"/>
      <c r="E45" s="42"/>
    </row>
    <row r="46" spans="2:5" s="10" customFormat="1" ht="15.9" customHeight="1" x14ac:dyDescent="0.25">
      <c r="B46" s="40" t="s">
        <v>135</v>
      </c>
      <c r="C46" s="48"/>
      <c r="D46" s="48"/>
      <c r="E46" s="42"/>
    </row>
    <row r="47" spans="2:5" s="10" customFormat="1" ht="15.9" customHeight="1" x14ac:dyDescent="0.25">
      <c r="B47" s="40" t="s">
        <v>136</v>
      </c>
      <c r="C47" s="48">
        <v>2596</v>
      </c>
      <c r="D47" s="48">
        <v>1195</v>
      </c>
      <c r="E47" s="42">
        <v>46.032357473035439</v>
      </c>
    </row>
    <row r="48" spans="2:5" s="10" customFormat="1" ht="15.9" customHeight="1" x14ac:dyDescent="0.25">
      <c r="B48" s="40" t="s">
        <v>137</v>
      </c>
      <c r="C48" s="48">
        <v>2531</v>
      </c>
      <c r="D48" s="48">
        <v>1197</v>
      </c>
      <c r="E48" s="42">
        <v>47.293559857763725</v>
      </c>
    </row>
    <row r="49" spans="2:5" s="10" customFormat="1" ht="15.9" customHeight="1" x14ac:dyDescent="0.25">
      <c r="B49" s="40" t="s">
        <v>138</v>
      </c>
      <c r="C49" s="48">
        <v>65</v>
      </c>
      <c r="D49" s="48">
        <v>-2</v>
      </c>
      <c r="E49" s="42">
        <v>-3.0769230769230771</v>
      </c>
    </row>
    <row r="50" spans="2:5" s="10" customFormat="1" ht="15.9" customHeight="1" x14ac:dyDescent="0.25">
      <c r="B50" s="40" t="s">
        <v>139</v>
      </c>
      <c r="C50" s="49">
        <v>3155</v>
      </c>
      <c r="D50" s="49">
        <v>1313</v>
      </c>
      <c r="E50" s="42">
        <v>41.616481774960377</v>
      </c>
    </row>
    <row r="51" spans="2:5" s="10" customFormat="1" ht="15.9" customHeight="1" x14ac:dyDescent="0.25">
      <c r="B51" s="40" t="s">
        <v>140</v>
      </c>
      <c r="C51" s="48">
        <v>3155</v>
      </c>
      <c r="D51" s="48">
        <v>1313</v>
      </c>
      <c r="E51" s="42">
        <v>41.616481774960377</v>
      </c>
    </row>
    <row r="52" spans="2:5" s="10" customFormat="1" ht="15.9" customHeight="1" x14ac:dyDescent="0.25">
      <c r="B52" s="40" t="s">
        <v>40</v>
      </c>
      <c r="C52" s="48">
        <v>29887</v>
      </c>
      <c r="D52" s="48">
        <v>2233</v>
      </c>
      <c r="E52" s="42">
        <v>7.4714758925285247</v>
      </c>
    </row>
    <row r="53" spans="2:5" s="10" customFormat="1" ht="15.9" customHeight="1" x14ac:dyDescent="0.25">
      <c r="B53" s="40" t="s">
        <v>141</v>
      </c>
      <c r="C53" s="48">
        <v>457</v>
      </c>
      <c r="D53" s="48">
        <v>457</v>
      </c>
      <c r="E53" s="42">
        <v>100</v>
      </c>
    </row>
    <row r="54" spans="2:5" s="10" customFormat="1" ht="15.9" customHeight="1" x14ac:dyDescent="0.25">
      <c r="B54" s="40" t="s">
        <v>142</v>
      </c>
      <c r="C54" s="49"/>
      <c r="D54" s="49"/>
      <c r="E54" s="42"/>
    </row>
    <row r="55" spans="2:5" s="10" customFormat="1" ht="15.9" customHeight="1" x14ac:dyDescent="0.25">
      <c r="B55" s="40" t="s">
        <v>143</v>
      </c>
      <c r="C55" s="48">
        <v>457</v>
      </c>
      <c r="D55" s="48">
        <v>457</v>
      </c>
      <c r="E55" s="42">
        <v>100</v>
      </c>
    </row>
    <row r="56" spans="2:5" s="10" customFormat="1" ht="15.9" customHeight="1" x14ac:dyDescent="0.25">
      <c r="B56" s="40" t="s">
        <v>144</v>
      </c>
      <c r="C56" s="49"/>
      <c r="D56" s="49"/>
      <c r="E56" s="42"/>
    </row>
    <row r="57" spans="2:5" s="10" customFormat="1" ht="15.9" customHeight="1" x14ac:dyDescent="0.25">
      <c r="B57" s="40" t="s">
        <v>145</v>
      </c>
      <c r="C57" s="48"/>
      <c r="D57" s="48"/>
      <c r="E57" s="42"/>
    </row>
    <row r="58" spans="2:5" s="10" customFormat="1" ht="15.9" customHeight="1" x14ac:dyDescent="0.25">
      <c r="B58" s="40" t="s">
        <v>146</v>
      </c>
      <c r="C58" s="48"/>
      <c r="D58" s="48"/>
      <c r="E58" s="42"/>
    </row>
    <row r="59" spans="2:5" s="10" customFormat="1" ht="15.9" customHeight="1" x14ac:dyDescent="0.25">
      <c r="B59" s="40" t="s">
        <v>147</v>
      </c>
      <c r="C59" s="48">
        <v>11</v>
      </c>
      <c r="D59" s="48">
        <v>2</v>
      </c>
      <c r="E59" s="42">
        <v>18.181818181818183</v>
      </c>
    </row>
    <row r="60" spans="2:5" s="10" customFormat="1" ht="15.9" customHeight="1" x14ac:dyDescent="0.25">
      <c r="B60" s="40" t="s">
        <v>148</v>
      </c>
      <c r="C60" s="48">
        <v>11</v>
      </c>
      <c r="D60" s="48">
        <v>2</v>
      </c>
      <c r="E60" s="42">
        <v>18.181818181818183</v>
      </c>
    </row>
    <row r="61" spans="2:5" s="10" customFormat="1" ht="15.9" customHeight="1" x14ac:dyDescent="0.25">
      <c r="B61" s="40" t="s">
        <v>149</v>
      </c>
      <c r="C61" s="49"/>
      <c r="D61" s="49"/>
      <c r="E61" s="42"/>
    </row>
    <row r="62" spans="2:5" s="10" customFormat="1" ht="15.9" customHeight="1" x14ac:dyDescent="0.25">
      <c r="B62" s="40" t="s">
        <v>150</v>
      </c>
      <c r="C62" s="48"/>
      <c r="D62" s="48"/>
      <c r="E62" s="42"/>
    </row>
    <row r="63" spans="2:5" s="10" customFormat="1" ht="15.9" customHeight="1" x14ac:dyDescent="0.25">
      <c r="B63" s="40" t="s">
        <v>151</v>
      </c>
      <c r="C63" s="48">
        <v>7095</v>
      </c>
      <c r="D63" s="48">
        <v>354</v>
      </c>
      <c r="E63" s="42">
        <v>4.9894291754756868</v>
      </c>
    </row>
    <row r="64" spans="2:5" s="10" customFormat="1" ht="15.9" customHeight="1" x14ac:dyDescent="0.25">
      <c r="B64" s="40" t="s">
        <v>152</v>
      </c>
      <c r="C64" s="48">
        <v>303</v>
      </c>
      <c r="D64" s="48">
        <v>203</v>
      </c>
      <c r="E64" s="42">
        <v>66.996699669967001</v>
      </c>
    </row>
    <row r="65" spans="2:5" s="10" customFormat="1" ht="15.9" customHeight="1" x14ac:dyDescent="0.25">
      <c r="B65" s="40" t="s">
        <v>153</v>
      </c>
      <c r="C65" s="48">
        <v>6792</v>
      </c>
      <c r="D65" s="48">
        <v>151</v>
      </c>
      <c r="E65" s="42">
        <v>2.2232037691401647</v>
      </c>
    </row>
    <row r="66" spans="2:5" s="10" customFormat="1" ht="15.9" customHeight="1" x14ac:dyDescent="0.25">
      <c r="B66" s="40" t="s">
        <v>154</v>
      </c>
      <c r="C66" s="48"/>
      <c r="D66" s="48"/>
      <c r="E66" s="42"/>
    </row>
    <row r="67" spans="2:5" s="10" customFormat="1" ht="15.9" customHeight="1" x14ac:dyDescent="0.25">
      <c r="B67" s="40" t="s">
        <v>155</v>
      </c>
      <c r="C67" s="49">
        <v>21354</v>
      </c>
      <c r="D67" s="49">
        <v>857</v>
      </c>
      <c r="E67" s="42">
        <v>4.0132996159970027</v>
      </c>
    </row>
    <row r="68" spans="2:5" s="10" customFormat="1" ht="15.9" customHeight="1" x14ac:dyDescent="0.25">
      <c r="B68" s="40" t="s">
        <v>156</v>
      </c>
      <c r="C68" s="48">
        <v>21354</v>
      </c>
      <c r="D68" s="48">
        <v>857</v>
      </c>
      <c r="E68" s="42">
        <v>4.0132996159970027</v>
      </c>
    </row>
    <row r="69" spans="2:5" s="10" customFormat="1" ht="15.9" customHeight="1" x14ac:dyDescent="0.25">
      <c r="B69" s="40" t="s">
        <v>157</v>
      </c>
      <c r="C69" s="48">
        <v>699</v>
      </c>
      <c r="D69" s="48">
        <v>321</v>
      </c>
      <c r="E69" s="42">
        <v>45.922746781115883</v>
      </c>
    </row>
    <row r="70" spans="2:5" s="4" customFormat="1" ht="15.9" customHeight="1" x14ac:dyDescent="0.2">
      <c r="B70" s="40" t="s">
        <v>158</v>
      </c>
      <c r="C70" s="48">
        <v>301</v>
      </c>
      <c r="D70" s="48">
        <v>288</v>
      </c>
      <c r="E70" s="42">
        <v>95.68106312292359</v>
      </c>
    </row>
    <row r="71" spans="2:5" s="10" customFormat="1" ht="15.9" customHeight="1" x14ac:dyDescent="0.25">
      <c r="B71" s="40" t="s">
        <v>159</v>
      </c>
      <c r="C71" s="48">
        <v>371</v>
      </c>
      <c r="D71" s="48">
        <v>6</v>
      </c>
      <c r="E71" s="42">
        <v>1.6172506738544474</v>
      </c>
    </row>
    <row r="72" spans="2:5" s="10" customFormat="1" ht="15.9" customHeight="1" x14ac:dyDescent="0.25">
      <c r="B72" s="40" t="s">
        <v>160</v>
      </c>
      <c r="C72" s="49">
        <v>27</v>
      </c>
      <c r="D72" s="49">
        <v>27</v>
      </c>
      <c r="E72" s="42">
        <v>100</v>
      </c>
    </row>
    <row r="73" spans="2:5" s="10" customFormat="1" ht="15.9" customHeight="1" x14ac:dyDescent="0.25">
      <c r="B73" s="40" t="s">
        <v>161</v>
      </c>
      <c r="C73" s="48"/>
      <c r="D73" s="48"/>
      <c r="E73" s="42"/>
    </row>
    <row r="74" spans="2:5" s="10" customFormat="1" ht="15.9" customHeight="1" x14ac:dyDescent="0.25">
      <c r="B74" s="40" t="s">
        <v>162</v>
      </c>
      <c r="C74" s="49">
        <v>14</v>
      </c>
      <c r="D74" s="49">
        <v>0</v>
      </c>
      <c r="E74" s="42">
        <v>0</v>
      </c>
    </row>
    <row r="75" spans="2:5" s="10" customFormat="1" ht="15.9" customHeight="1" x14ac:dyDescent="0.25">
      <c r="B75" s="40" t="s">
        <v>163</v>
      </c>
      <c r="C75" s="48">
        <v>14</v>
      </c>
      <c r="D75" s="48">
        <v>0</v>
      </c>
      <c r="E75" s="42">
        <v>0</v>
      </c>
    </row>
    <row r="76" spans="2:5" s="13" customFormat="1" ht="15.9" customHeight="1" x14ac:dyDescent="0.2">
      <c r="B76" s="45" t="s">
        <v>76</v>
      </c>
      <c r="C76" s="46"/>
      <c r="D76" s="46"/>
      <c r="E76" s="50"/>
    </row>
    <row r="77" spans="2:5" s="13" customFormat="1" ht="15.9" customHeight="1" x14ac:dyDescent="0.2">
      <c r="B77" s="45" t="s">
        <v>164</v>
      </c>
      <c r="C77" s="52"/>
      <c r="D77" s="52"/>
      <c r="E77" s="50"/>
    </row>
    <row r="78" spans="2:5" s="13" customFormat="1" ht="15.9" customHeight="1" x14ac:dyDescent="0.2">
      <c r="B78" s="45" t="s">
        <v>165</v>
      </c>
      <c r="C78" s="46">
        <v>14</v>
      </c>
      <c r="D78" s="46" t="s">
        <v>187</v>
      </c>
      <c r="E78" s="50"/>
    </row>
    <row r="79" spans="2:5" s="11" customFormat="1" ht="15.75" customHeight="1" x14ac:dyDescent="0.25">
      <c r="B79" s="40" t="s">
        <v>166</v>
      </c>
      <c r="C79" s="53">
        <v>257</v>
      </c>
      <c r="D79" s="53">
        <v>242</v>
      </c>
      <c r="E79" s="44">
        <v>94.163424124513611</v>
      </c>
    </row>
    <row r="80" spans="2:5" s="11" customFormat="1" ht="15.75" customHeight="1" x14ac:dyDescent="0.25">
      <c r="B80" s="40" t="s">
        <v>89</v>
      </c>
      <c r="C80" s="53">
        <v>772</v>
      </c>
      <c r="D80" s="53">
        <v>140</v>
      </c>
      <c r="E80" s="44">
        <v>18.134715025906736</v>
      </c>
    </row>
    <row r="81" spans="2:5" s="11" customFormat="1" ht="15.75" customHeight="1" x14ac:dyDescent="0.25">
      <c r="B81" s="40" t="s">
        <v>168</v>
      </c>
      <c r="C81" s="53">
        <v>0</v>
      </c>
      <c r="D81" s="53">
        <v>5</v>
      </c>
      <c r="E81" s="44"/>
    </row>
    <row r="82" spans="2:5" s="11" customFormat="1" ht="15.75" customHeight="1" x14ac:dyDescent="0.25">
      <c r="B82" s="40" t="s">
        <v>169</v>
      </c>
      <c r="C82" s="53"/>
      <c r="D82" s="53"/>
      <c r="E82" s="44"/>
    </row>
    <row r="83" spans="2:5" s="11" customFormat="1" ht="15.75" customHeight="1" x14ac:dyDescent="0.25">
      <c r="B83" s="40" t="s">
        <v>170</v>
      </c>
      <c r="C83" s="53" t="s">
        <v>187</v>
      </c>
      <c r="D83" s="53">
        <v>5</v>
      </c>
      <c r="E83" s="44"/>
    </row>
    <row r="84" spans="2:5" s="11" customFormat="1" ht="15.75" customHeight="1" x14ac:dyDescent="0.25">
      <c r="B84" s="40" t="s">
        <v>171</v>
      </c>
      <c r="C84" s="53">
        <v>0</v>
      </c>
      <c r="D84" s="53">
        <v>3</v>
      </c>
      <c r="E84" s="44"/>
    </row>
    <row r="85" spans="2:5" s="11" customFormat="1" ht="15.75" customHeight="1" x14ac:dyDescent="0.25">
      <c r="B85" s="40" t="s">
        <v>172</v>
      </c>
      <c r="C85" s="53">
        <v>0</v>
      </c>
      <c r="D85" s="53">
        <v>3</v>
      </c>
      <c r="E85" s="44"/>
    </row>
    <row r="86" spans="2:5" s="11" customFormat="1" ht="15.75" customHeight="1" x14ac:dyDescent="0.25">
      <c r="B86" s="40" t="s">
        <v>173</v>
      </c>
      <c r="C86" s="53">
        <v>772</v>
      </c>
      <c r="D86" s="53">
        <v>132</v>
      </c>
      <c r="E86" s="44">
        <v>17.098445595854923</v>
      </c>
    </row>
    <row r="87" spans="2:5" s="11" customFormat="1" ht="15.75" customHeight="1" x14ac:dyDescent="0.25">
      <c r="B87" s="40" t="s">
        <v>174</v>
      </c>
      <c r="C87" s="53">
        <v>772</v>
      </c>
      <c r="D87" s="53">
        <v>132</v>
      </c>
      <c r="E87" s="44">
        <v>17.098445595854923</v>
      </c>
    </row>
    <row r="88" spans="2:5" s="11" customFormat="1" ht="15.75" customHeight="1" x14ac:dyDescent="0.25">
      <c r="B88" s="40" t="s">
        <v>175</v>
      </c>
      <c r="C88" s="53">
        <v>0</v>
      </c>
      <c r="D88" s="53">
        <v>0</v>
      </c>
      <c r="E88" s="44"/>
    </row>
    <row r="89" spans="2:5" s="12" customFormat="1" ht="15.75" customHeight="1" x14ac:dyDescent="0.2">
      <c r="B89" s="45" t="s">
        <v>176</v>
      </c>
      <c r="C89" s="54"/>
      <c r="D89" s="54"/>
      <c r="E89" s="47"/>
    </row>
    <row r="90" spans="2:5" s="12" customFormat="1" ht="15.75" customHeight="1" x14ac:dyDescent="0.2">
      <c r="B90" s="45" t="s">
        <v>177</v>
      </c>
      <c r="C90" s="54"/>
      <c r="D90" s="54"/>
      <c r="E90" s="47"/>
    </row>
    <row r="91" spans="2:5" s="11" customFormat="1" ht="15.75" customHeight="1" x14ac:dyDescent="0.25">
      <c r="B91" s="40" t="s">
        <v>178</v>
      </c>
      <c r="C91" s="53">
        <v>0</v>
      </c>
      <c r="D91" s="53">
        <v>0</v>
      </c>
      <c r="E91" s="44"/>
    </row>
    <row r="92" spans="2:5" s="11" customFormat="1" ht="15.75" customHeight="1" x14ac:dyDescent="0.25">
      <c r="B92" s="40" t="s">
        <v>179</v>
      </c>
      <c r="C92" s="53">
        <v>0</v>
      </c>
      <c r="D92" s="53">
        <v>0</v>
      </c>
      <c r="E92" s="44"/>
    </row>
    <row r="93" spans="2:5" s="11" customFormat="1" ht="15.75" customHeight="1" x14ac:dyDescent="0.25">
      <c r="B93" s="40" t="s">
        <v>180</v>
      </c>
      <c r="C93" s="53"/>
      <c r="D93" s="53"/>
      <c r="E93" s="44"/>
    </row>
    <row r="94" spans="2:5" s="11" customFormat="1" ht="15.75" customHeight="1" x14ac:dyDescent="0.25">
      <c r="B94" s="40" t="s">
        <v>181</v>
      </c>
      <c r="C94" s="53">
        <v>0</v>
      </c>
      <c r="D94" s="53">
        <v>0</v>
      </c>
      <c r="E94" s="44"/>
    </row>
    <row r="95" spans="2:5" s="11" customFormat="1" ht="15.75" customHeight="1" x14ac:dyDescent="0.25">
      <c r="B95" s="40" t="s">
        <v>180</v>
      </c>
      <c r="C95" s="53"/>
      <c r="D95" s="53"/>
      <c r="E95" s="44"/>
    </row>
    <row r="96" spans="2:5" s="11" customFormat="1" ht="15.75" customHeight="1" x14ac:dyDescent="0.25">
      <c r="B96" s="40" t="s">
        <v>182</v>
      </c>
      <c r="C96" s="53">
        <v>0</v>
      </c>
      <c r="D96" s="53">
        <v>0</v>
      </c>
      <c r="E96" s="44"/>
    </row>
    <row r="97" spans="2:5" s="11" customFormat="1" ht="15.75" customHeight="1" x14ac:dyDescent="0.25">
      <c r="B97" s="40" t="s">
        <v>183</v>
      </c>
      <c r="C97" s="53"/>
      <c r="D97" s="53"/>
      <c r="E97" s="44"/>
    </row>
  </sheetData>
  <phoneticPr fontId="0" type="noConversion"/>
  <hyperlinks>
    <hyperlink ref="C4" location="Ocak!A1" display="Ocak" xr:uid="{46C65C68-7A69-4896-825E-D544E73D47AE}"/>
    <hyperlink ref="D4" location="Şubat!A1" display="Şubat" xr:uid="{A42E56E0-5DB1-48DC-923F-BBD5E85759F8}"/>
    <hyperlink ref="E4" location="Mart!A1" display="Mart" xr:uid="{814F66EC-2A02-42C3-A7A3-63ACCB9DDADC}"/>
    <hyperlink ref="C5" location="Nisan!A1" display="Nisan" xr:uid="{F3F4F1B7-0837-4DA4-95D7-EFF436C6F251}"/>
    <hyperlink ref="D5" location="Mayıs!A1" display="Mayıs" xr:uid="{7D5FE7AC-AB10-4A7A-81B1-AC4CA511C471}"/>
    <hyperlink ref="E5" location="Haziran!A1" display="Haziran" xr:uid="{7FCCC625-EB36-4322-A516-3E4291DF6FF3}"/>
    <hyperlink ref="C6" location="Temmuz!A1" display="Temmuz" xr:uid="{676A192D-80A3-450A-93BD-758888B0F889}"/>
    <hyperlink ref="D6" location="Ağustos!A1" display="Ağustos" xr:uid="{F4440666-FD4E-469C-953D-8360BC77B40C}"/>
    <hyperlink ref="E6" location="Eylül!A1" display="Eylül" xr:uid="{3CDC5E02-D6C1-4E7D-8DDB-18B495DD21CC}"/>
    <hyperlink ref="C7" location="Ekim!A1" display="Ekim" xr:uid="{2A608696-860C-4485-95E2-27031DA3322A}"/>
    <hyperlink ref="D7" location="Kasım!A1" display="Kasım" xr:uid="{4F22CBC6-D7A8-4F47-9D0D-9793CD139B61}"/>
    <hyperlink ref="E7" location="Aralık!A1" display="Aralık" xr:uid="{960D5787-2C2F-4F7D-ACC3-AB0E5FB9A42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6F8B5-C953-4BA8-8B6B-B036D16FFD89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24.75" customHeight="1" thickBot="1" x14ac:dyDescent="0.25"/>
    <row r="2" spans="2:5" s="2" customFormat="1" ht="24.75" customHeight="1" thickBot="1" x14ac:dyDescent="0.3">
      <c r="B2" s="15" t="s">
        <v>108</v>
      </c>
      <c r="C2" s="16"/>
      <c r="D2" s="16"/>
      <c r="E2" s="18"/>
    </row>
    <row r="3" spans="2:5" s="2" customFormat="1" ht="18.75" customHeight="1" x14ac:dyDescent="0.25">
      <c r="B3" s="1"/>
      <c r="C3" s="19"/>
      <c r="D3" s="19"/>
      <c r="E3" s="19"/>
    </row>
    <row r="4" spans="2:5" s="2" customFormat="1" ht="18.7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8.7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8.7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5" s="2" customFormat="1" ht="18.7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2" customFormat="1" ht="18.75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39" t="s">
        <v>3</v>
      </c>
    </row>
    <row r="10" spans="2:5" s="10" customFormat="1" ht="15.9" customHeight="1" x14ac:dyDescent="0.25">
      <c r="B10" s="40" t="s">
        <v>4</v>
      </c>
      <c r="C10" s="41">
        <v>65705</v>
      </c>
      <c r="D10" s="41">
        <v>8634</v>
      </c>
      <c r="E10" s="42">
        <v>13.140552469370673</v>
      </c>
    </row>
    <row r="11" spans="2:5" s="11" customFormat="1" ht="15.75" customHeight="1" x14ac:dyDescent="0.25">
      <c r="B11" s="40" t="s">
        <v>5</v>
      </c>
      <c r="C11" s="43">
        <v>36264</v>
      </c>
      <c r="D11" s="43">
        <v>7475</v>
      </c>
      <c r="E11" s="44">
        <v>20.612728877123317</v>
      </c>
    </row>
    <row r="12" spans="2:5" s="11" customFormat="1" ht="15.9" customHeight="1" x14ac:dyDescent="0.25">
      <c r="B12" s="40" t="s">
        <v>109</v>
      </c>
      <c r="C12" s="43">
        <v>16875</v>
      </c>
      <c r="D12" s="43">
        <v>2554</v>
      </c>
      <c r="E12" s="44">
        <v>15.134814814814815</v>
      </c>
    </row>
    <row r="13" spans="2:5" s="11" customFormat="1" ht="15.9" customHeight="1" x14ac:dyDescent="0.25">
      <c r="B13" s="40" t="s">
        <v>110</v>
      </c>
      <c r="C13" s="43">
        <v>15178</v>
      </c>
      <c r="D13" s="43">
        <v>2498</v>
      </c>
      <c r="E13" s="44">
        <v>16.458031361180655</v>
      </c>
    </row>
    <row r="14" spans="2:5" s="12" customFormat="1" ht="15.9" customHeight="1" x14ac:dyDescent="0.2">
      <c r="B14" s="45" t="s">
        <v>8</v>
      </c>
      <c r="C14" s="46">
        <v>1683</v>
      </c>
      <c r="D14" s="46">
        <v>93</v>
      </c>
      <c r="E14" s="47">
        <v>5.525846702317291</v>
      </c>
    </row>
    <row r="15" spans="2:5" s="12" customFormat="1" ht="15.9" customHeight="1" x14ac:dyDescent="0.2">
      <c r="B15" s="45" t="s">
        <v>9</v>
      </c>
      <c r="C15" s="46">
        <v>190</v>
      </c>
      <c r="D15" s="46">
        <v>4</v>
      </c>
      <c r="E15" s="47">
        <v>2.1052631578947367</v>
      </c>
    </row>
    <row r="16" spans="2:5" s="12" customFormat="1" ht="15.9" customHeight="1" x14ac:dyDescent="0.2">
      <c r="B16" s="45" t="s">
        <v>10</v>
      </c>
      <c r="C16" s="46">
        <v>12452</v>
      </c>
      <c r="D16" s="46">
        <v>2391</v>
      </c>
      <c r="E16" s="47">
        <v>19.201734661098619</v>
      </c>
    </row>
    <row r="17" spans="2:5" s="12" customFormat="1" ht="15.9" customHeight="1" x14ac:dyDescent="0.2">
      <c r="B17" s="45" t="s">
        <v>11</v>
      </c>
      <c r="C17" s="46">
        <v>853</v>
      </c>
      <c r="D17" s="46">
        <v>10</v>
      </c>
      <c r="E17" s="47">
        <v>1.1723329425556859</v>
      </c>
    </row>
    <row r="18" spans="2:5" s="11" customFormat="1" ht="15.9" customHeight="1" x14ac:dyDescent="0.25">
      <c r="B18" s="40" t="s">
        <v>111</v>
      </c>
      <c r="C18" s="43">
        <v>1697</v>
      </c>
      <c r="D18" s="43">
        <v>56</v>
      </c>
      <c r="E18" s="44">
        <v>3.2999410724808484</v>
      </c>
    </row>
    <row r="19" spans="2:5" s="12" customFormat="1" ht="15.9" customHeight="1" x14ac:dyDescent="0.2">
      <c r="B19" s="45" t="s">
        <v>13</v>
      </c>
      <c r="C19" s="46">
        <v>289</v>
      </c>
      <c r="D19" s="46">
        <v>27</v>
      </c>
      <c r="E19" s="47">
        <v>9.3425605536332181</v>
      </c>
    </row>
    <row r="20" spans="2:5" s="12" customFormat="1" ht="15.9" customHeight="1" x14ac:dyDescent="0.2">
      <c r="B20" s="45" t="s">
        <v>14</v>
      </c>
      <c r="C20" s="46"/>
      <c r="D20" s="46"/>
      <c r="E20" s="47"/>
    </row>
    <row r="21" spans="2:5" s="12" customFormat="1" ht="15.9" customHeight="1" x14ac:dyDescent="0.2">
      <c r="B21" s="45" t="s">
        <v>15</v>
      </c>
      <c r="C21" s="46">
        <v>1408</v>
      </c>
      <c r="D21" s="46">
        <v>29</v>
      </c>
      <c r="E21" s="47">
        <v>2.0596590909090908</v>
      </c>
    </row>
    <row r="22" spans="2:5" s="10" customFormat="1" ht="15.9" customHeight="1" x14ac:dyDescent="0.25">
      <c r="B22" s="40" t="s">
        <v>112</v>
      </c>
      <c r="C22" s="48"/>
      <c r="D22" s="48"/>
      <c r="E22" s="42"/>
    </row>
    <row r="23" spans="2:5" s="10" customFormat="1" ht="15.9" customHeight="1" x14ac:dyDescent="0.25">
      <c r="B23" s="40" t="s">
        <v>113</v>
      </c>
      <c r="C23" s="49">
        <v>8144</v>
      </c>
      <c r="D23" s="49">
        <v>2641</v>
      </c>
      <c r="E23" s="42">
        <v>32.428781925343813</v>
      </c>
    </row>
    <row r="24" spans="2:5" s="10" customFormat="1" ht="15.9" customHeight="1" x14ac:dyDescent="0.25">
      <c r="B24" s="40" t="s">
        <v>114</v>
      </c>
      <c r="C24" s="48"/>
      <c r="D24" s="48"/>
      <c r="E24" s="42"/>
    </row>
    <row r="25" spans="2:5" s="10" customFormat="1" ht="15.9" customHeight="1" x14ac:dyDescent="0.25">
      <c r="B25" s="40" t="s">
        <v>115</v>
      </c>
      <c r="C25" s="48">
        <v>7</v>
      </c>
      <c r="D25" s="48">
        <v>4</v>
      </c>
      <c r="E25" s="42">
        <v>57.142857142857139</v>
      </c>
    </row>
    <row r="26" spans="2:5" s="10" customFormat="1" ht="15.9" customHeight="1" x14ac:dyDescent="0.25">
      <c r="B26" s="40" t="s">
        <v>116</v>
      </c>
      <c r="C26" s="48">
        <v>365</v>
      </c>
      <c r="D26" s="48">
        <v>233</v>
      </c>
      <c r="E26" s="42">
        <v>63.835616438356169</v>
      </c>
    </row>
    <row r="27" spans="2:5" s="10" customFormat="1" ht="15.9" customHeight="1" x14ac:dyDescent="0.25">
      <c r="B27" s="45" t="s">
        <v>117</v>
      </c>
      <c r="C27" s="46"/>
      <c r="D27" s="46"/>
      <c r="E27" s="50"/>
    </row>
    <row r="28" spans="2:5" s="10" customFormat="1" ht="15.9" customHeight="1" x14ac:dyDescent="0.25">
      <c r="B28" s="40" t="s">
        <v>118</v>
      </c>
      <c r="C28" s="48">
        <v>7772</v>
      </c>
      <c r="D28" s="48">
        <v>2404</v>
      </c>
      <c r="E28" s="42">
        <v>30.931549150797739</v>
      </c>
    </row>
    <row r="29" spans="2:5" s="10" customFormat="1" ht="15.9" customHeight="1" x14ac:dyDescent="0.25">
      <c r="B29" s="45" t="s">
        <v>119</v>
      </c>
      <c r="C29" s="46">
        <v>6803</v>
      </c>
      <c r="D29" s="46">
        <v>1021</v>
      </c>
      <c r="E29" s="50">
        <v>15.008084668528591</v>
      </c>
    </row>
    <row r="30" spans="2:5" s="10" customFormat="1" ht="15.9" customHeight="1" x14ac:dyDescent="0.25">
      <c r="B30" s="40" t="s">
        <v>120</v>
      </c>
      <c r="C30" s="48">
        <v>6381</v>
      </c>
      <c r="D30" s="48">
        <v>841</v>
      </c>
      <c r="E30" s="42">
        <v>13.179752389907536</v>
      </c>
    </row>
    <row r="31" spans="2:5" s="10" customFormat="1" ht="15.9" customHeight="1" x14ac:dyDescent="0.25">
      <c r="B31" s="40" t="s">
        <v>121</v>
      </c>
      <c r="C31" s="49">
        <v>192</v>
      </c>
      <c r="D31" s="49">
        <v>179</v>
      </c>
      <c r="E31" s="42">
        <v>93.229166666666657</v>
      </c>
    </row>
    <row r="32" spans="2:5" s="12" customFormat="1" ht="15.9" customHeight="1" x14ac:dyDescent="0.2">
      <c r="B32" s="40" t="s">
        <v>122</v>
      </c>
      <c r="C32" s="48">
        <v>13</v>
      </c>
      <c r="D32" s="48">
        <v>0</v>
      </c>
      <c r="E32" s="42">
        <v>0</v>
      </c>
    </row>
    <row r="33" spans="2:5" s="12" customFormat="1" ht="15.9" customHeight="1" x14ac:dyDescent="0.2">
      <c r="B33" s="45" t="s">
        <v>123</v>
      </c>
      <c r="C33" s="51">
        <v>176</v>
      </c>
      <c r="D33" s="51">
        <v>176</v>
      </c>
      <c r="E33" s="47">
        <v>100</v>
      </c>
    </row>
    <row r="34" spans="2:5" s="12" customFormat="1" ht="15.9" customHeight="1" x14ac:dyDescent="0.2">
      <c r="B34" s="45" t="s">
        <v>124</v>
      </c>
      <c r="C34" s="46"/>
      <c r="D34" s="46"/>
      <c r="E34" s="47"/>
    </row>
    <row r="35" spans="2:5" s="12" customFormat="1" ht="15.9" customHeight="1" x14ac:dyDescent="0.2">
      <c r="B35" s="45" t="s">
        <v>125</v>
      </c>
      <c r="C35" s="46">
        <v>1</v>
      </c>
      <c r="D35" s="46">
        <v>1</v>
      </c>
      <c r="E35" s="47">
        <v>100</v>
      </c>
    </row>
    <row r="36" spans="2:5" s="12" customFormat="1" ht="15.9" customHeight="1" x14ac:dyDescent="0.2">
      <c r="B36" s="45" t="s">
        <v>126</v>
      </c>
      <c r="C36" s="46"/>
      <c r="D36" s="46"/>
      <c r="E36" s="47"/>
    </row>
    <row r="37" spans="2:5" s="13" customFormat="1" ht="15.9" customHeight="1" x14ac:dyDescent="0.2">
      <c r="B37" s="45" t="s">
        <v>127</v>
      </c>
      <c r="C37" s="46"/>
      <c r="D37" s="46"/>
      <c r="E37" s="47"/>
    </row>
    <row r="38" spans="2:5" s="13" customFormat="1" ht="15.9" customHeight="1" x14ac:dyDescent="0.2">
      <c r="B38" s="45" t="s">
        <v>128</v>
      </c>
      <c r="C38" s="46">
        <v>2</v>
      </c>
      <c r="D38" s="46">
        <v>2</v>
      </c>
      <c r="E38" s="50">
        <v>100</v>
      </c>
    </row>
    <row r="39" spans="2:5" s="10" customFormat="1" ht="15.9" customHeight="1" x14ac:dyDescent="0.25">
      <c r="B39" s="45" t="s">
        <v>129</v>
      </c>
      <c r="C39" s="46"/>
      <c r="D39" s="46"/>
      <c r="E39" s="50"/>
    </row>
    <row r="40" spans="2:5" s="10" customFormat="1" ht="15.9" customHeight="1" x14ac:dyDescent="0.25">
      <c r="B40" s="40" t="s">
        <v>130</v>
      </c>
      <c r="C40" s="48">
        <v>230</v>
      </c>
      <c r="D40" s="48">
        <v>1</v>
      </c>
      <c r="E40" s="42">
        <v>0.43478260869565216</v>
      </c>
    </row>
    <row r="41" spans="2:5" s="10" customFormat="1" ht="15.9" customHeight="1" x14ac:dyDescent="0.25">
      <c r="B41" s="40" t="s">
        <v>131</v>
      </c>
      <c r="C41" s="48">
        <v>0</v>
      </c>
      <c r="D41" s="48">
        <v>0</v>
      </c>
      <c r="E41" s="42"/>
    </row>
    <row r="42" spans="2:5" s="10" customFormat="1" ht="15.9" customHeight="1" x14ac:dyDescent="0.25">
      <c r="B42" s="40" t="s">
        <v>132</v>
      </c>
      <c r="C42" s="49"/>
      <c r="D42" s="49"/>
      <c r="E42" s="42"/>
    </row>
    <row r="43" spans="2:5" s="10" customFormat="1" ht="15.9" customHeight="1" x14ac:dyDescent="0.25">
      <c r="B43" s="40" t="s">
        <v>133</v>
      </c>
      <c r="C43" s="48"/>
      <c r="D43" s="48"/>
      <c r="E43" s="42"/>
    </row>
    <row r="44" spans="2:5" s="10" customFormat="1" ht="15.9" customHeight="1" x14ac:dyDescent="0.25">
      <c r="B44" s="40" t="s">
        <v>134</v>
      </c>
      <c r="C44" s="48"/>
      <c r="D44" s="48"/>
      <c r="E44" s="42"/>
    </row>
    <row r="45" spans="2:5" s="10" customFormat="1" ht="15.9" customHeight="1" x14ac:dyDescent="0.25">
      <c r="B45" s="40" t="s">
        <v>135</v>
      </c>
      <c r="C45" s="48"/>
      <c r="D45" s="48"/>
      <c r="E45" s="42"/>
    </row>
    <row r="46" spans="2:5" s="10" customFormat="1" ht="15.9" customHeight="1" x14ac:dyDescent="0.25">
      <c r="B46" s="40" t="s">
        <v>136</v>
      </c>
      <c r="C46" s="48">
        <v>1836</v>
      </c>
      <c r="D46" s="48">
        <v>525</v>
      </c>
      <c r="E46" s="42">
        <v>28.594771241830063</v>
      </c>
    </row>
    <row r="47" spans="2:5" s="10" customFormat="1" ht="15.9" customHeight="1" x14ac:dyDescent="0.25">
      <c r="B47" s="40" t="s">
        <v>137</v>
      </c>
      <c r="C47" s="48">
        <v>1771</v>
      </c>
      <c r="D47" s="48">
        <v>527</v>
      </c>
      <c r="E47" s="42">
        <v>29.757199322416717</v>
      </c>
    </row>
    <row r="48" spans="2:5" s="10" customFormat="1" ht="15.9" customHeight="1" x14ac:dyDescent="0.25">
      <c r="B48" s="40" t="s">
        <v>138</v>
      </c>
      <c r="C48" s="48">
        <v>65</v>
      </c>
      <c r="D48" s="48">
        <v>-2</v>
      </c>
      <c r="E48" s="42">
        <v>-3.0769230769230771</v>
      </c>
    </row>
    <row r="49" spans="2:5" s="10" customFormat="1" ht="15.9" customHeight="1" x14ac:dyDescent="0.25">
      <c r="B49" s="40" t="s">
        <v>139</v>
      </c>
      <c r="C49" s="48">
        <v>2606</v>
      </c>
      <c r="D49" s="48">
        <v>734</v>
      </c>
      <c r="E49" s="42">
        <v>28.165771297006909</v>
      </c>
    </row>
    <row r="50" spans="2:5" s="10" customFormat="1" ht="15.9" customHeight="1" x14ac:dyDescent="0.25">
      <c r="B50" s="40" t="s">
        <v>140</v>
      </c>
      <c r="C50" s="49">
        <v>2606</v>
      </c>
      <c r="D50" s="49">
        <v>734</v>
      </c>
      <c r="E50" s="42">
        <v>28.165771297006909</v>
      </c>
    </row>
    <row r="51" spans="2:5" s="10" customFormat="1" ht="15.9" customHeight="1" x14ac:dyDescent="0.25">
      <c r="B51" s="40" t="s">
        <v>40</v>
      </c>
      <c r="C51" s="48">
        <v>28800</v>
      </c>
      <c r="D51" s="48">
        <v>1094</v>
      </c>
      <c r="E51" s="42">
        <v>3.7986111111111107</v>
      </c>
    </row>
    <row r="52" spans="2:5" s="10" customFormat="1" ht="15.9" customHeight="1" x14ac:dyDescent="0.25">
      <c r="B52" s="40" t="s">
        <v>141</v>
      </c>
      <c r="C52" s="48">
        <v>397</v>
      </c>
      <c r="D52" s="48">
        <v>397</v>
      </c>
      <c r="E52" s="42">
        <v>100</v>
      </c>
    </row>
    <row r="53" spans="2:5" s="10" customFormat="1" ht="15.9" customHeight="1" x14ac:dyDescent="0.25">
      <c r="B53" s="40" t="s">
        <v>142</v>
      </c>
      <c r="C53" s="48"/>
      <c r="D53" s="48"/>
      <c r="E53" s="42"/>
    </row>
    <row r="54" spans="2:5" s="10" customFormat="1" ht="15.9" customHeight="1" x14ac:dyDescent="0.25">
      <c r="B54" s="40" t="s">
        <v>143</v>
      </c>
      <c r="C54" s="49">
        <v>397</v>
      </c>
      <c r="D54" s="49">
        <v>397</v>
      </c>
      <c r="E54" s="42">
        <v>100</v>
      </c>
    </row>
    <row r="55" spans="2:5" s="10" customFormat="1" ht="15.9" customHeight="1" x14ac:dyDescent="0.25">
      <c r="B55" s="40" t="s">
        <v>144</v>
      </c>
      <c r="C55" s="48"/>
      <c r="D55" s="48"/>
      <c r="E55" s="42"/>
    </row>
    <row r="56" spans="2:5" s="10" customFormat="1" ht="15.9" customHeight="1" x14ac:dyDescent="0.25">
      <c r="B56" s="40" t="s">
        <v>145</v>
      </c>
      <c r="C56" s="49"/>
      <c r="D56" s="49"/>
      <c r="E56" s="42"/>
    </row>
    <row r="57" spans="2:5" s="10" customFormat="1" ht="15.9" customHeight="1" x14ac:dyDescent="0.25">
      <c r="B57" s="40" t="s">
        <v>146</v>
      </c>
      <c r="C57" s="48"/>
      <c r="D57" s="48"/>
      <c r="E57" s="42"/>
    </row>
    <row r="58" spans="2:5" s="10" customFormat="1" ht="15.9" customHeight="1" x14ac:dyDescent="0.25">
      <c r="B58" s="40" t="s">
        <v>147</v>
      </c>
      <c r="C58" s="48">
        <v>9</v>
      </c>
      <c r="D58" s="48">
        <v>0</v>
      </c>
      <c r="E58" s="42">
        <v>0</v>
      </c>
    </row>
    <row r="59" spans="2:5" s="10" customFormat="1" ht="15.9" customHeight="1" x14ac:dyDescent="0.25">
      <c r="B59" s="40" t="s">
        <v>148</v>
      </c>
      <c r="C59" s="48">
        <v>9</v>
      </c>
      <c r="D59" s="48">
        <v>0</v>
      </c>
      <c r="E59" s="42">
        <v>0</v>
      </c>
    </row>
    <row r="60" spans="2:5" s="10" customFormat="1" ht="15.9" customHeight="1" x14ac:dyDescent="0.25">
      <c r="B60" s="40" t="s">
        <v>149</v>
      </c>
      <c r="C60" s="48"/>
      <c r="D60" s="48"/>
      <c r="E60" s="42"/>
    </row>
    <row r="61" spans="2:5" s="10" customFormat="1" ht="15.9" customHeight="1" x14ac:dyDescent="0.25">
      <c r="B61" s="40" t="s">
        <v>150</v>
      </c>
      <c r="C61" s="49"/>
      <c r="D61" s="49"/>
      <c r="E61" s="42"/>
    </row>
    <row r="62" spans="2:5" s="10" customFormat="1" ht="15.9" customHeight="1" x14ac:dyDescent="0.25">
      <c r="B62" s="40" t="s">
        <v>151</v>
      </c>
      <c r="C62" s="48">
        <v>6950</v>
      </c>
      <c r="D62" s="48">
        <v>152</v>
      </c>
      <c r="E62" s="42">
        <v>2.1870503597122304</v>
      </c>
    </row>
    <row r="63" spans="2:5" s="10" customFormat="1" ht="15.9" customHeight="1" x14ac:dyDescent="0.25">
      <c r="B63" s="40" t="s">
        <v>152</v>
      </c>
      <c r="C63" s="48">
        <v>183</v>
      </c>
      <c r="D63" s="48">
        <v>84</v>
      </c>
      <c r="E63" s="42">
        <v>45.901639344262293</v>
      </c>
    </row>
    <row r="64" spans="2:5" s="10" customFormat="1" ht="15.9" customHeight="1" x14ac:dyDescent="0.25">
      <c r="B64" s="40" t="s">
        <v>153</v>
      </c>
      <c r="C64" s="48">
        <v>6767</v>
      </c>
      <c r="D64" s="48">
        <v>68</v>
      </c>
      <c r="E64" s="42">
        <v>1.0048766070636914</v>
      </c>
    </row>
    <row r="65" spans="2:5" s="10" customFormat="1" ht="15.9" customHeight="1" x14ac:dyDescent="0.25">
      <c r="B65" s="40" t="s">
        <v>154</v>
      </c>
      <c r="C65" s="48"/>
      <c r="D65" s="48"/>
      <c r="E65" s="42"/>
    </row>
    <row r="66" spans="2:5" s="10" customFormat="1" ht="15.9" customHeight="1" x14ac:dyDescent="0.25">
      <c r="B66" s="40" t="s">
        <v>155</v>
      </c>
      <c r="C66" s="48">
        <v>20864</v>
      </c>
      <c r="D66" s="48">
        <v>362</v>
      </c>
      <c r="E66" s="42">
        <v>1.7350460122699387</v>
      </c>
    </row>
    <row r="67" spans="2:5" s="10" customFormat="1" ht="15.9" customHeight="1" x14ac:dyDescent="0.25">
      <c r="B67" s="40" t="s">
        <v>156</v>
      </c>
      <c r="C67" s="49">
        <v>20864</v>
      </c>
      <c r="D67" s="49">
        <v>362</v>
      </c>
      <c r="E67" s="42">
        <v>1.7350460122699387</v>
      </c>
    </row>
    <row r="68" spans="2:5" s="10" customFormat="1" ht="15.9" customHeight="1" x14ac:dyDescent="0.25">
      <c r="B68" s="40" t="s">
        <v>157</v>
      </c>
      <c r="C68" s="48">
        <v>446</v>
      </c>
      <c r="D68" s="48">
        <v>71</v>
      </c>
      <c r="E68" s="42">
        <v>15.919282511210762</v>
      </c>
    </row>
    <row r="69" spans="2:5" s="4" customFormat="1" ht="15.9" customHeight="1" x14ac:dyDescent="0.2">
      <c r="B69" s="40" t="s">
        <v>158</v>
      </c>
      <c r="C69" s="48">
        <v>70</v>
      </c>
      <c r="D69" s="48">
        <v>64</v>
      </c>
      <c r="E69" s="42">
        <v>91.428571428571431</v>
      </c>
    </row>
    <row r="70" spans="2:5" s="10" customFormat="1" ht="15.9" customHeight="1" x14ac:dyDescent="0.25">
      <c r="B70" s="40" t="s">
        <v>159</v>
      </c>
      <c r="C70" s="48">
        <v>371</v>
      </c>
      <c r="D70" s="48">
        <v>2</v>
      </c>
      <c r="E70" s="42">
        <v>0.53908355795148255</v>
      </c>
    </row>
    <row r="71" spans="2:5" s="10" customFormat="1" ht="15.9" customHeight="1" x14ac:dyDescent="0.25">
      <c r="B71" s="40" t="s">
        <v>160</v>
      </c>
      <c r="C71" s="48">
        <v>5</v>
      </c>
      <c r="D71" s="48">
        <v>5</v>
      </c>
      <c r="E71" s="42">
        <v>100</v>
      </c>
    </row>
    <row r="72" spans="2:5" s="10" customFormat="1" ht="15.9" customHeight="1" x14ac:dyDescent="0.25">
      <c r="B72" s="40" t="s">
        <v>161</v>
      </c>
      <c r="C72" s="49"/>
      <c r="D72" s="49"/>
      <c r="E72" s="42"/>
    </row>
    <row r="73" spans="2:5" s="10" customFormat="1" ht="15.9" customHeight="1" x14ac:dyDescent="0.25">
      <c r="B73" s="40" t="s">
        <v>162</v>
      </c>
      <c r="C73" s="48">
        <v>14</v>
      </c>
      <c r="D73" s="48">
        <v>0</v>
      </c>
      <c r="E73" s="42">
        <v>0</v>
      </c>
    </row>
    <row r="74" spans="2:5" s="10" customFormat="1" ht="15.9" customHeight="1" x14ac:dyDescent="0.25">
      <c r="B74" s="40" t="s">
        <v>163</v>
      </c>
      <c r="C74" s="49">
        <v>14</v>
      </c>
      <c r="D74" s="49">
        <v>0</v>
      </c>
      <c r="E74" s="42">
        <v>0</v>
      </c>
    </row>
    <row r="75" spans="2:5" s="10" customFormat="1" ht="15.9" customHeight="1" x14ac:dyDescent="0.25">
      <c r="B75" s="40" t="s">
        <v>76</v>
      </c>
      <c r="C75" s="48"/>
      <c r="D75" s="48"/>
      <c r="E75" s="42"/>
    </row>
    <row r="76" spans="2:5" s="10" customFormat="1" ht="15.9" customHeight="1" x14ac:dyDescent="0.25">
      <c r="B76" s="45" t="s">
        <v>164</v>
      </c>
      <c r="C76" s="46"/>
      <c r="D76" s="46"/>
      <c r="E76" s="50"/>
    </row>
    <row r="77" spans="2:5" s="10" customFormat="1" ht="15.9" customHeight="1" x14ac:dyDescent="0.25">
      <c r="B77" s="45" t="s">
        <v>165</v>
      </c>
      <c r="C77" s="52">
        <v>14</v>
      </c>
      <c r="D77" s="52">
        <v>0</v>
      </c>
      <c r="E77" s="50">
        <v>0</v>
      </c>
    </row>
    <row r="78" spans="2:5" s="10" customFormat="1" ht="15.9" customHeight="1" x14ac:dyDescent="0.25">
      <c r="B78" s="45" t="s">
        <v>166</v>
      </c>
      <c r="C78" s="46">
        <v>120</v>
      </c>
      <c r="D78" s="46">
        <v>112</v>
      </c>
      <c r="E78" s="50">
        <v>93.333333333333329</v>
      </c>
    </row>
    <row r="79" spans="2:5" s="11" customFormat="1" ht="15.75" customHeight="1" x14ac:dyDescent="0.25">
      <c r="B79" s="40" t="s">
        <v>167</v>
      </c>
      <c r="C79" s="53">
        <v>120</v>
      </c>
      <c r="D79" s="53">
        <v>112</v>
      </c>
      <c r="E79" s="44">
        <v>93.333333333333329</v>
      </c>
    </row>
    <row r="80" spans="2:5" s="11" customFormat="1" ht="15.75" customHeight="1" x14ac:dyDescent="0.25">
      <c r="B80" s="40" t="s">
        <v>89</v>
      </c>
      <c r="C80" s="53">
        <v>641</v>
      </c>
      <c r="D80" s="53">
        <v>65</v>
      </c>
      <c r="E80" s="44">
        <v>10.140405616224649</v>
      </c>
    </row>
    <row r="81" spans="2:5" s="11" customFormat="1" ht="15.75" customHeight="1" x14ac:dyDescent="0.25">
      <c r="B81" s="40" t="s">
        <v>168</v>
      </c>
      <c r="C81" s="53">
        <v>0</v>
      </c>
      <c r="D81" s="53">
        <v>5</v>
      </c>
      <c r="E81" s="44"/>
    </row>
    <row r="82" spans="2:5" s="11" customFormat="1" ht="15.75" customHeight="1" x14ac:dyDescent="0.25">
      <c r="B82" s="40" t="s">
        <v>169</v>
      </c>
      <c r="C82" s="53"/>
      <c r="D82" s="53"/>
      <c r="E82" s="44"/>
    </row>
    <row r="83" spans="2:5" s="11" customFormat="1" ht="15.75" customHeight="1" x14ac:dyDescent="0.25">
      <c r="B83" s="40" t="s">
        <v>170</v>
      </c>
      <c r="C83" s="53">
        <v>0</v>
      </c>
      <c r="D83" s="53">
        <v>5</v>
      </c>
      <c r="E83" s="44"/>
    </row>
    <row r="84" spans="2:5" s="11" customFormat="1" ht="15.75" customHeight="1" x14ac:dyDescent="0.25">
      <c r="B84" s="40" t="s">
        <v>171</v>
      </c>
      <c r="C84" s="53">
        <v>0</v>
      </c>
      <c r="D84" s="53">
        <v>3</v>
      </c>
      <c r="E84" s="44"/>
    </row>
    <row r="85" spans="2:5" s="11" customFormat="1" ht="15.75" customHeight="1" x14ac:dyDescent="0.25">
      <c r="B85" s="40" t="s">
        <v>172</v>
      </c>
      <c r="C85" s="53">
        <v>0</v>
      </c>
      <c r="D85" s="53">
        <v>3</v>
      </c>
      <c r="E85" s="44"/>
    </row>
    <row r="86" spans="2:5" s="11" customFormat="1" ht="15.75" customHeight="1" x14ac:dyDescent="0.25">
      <c r="B86" s="40" t="s">
        <v>173</v>
      </c>
      <c r="C86" s="53">
        <v>641</v>
      </c>
      <c r="D86" s="53">
        <v>57</v>
      </c>
      <c r="E86" s="44">
        <v>8.8923556942277688</v>
      </c>
    </row>
    <row r="87" spans="2:5" s="11" customFormat="1" ht="15.75" customHeight="1" x14ac:dyDescent="0.25">
      <c r="B87" s="40" t="s">
        <v>174</v>
      </c>
      <c r="C87" s="53">
        <v>641</v>
      </c>
      <c r="D87" s="53">
        <v>57</v>
      </c>
      <c r="E87" s="44">
        <v>8.8923556942277688</v>
      </c>
    </row>
    <row r="88" spans="2:5" s="11" customFormat="1" ht="15.75" customHeight="1" x14ac:dyDescent="0.25">
      <c r="B88" s="40" t="s">
        <v>175</v>
      </c>
      <c r="C88" s="53">
        <v>0</v>
      </c>
      <c r="D88" s="53">
        <v>0</v>
      </c>
      <c r="E88" s="44"/>
    </row>
    <row r="89" spans="2:5" s="12" customFormat="1" ht="15.75" customHeight="1" x14ac:dyDescent="0.2">
      <c r="B89" s="45" t="s">
        <v>176</v>
      </c>
      <c r="C89" s="54"/>
      <c r="D89" s="54"/>
      <c r="E89" s="47"/>
    </row>
    <row r="90" spans="2:5" s="12" customFormat="1" ht="15.75" customHeight="1" x14ac:dyDescent="0.2">
      <c r="B90" s="45" t="s">
        <v>177</v>
      </c>
      <c r="C90" s="54"/>
      <c r="D90" s="54"/>
      <c r="E90" s="47"/>
    </row>
    <row r="91" spans="2:5" s="11" customFormat="1" ht="15.75" customHeight="1" x14ac:dyDescent="0.25">
      <c r="B91" s="40" t="s">
        <v>178</v>
      </c>
      <c r="C91" s="53">
        <v>0</v>
      </c>
      <c r="D91" s="53">
        <v>0</v>
      </c>
      <c r="E91" s="44"/>
    </row>
    <row r="92" spans="2:5" s="11" customFormat="1" ht="15.75" customHeight="1" x14ac:dyDescent="0.25">
      <c r="B92" s="40" t="s">
        <v>179</v>
      </c>
      <c r="C92" s="53">
        <v>0</v>
      </c>
      <c r="D92" s="53">
        <v>0</v>
      </c>
      <c r="E92" s="44"/>
    </row>
    <row r="93" spans="2:5" s="11" customFormat="1" ht="15.75" customHeight="1" x14ac:dyDescent="0.25">
      <c r="B93" s="40" t="s">
        <v>180</v>
      </c>
      <c r="C93" s="53"/>
      <c r="D93" s="53"/>
      <c r="E93" s="44"/>
    </row>
    <row r="94" spans="2:5" s="11" customFormat="1" ht="15.75" customHeight="1" x14ac:dyDescent="0.25">
      <c r="B94" s="40" t="s">
        <v>181</v>
      </c>
      <c r="C94" s="53">
        <v>0</v>
      </c>
      <c r="D94" s="53">
        <v>0</v>
      </c>
      <c r="E94" s="44"/>
    </row>
    <row r="95" spans="2:5" s="11" customFormat="1" ht="15.75" customHeight="1" x14ac:dyDescent="0.25">
      <c r="B95" s="40" t="s">
        <v>180</v>
      </c>
      <c r="C95" s="53"/>
      <c r="D95" s="53"/>
      <c r="E95" s="44"/>
    </row>
    <row r="96" spans="2:5" s="11" customFormat="1" ht="15.75" customHeight="1" x14ac:dyDescent="0.25">
      <c r="B96" s="40" t="s">
        <v>182</v>
      </c>
      <c r="C96" s="53">
        <v>0</v>
      </c>
      <c r="D96" s="53">
        <v>0</v>
      </c>
      <c r="E96" s="44"/>
    </row>
    <row r="97" spans="2:5" s="11" customFormat="1" ht="15.75" customHeight="1" x14ac:dyDescent="0.25">
      <c r="B97" s="40" t="s">
        <v>183</v>
      </c>
      <c r="C97" s="53"/>
      <c r="D97" s="53"/>
      <c r="E97" s="44"/>
    </row>
  </sheetData>
  <phoneticPr fontId="0" type="noConversion"/>
  <hyperlinks>
    <hyperlink ref="C4" location="Ocak!A1" display="Ocak" xr:uid="{E9FE1444-27B8-421C-8534-7F964C33873C}"/>
    <hyperlink ref="D4" location="Şubat!A1" display="Şubat" xr:uid="{5723145C-F61B-4BBE-AAC1-6A7CBA69B630}"/>
    <hyperlink ref="E4" location="Mart!A1" display="Mart" xr:uid="{EA79806C-4AA3-4345-9577-3CAE1EC26794}"/>
    <hyperlink ref="C5" location="Nisan!A1" display="Nisan" xr:uid="{777CF223-B9B8-4511-AB65-F8015E425C92}"/>
    <hyperlink ref="D5" location="Mayıs!A1" display="Mayıs" xr:uid="{D6EB9F52-A7CA-434A-B73F-F43F55785DC7}"/>
    <hyperlink ref="E5" location="Haziran!A1" display="Haziran" xr:uid="{07653358-11F3-4685-859D-F5E75EFD1FB4}"/>
    <hyperlink ref="C6" location="Temmuz!A1" display="Temmuz" xr:uid="{CAB04E52-21F9-4FC1-806C-ECC472D6400B}"/>
    <hyperlink ref="D6" location="Ağustos!A1" display="Ağustos" xr:uid="{922A04E0-4B91-427D-9E09-44007A042717}"/>
    <hyperlink ref="E6" location="Eylül!A1" display="Eylül" xr:uid="{7A9B4FE9-E1D5-4393-A4FF-6759EE74EF1F}"/>
    <hyperlink ref="C7" location="Ekim!A1" display="Ekim" xr:uid="{94771EB7-8BE5-4930-B8F6-3D8E82BD46DB}"/>
    <hyperlink ref="D7" location="Kasım!A1" display="Kasım" xr:uid="{8A67D07A-051B-42C9-941F-FBB223A8A292}"/>
    <hyperlink ref="E7" location="Aralık!A1" display="Aralık" xr:uid="{0B12912F-8EFD-482E-B835-95792492756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9599D-1133-46C3-8A9D-8F078BDB887F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4.75" customHeight="1" thickBot="1" x14ac:dyDescent="0.25"/>
    <row r="2" spans="2:7" s="2" customFormat="1" ht="24.75" customHeight="1" thickBot="1" x14ac:dyDescent="0.3">
      <c r="B2" s="15" t="s">
        <v>206</v>
      </c>
      <c r="C2" s="16"/>
      <c r="D2" s="16"/>
      <c r="E2" s="17"/>
    </row>
    <row r="3" spans="2:7" s="2" customFormat="1" ht="18.75" customHeight="1" x14ac:dyDescent="0.25">
      <c r="B3" s="1"/>
      <c r="C3" s="19"/>
      <c r="D3" s="19"/>
      <c r="E3" s="20"/>
    </row>
    <row r="4" spans="2:7" s="2" customFormat="1" ht="18.7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.7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.7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.7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.7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168008</v>
      </c>
      <c r="D10" s="27">
        <v>133967</v>
      </c>
      <c r="E10" s="28">
        <v>79.738464835007861</v>
      </c>
    </row>
    <row r="11" spans="2:7" s="5" customFormat="1" ht="15.75" customHeight="1" x14ac:dyDescent="0.2">
      <c r="B11" s="26" t="s">
        <v>5</v>
      </c>
      <c r="C11" s="27">
        <v>112500</v>
      </c>
      <c r="D11" s="27">
        <v>88639</v>
      </c>
      <c r="E11" s="29">
        <v>78.790222222222212</v>
      </c>
    </row>
    <row r="12" spans="2:7" s="5" customFormat="1" ht="15.75" customHeight="1" x14ac:dyDescent="0.2">
      <c r="B12" s="26" t="s">
        <v>6</v>
      </c>
      <c r="C12" s="27">
        <v>61158</v>
      </c>
      <c r="D12" s="27">
        <v>47880</v>
      </c>
      <c r="E12" s="29">
        <v>78.289021877759239</v>
      </c>
      <c r="G12" s="6"/>
    </row>
    <row r="13" spans="2:7" s="5" customFormat="1" ht="15.75" customHeight="1" x14ac:dyDescent="0.2">
      <c r="B13" s="26" t="s">
        <v>7</v>
      </c>
      <c r="C13" s="27">
        <v>52586</v>
      </c>
      <c r="D13" s="27">
        <v>42099</v>
      </c>
      <c r="E13" s="29">
        <v>80.057429734149778</v>
      </c>
    </row>
    <row r="14" spans="2:7" ht="15.75" customHeight="1" x14ac:dyDescent="0.2">
      <c r="B14" s="30" t="s">
        <v>8</v>
      </c>
      <c r="C14" s="31">
        <v>4235</v>
      </c>
      <c r="D14" s="31">
        <v>1619</v>
      </c>
      <c r="E14" s="32">
        <v>38.22904368358914</v>
      </c>
    </row>
    <row r="15" spans="2:7" ht="15.75" customHeight="1" x14ac:dyDescent="0.2">
      <c r="B15" s="30" t="s">
        <v>9</v>
      </c>
      <c r="C15" s="31">
        <v>797</v>
      </c>
      <c r="D15" s="31">
        <v>480</v>
      </c>
      <c r="E15" s="32">
        <v>60.225846925972391</v>
      </c>
    </row>
    <row r="16" spans="2:7" ht="15.75" customHeight="1" x14ac:dyDescent="0.2">
      <c r="B16" s="30" t="s">
        <v>10</v>
      </c>
      <c r="C16" s="31">
        <v>43711</v>
      </c>
      <c r="D16" s="31">
        <v>37201</v>
      </c>
      <c r="E16" s="32">
        <v>85.106723707991122</v>
      </c>
    </row>
    <row r="17" spans="2:5" ht="15.75" customHeight="1" x14ac:dyDescent="0.2">
      <c r="B17" s="30" t="s">
        <v>11</v>
      </c>
      <c r="C17" s="31">
        <v>3843</v>
      </c>
      <c r="D17" s="31">
        <v>2799</v>
      </c>
      <c r="E17" s="32">
        <v>72.833723653395793</v>
      </c>
    </row>
    <row r="18" spans="2:5" s="5" customFormat="1" ht="15.75" customHeight="1" x14ac:dyDescent="0.2">
      <c r="B18" s="26" t="s">
        <v>12</v>
      </c>
      <c r="C18" s="27">
        <v>8572</v>
      </c>
      <c r="D18" s="27">
        <v>5781</v>
      </c>
      <c r="E18" s="29">
        <v>67.440503966402247</v>
      </c>
    </row>
    <row r="19" spans="2:5" ht="15.75" customHeight="1" x14ac:dyDescent="0.2">
      <c r="B19" s="30" t="s">
        <v>13</v>
      </c>
      <c r="C19" s="31">
        <v>1007</v>
      </c>
      <c r="D19" s="31">
        <v>413</v>
      </c>
      <c r="E19" s="32">
        <v>41.012909632571997</v>
      </c>
    </row>
    <row r="20" spans="2:5" ht="15.75" customHeight="1" x14ac:dyDescent="0.2">
      <c r="B20" s="30" t="s">
        <v>14</v>
      </c>
      <c r="C20" s="31">
        <v>4</v>
      </c>
      <c r="D20" s="31">
        <v>0</v>
      </c>
      <c r="E20" s="32"/>
    </row>
    <row r="21" spans="2:5" ht="15.75" customHeight="1" x14ac:dyDescent="0.2">
      <c r="B21" s="30" t="s">
        <v>15</v>
      </c>
      <c r="C21" s="31">
        <v>7561</v>
      </c>
      <c r="D21" s="31">
        <v>5368</v>
      </c>
      <c r="E21" s="32">
        <v>70.995900013225764</v>
      </c>
    </row>
    <row r="22" spans="2:5" s="4" customFormat="1" ht="15.75" customHeight="1" x14ac:dyDescent="0.2">
      <c r="B22" s="26" t="s">
        <v>16</v>
      </c>
      <c r="C22" s="27">
        <v>11403</v>
      </c>
      <c r="D22" s="27">
        <v>9279</v>
      </c>
      <c r="E22" s="28">
        <v>81.373322809786899</v>
      </c>
    </row>
    <row r="23" spans="2:5" s="8" customFormat="1" ht="15.75" customHeight="1" x14ac:dyDescent="0.2">
      <c r="B23" s="30" t="s">
        <v>17</v>
      </c>
      <c r="C23" s="31">
        <v>22</v>
      </c>
      <c r="D23" s="31">
        <v>17</v>
      </c>
      <c r="E23" s="33">
        <v>77.272727272727266</v>
      </c>
    </row>
    <row r="24" spans="2:5" s="8" customFormat="1" ht="15.75" customHeight="1" x14ac:dyDescent="0.2">
      <c r="B24" s="30" t="s">
        <v>18</v>
      </c>
      <c r="C24" s="31">
        <v>11381</v>
      </c>
      <c r="D24" s="31">
        <v>9262</v>
      </c>
      <c r="E24" s="33">
        <v>81.381249450839121</v>
      </c>
    </row>
    <row r="25" spans="2:5" s="4" customFormat="1" ht="15.75" customHeight="1" x14ac:dyDescent="0.2">
      <c r="B25" s="26" t="s">
        <v>19</v>
      </c>
      <c r="C25" s="27">
        <v>22152</v>
      </c>
      <c r="D25" s="27">
        <v>16398</v>
      </c>
      <c r="E25" s="28">
        <v>74.024918743228611</v>
      </c>
    </row>
    <row r="26" spans="2:5" s="4" customFormat="1" ht="15.75" customHeight="1" x14ac:dyDescent="0.2">
      <c r="B26" s="26" t="s">
        <v>20</v>
      </c>
      <c r="C26" s="27">
        <v>15232</v>
      </c>
      <c r="D26" s="27">
        <v>9676</v>
      </c>
      <c r="E26" s="28">
        <v>63.524159663865539</v>
      </c>
    </row>
    <row r="27" spans="2:5" s="8" customFormat="1" ht="15.75" customHeight="1" x14ac:dyDescent="0.2">
      <c r="B27" s="30" t="s">
        <v>21</v>
      </c>
      <c r="C27" s="31">
        <v>13651</v>
      </c>
      <c r="D27" s="31">
        <v>8208</v>
      </c>
      <c r="E27" s="33">
        <v>60.127463189509925</v>
      </c>
    </row>
    <row r="28" spans="2:5" s="8" customFormat="1" ht="15.75" customHeight="1" x14ac:dyDescent="0.2">
      <c r="B28" s="30" t="s">
        <v>22</v>
      </c>
      <c r="C28" s="31">
        <v>1581</v>
      </c>
      <c r="D28" s="31">
        <v>1468</v>
      </c>
      <c r="E28" s="33">
        <v>92.852624920936108</v>
      </c>
    </row>
    <row r="29" spans="2:5" s="4" customFormat="1" ht="15.75" customHeight="1" x14ac:dyDescent="0.2">
      <c r="B29" s="26" t="s">
        <v>23</v>
      </c>
      <c r="C29" s="27">
        <v>3573</v>
      </c>
      <c r="D29" s="27">
        <v>3552</v>
      </c>
      <c r="E29" s="28">
        <v>99.412258606213271</v>
      </c>
    </row>
    <row r="30" spans="2:5" s="8" customFormat="1" ht="15.75" customHeight="1" x14ac:dyDescent="0.2">
      <c r="B30" s="30" t="s">
        <v>24</v>
      </c>
      <c r="C30" s="31">
        <v>14</v>
      </c>
      <c r="D30" s="31">
        <v>2</v>
      </c>
      <c r="E30" s="33">
        <v>14.285714285714285</v>
      </c>
    </row>
    <row r="31" spans="2:5" s="8" customFormat="1" ht="15.75" customHeight="1" x14ac:dyDescent="0.2">
      <c r="B31" s="30" t="s">
        <v>203</v>
      </c>
      <c r="C31" s="31">
        <v>3483</v>
      </c>
      <c r="D31" s="31">
        <v>3481</v>
      </c>
      <c r="E31" s="33">
        <v>99.942578237151878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67</v>
      </c>
      <c r="D34" s="31">
        <v>60</v>
      </c>
      <c r="E34" s="32">
        <v>89.552238805970148</v>
      </c>
    </row>
    <row r="35" spans="2:5" ht="15.75" customHeight="1" x14ac:dyDescent="0.2">
      <c r="B35" s="30" t="s">
        <v>29</v>
      </c>
      <c r="C35" s="31">
        <v>9</v>
      </c>
      <c r="D35" s="31">
        <v>9</v>
      </c>
      <c r="E35" s="32">
        <v>100</v>
      </c>
    </row>
    <row r="36" spans="2:5" s="5" customFormat="1" ht="15.75" customHeight="1" x14ac:dyDescent="0.2">
      <c r="B36" s="26" t="s">
        <v>30</v>
      </c>
      <c r="C36" s="27">
        <v>3347</v>
      </c>
      <c r="D36" s="27">
        <v>3170</v>
      </c>
      <c r="E36" s="29">
        <v>94.711682103376162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>
        <v>0</v>
      </c>
      <c r="D40" s="31">
        <v>0</v>
      </c>
      <c r="E40" s="33"/>
    </row>
    <row r="41" spans="2:5" s="8" customFormat="1" ht="15.75" customHeight="1" x14ac:dyDescent="0.2">
      <c r="B41" s="30" t="s">
        <v>35</v>
      </c>
      <c r="C41" s="31">
        <v>0</v>
      </c>
      <c r="D41" s="31">
        <v>0</v>
      </c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9165</v>
      </c>
      <c r="D43" s="27">
        <v>7521</v>
      </c>
      <c r="E43" s="28">
        <v>82.062193126022905</v>
      </c>
    </row>
    <row r="44" spans="2:5" s="4" customFormat="1" ht="15.75" customHeight="1" x14ac:dyDescent="0.2">
      <c r="B44" s="26" t="s">
        <v>38</v>
      </c>
      <c r="C44" s="27">
        <v>8192</v>
      </c>
      <c r="D44" s="27">
        <v>7404</v>
      </c>
      <c r="E44" s="28">
        <v>90.380859375</v>
      </c>
    </row>
    <row r="45" spans="2:5" s="4" customFormat="1" ht="15.75" customHeight="1" x14ac:dyDescent="0.2">
      <c r="B45" s="26" t="s">
        <v>39</v>
      </c>
      <c r="C45" s="27">
        <v>430</v>
      </c>
      <c r="D45" s="27">
        <v>157</v>
      </c>
      <c r="E45" s="28">
        <v>36.511627906976749</v>
      </c>
    </row>
    <row r="46" spans="2:5" s="4" customFormat="1" ht="15.75" customHeight="1" x14ac:dyDescent="0.2">
      <c r="B46" s="26" t="s">
        <v>40</v>
      </c>
      <c r="C46" s="27">
        <v>54206</v>
      </c>
      <c r="D46" s="27">
        <v>44621</v>
      </c>
      <c r="E46" s="28">
        <v>82.317455632217843</v>
      </c>
    </row>
    <row r="47" spans="2:5" s="4" customFormat="1" ht="15.75" customHeight="1" x14ac:dyDescent="0.2">
      <c r="B47" s="26" t="s">
        <v>41</v>
      </c>
      <c r="C47" s="27">
        <v>5998</v>
      </c>
      <c r="D47" s="27">
        <v>5998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5998</v>
      </c>
      <c r="D48" s="31">
        <v>5998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0</v>
      </c>
      <c r="D50" s="31">
        <v>0</v>
      </c>
      <c r="E50" s="33"/>
    </row>
    <row r="51" spans="2:5" s="4" customFormat="1" ht="15.75" customHeight="1" x14ac:dyDescent="0.2">
      <c r="B51" s="26" t="s">
        <v>45</v>
      </c>
      <c r="C51" s="27">
        <v>99</v>
      </c>
      <c r="D51" s="27">
        <v>90</v>
      </c>
      <c r="E51" s="28">
        <v>90.909090909090907</v>
      </c>
    </row>
    <row r="52" spans="2:5" s="4" customFormat="1" ht="15.75" customHeight="1" x14ac:dyDescent="0.2">
      <c r="B52" s="26" t="s">
        <v>46</v>
      </c>
      <c r="C52" s="27">
        <v>99</v>
      </c>
      <c r="D52" s="27">
        <v>90</v>
      </c>
      <c r="E52" s="28">
        <v>90.909090909090907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8754</v>
      </c>
      <c r="D60" s="27">
        <v>6339</v>
      </c>
      <c r="E60" s="28">
        <v>72.412611377655935</v>
      </c>
    </row>
    <row r="61" spans="2:5" s="4" customFormat="1" ht="15.75" customHeight="1" x14ac:dyDescent="0.2">
      <c r="B61" s="26" t="s">
        <v>56</v>
      </c>
      <c r="C61" s="27">
        <v>1210</v>
      </c>
      <c r="D61" s="27">
        <v>1083</v>
      </c>
      <c r="E61" s="28">
        <v>89.504132231404952</v>
      </c>
    </row>
    <row r="62" spans="2:5" s="8" customFormat="1" ht="15.75" customHeight="1" x14ac:dyDescent="0.2">
      <c r="B62" s="30" t="s">
        <v>57</v>
      </c>
      <c r="C62" s="31">
        <v>710</v>
      </c>
      <c r="D62" s="31">
        <v>710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427</v>
      </c>
      <c r="D63" s="31">
        <v>300</v>
      </c>
      <c r="E63" s="33">
        <v>70.257611241217802</v>
      </c>
    </row>
    <row r="64" spans="2:5" s="8" customFormat="1" ht="15.75" customHeight="1" x14ac:dyDescent="0.2">
      <c r="B64" s="30" t="s">
        <v>59</v>
      </c>
      <c r="C64" s="31">
        <v>73</v>
      </c>
      <c r="D64" s="31">
        <v>73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7544</v>
      </c>
      <c r="D65" s="27">
        <v>5256</v>
      </c>
      <c r="E65" s="28">
        <v>69.671261930010616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7422</v>
      </c>
      <c r="D67" s="31">
        <v>5135</v>
      </c>
      <c r="E67" s="33">
        <v>69.186203179735912</v>
      </c>
    </row>
    <row r="68" spans="2:5" s="8" customFormat="1" ht="15.75" customHeight="1" x14ac:dyDescent="0.2">
      <c r="B68" s="30" t="s">
        <v>63</v>
      </c>
      <c r="C68" s="31">
        <v>122</v>
      </c>
      <c r="D68" s="31">
        <v>121</v>
      </c>
      <c r="E68" s="33">
        <v>99.180327868852459</v>
      </c>
    </row>
    <row r="69" spans="2:5" s="4" customFormat="1" ht="15.75" customHeight="1" x14ac:dyDescent="0.2">
      <c r="B69" s="26" t="s">
        <v>64</v>
      </c>
      <c r="C69" s="27">
        <v>0</v>
      </c>
      <c r="D69" s="27">
        <v>0</v>
      </c>
      <c r="E69" s="28"/>
    </row>
    <row r="70" spans="2:5" s="4" customFormat="1" ht="15.75" customHeight="1" x14ac:dyDescent="0.2">
      <c r="B70" s="26" t="s">
        <v>65</v>
      </c>
      <c r="C70" s="27">
        <v>34134</v>
      </c>
      <c r="D70" s="27">
        <v>27114</v>
      </c>
      <c r="E70" s="28">
        <v>79.433995429776758</v>
      </c>
    </row>
    <row r="71" spans="2:5" s="8" customFormat="1" ht="15.75" customHeight="1" x14ac:dyDescent="0.2">
      <c r="B71" s="34" t="s">
        <v>66</v>
      </c>
      <c r="C71" s="35">
        <v>359</v>
      </c>
      <c r="D71" s="35">
        <v>315</v>
      </c>
      <c r="E71" s="33">
        <v>87.743732590529248</v>
      </c>
    </row>
    <row r="72" spans="2:5" s="8" customFormat="1" ht="15.75" customHeight="1" x14ac:dyDescent="0.2">
      <c r="B72" s="34" t="s">
        <v>67</v>
      </c>
      <c r="C72" s="35">
        <v>-1</v>
      </c>
      <c r="D72" s="35">
        <v>1</v>
      </c>
      <c r="E72" s="33">
        <v>-100</v>
      </c>
    </row>
    <row r="73" spans="2:5" s="8" customFormat="1" ht="15.75" customHeight="1" x14ac:dyDescent="0.2">
      <c r="B73" s="34" t="s">
        <v>68</v>
      </c>
      <c r="C73" s="35">
        <v>2629</v>
      </c>
      <c r="D73" s="35">
        <v>907</v>
      </c>
      <c r="E73" s="33">
        <v>34.499809813617347</v>
      </c>
    </row>
    <row r="74" spans="2:5" s="8" customFormat="1" ht="15.75" customHeight="1" x14ac:dyDescent="0.2">
      <c r="B74" s="34" t="s">
        <v>69</v>
      </c>
      <c r="C74" s="35">
        <v>18934</v>
      </c>
      <c r="D74" s="35">
        <v>15823</v>
      </c>
      <c r="E74" s="33">
        <v>83.569240519700003</v>
      </c>
    </row>
    <row r="75" spans="2:5" s="8" customFormat="1" ht="15.75" customHeight="1" x14ac:dyDescent="0.2">
      <c r="B75" s="34" t="s">
        <v>70</v>
      </c>
      <c r="C75" s="35">
        <v>9116</v>
      </c>
      <c r="D75" s="35">
        <v>8787</v>
      </c>
      <c r="E75" s="33">
        <v>96.390960947784123</v>
      </c>
    </row>
    <row r="76" spans="2:5" s="8" customFormat="1" ht="15.75" customHeight="1" x14ac:dyDescent="0.2">
      <c r="B76" s="34" t="s">
        <v>71</v>
      </c>
      <c r="C76" s="35">
        <v>3097</v>
      </c>
      <c r="D76" s="35">
        <v>1281</v>
      </c>
      <c r="E76" s="33">
        <v>41.362608976428803</v>
      </c>
    </row>
    <row r="77" spans="2:5" s="5" customFormat="1" ht="15.75" customHeight="1" x14ac:dyDescent="0.2">
      <c r="B77" s="26" t="s">
        <v>72</v>
      </c>
      <c r="C77" s="27">
        <v>23</v>
      </c>
      <c r="D77" s="27">
        <v>5</v>
      </c>
      <c r="E77" s="28">
        <v>21.739130434782609</v>
      </c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23</v>
      </c>
      <c r="D80" s="31">
        <v>5</v>
      </c>
      <c r="E80" s="33">
        <v>21.739130434782609</v>
      </c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>
        <v>0</v>
      </c>
      <c r="D84" s="31">
        <v>0</v>
      </c>
      <c r="E84" s="33"/>
    </row>
    <row r="85" spans="2:5" ht="15.75" customHeight="1" x14ac:dyDescent="0.2">
      <c r="B85" s="30" t="s">
        <v>80</v>
      </c>
      <c r="C85" s="31">
        <v>0</v>
      </c>
      <c r="D85" s="31">
        <v>0</v>
      </c>
      <c r="E85" s="33"/>
    </row>
    <row r="86" spans="2:5" s="5" customFormat="1" ht="15.75" customHeight="1" x14ac:dyDescent="0.2">
      <c r="B86" s="26" t="s">
        <v>81</v>
      </c>
      <c r="C86" s="27">
        <v>5198</v>
      </c>
      <c r="D86" s="27">
        <v>5075</v>
      </c>
      <c r="E86" s="28">
        <v>97.633705271258179</v>
      </c>
    </row>
    <row r="87" spans="2:5" ht="15.75" customHeight="1" x14ac:dyDescent="0.2">
      <c r="B87" s="36" t="s">
        <v>82</v>
      </c>
      <c r="C87" s="31">
        <v>0</v>
      </c>
      <c r="D87" s="31">
        <v>0</v>
      </c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138</v>
      </c>
      <c r="D89" s="31">
        <v>138</v>
      </c>
      <c r="E89" s="33">
        <v>100</v>
      </c>
    </row>
    <row r="90" spans="2:5" ht="15.75" customHeight="1" x14ac:dyDescent="0.2">
      <c r="B90" s="30" t="s">
        <v>85</v>
      </c>
      <c r="C90" s="31">
        <v>1737</v>
      </c>
      <c r="D90" s="31">
        <v>1718</v>
      </c>
      <c r="E90" s="33">
        <v>98.906160046056428</v>
      </c>
    </row>
    <row r="91" spans="2:5" ht="15.75" customHeight="1" x14ac:dyDescent="0.2">
      <c r="B91" s="30" t="s">
        <v>86</v>
      </c>
      <c r="C91" s="31">
        <v>88</v>
      </c>
      <c r="D91" s="31">
        <v>88</v>
      </c>
      <c r="E91" s="33">
        <v>100</v>
      </c>
    </row>
    <row r="92" spans="2:5" ht="15.75" customHeight="1" x14ac:dyDescent="0.2">
      <c r="B92" s="30" t="s">
        <v>87</v>
      </c>
      <c r="C92" s="31">
        <v>0</v>
      </c>
      <c r="D92" s="31">
        <v>0</v>
      </c>
      <c r="E92" s="33"/>
    </row>
    <row r="93" spans="2:5" ht="15.75" customHeight="1" x14ac:dyDescent="0.2">
      <c r="B93" s="30" t="s">
        <v>88</v>
      </c>
      <c r="C93" s="31">
        <v>3235</v>
      </c>
      <c r="D93" s="31">
        <v>3131</v>
      </c>
      <c r="E93" s="33">
        <v>96.785162287480674</v>
      </c>
    </row>
    <row r="94" spans="2:5" s="5" customFormat="1" ht="15.75" customHeight="1" x14ac:dyDescent="0.2">
      <c r="B94" s="26" t="s">
        <v>89</v>
      </c>
      <c r="C94" s="27">
        <v>1302</v>
      </c>
      <c r="D94" s="27">
        <v>707</v>
      </c>
      <c r="E94" s="37">
        <v>54.3010752688172</v>
      </c>
    </row>
    <row r="95" spans="2:5" s="5" customFormat="1" ht="15.75" customHeight="1" x14ac:dyDescent="0.2">
      <c r="B95" s="26" t="s">
        <v>90</v>
      </c>
      <c r="C95" s="27">
        <v>1278</v>
      </c>
      <c r="D95" s="27">
        <v>683</v>
      </c>
      <c r="E95" s="37">
        <v>53.442879499217533</v>
      </c>
    </row>
    <row r="96" spans="2:5" ht="15.75" customHeight="1" x14ac:dyDescent="0.2">
      <c r="B96" s="30" t="s">
        <v>91</v>
      </c>
      <c r="C96" s="31">
        <v>0</v>
      </c>
      <c r="D96" s="31">
        <v>0</v>
      </c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1259</v>
      </c>
      <c r="D99" s="31">
        <v>664</v>
      </c>
      <c r="E99" s="38">
        <v>52.74027005559968</v>
      </c>
    </row>
    <row r="100" spans="2:5" ht="15.75" customHeight="1" x14ac:dyDescent="0.2">
      <c r="B100" s="30" t="s">
        <v>95</v>
      </c>
      <c r="C100" s="31">
        <v>19</v>
      </c>
      <c r="D100" s="31">
        <v>19</v>
      </c>
      <c r="E100" s="38">
        <v>100</v>
      </c>
    </row>
    <row r="101" spans="2:5" s="5" customFormat="1" ht="15.75" customHeight="1" x14ac:dyDescent="0.2">
      <c r="B101" s="26" t="s">
        <v>96</v>
      </c>
      <c r="C101" s="27">
        <v>24</v>
      </c>
      <c r="D101" s="27">
        <v>24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/>
      <c r="D110" s="31"/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</sheetData>
  <phoneticPr fontId="0" type="noConversion"/>
  <hyperlinks>
    <hyperlink ref="C4" location="Ocak!A1" display="Ocak" xr:uid="{306E5894-17B5-4191-AB5F-025A11192516}"/>
    <hyperlink ref="D4" location="Şubat!A1" display="Şubat" xr:uid="{90DC6B08-ADC2-44F6-B37D-CFA599668652}"/>
    <hyperlink ref="E4" location="Mart!A1" display="Mart" xr:uid="{8999BAD9-0A24-4D6C-BD9B-AD807685AE19}"/>
    <hyperlink ref="C5" location="Nisan!A1" display="Nisan" xr:uid="{BEAC60E8-F55F-4672-AC4D-36C79B2AFA28}"/>
    <hyperlink ref="D5" location="Mayıs!A1" display="Mayıs" xr:uid="{004C4101-58B8-4D55-8D39-FE4062D76499}"/>
    <hyperlink ref="E5" location="Haziran!A1" display="Haziran" xr:uid="{4020BF7A-59EE-4032-ABEA-01C5EFB2FA1A}"/>
    <hyperlink ref="C6" location="Temmuz!A1" display="Temmuz" xr:uid="{AAD41816-9B7A-4692-B64A-E63E9E50559C}"/>
    <hyperlink ref="D6" location="Ağustos!A1" display="Ağustos" xr:uid="{8DEDF876-DF7D-4EA4-9E2B-551D4978D364}"/>
    <hyperlink ref="E6" location="Eylül!A1" display="Eylül" xr:uid="{39CFE48C-FA83-47CC-96AB-DBE7F2D53C53}"/>
    <hyperlink ref="C7" location="Ekim!A1" display="Ekim" xr:uid="{AF45C384-3C4B-4DDF-95AC-7091DF28B82F}"/>
    <hyperlink ref="D7" location="Kasım!A1" display="Kasım" xr:uid="{BA2393FB-4876-4DC4-9425-D75153BBB628}"/>
    <hyperlink ref="E7" location="Aralık!A1" display="Aralık" xr:uid="{0AA6D975-64C9-4721-9970-A0C2EB1073C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65A67-47F0-4F06-80BE-EA706D164AF7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4.75" customHeight="1" thickBot="1" x14ac:dyDescent="0.25"/>
    <row r="2" spans="2:7" s="2" customFormat="1" ht="24.75" customHeight="1" thickBot="1" x14ac:dyDescent="0.3">
      <c r="B2" s="15" t="s">
        <v>204</v>
      </c>
      <c r="C2" s="16"/>
      <c r="D2" s="16"/>
      <c r="E2" s="17"/>
    </row>
    <row r="3" spans="2:7" s="2" customFormat="1" ht="18.75" customHeight="1" x14ac:dyDescent="0.25">
      <c r="B3" s="1"/>
      <c r="C3" s="19"/>
      <c r="D3" s="19"/>
      <c r="E3" s="20"/>
    </row>
    <row r="4" spans="2:7" s="2" customFormat="1" ht="18.7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.7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.7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.7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.7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156575</v>
      </c>
      <c r="D10" s="27">
        <v>123564</v>
      </c>
      <c r="E10" s="28">
        <v>78.916813028899895</v>
      </c>
    </row>
    <row r="11" spans="2:7" s="5" customFormat="1" ht="15.75" customHeight="1" x14ac:dyDescent="0.2">
      <c r="B11" s="26" t="s">
        <v>5</v>
      </c>
      <c r="C11" s="27">
        <v>102573</v>
      </c>
      <c r="D11" s="27">
        <v>79454</v>
      </c>
      <c r="E11" s="29">
        <v>77.460930264299577</v>
      </c>
    </row>
    <row r="12" spans="2:7" s="5" customFormat="1" ht="15.75" customHeight="1" x14ac:dyDescent="0.2">
      <c r="B12" s="26" t="s">
        <v>6</v>
      </c>
      <c r="C12" s="27">
        <v>54205</v>
      </c>
      <c r="D12" s="27">
        <v>41860</v>
      </c>
      <c r="E12" s="29">
        <v>77.225348215109307</v>
      </c>
      <c r="G12" s="6"/>
    </row>
    <row r="13" spans="2:7" s="5" customFormat="1" ht="15.75" customHeight="1" x14ac:dyDescent="0.2">
      <c r="B13" s="26" t="s">
        <v>7</v>
      </c>
      <c r="C13" s="27">
        <v>47487</v>
      </c>
      <c r="D13" s="27">
        <v>37332</v>
      </c>
      <c r="E13" s="29">
        <v>78.615199949459864</v>
      </c>
    </row>
    <row r="14" spans="2:7" ht="15.75" customHeight="1" x14ac:dyDescent="0.2">
      <c r="B14" s="30" t="s">
        <v>8</v>
      </c>
      <c r="C14" s="31">
        <v>4278</v>
      </c>
      <c r="D14" s="31">
        <v>1559</v>
      </c>
      <c r="E14" s="32">
        <v>36.442262739597943</v>
      </c>
    </row>
    <row r="15" spans="2:7" ht="15.75" customHeight="1" x14ac:dyDescent="0.2">
      <c r="B15" s="30" t="s">
        <v>9</v>
      </c>
      <c r="C15" s="31">
        <v>793</v>
      </c>
      <c r="D15" s="31">
        <v>468</v>
      </c>
      <c r="E15" s="32">
        <v>59.016393442622949</v>
      </c>
    </row>
    <row r="16" spans="2:7" ht="15.75" customHeight="1" x14ac:dyDescent="0.2">
      <c r="B16" s="30" t="s">
        <v>10</v>
      </c>
      <c r="C16" s="31">
        <v>39470</v>
      </c>
      <c r="D16" s="31">
        <v>33065</v>
      </c>
      <c r="E16" s="32">
        <v>83.772485431973649</v>
      </c>
    </row>
    <row r="17" spans="2:5" ht="15.75" customHeight="1" x14ac:dyDescent="0.2">
      <c r="B17" s="30" t="s">
        <v>11</v>
      </c>
      <c r="C17" s="31">
        <v>2946</v>
      </c>
      <c r="D17" s="31">
        <v>2240</v>
      </c>
      <c r="E17" s="32">
        <v>76.035302104548535</v>
      </c>
    </row>
    <row r="18" spans="2:5" s="5" customFormat="1" ht="15.75" customHeight="1" x14ac:dyDescent="0.2">
      <c r="B18" s="26" t="s">
        <v>12</v>
      </c>
      <c r="C18" s="27">
        <v>6718</v>
      </c>
      <c r="D18" s="27">
        <v>4528</v>
      </c>
      <c r="E18" s="29">
        <v>67.401012206013704</v>
      </c>
    </row>
    <row r="19" spans="2:5" ht="15.75" customHeight="1" x14ac:dyDescent="0.2">
      <c r="B19" s="30" t="s">
        <v>13</v>
      </c>
      <c r="C19" s="31">
        <v>986</v>
      </c>
      <c r="D19" s="31">
        <v>384</v>
      </c>
      <c r="E19" s="32">
        <v>38.945233265720077</v>
      </c>
    </row>
    <row r="20" spans="2:5" ht="15.75" customHeight="1" x14ac:dyDescent="0.2">
      <c r="B20" s="30" t="s">
        <v>14</v>
      </c>
      <c r="C20" s="31">
        <v>4</v>
      </c>
      <c r="D20" s="31">
        <v>0</v>
      </c>
      <c r="E20" s="32"/>
    </row>
    <row r="21" spans="2:5" ht="15.75" customHeight="1" x14ac:dyDescent="0.2">
      <c r="B21" s="30" t="s">
        <v>15</v>
      </c>
      <c r="C21" s="31">
        <v>5728</v>
      </c>
      <c r="D21" s="31">
        <v>4144</v>
      </c>
      <c r="E21" s="32">
        <v>72.346368715083798</v>
      </c>
    </row>
    <row r="22" spans="2:5" s="4" customFormat="1" ht="15.75" customHeight="1" x14ac:dyDescent="0.2">
      <c r="B22" s="26" t="s">
        <v>16</v>
      </c>
      <c r="C22" s="27">
        <v>11309</v>
      </c>
      <c r="D22" s="27">
        <v>9037</v>
      </c>
      <c r="E22" s="28">
        <v>79.909806348925642</v>
      </c>
    </row>
    <row r="23" spans="2:5" s="8" customFormat="1" ht="15.75" customHeight="1" x14ac:dyDescent="0.2">
      <c r="B23" s="30" t="s">
        <v>17</v>
      </c>
      <c r="C23" s="31">
        <v>21</v>
      </c>
      <c r="D23" s="31">
        <v>16</v>
      </c>
      <c r="E23" s="33">
        <v>76.19047619047619</v>
      </c>
    </row>
    <row r="24" spans="2:5" s="8" customFormat="1" ht="15.75" customHeight="1" x14ac:dyDescent="0.2">
      <c r="B24" s="30" t="s">
        <v>18</v>
      </c>
      <c r="C24" s="31">
        <v>11288</v>
      </c>
      <c r="D24" s="31">
        <v>9021</v>
      </c>
      <c r="E24" s="33">
        <v>79.91672572643516</v>
      </c>
    </row>
    <row r="25" spans="2:5" s="4" customFormat="1" ht="15.75" customHeight="1" x14ac:dyDescent="0.2">
      <c r="B25" s="26" t="s">
        <v>19</v>
      </c>
      <c r="C25" s="27">
        <v>20753</v>
      </c>
      <c r="D25" s="27">
        <v>15286</v>
      </c>
      <c r="E25" s="28">
        <v>73.656820700621594</v>
      </c>
    </row>
    <row r="26" spans="2:5" s="4" customFormat="1" ht="15.75" customHeight="1" x14ac:dyDescent="0.2">
      <c r="B26" s="26" t="s">
        <v>20</v>
      </c>
      <c r="C26" s="27">
        <v>14330</v>
      </c>
      <c r="D26" s="27">
        <v>9057</v>
      </c>
      <c r="E26" s="28">
        <v>63.203070481507325</v>
      </c>
    </row>
    <row r="27" spans="2:5" s="8" customFormat="1" ht="15.75" customHeight="1" x14ac:dyDescent="0.2">
      <c r="B27" s="30" t="s">
        <v>21</v>
      </c>
      <c r="C27" s="31">
        <v>12914</v>
      </c>
      <c r="D27" s="31">
        <v>7750</v>
      </c>
      <c r="E27" s="33">
        <v>60.012389654638376</v>
      </c>
    </row>
    <row r="28" spans="2:5" s="8" customFormat="1" ht="15.75" customHeight="1" x14ac:dyDescent="0.2">
      <c r="B28" s="30" t="s">
        <v>22</v>
      </c>
      <c r="C28" s="31">
        <v>1416</v>
      </c>
      <c r="D28" s="31">
        <v>1307</v>
      </c>
      <c r="E28" s="33">
        <v>92.302259887005647</v>
      </c>
    </row>
    <row r="29" spans="2:5" s="4" customFormat="1" ht="15.75" customHeight="1" x14ac:dyDescent="0.2">
      <c r="B29" s="26" t="s">
        <v>23</v>
      </c>
      <c r="C29" s="27">
        <v>3375</v>
      </c>
      <c r="D29" s="27">
        <v>3353</v>
      </c>
      <c r="E29" s="28">
        <v>99.348148148148155</v>
      </c>
    </row>
    <row r="30" spans="2:5" s="8" customFormat="1" ht="15.75" customHeight="1" x14ac:dyDescent="0.2">
      <c r="B30" s="30" t="s">
        <v>24</v>
      </c>
      <c r="C30" s="31">
        <v>14</v>
      </c>
      <c r="D30" s="31">
        <v>2</v>
      </c>
      <c r="E30" s="33">
        <v>14.285714285714285</v>
      </c>
    </row>
    <row r="31" spans="2:5" s="8" customFormat="1" ht="15.75" customHeight="1" x14ac:dyDescent="0.2">
      <c r="B31" s="30" t="s">
        <v>203</v>
      </c>
      <c r="C31" s="31">
        <v>3288</v>
      </c>
      <c r="D31" s="31">
        <v>3285</v>
      </c>
      <c r="E31" s="33">
        <v>99.908759124087581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64</v>
      </c>
      <c r="D34" s="31">
        <v>57</v>
      </c>
      <c r="E34" s="32">
        <v>89.0625</v>
      </c>
    </row>
    <row r="35" spans="2:5" ht="15.75" customHeight="1" x14ac:dyDescent="0.2">
      <c r="B35" s="30" t="s">
        <v>29</v>
      </c>
      <c r="C35" s="31">
        <v>9</v>
      </c>
      <c r="D35" s="31">
        <v>9</v>
      </c>
      <c r="E35" s="32">
        <v>100</v>
      </c>
    </row>
    <row r="36" spans="2:5" s="5" customFormat="1" ht="15.75" customHeight="1" x14ac:dyDescent="0.2">
      <c r="B36" s="26" t="s">
        <v>30</v>
      </c>
      <c r="C36" s="27">
        <v>3048</v>
      </c>
      <c r="D36" s="27">
        <v>2876</v>
      </c>
      <c r="E36" s="29">
        <v>94.356955380577418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>
        <v>0</v>
      </c>
      <c r="D40" s="31">
        <v>0</v>
      </c>
      <c r="E40" s="33"/>
    </row>
    <row r="41" spans="2:5" s="8" customFormat="1" ht="15.75" customHeight="1" x14ac:dyDescent="0.2">
      <c r="B41" s="30" t="s">
        <v>35</v>
      </c>
      <c r="C41" s="31">
        <v>0</v>
      </c>
      <c r="D41" s="31">
        <v>0</v>
      </c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8518</v>
      </c>
      <c r="D43" s="27">
        <v>6565</v>
      </c>
      <c r="E43" s="28">
        <v>77.072082648509038</v>
      </c>
    </row>
    <row r="44" spans="2:5" s="4" customFormat="1" ht="15.75" customHeight="1" x14ac:dyDescent="0.2">
      <c r="B44" s="26" t="s">
        <v>38</v>
      </c>
      <c r="C44" s="27">
        <v>7359</v>
      </c>
      <c r="D44" s="27">
        <v>6551</v>
      </c>
      <c r="E44" s="28">
        <v>89.020247316211439</v>
      </c>
    </row>
    <row r="45" spans="2:5" s="4" customFormat="1" ht="15.75" customHeight="1" x14ac:dyDescent="0.2">
      <c r="B45" s="26" t="s">
        <v>39</v>
      </c>
      <c r="C45" s="27">
        <v>429</v>
      </c>
      <c r="D45" s="27">
        <v>155</v>
      </c>
      <c r="E45" s="28">
        <v>36.130536130536129</v>
      </c>
    </row>
    <row r="46" spans="2:5" s="4" customFormat="1" ht="15.75" customHeight="1" x14ac:dyDescent="0.2">
      <c r="B46" s="26" t="s">
        <v>40</v>
      </c>
      <c r="C46" s="27">
        <v>52804</v>
      </c>
      <c r="D46" s="27">
        <v>43438</v>
      </c>
      <c r="E46" s="28">
        <v>82.262707370653743</v>
      </c>
    </row>
    <row r="47" spans="2:5" s="4" customFormat="1" ht="15.75" customHeight="1" x14ac:dyDescent="0.2">
      <c r="B47" s="26" t="s">
        <v>41</v>
      </c>
      <c r="C47" s="27">
        <v>5930</v>
      </c>
      <c r="D47" s="27">
        <v>5930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5930</v>
      </c>
      <c r="D48" s="31">
        <v>5930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0</v>
      </c>
      <c r="D50" s="31">
        <v>0</v>
      </c>
      <c r="E50" s="33"/>
    </row>
    <row r="51" spans="2:5" s="4" customFormat="1" ht="15.75" customHeight="1" x14ac:dyDescent="0.2">
      <c r="B51" s="26" t="s">
        <v>45</v>
      </c>
      <c r="C51" s="27">
        <v>98</v>
      </c>
      <c r="D51" s="27">
        <v>89</v>
      </c>
      <c r="E51" s="28">
        <v>90.816326530612244</v>
      </c>
    </row>
    <row r="52" spans="2:5" s="4" customFormat="1" ht="15.75" customHeight="1" x14ac:dyDescent="0.2">
      <c r="B52" s="26" t="s">
        <v>46</v>
      </c>
      <c r="C52" s="27">
        <v>98</v>
      </c>
      <c r="D52" s="27">
        <v>89</v>
      </c>
      <c r="E52" s="28">
        <v>90.816326530612244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8589</v>
      </c>
      <c r="D60" s="27">
        <v>6198</v>
      </c>
      <c r="E60" s="28">
        <v>72.162067761089759</v>
      </c>
    </row>
    <row r="61" spans="2:5" s="4" customFormat="1" ht="15.75" customHeight="1" x14ac:dyDescent="0.2">
      <c r="B61" s="26" t="s">
        <v>56</v>
      </c>
      <c r="C61" s="27">
        <v>1117</v>
      </c>
      <c r="D61" s="27">
        <v>988</v>
      </c>
      <c r="E61" s="28">
        <v>88.451208594449412</v>
      </c>
    </row>
    <row r="62" spans="2:5" s="8" customFormat="1" ht="15.75" customHeight="1" x14ac:dyDescent="0.2">
      <c r="B62" s="30" t="s">
        <v>57</v>
      </c>
      <c r="C62" s="31">
        <v>644</v>
      </c>
      <c r="D62" s="31">
        <v>644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404</v>
      </c>
      <c r="D63" s="31">
        <v>275</v>
      </c>
      <c r="E63" s="33">
        <v>68.069306930693074</v>
      </c>
    </row>
    <row r="64" spans="2:5" s="8" customFormat="1" ht="15.75" customHeight="1" x14ac:dyDescent="0.2">
      <c r="B64" s="30" t="s">
        <v>59</v>
      </c>
      <c r="C64" s="31">
        <v>69</v>
      </c>
      <c r="D64" s="31">
        <v>69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7472</v>
      </c>
      <c r="D65" s="27">
        <v>5210</v>
      </c>
      <c r="E65" s="28">
        <v>69.726980728051387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7355</v>
      </c>
      <c r="D67" s="31">
        <v>5094</v>
      </c>
      <c r="E67" s="33">
        <v>69.259007477906181</v>
      </c>
    </row>
    <row r="68" spans="2:5" s="8" customFormat="1" ht="15.75" customHeight="1" x14ac:dyDescent="0.2">
      <c r="B68" s="30" t="s">
        <v>63</v>
      </c>
      <c r="C68" s="31">
        <v>117</v>
      </c>
      <c r="D68" s="31">
        <v>116</v>
      </c>
      <c r="E68" s="33">
        <v>99.145299145299148</v>
      </c>
    </row>
    <row r="69" spans="2:5" s="4" customFormat="1" ht="15.75" customHeight="1" x14ac:dyDescent="0.2">
      <c r="B69" s="26" t="s">
        <v>64</v>
      </c>
      <c r="C69" s="27">
        <v>0</v>
      </c>
      <c r="D69" s="27">
        <v>0</v>
      </c>
      <c r="E69" s="28"/>
    </row>
    <row r="70" spans="2:5" s="4" customFormat="1" ht="15.75" customHeight="1" x14ac:dyDescent="0.2">
      <c r="B70" s="26" t="s">
        <v>65</v>
      </c>
      <c r="C70" s="27">
        <v>33407</v>
      </c>
      <c r="D70" s="27">
        <v>26576</v>
      </c>
      <c r="E70" s="28">
        <v>79.552189660849521</v>
      </c>
    </row>
    <row r="71" spans="2:5" s="8" customFormat="1" ht="15.75" customHeight="1" x14ac:dyDescent="0.2">
      <c r="B71" s="34" t="s">
        <v>66</v>
      </c>
      <c r="C71" s="35">
        <v>317</v>
      </c>
      <c r="D71" s="35">
        <v>273</v>
      </c>
      <c r="E71" s="33">
        <v>86.119873817034701</v>
      </c>
    </row>
    <row r="72" spans="2:5" s="8" customFormat="1" ht="15.75" customHeight="1" x14ac:dyDescent="0.2">
      <c r="B72" s="34" t="s">
        <v>67</v>
      </c>
      <c r="C72" s="35">
        <v>-1</v>
      </c>
      <c r="D72" s="35">
        <v>1</v>
      </c>
      <c r="E72" s="33">
        <v>-100</v>
      </c>
    </row>
    <row r="73" spans="2:5" s="8" customFormat="1" ht="15.75" customHeight="1" x14ac:dyDescent="0.2">
      <c r="B73" s="34" t="s">
        <v>68</v>
      </c>
      <c r="C73" s="35">
        <v>2373</v>
      </c>
      <c r="D73" s="35">
        <v>836</v>
      </c>
      <c r="E73" s="33">
        <v>35.229667088074166</v>
      </c>
    </row>
    <row r="74" spans="2:5" s="8" customFormat="1" ht="15.75" customHeight="1" x14ac:dyDescent="0.2">
      <c r="B74" s="34" t="s">
        <v>69</v>
      </c>
      <c r="C74" s="35">
        <v>18876</v>
      </c>
      <c r="D74" s="35">
        <v>15768</v>
      </c>
      <c r="E74" s="33">
        <v>83.534647171010818</v>
      </c>
    </row>
    <row r="75" spans="2:5" s="8" customFormat="1" ht="15.75" customHeight="1" x14ac:dyDescent="0.2">
      <c r="B75" s="34" t="s">
        <v>70</v>
      </c>
      <c r="C75" s="35">
        <v>8946</v>
      </c>
      <c r="D75" s="35">
        <v>8613</v>
      </c>
      <c r="E75" s="33">
        <v>96.277665995975852</v>
      </c>
    </row>
    <row r="76" spans="2:5" s="8" customFormat="1" ht="15.75" customHeight="1" x14ac:dyDescent="0.2">
      <c r="B76" s="34" t="s">
        <v>71</v>
      </c>
      <c r="C76" s="35">
        <v>2896</v>
      </c>
      <c r="D76" s="35">
        <v>1085</v>
      </c>
      <c r="E76" s="33">
        <v>37.465469613259664</v>
      </c>
    </row>
    <row r="77" spans="2:5" s="5" customFormat="1" ht="15.75" customHeight="1" x14ac:dyDescent="0.2">
      <c r="B77" s="26" t="s">
        <v>72</v>
      </c>
      <c r="C77" s="27">
        <v>23</v>
      </c>
      <c r="D77" s="27">
        <v>5</v>
      </c>
      <c r="E77" s="28">
        <v>21.739130434782609</v>
      </c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23</v>
      </c>
      <c r="D80" s="31">
        <v>5</v>
      </c>
      <c r="E80" s="33">
        <v>21.739130434782609</v>
      </c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>
        <v>0</v>
      </c>
      <c r="D84" s="31">
        <v>0</v>
      </c>
      <c r="E84" s="33"/>
    </row>
    <row r="85" spans="2:5" ht="15.75" customHeight="1" x14ac:dyDescent="0.2">
      <c r="B85" s="30" t="s">
        <v>80</v>
      </c>
      <c r="C85" s="31">
        <v>0</v>
      </c>
      <c r="D85" s="31">
        <v>0</v>
      </c>
      <c r="E85" s="33"/>
    </row>
    <row r="86" spans="2:5" s="5" customFormat="1" ht="15.75" customHeight="1" x14ac:dyDescent="0.2">
      <c r="B86" s="26" t="s">
        <v>81</v>
      </c>
      <c r="C86" s="27">
        <v>4757</v>
      </c>
      <c r="D86" s="27">
        <v>4640</v>
      </c>
      <c r="E86" s="28">
        <v>97.540466680681106</v>
      </c>
    </row>
    <row r="87" spans="2:5" ht="15.75" customHeight="1" x14ac:dyDescent="0.2">
      <c r="B87" s="36" t="s">
        <v>82</v>
      </c>
      <c r="C87" s="31">
        <v>0</v>
      </c>
      <c r="D87" s="31">
        <v>0</v>
      </c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126</v>
      </c>
      <c r="D89" s="31">
        <v>126</v>
      </c>
      <c r="E89" s="33">
        <v>100</v>
      </c>
    </row>
    <row r="90" spans="2:5" ht="15.75" customHeight="1" x14ac:dyDescent="0.2">
      <c r="B90" s="30" t="s">
        <v>85</v>
      </c>
      <c r="C90" s="31">
        <v>1597</v>
      </c>
      <c r="D90" s="31">
        <v>1583</v>
      </c>
      <c r="E90" s="33">
        <v>99.123356293049468</v>
      </c>
    </row>
    <row r="91" spans="2:5" ht="15.75" customHeight="1" x14ac:dyDescent="0.2">
      <c r="B91" s="30" t="s">
        <v>86</v>
      </c>
      <c r="C91" s="31">
        <v>79</v>
      </c>
      <c r="D91" s="31">
        <v>79</v>
      </c>
      <c r="E91" s="33">
        <v>100</v>
      </c>
    </row>
    <row r="92" spans="2:5" ht="15.75" customHeight="1" x14ac:dyDescent="0.2">
      <c r="B92" s="30" t="s">
        <v>87</v>
      </c>
      <c r="C92" s="31">
        <v>0</v>
      </c>
      <c r="D92" s="31">
        <v>0</v>
      </c>
      <c r="E92" s="33"/>
    </row>
    <row r="93" spans="2:5" ht="15.75" customHeight="1" x14ac:dyDescent="0.2">
      <c r="B93" s="30" t="s">
        <v>88</v>
      </c>
      <c r="C93" s="31">
        <v>2955</v>
      </c>
      <c r="D93" s="31">
        <v>2852</v>
      </c>
      <c r="E93" s="33">
        <v>96.514382402707284</v>
      </c>
    </row>
    <row r="94" spans="2:5" s="5" customFormat="1" ht="15.75" customHeight="1" x14ac:dyDescent="0.2">
      <c r="B94" s="26" t="s">
        <v>89</v>
      </c>
      <c r="C94" s="27">
        <v>1198</v>
      </c>
      <c r="D94" s="27">
        <v>672</v>
      </c>
      <c r="E94" s="37">
        <v>56.093489148580964</v>
      </c>
    </row>
    <row r="95" spans="2:5" s="5" customFormat="1" ht="15.75" customHeight="1" x14ac:dyDescent="0.2">
      <c r="B95" s="26" t="s">
        <v>90</v>
      </c>
      <c r="C95" s="27">
        <v>1174</v>
      </c>
      <c r="D95" s="27">
        <v>648</v>
      </c>
      <c r="E95" s="37">
        <v>55.195911413969334</v>
      </c>
    </row>
    <row r="96" spans="2:5" ht="15.75" customHeight="1" x14ac:dyDescent="0.2">
      <c r="B96" s="30" t="s">
        <v>91</v>
      </c>
      <c r="C96" s="31">
        <v>0</v>
      </c>
      <c r="D96" s="31">
        <v>0</v>
      </c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1155</v>
      </c>
      <c r="D99" s="31">
        <v>629</v>
      </c>
      <c r="E99" s="38">
        <v>54.458874458874462</v>
      </c>
    </row>
    <row r="100" spans="2:5" ht="15.75" customHeight="1" x14ac:dyDescent="0.2">
      <c r="B100" s="30" t="s">
        <v>95</v>
      </c>
      <c r="C100" s="31">
        <v>19</v>
      </c>
      <c r="D100" s="31">
        <v>19</v>
      </c>
      <c r="E100" s="38">
        <v>100</v>
      </c>
    </row>
    <row r="101" spans="2:5" s="5" customFormat="1" ht="15.75" customHeight="1" x14ac:dyDescent="0.2">
      <c r="B101" s="26" t="s">
        <v>96</v>
      </c>
      <c r="C101" s="27">
        <v>24</v>
      </c>
      <c r="D101" s="27">
        <v>24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/>
      <c r="D110" s="31"/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</sheetData>
  <phoneticPr fontId="0" type="noConversion"/>
  <hyperlinks>
    <hyperlink ref="C4" location="Ocak!A1" display="Ocak" xr:uid="{3DBD317E-469A-468D-9DE5-6454A693C2AE}"/>
    <hyperlink ref="D4" location="Şubat!A1" display="Şubat" xr:uid="{2219A9D5-6245-4DFB-947B-F28B3D7E6283}"/>
    <hyperlink ref="E4" location="Mart!A1" display="Mart" xr:uid="{388DC4AF-D799-464D-9407-8408F2D5E67A}"/>
    <hyperlink ref="C5" location="Nisan!A1" display="Nisan" xr:uid="{CBC54BBC-F449-429B-AA0A-8660E1C31A4E}"/>
    <hyperlink ref="D5" location="Mayıs!A1" display="Mayıs" xr:uid="{9A52E2BA-8C93-4F42-AE13-BAB45B8A2847}"/>
    <hyperlink ref="E5" location="Haziran!A1" display="Haziran" xr:uid="{13122C2A-C823-4102-9A9C-0E1009055FD4}"/>
    <hyperlink ref="C6" location="Temmuz!A1" display="Temmuz" xr:uid="{8AEC62C0-A685-4C68-96FC-2C277293D4E7}"/>
    <hyperlink ref="D6" location="Ağustos!A1" display="Ağustos" xr:uid="{BA76B1C3-5384-46D5-890A-DC02D46F7995}"/>
    <hyperlink ref="E6" location="Eylül!A1" display="Eylül" xr:uid="{22F75886-1FD6-417F-9E4A-CFCB76C756BF}"/>
    <hyperlink ref="C7" location="Ekim!A1" display="Ekim" xr:uid="{835B9A25-CBEF-4B48-887D-5D177A0498E4}"/>
    <hyperlink ref="D7" location="Kasım!A1" display="Kasım" xr:uid="{04C40869-4433-45C6-A7B5-639EFCA4DFB2}"/>
    <hyperlink ref="E7" location="Aralık!A1" display="Aralık" xr:uid="{0B033BC3-CBCD-4AD9-88FE-F8996B6A744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CEDA2-0298-4C80-8745-A42E6B5C866E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4.75" customHeight="1" thickBot="1" x14ac:dyDescent="0.25"/>
    <row r="2" spans="2:7" s="2" customFormat="1" ht="24.75" customHeight="1" thickBot="1" x14ac:dyDescent="0.3">
      <c r="B2" s="15" t="s">
        <v>201</v>
      </c>
      <c r="C2" s="16"/>
      <c r="D2" s="16"/>
      <c r="E2" s="17"/>
    </row>
    <row r="3" spans="2:7" s="2" customFormat="1" ht="18.75" customHeight="1" x14ac:dyDescent="0.25">
      <c r="B3" s="1"/>
      <c r="C3" s="19"/>
      <c r="D3" s="19"/>
      <c r="E3" s="20"/>
    </row>
    <row r="4" spans="2:7" s="2" customFormat="1" ht="18.7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.7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.7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.7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.7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147337</v>
      </c>
      <c r="D10" s="27">
        <v>116037</v>
      </c>
      <c r="E10" s="28">
        <v>78.756184800830752</v>
      </c>
    </row>
    <row r="11" spans="2:7" s="5" customFormat="1" ht="15.75" customHeight="1" x14ac:dyDescent="0.2">
      <c r="B11" s="26" t="s">
        <v>5</v>
      </c>
      <c r="C11" s="27">
        <v>94799</v>
      </c>
      <c r="D11" s="27">
        <v>73088</v>
      </c>
      <c r="E11" s="29">
        <v>77.097859682064154</v>
      </c>
    </row>
    <row r="12" spans="2:7" s="5" customFormat="1" ht="15.75" customHeight="1" x14ac:dyDescent="0.2">
      <c r="B12" s="26" t="s">
        <v>6</v>
      </c>
      <c r="C12" s="27">
        <v>48995</v>
      </c>
      <c r="D12" s="27">
        <v>37380</v>
      </c>
      <c r="E12" s="29">
        <v>76.293499336666997</v>
      </c>
      <c r="G12" s="6"/>
    </row>
    <row r="13" spans="2:7" s="5" customFormat="1" ht="15.75" customHeight="1" x14ac:dyDescent="0.2">
      <c r="B13" s="26" t="s">
        <v>7</v>
      </c>
      <c r="C13" s="27">
        <v>42376</v>
      </c>
      <c r="D13" s="27">
        <v>33363</v>
      </c>
      <c r="E13" s="29">
        <v>78.730885406834062</v>
      </c>
    </row>
    <row r="14" spans="2:7" ht="15.75" customHeight="1" x14ac:dyDescent="0.2">
      <c r="B14" s="30" t="s">
        <v>8</v>
      </c>
      <c r="C14" s="31">
        <v>4239</v>
      </c>
      <c r="D14" s="31">
        <v>1517</v>
      </c>
      <c r="E14" s="32">
        <v>35.786742156168913</v>
      </c>
    </row>
    <row r="15" spans="2:7" ht="15.75" customHeight="1" x14ac:dyDescent="0.2">
      <c r="B15" s="30" t="s">
        <v>9</v>
      </c>
      <c r="C15" s="31">
        <v>790</v>
      </c>
      <c r="D15" s="31">
        <v>461</v>
      </c>
      <c r="E15" s="32">
        <v>58.354430379746837</v>
      </c>
    </row>
    <row r="16" spans="2:7" ht="15.75" customHeight="1" x14ac:dyDescent="0.2">
      <c r="B16" s="30" t="s">
        <v>10</v>
      </c>
      <c r="C16" s="31">
        <v>34424</v>
      </c>
      <c r="D16" s="31">
        <v>29165</v>
      </c>
      <c r="E16" s="32">
        <v>84.722867766674412</v>
      </c>
    </row>
    <row r="17" spans="2:5" ht="15.75" customHeight="1" x14ac:dyDescent="0.2">
      <c r="B17" s="30" t="s">
        <v>11</v>
      </c>
      <c r="C17" s="31">
        <v>2923</v>
      </c>
      <c r="D17" s="31">
        <v>2220</v>
      </c>
      <c r="E17" s="32">
        <v>75.949367088607602</v>
      </c>
    </row>
    <row r="18" spans="2:5" s="5" customFormat="1" ht="15.75" customHeight="1" x14ac:dyDescent="0.2">
      <c r="B18" s="26" t="s">
        <v>12</v>
      </c>
      <c r="C18" s="27">
        <v>6619</v>
      </c>
      <c r="D18" s="27">
        <v>4017</v>
      </c>
      <c r="E18" s="29">
        <v>60.688925819610219</v>
      </c>
    </row>
    <row r="19" spans="2:5" ht="15.75" customHeight="1" x14ac:dyDescent="0.2">
      <c r="B19" s="30" t="s">
        <v>13</v>
      </c>
      <c r="C19" s="31">
        <v>902</v>
      </c>
      <c r="D19" s="31">
        <v>241</v>
      </c>
      <c r="E19" s="32">
        <v>26.718403547671844</v>
      </c>
    </row>
    <row r="20" spans="2:5" ht="15.75" customHeight="1" x14ac:dyDescent="0.2">
      <c r="B20" s="30" t="s">
        <v>14</v>
      </c>
      <c r="C20" s="31">
        <v>4</v>
      </c>
      <c r="D20" s="31">
        <v>0</v>
      </c>
      <c r="E20" s="32"/>
    </row>
    <row r="21" spans="2:5" ht="15.75" customHeight="1" x14ac:dyDescent="0.2">
      <c r="B21" s="30" t="s">
        <v>15</v>
      </c>
      <c r="C21" s="31">
        <v>5713</v>
      </c>
      <c r="D21" s="31">
        <v>3776</v>
      </c>
      <c r="E21" s="32">
        <v>66.094871346052869</v>
      </c>
    </row>
    <row r="22" spans="2:5" s="4" customFormat="1" ht="15.75" customHeight="1" x14ac:dyDescent="0.2">
      <c r="B22" s="26" t="s">
        <v>16</v>
      </c>
      <c r="C22" s="27">
        <v>11175</v>
      </c>
      <c r="D22" s="27">
        <v>8861</v>
      </c>
      <c r="E22" s="28">
        <v>79.293064876957501</v>
      </c>
    </row>
    <row r="23" spans="2:5" s="8" customFormat="1" ht="15.75" customHeight="1" x14ac:dyDescent="0.2">
      <c r="B23" s="30" t="s">
        <v>17</v>
      </c>
      <c r="C23" s="31">
        <v>20</v>
      </c>
      <c r="D23" s="31">
        <v>15</v>
      </c>
      <c r="E23" s="33">
        <v>75</v>
      </c>
    </row>
    <row r="24" spans="2:5" s="8" customFormat="1" ht="15.75" customHeight="1" x14ac:dyDescent="0.2">
      <c r="B24" s="30" t="s">
        <v>18</v>
      </c>
      <c r="C24" s="31">
        <v>11155</v>
      </c>
      <c r="D24" s="31">
        <v>8846</v>
      </c>
      <c r="E24" s="33">
        <v>79.300761990138952</v>
      </c>
    </row>
    <row r="25" spans="2:5" s="4" customFormat="1" ht="15.75" customHeight="1" x14ac:dyDescent="0.2">
      <c r="B25" s="26" t="s">
        <v>19</v>
      </c>
      <c r="C25" s="27">
        <v>19837</v>
      </c>
      <c r="D25" s="27">
        <v>14673</v>
      </c>
      <c r="E25" s="28">
        <v>73.967837878711492</v>
      </c>
    </row>
    <row r="26" spans="2:5" s="4" customFormat="1" ht="15.75" customHeight="1" x14ac:dyDescent="0.2">
      <c r="B26" s="26" t="s">
        <v>20</v>
      </c>
      <c r="C26" s="27">
        <v>14047</v>
      </c>
      <c r="D26" s="27">
        <v>9019</v>
      </c>
      <c r="E26" s="28">
        <v>64.205880259130069</v>
      </c>
    </row>
    <row r="27" spans="2:5" s="8" customFormat="1" ht="15.75" customHeight="1" x14ac:dyDescent="0.2">
      <c r="B27" s="30" t="s">
        <v>21</v>
      </c>
      <c r="C27" s="31">
        <v>12755</v>
      </c>
      <c r="D27" s="31">
        <v>7826</v>
      </c>
      <c r="E27" s="33">
        <v>61.356330850646799</v>
      </c>
    </row>
    <row r="28" spans="2:5" s="8" customFormat="1" ht="15.75" customHeight="1" x14ac:dyDescent="0.2">
      <c r="B28" s="30" t="s">
        <v>22</v>
      </c>
      <c r="C28" s="31">
        <v>1292</v>
      </c>
      <c r="D28" s="31">
        <v>1193</v>
      </c>
      <c r="E28" s="33">
        <v>92.337461300309599</v>
      </c>
    </row>
    <row r="29" spans="2:5" s="4" customFormat="1" ht="15.75" customHeight="1" x14ac:dyDescent="0.2">
      <c r="B29" s="26" t="s">
        <v>23</v>
      </c>
      <c r="C29" s="27">
        <v>3159</v>
      </c>
      <c r="D29" s="27">
        <v>3133</v>
      </c>
      <c r="E29" s="28">
        <v>99.176954732510296</v>
      </c>
    </row>
    <row r="30" spans="2:5" s="8" customFormat="1" ht="15.75" customHeight="1" x14ac:dyDescent="0.2">
      <c r="B30" s="30" t="s">
        <v>24</v>
      </c>
      <c r="C30" s="31">
        <v>14</v>
      </c>
      <c r="D30" s="31">
        <v>2</v>
      </c>
      <c r="E30" s="33">
        <v>14.285714285714285</v>
      </c>
    </row>
    <row r="31" spans="2:5" s="8" customFormat="1" ht="15.75" customHeight="1" x14ac:dyDescent="0.2">
      <c r="B31" s="30" t="s">
        <v>203</v>
      </c>
      <c r="C31" s="31">
        <v>3080</v>
      </c>
      <c r="D31" s="31">
        <v>3078</v>
      </c>
      <c r="E31" s="33">
        <v>99.935064935064929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56</v>
      </c>
      <c r="D34" s="31">
        <v>44</v>
      </c>
      <c r="E34" s="32">
        <v>78.571428571428569</v>
      </c>
    </row>
    <row r="35" spans="2:5" ht="15.75" customHeight="1" x14ac:dyDescent="0.2">
      <c r="B35" s="30" t="s">
        <v>29</v>
      </c>
      <c r="C35" s="31">
        <v>9</v>
      </c>
      <c r="D35" s="31">
        <v>9</v>
      </c>
      <c r="E35" s="32">
        <v>100</v>
      </c>
    </row>
    <row r="36" spans="2:5" s="5" customFormat="1" ht="15.75" customHeight="1" x14ac:dyDescent="0.2">
      <c r="B36" s="26" t="s">
        <v>30</v>
      </c>
      <c r="C36" s="27">
        <v>2631</v>
      </c>
      <c r="D36" s="27">
        <v>2521</v>
      </c>
      <c r="E36" s="29">
        <v>95.819080197643487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>
        <v>0</v>
      </c>
      <c r="D40" s="31">
        <v>0</v>
      </c>
      <c r="E40" s="33"/>
    </row>
    <row r="41" spans="2:5" s="8" customFormat="1" ht="15.75" customHeight="1" x14ac:dyDescent="0.2">
      <c r="B41" s="30" t="s">
        <v>35</v>
      </c>
      <c r="C41" s="31">
        <v>0</v>
      </c>
      <c r="D41" s="31">
        <v>0</v>
      </c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7624</v>
      </c>
      <c r="D43" s="27">
        <v>6082</v>
      </c>
      <c r="E43" s="28">
        <v>79.77439664218258</v>
      </c>
    </row>
    <row r="44" spans="2:5" s="4" customFormat="1" ht="15.75" customHeight="1" x14ac:dyDescent="0.2">
      <c r="B44" s="26" t="s">
        <v>38</v>
      </c>
      <c r="C44" s="27">
        <v>6742</v>
      </c>
      <c r="D44" s="27">
        <v>5940</v>
      </c>
      <c r="E44" s="28">
        <v>88.104420053396609</v>
      </c>
    </row>
    <row r="45" spans="2:5" s="4" customFormat="1" ht="15.75" customHeight="1" x14ac:dyDescent="0.2">
      <c r="B45" s="26" t="s">
        <v>39</v>
      </c>
      <c r="C45" s="27">
        <v>426</v>
      </c>
      <c r="D45" s="27">
        <v>152</v>
      </c>
      <c r="E45" s="28">
        <v>35.68075117370892</v>
      </c>
    </row>
    <row r="46" spans="2:5" s="4" customFormat="1" ht="15.75" customHeight="1" x14ac:dyDescent="0.2">
      <c r="B46" s="26" t="s">
        <v>40</v>
      </c>
      <c r="C46" s="27">
        <v>51352</v>
      </c>
      <c r="D46" s="27">
        <v>42292</v>
      </c>
      <c r="E46" s="28">
        <v>82.357064963389931</v>
      </c>
    </row>
    <row r="47" spans="2:5" s="4" customFormat="1" ht="15.75" customHeight="1" x14ac:dyDescent="0.2">
      <c r="B47" s="26" t="s">
        <v>41</v>
      </c>
      <c r="C47" s="27">
        <v>5891</v>
      </c>
      <c r="D47" s="27">
        <v>5891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5891</v>
      </c>
      <c r="D48" s="31">
        <v>5891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0</v>
      </c>
      <c r="D50" s="31">
        <v>0</v>
      </c>
      <c r="E50" s="33"/>
    </row>
    <row r="51" spans="2:5" s="4" customFormat="1" ht="15.75" customHeight="1" x14ac:dyDescent="0.2">
      <c r="B51" s="26" t="s">
        <v>45</v>
      </c>
      <c r="C51" s="27">
        <v>98</v>
      </c>
      <c r="D51" s="27">
        <v>89</v>
      </c>
      <c r="E51" s="28">
        <v>90.816326530612244</v>
      </c>
    </row>
    <row r="52" spans="2:5" s="4" customFormat="1" ht="15.75" customHeight="1" x14ac:dyDescent="0.2">
      <c r="B52" s="26" t="s">
        <v>46</v>
      </c>
      <c r="C52" s="27">
        <v>98</v>
      </c>
      <c r="D52" s="27">
        <v>89</v>
      </c>
      <c r="E52" s="28">
        <v>90.816326530612244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8367</v>
      </c>
      <c r="D60" s="27">
        <v>5978</v>
      </c>
      <c r="E60" s="28">
        <v>71.447352695111746</v>
      </c>
    </row>
    <row r="61" spans="2:5" s="4" customFormat="1" ht="15.75" customHeight="1" x14ac:dyDescent="0.2">
      <c r="B61" s="26" t="s">
        <v>56</v>
      </c>
      <c r="C61" s="27">
        <v>1005</v>
      </c>
      <c r="D61" s="27">
        <v>891</v>
      </c>
      <c r="E61" s="28">
        <v>88.656716417910459</v>
      </c>
    </row>
    <row r="62" spans="2:5" s="8" customFormat="1" ht="15.75" customHeight="1" x14ac:dyDescent="0.2">
      <c r="B62" s="30" t="s">
        <v>57</v>
      </c>
      <c r="C62" s="31">
        <v>578</v>
      </c>
      <c r="D62" s="31">
        <v>578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368</v>
      </c>
      <c r="D63" s="31">
        <v>254</v>
      </c>
      <c r="E63" s="33">
        <v>69.021739130434781</v>
      </c>
    </row>
    <row r="64" spans="2:5" s="8" customFormat="1" ht="15.75" customHeight="1" x14ac:dyDescent="0.2">
      <c r="B64" s="30" t="s">
        <v>59</v>
      </c>
      <c r="C64" s="31">
        <v>59</v>
      </c>
      <c r="D64" s="31">
        <v>59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7362</v>
      </c>
      <c r="D65" s="27">
        <v>5087</v>
      </c>
      <c r="E65" s="28">
        <v>69.098071176310782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7260</v>
      </c>
      <c r="D67" s="31">
        <v>4986</v>
      </c>
      <c r="E67" s="33">
        <v>68.67768595041322</v>
      </c>
    </row>
    <row r="68" spans="2:5" s="8" customFormat="1" ht="15.75" customHeight="1" x14ac:dyDescent="0.2">
      <c r="B68" s="30" t="s">
        <v>63</v>
      </c>
      <c r="C68" s="31">
        <v>102</v>
      </c>
      <c r="D68" s="31">
        <v>101</v>
      </c>
      <c r="E68" s="33">
        <v>99.019607843137265</v>
      </c>
    </row>
    <row r="69" spans="2:5" s="4" customFormat="1" ht="15.75" customHeight="1" x14ac:dyDescent="0.2">
      <c r="B69" s="26" t="s">
        <v>64</v>
      </c>
      <c r="C69" s="27">
        <v>0</v>
      </c>
      <c r="D69" s="27">
        <v>0</v>
      </c>
      <c r="E69" s="28"/>
    </row>
    <row r="70" spans="2:5" s="4" customFormat="1" ht="15.75" customHeight="1" x14ac:dyDescent="0.2">
      <c r="B70" s="26" t="s">
        <v>65</v>
      </c>
      <c r="C70" s="27">
        <v>32613</v>
      </c>
      <c r="D70" s="27">
        <v>26089</v>
      </c>
      <c r="E70" s="28">
        <v>79.995707233311876</v>
      </c>
    </row>
    <row r="71" spans="2:5" s="8" customFormat="1" ht="15.75" customHeight="1" x14ac:dyDescent="0.2">
      <c r="B71" s="34" t="s">
        <v>66</v>
      </c>
      <c r="C71" s="35">
        <v>319</v>
      </c>
      <c r="D71" s="35">
        <v>275</v>
      </c>
      <c r="E71" s="33">
        <v>86.206896551724128</v>
      </c>
    </row>
    <row r="72" spans="2:5" s="8" customFormat="1" ht="15.75" customHeight="1" x14ac:dyDescent="0.2">
      <c r="B72" s="34" t="s">
        <v>67</v>
      </c>
      <c r="C72" s="35">
        <v>-1</v>
      </c>
      <c r="D72" s="35">
        <v>1</v>
      </c>
      <c r="E72" s="33">
        <v>-100</v>
      </c>
    </row>
    <row r="73" spans="2:5" s="8" customFormat="1" ht="15.75" customHeight="1" x14ac:dyDescent="0.2">
      <c r="B73" s="34" t="s">
        <v>68</v>
      </c>
      <c r="C73" s="35">
        <v>2326</v>
      </c>
      <c r="D73" s="35">
        <v>771</v>
      </c>
      <c r="E73" s="33">
        <v>33.147033533963885</v>
      </c>
    </row>
    <row r="74" spans="2:5" s="8" customFormat="1" ht="15.75" customHeight="1" x14ac:dyDescent="0.2">
      <c r="B74" s="34" t="s">
        <v>69</v>
      </c>
      <c r="C74" s="35">
        <v>18753</v>
      </c>
      <c r="D74" s="35">
        <v>15730</v>
      </c>
      <c r="E74" s="33">
        <v>83.879912547325759</v>
      </c>
    </row>
    <row r="75" spans="2:5" s="8" customFormat="1" ht="15.75" customHeight="1" x14ac:dyDescent="0.2">
      <c r="B75" s="34" t="s">
        <v>70</v>
      </c>
      <c r="C75" s="35">
        <v>8713</v>
      </c>
      <c r="D75" s="35">
        <v>8378</v>
      </c>
      <c r="E75" s="33">
        <v>96.15517043498221</v>
      </c>
    </row>
    <row r="76" spans="2:5" s="8" customFormat="1" ht="15.75" customHeight="1" x14ac:dyDescent="0.2">
      <c r="B76" s="34" t="s">
        <v>71</v>
      </c>
      <c r="C76" s="35">
        <v>2503</v>
      </c>
      <c r="D76" s="35">
        <v>934</v>
      </c>
      <c r="E76" s="33">
        <v>37.315221733919294</v>
      </c>
    </row>
    <row r="77" spans="2:5" s="5" customFormat="1" ht="15.75" customHeight="1" x14ac:dyDescent="0.2">
      <c r="B77" s="26" t="s">
        <v>72</v>
      </c>
      <c r="C77" s="27">
        <v>23</v>
      </c>
      <c r="D77" s="27">
        <v>5</v>
      </c>
      <c r="E77" s="28">
        <v>21.739130434782609</v>
      </c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23</v>
      </c>
      <c r="D80" s="31">
        <v>5</v>
      </c>
      <c r="E80" s="33">
        <v>21.739130434782609</v>
      </c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>
        <v>0</v>
      </c>
      <c r="D84" s="31">
        <v>0</v>
      </c>
      <c r="E84" s="33"/>
    </row>
    <row r="85" spans="2:5" ht="15.75" customHeight="1" x14ac:dyDescent="0.2">
      <c r="B85" s="30" t="s">
        <v>80</v>
      </c>
      <c r="C85" s="31">
        <v>0</v>
      </c>
      <c r="D85" s="31">
        <v>0</v>
      </c>
      <c r="E85" s="33"/>
    </row>
    <row r="86" spans="2:5" s="5" customFormat="1" ht="15.75" customHeight="1" x14ac:dyDescent="0.2">
      <c r="B86" s="26" t="s">
        <v>81</v>
      </c>
      <c r="C86" s="27">
        <v>4360</v>
      </c>
      <c r="D86" s="27">
        <v>4240</v>
      </c>
      <c r="E86" s="28">
        <v>97.247706422018354</v>
      </c>
    </row>
    <row r="87" spans="2:5" ht="15.75" customHeight="1" x14ac:dyDescent="0.2">
      <c r="B87" s="36" t="s">
        <v>82</v>
      </c>
      <c r="C87" s="31">
        <v>0</v>
      </c>
      <c r="D87" s="31">
        <v>0</v>
      </c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111</v>
      </c>
      <c r="D89" s="31">
        <v>111</v>
      </c>
      <c r="E89" s="33">
        <v>100</v>
      </c>
    </row>
    <row r="90" spans="2:5" ht="15.75" customHeight="1" x14ac:dyDescent="0.2">
      <c r="B90" s="30" t="s">
        <v>85</v>
      </c>
      <c r="C90" s="31">
        <v>1459</v>
      </c>
      <c r="D90" s="31">
        <v>1440</v>
      </c>
      <c r="E90" s="33">
        <v>98.697738176833454</v>
      </c>
    </row>
    <row r="91" spans="2:5" ht="15.75" customHeight="1" x14ac:dyDescent="0.2">
      <c r="B91" s="30" t="s">
        <v>86</v>
      </c>
      <c r="C91" s="31">
        <v>74</v>
      </c>
      <c r="D91" s="31">
        <v>74</v>
      </c>
      <c r="E91" s="33">
        <v>100</v>
      </c>
    </row>
    <row r="92" spans="2:5" ht="15.75" customHeight="1" x14ac:dyDescent="0.2">
      <c r="B92" s="30" t="s">
        <v>87</v>
      </c>
      <c r="C92" s="31">
        <v>0</v>
      </c>
      <c r="D92" s="31">
        <v>0</v>
      </c>
      <c r="E92" s="33"/>
    </row>
    <row r="93" spans="2:5" ht="15.75" customHeight="1" x14ac:dyDescent="0.2">
      <c r="B93" s="30" t="s">
        <v>88</v>
      </c>
      <c r="C93" s="31">
        <v>2716</v>
      </c>
      <c r="D93" s="31">
        <v>2615</v>
      </c>
      <c r="E93" s="33">
        <v>96.281296023564067</v>
      </c>
    </row>
    <row r="94" spans="2:5" s="5" customFormat="1" ht="15.75" customHeight="1" x14ac:dyDescent="0.2">
      <c r="B94" s="26" t="s">
        <v>89</v>
      </c>
      <c r="C94" s="27">
        <v>1186</v>
      </c>
      <c r="D94" s="27">
        <v>657</v>
      </c>
      <c r="E94" s="37">
        <v>55.396290050590224</v>
      </c>
    </row>
    <row r="95" spans="2:5" s="5" customFormat="1" ht="15.75" customHeight="1" x14ac:dyDescent="0.2">
      <c r="B95" s="26" t="s">
        <v>90</v>
      </c>
      <c r="C95" s="27">
        <v>1162</v>
      </c>
      <c r="D95" s="27">
        <v>633</v>
      </c>
      <c r="E95" s="37">
        <v>54.475043029259894</v>
      </c>
    </row>
    <row r="96" spans="2:5" ht="15.75" customHeight="1" x14ac:dyDescent="0.2">
      <c r="B96" s="30" t="s">
        <v>91</v>
      </c>
      <c r="C96" s="31">
        <v>0</v>
      </c>
      <c r="D96" s="31">
        <v>0</v>
      </c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1143</v>
      </c>
      <c r="D99" s="31">
        <v>614</v>
      </c>
      <c r="E99" s="38">
        <v>53.718285214348207</v>
      </c>
    </row>
    <row r="100" spans="2:5" ht="15.75" customHeight="1" x14ac:dyDescent="0.2">
      <c r="B100" s="30" t="s">
        <v>95</v>
      </c>
      <c r="C100" s="31">
        <v>19</v>
      </c>
      <c r="D100" s="31">
        <v>19</v>
      </c>
      <c r="E100" s="38">
        <v>100</v>
      </c>
    </row>
    <row r="101" spans="2:5" s="5" customFormat="1" ht="15.75" customHeight="1" x14ac:dyDescent="0.2">
      <c r="B101" s="26" t="s">
        <v>96</v>
      </c>
      <c r="C101" s="27">
        <v>24</v>
      </c>
      <c r="D101" s="27">
        <v>24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/>
      <c r="D110" s="31"/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</sheetData>
  <phoneticPr fontId="0" type="noConversion"/>
  <hyperlinks>
    <hyperlink ref="C4" location="Ocak!A1" display="Ocak" xr:uid="{91368F49-CD2D-4F0A-9AE4-2037FE77D56E}"/>
    <hyperlink ref="D4" location="Şubat!A1" display="Şubat" xr:uid="{8A1D213D-F24D-47B7-88BA-1DF2864B673F}"/>
    <hyperlink ref="E4" location="Mart!A1" display="Mart" xr:uid="{2521454C-C9FE-4F69-BD04-B34BB5855DEB}"/>
    <hyperlink ref="C5" location="Nisan!A1" display="Nisan" xr:uid="{AB297CF1-18F2-4FF0-9AC0-A3E3AC593BAD}"/>
    <hyperlink ref="D5" location="Mayıs!A1" display="Mayıs" xr:uid="{6FC174FE-26EE-4F7C-BE08-0C6333A8BDB2}"/>
    <hyperlink ref="E5" location="Haziran!A1" display="Haziran" xr:uid="{0DB13871-F94D-4102-8227-CA08287183ED}"/>
    <hyperlink ref="C6" location="Temmuz!A1" display="Temmuz" xr:uid="{136F7125-477C-4434-92E7-5858AA67DB43}"/>
    <hyperlink ref="D6" location="Ağustos!A1" display="Ağustos" xr:uid="{DFBE92A9-6B29-470B-B23A-7E8376F9A41D}"/>
    <hyperlink ref="E6" location="Eylül!A1" display="Eylül" xr:uid="{7FE9C947-CAAB-4EB3-A8F2-CFAB02C6A863}"/>
    <hyperlink ref="C7" location="Ekim!A1" display="Ekim" xr:uid="{649DC32E-BE8F-415C-9094-E654F53CF77A}"/>
    <hyperlink ref="D7" location="Kasım!A1" display="Kasım" xr:uid="{02112D15-D035-4FC3-888E-08D9C1E1D219}"/>
    <hyperlink ref="E7" location="Aralık!A1" display="Aralık" xr:uid="{BCC7DBC7-6993-4A0A-BBEF-E0358AB9481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8E73B-C451-4841-8820-983FD2E7ECBF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4.75" customHeight="1" thickBot="1" x14ac:dyDescent="0.25"/>
    <row r="2" spans="2:7" s="2" customFormat="1" ht="24.75" customHeight="1" thickBot="1" x14ac:dyDescent="0.3">
      <c r="B2" s="15" t="s">
        <v>199</v>
      </c>
      <c r="C2" s="16"/>
      <c r="D2" s="16"/>
      <c r="E2" s="17"/>
    </row>
    <row r="3" spans="2:7" s="2" customFormat="1" ht="18.75" customHeight="1" x14ac:dyDescent="0.25">
      <c r="B3" s="1"/>
      <c r="C3" s="19"/>
      <c r="D3" s="19"/>
      <c r="E3" s="20"/>
    </row>
    <row r="4" spans="2:7" s="2" customFormat="1" ht="18.7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.7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.7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.7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.7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f>+C11+C46+C95+C106</f>
        <v>138005</v>
      </c>
      <c r="D10" s="27">
        <f>+D11+D46+D95+D106</f>
        <v>105099</v>
      </c>
      <c r="E10" s="28">
        <f t="shared" ref="E10:E73" si="0">+D10/C10*100</f>
        <v>76.155936379116696</v>
      </c>
    </row>
    <row r="11" spans="2:7" s="5" customFormat="1" ht="15.75" customHeight="1" x14ac:dyDescent="0.2">
      <c r="B11" s="26" t="s">
        <v>5</v>
      </c>
      <c r="C11" s="27">
        <f>+C12+C22+C25+C39+C43+C44+C45</f>
        <v>87749</v>
      </c>
      <c r="D11" s="27">
        <f>+D12+D22+D25+D39+D43+D44+D45</f>
        <v>64168</v>
      </c>
      <c r="E11" s="29">
        <f t="shared" si="0"/>
        <v>73.126759279308033</v>
      </c>
    </row>
    <row r="12" spans="2:7" s="5" customFormat="1" ht="15.75" customHeight="1" x14ac:dyDescent="0.2">
      <c r="B12" s="26" t="s">
        <v>6</v>
      </c>
      <c r="C12" s="27">
        <f>+C13+C18</f>
        <v>45292</v>
      </c>
      <c r="D12" s="27">
        <f>+D13+D18</f>
        <v>32162</v>
      </c>
      <c r="E12" s="29">
        <f t="shared" si="0"/>
        <v>71.010332950631465</v>
      </c>
      <c r="G12" s="6"/>
    </row>
    <row r="13" spans="2:7" s="5" customFormat="1" ht="15.75" customHeight="1" x14ac:dyDescent="0.2">
      <c r="B13" s="26" t="s">
        <v>7</v>
      </c>
      <c r="C13" s="27">
        <f>SUM(C14:C17)</f>
        <v>38684</v>
      </c>
      <c r="D13" s="27">
        <f>SUM(D14:D17)</f>
        <v>28370</v>
      </c>
      <c r="E13" s="29">
        <f t="shared" si="0"/>
        <v>73.337814083341939</v>
      </c>
    </row>
    <row r="14" spans="2:7" ht="15.75" customHeight="1" x14ac:dyDescent="0.2">
      <c r="B14" s="30" t="s">
        <v>8</v>
      </c>
      <c r="C14" s="31">
        <v>4206</v>
      </c>
      <c r="D14" s="31">
        <v>1469</v>
      </c>
      <c r="E14" s="32">
        <f t="shared" si="0"/>
        <v>34.926295767950549</v>
      </c>
    </row>
    <row r="15" spans="2:7" ht="15.75" customHeight="1" x14ac:dyDescent="0.2">
      <c r="B15" s="30" t="s">
        <v>9</v>
      </c>
      <c r="C15" s="31">
        <v>788</v>
      </c>
      <c r="D15" s="31">
        <v>451</v>
      </c>
      <c r="E15" s="32">
        <f t="shared" si="0"/>
        <v>57.233502538071065</v>
      </c>
    </row>
    <row r="16" spans="2:7" ht="15.75" customHeight="1" x14ac:dyDescent="0.2">
      <c r="B16" s="30" t="s">
        <v>10</v>
      </c>
      <c r="C16" s="31">
        <v>30748</v>
      </c>
      <c r="D16" s="31">
        <v>24326</v>
      </c>
      <c r="E16" s="32">
        <f t="shared" si="0"/>
        <v>79.114088721217641</v>
      </c>
    </row>
    <row r="17" spans="2:5" ht="15.75" customHeight="1" x14ac:dyDescent="0.2">
      <c r="B17" s="30" t="s">
        <v>11</v>
      </c>
      <c r="C17" s="31">
        <v>2942</v>
      </c>
      <c r="D17" s="31">
        <v>2124</v>
      </c>
      <c r="E17" s="32">
        <f t="shared" si="0"/>
        <v>72.195785180149556</v>
      </c>
    </row>
    <row r="18" spans="2:5" s="5" customFormat="1" ht="15.75" customHeight="1" x14ac:dyDescent="0.2">
      <c r="B18" s="26" t="s">
        <v>12</v>
      </c>
      <c r="C18" s="27">
        <f>SUM(C19:C21)</f>
        <v>6608</v>
      </c>
      <c r="D18" s="27">
        <f>SUM(D19:D21)</f>
        <v>3792</v>
      </c>
      <c r="E18" s="29">
        <f t="shared" si="0"/>
        <v>57.384987893462466</v>
      </c>
    </row>
    <row r="19" spans="2:5" ht="15.75" customHeight="1" x14ac:dyDescent="0.2">
      <c r="B19" s="30" t="s">
        <v>13</v>
      </c>
      <c r="C19" s="31">
        <v>886</v>
      </c>
      <c r="D19" s="31">
        <v>185</v>
      </c>
      <c r="E19" s="32">
        <f t="shared" si="0"/>
        <v>20.880361173814897</v>
      </c>
    </row>
    <row r="20" spans="2:5" ht="15.75" customHeight="1" x14ac:dyDescent="0.2">
      <c r="B20" s="30" t="s">
        <v>14</v>
      </c>
      <c r="C20" s="31">
        <v>4</v>
      </c>
      <c r="D20" s="31">
        <v>0</v>
      </c>
      <c r="E20" s="32"/>
    </row>
    <row r="21" spans="2:5" ht="15.75" customHeight="1" x14ac:dyDescent="0.2">
      <c r="B21" s="30" t="s">
        <v>15</v>
      </c>
      <c r="C21" s="31">
        <v>5718</v>
      </c>
      <c r="D21" s="31">
        <v>3607</v>
      </c>
      <c r="E21" s="32">
        <f t="shared" si="0"/>
        <v>63.081497026932496</v>
      </c>
    </row>
    <row r="22" spans="2:5" s="4" customFormat="1" ht="15.75" customHeight="1" x14ac:dyDescent="0.2">
      <c r="B22" s="26" t="s">
        <v>16</v>
      </c>
      <c r="C22" s="27">
        <f>SUM(C23:C24)</f>
        <v>10792</v>
      </c>
      <c r="D22" s="27">
        <f>SUM(D23:D24)</f>
        <v>8573</v>
      </c>
      <c r="E22" s="28">
        <f t="shared" si="0"/>
        <v>79.438472942920683</v>
      </c>
    </row>
    <row r="23" spans="2:5" s="8" customFormat="1" ht="15.75" customHeight="1" x14ac:dyDescent="0.2">
      <c r="B23" s="30" t="s">
        <v>17</v>
      </c>
      <c r="C23" s="31">
        <v>18</v>
      </c>
      <c r="D23" s="31">
        <v>13</v>
      </c>
      <c r="E23" s="33">
        <f t="shared" si="0"/>
        <v>72.222222222222214</v>
      </c>
    </row>
    <row r="24" spans="2:5" s="8" customFormat="1" ht="15.75" customHeight="1" x14ac:dyDescent="0.2">
      <c r="B24" s="30" t="s">
        <v>18</v>
      </c>
      <c r="C24" s="31">
        <v>10774</v>
      </c>
      <c r="D24" s="31">
        <v>8560</v>
      </c>
      <c r="E24" s="33">
        <f t="shared" si="0"/>
        <v>79.450529051420077</v>
      </c>
    </row>
    <row r="25" spans="2:5" s="4" customFormat="1" ht="15.75" customHeight="1" x14ac:dyDescent="0.2">
      <c r="B25" s="26" t="s">
        <v>19</v>
      </c>
      <c r="C25" s="27">
        <f>+C26+C29+C36+C37+C38</f>
        <v>18040</v>
      </c>
      <c r="D25" s="27">
        <f>+D26+D29+D36+D37+D38</f>
        <v>12469</v>
      </c>
      <c r="E25" s="28">
        <f t="shared" si="0"/>
        <v>69.118625277161854</v>
      </c>
    </row>
    <row r="26" spans="2:5" s="4" customFormat="1" ht="15.75" customHeight="1" x14ac:dyDescent="0.2">
      <c r="B26" s="26" t="s">
        <v>20</v>
      </c>
      <c r="C26" s="27">
        <f>SUM(C27:C28)</f>
        <v>12850</v>
      </c>
      <c r="D26" s="27">
        <f>SUM(D27:D28)</f>
        <v>7397</v>
      </c>
      <c r="E26" s="28">
        <f t="shared" si="0"/>
        <v>57.564202334630352</v>
      </c>
    </row>
    <row r="27" spans="2:5" s="8" customFormat="1" ht="15.75" customHeight="1" x14ac:dyDescent="0.2">
      <c r="B27" s="30" t="s">
        <v>21</v>
      </c>
      <c r="C27" s="31">
        <v>11661</v>
      </c>
      <c r="D27" s="31">
        <v>6382</v>
      </c>
      <c r="E27" s="33">
        <f t="shared" si="0"/>
        <v>54.729440013720954</v>
      </c>
    </row>
    <row r="28" spans="2:5" s="8" customFormat="1" ht="15.75" customHeight="1" x14ac:dyDescent="0.2">
      <c r="B28" s="30" t="s">
        <v>22</v>
      </c>
      <c r="C28" s="31">
        <v>1189</v>
      </c>
      <c r="D28" s="31">
        <v>1015</v>
      </c>
      <c r="E28" s="33">
        <f t="shared" si="0"/>
        <v>85.365853658536579</v>
      </c>
    </row>
    <row r="29" spans="2:5" s="4" customFormat="1" ht="15.75" customHeight="1" x14ac:dyDescent="0.2">
      <c r="B29" s="26" t="s">
        <v>23</v>
      </c>
      <c r="C29" s="27">
        <f>SUM(C30:C35)</f>
        <v>2848</v>
      </c>
      <c r="D29" s="27">
        <f>SUM(D30:D35)</f>
        <v>2823</v>
      </c>
      <c r="E29" s="28">
        <f t="shared" si="0"/>
        <v>99.122191011235955</v>
      </c>
    </row>
    <row r="30" spans="2:5" s="8" customFormat="1" ht="15.75" customHeight="1" x14ac:dyDescent="0.2">
      <c r="B30" s="30" t="s">
        <v>24</v>
      </c>
      <c r="C30" s="31">
        <v>14</v>
      </c>
      <c r="D30" s="31">
        <v>2</v>
      </c>
      <c r="E30" s="33">
        <f t="shared" si="0"/>
        <v>14.285714285714285</v>
      </c>
    </row>
    <row r="31" spans="2:5" s="8" customFormat="1" ht="15.75" customHeight="1" x14ac:dyDescent="0.2">
      <c r="B31" s="30" t="s">
        <v>25</v>
      </c>
      <c r="C31" s="31">
        <v>2781</v>
      </c>
      <c r="D31" s="31">
        <v>2780</v>
      </c>
      <c r="E31" s="33">
        <f t="shared" si="0"/>
        <v>99.964041711614527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45</v>
      </c>
      <c r="D34" s="31">
        <v>33</v>
      </c>
      <c r="E34" s="32">
        <f t="shared" si="0"/>
        <v>73.333333333333329</v>
      </c>
    </row>
    <row r="35" spans="2:5" ht="15.75" customHeight="1" x14ac:dyDescent="0.2">
      <c r="B35" s="30" t="s">
        <v>29</v>
      </c>
      <c r="C35" s="31">
        <v>8</v>
      </c>
      <c r="D35" s="31">
        <v>8</v>
      </c>
      <c r="E35" s="32">
        <f t="shared" si="0"/>
        <v>100</v>
      </c>
    </row>
    <row r="36" spans="2:5" s="5" customFormat="1" ht="15.75" customHeight="1" x14ac:dyDescent="0.2">
      <c r="B36" s="26" t="s">
        <v>30</v>
      </c>
      <c r="C36" s="27">
        <v>2342</v>
      </c>
      <c r="D36" s="27">
        <v>2249</v>
      </c>
      <c r="E36" s="29">
        <f t="shared" si="0"/>
        <v>96.029035012809558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f>SUM(C40:C42)</f>
        <v>0</v>
      </c>
      <c r="D39" s="27">
        <f>SUM(D40:D42)</f>
        <v>0</v>
      </c>
      <c r="E39" s="28"/>
    </row>
    <row r="40" spans="2:5" s="8" customFormat="1" ht="15.75" customHeight="1" x14ac:dyDescent="0.2">
      <c r="B40" s="30" t="s">
        <v>34</v>
      </c>
      <c r="C40" s="31">
        <v>0</v>
      </c>
      <c r="D40" s="31">
        <v>0</v>
      </c>
      <c r="E40" s="33"/>
    </row>
    <row r="41" spans="2:5" s="8" customFormat="1" ht="15.75" customHeight="1" x14ac:dyDescent="0.2">
      <c r="B41" s="30" t="s">
        <v>35</v>
      </c>
      <c r="C41" s="31">
        <v>0</v>
      </c>
      <c r="D41" s="31">
        <v>0</v>
      </c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7128</v>
      </c>
      <c r="D43" s="27">
        <v>5527</v>
      </c>
      <c r="E43" s="28">
        <f t="shared" si="0"/>
        <v>77.539281705948369</v>
      </c>
    </row>
    <row r="44" spans="2:5" s="4" customFormat="1" ht="15.75" customHeight="1" x14ac:dyDescent="0.2">
      <c r="B44" s="26" t="s">
        <v>38</v>
      </c>
      <c r="C44" s="27">
        <v>6070</v>
      </c>
      <c r="D44" s="27">
        <v>5288</v>
      </c>
      <c r="E44" s="28">
        <f t="shared" si="0"/>
        <v>87.116968698517297</v>
      </c>
    </row>
    <row r="45" spans="2:5" s="4" customFormat="1" ht="15.75" customHeight="1" x14ac:dyDescent="0.2">
      <c r="B45" s="26" t="s">
        <v>39</v>
      </c>
      <c r="C45" s="27">
        <v>427</v>
      </c>
      <c r="D45" s="27">
        <v>149</v>
      </c>
      <c r="E45" s="28">
        <f t="shared" si="0"/>
        <v>34.894613583138174</v>
      </c>
    </row>
    <row r="46" spans="2:5" s="4" customFormat="1" ht="15.75" customHeight="1" x14ac:dyDescent="0.2">
      <c r="B46" s="26" t="s">
        <v>40</v>
      </c>
      <c r="C46" s="27">
        <f>+C47+C51+C61+C71+C78+C87</f>
        <v>49086</v>
      </c>
      <c r="D46" s="27">
        <f>+D47+D51+D61+D71+D78+D87</f>
        <v>40328</v>
      </c>
      <c r="E46" s="28">
        <f t="shared" si="0"/>
        <v>82.157845414171049</v>
      </c>
    </row>
    <row r="47" spans="2:5" s="4" customFormat="1" ht="15.75" customHeight="1" x14ac:dyDescent="0.2">
      <c r="B47" s="26" t="s">
        <v>41</v>
      </c>
      <c r="C47" s="27">
        <f>SUM(C48:C50)</f>
        <v>5255</v>
      </c>
      <c r="D47" s="27">
        <f>SUM(D48:D50)</f>
        <v>5255</v>
      </c>
      <c r="E47" s="28">
        <f t="shared" si="0"/>
        <v>100</v>
      </c>
    </row>
    <row r="48" spans="2:5" s="8" customFormat="1" ht="15.75" customHeight="1" x14ac:dyDescent="0.2">
      <c r="B48" s="30" t="s">
        <v>42</v>
      </c>
      <c r="C48" s="31">
        <v>5255</v>
      </c>
      <c r="D48" s="31">
        <v>5255</v>
      </c>
      <c r="E48" s="33">
        <f t="shared" si="0"/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0</v>
      </c>
      <c r="D50" s="31">
        <v>0</v>
      </c>
      <c r="E50" s="33"/>
    </row>
    <row r="51" spans="2:5" s="4" customFormat="1" ht="15.75" customHeight="1" x14ac:dyDescent="0.2">
      <c r="B51" s="26" t="s">
        <v>45</v>
      </c>
      <c r="C51" s="27">
        <f>+C52+C53+C54</f>
        <v>98</v>
      </c>
      <c r="D51" s="27">
        <f>+D52+D53+D54</f>
        <v>89</v>
      </c>
      <c r="E51" s="28">
        <f t="shared" si="0"/>
        <v>90.816326530612244</v>
      </c>
    </row>
    <row r="52" spans="2:5" s="4" customFormat="1" ht="15.75" customHeight="1" x14ac:dyDescent="0.2">
      <c r="B52" s="26" t="s">
        <v>46</v>
      </c>
      <c r="C52" s="27">
        <v>98</v>
      </c>
      <c r="D52" s="27">
        <v>89</v>
      </c>
      <c r="E52" s="28">
        <f t="shared" si="0"/>
        <v>90.816326530612244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f>SUM(C55:C60)</f>
        <v>0</v>
      </c>
      <c r="D54" s="27">
        <f>SUM(D55:D60)</f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f>+C62+C66+C70</f>
        <v>8044</v>
      </c>
      <c r="D61" s="27">
        <f>+D62+D66+D70</f>
        <v>5801</v>
      </c>
      <c r="E61" s="28">
        <f t="shared" si="0"/>
        <v>72.115862754848337</v>
      </c>
    </row>
    <row r="62" spans="2:5" s="4" customFormat="1" ht="15.75" customHeight="1" x14ac:dyDescent="0.2">
      <c r="B62" s="26" t="s">
        <v>56</v>
      </c>
      <c r="C62" s="27">
        <f>SUM(C63:C65)</f>
        <v>905</v>
      </c>
      <c r="D62" s="27">
        <f>SUM(D63:D65)</f>
        <v>793</v>
      </c>
      <c r="E62" s="28">
        <f t="shared" si="0"/>
        <v>87.624309392265204</v>
      </c>
    </row>
    <row r="63" spans="2:5" s="8" customFormat="1" ht="15.75" customHeight="1" x14ac:dyDescent="0.2">
      <c r="B63" s="30" t="s">
        <v>57</v>
      </c>
      <c r="C63" s="31">
        <v>505</v>
      </c>
      <c r="D63" s="31">
        <v>505</v>
      </c>
      <c r="E63" s="33">
        <f t="shared" si="0"/>
        <v>100</v>
      </c>
    </row>
    <row r="64" spans="2:5" s="8" customFormat="1" ht="15.75" customHeight="1" x14ac:dyDescent="0.2">
      <c r="B64" s="30" t="s">
        <v>58</v>
      </c>
      <c r="C64" s="31">
        <v>345</v>
      </c>
      <c r="D64" s="31">
        <v>233</v>
      </c>
      <c r="E64" s="33">
        <f t="shared" si="0"/>
        <v>67.536231884057969</v>
      </c>
    </row>
    <row r="65" spans="2:5" s="8" customFormat="1" ht="15.75" customHeight="1" x14ac:dyDescent="0.2">
      <c r="B65" s="30" t="s">
        <v>59</v>
      </c>
      <c r="C65" s="31">
        <v>55</v>
      </c>
      <c r="D65" s="31">
        <v>55</v>
      </c>
      <c r="E65" s="33">
        <f t="shared" si="0"/>
        <v>100</v>
      </c>
    </row>
    <row r="66" spans="2:5" s="4" customFormat="1" ht="15.75" customHeight="1" x14ac:dyDescent="0.2">
      <c r="B66" s="26" t="s">
        <v>60</v>
      </c>
      <c r="C66" s="27">
        <f>SUM(C67:C69)</f>
        <v>7139</v>
      </c>
      <c r="D66" s="27">
        <f>SUM(D67:D69)</f>
        <v>5008</v>
      </c>
      <c r="E66" s="28">
        <f t="shared" si="0"/>
        <v>70.149880935705283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7052</v>
      </c>
      <c r="D68" s="31">
        <v>4922</v>
      </c>
      <c r="E68" s="33">
        <f t="shared" si="0"/>
        <v>69.795802609188883</v>
      </c>
    </row>
    <row r="69" spans="2:5" s="8" customFormat="1" ht="15.75" customHeight="1" x14ac:dyDescent="0.2">
      <c r="B69" s="30" t="s">
        <v>63</v>
      </c>
      <c r="C69" s="31">
        <v>87</v>
      </c>
      <c r="D69" s="31">
        <v>86</v>
      </c>
      <c r="E69" s="33">
        <f t="shared" si="0"/>
        <v>98.850574712643677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f>SUM(C72:C77)</f>
        <v>32012</v>
      </c>
      <c r="D71" s="27">
        <f>SUM(D72:D77)</f>
        <v>25639</v>
      </c>
      <c r="E71" s="28">
        <f t="shared" si="0"/>
        <v>80.091840559790086</v>
      </c>
    </row>
    <row r="72" spans="2:5" s="8" customFormat="1" ht="15.75" customHeight="1" x14ac:dyDescent="0.2">
      <c r="B72" s="34" t="s">
        <v>66</v>
      </c>
      <c r="C72" s="35">
        <v>271</v>
      </c>
      <c r="D72" s="35">
        <v>225</v>
      </c>
      <c r="E72" s="33">
        <f t="shared" si="0"/>
        <v>83.025830258302577</v>
      </c>
    </row>
    <row r="73" spans="2:5" s="8" customFormat="1" ht="15.75" customHeight="1" x14ac:dyDescent="0.2">
      <c r="B73" s="34" t="s">
        <v>67</v>
      </c>
      <c r="C73" s="35">
        <v>71</v>
      </c>
      <c r="D73" s="35">
        <v>28</v>
      </c>
      <c r="E73" s="33">
        <f t="shared" si="0"/>
        <v>39.436619718309856</v>
      </c>
    </row>
    <row r="74" spans="2:5" s="8" customFormat="1" ht="15.75" customHeight="1" x14ac:dyDescent="0.2">
      <c r="B74" s="34" t="s">
        <v>68</v>
      </c>
      <c r="C74" s="35">
        <v>2246</v>
      </c>
      <c r="D74" s="35">
        <v>704</v>
      </c>
      <c r="E74" s="33">
        <f>+D74/C74*100</f>
        <v>31.344612644701691</v>
      </c>
    </row>
    <row r="75" spans="2:5" s="8" customFormat="1" ht="15.75" customHeight="1" x14ac:dyDescent="0.2">
      <c r="B75" s="34" t="s">
        <v>69</v>
      </c>
      <c r="C75" s="35">
        <v>18636</v>
      </c>
      <c r="D75" s="35">
        <v>15666</v>
      </c>
      <c r="E75" s="33">
        <f>+D75/C75*100</f>
        <v>84.063103670315513</v>
      </c>
    </row>
    <row r="76" spans="2:5" s="8" customFormat="1" ht="15.75" customHeight="1" x14ac:dyDescent="0.2">
      <c r="B76" s="34" t="s">
        <v>70</v>
      </c>
      <c r="C76" s="35">
        <v>8585</v>
      </c>
      <c r="D76" s="35">
        <v>8246</v>
      </c>
      <c r="E76" s="33">
        <f>+D76/C76*100</f>
        <v>96.051252184041942</v>
      </c>
    </row>
    <row r="77" spans="2:5" s="8" customFormat="1" ht="15.75" customHeight="1" x14ac:dyDescent="0.2">
      <c r="B77" s="34" t="s">
        <v>71</v>
      </c>
      <c r="C77" s="35">
        <v>2203</v>
      </c>
      <c r="D77" s="35">
        <v>770</v>
      </c>
      <c r="E77" s="33">
        <f>+D77/C77*100</f>
        <v>34.952337721289148</v>
      </c>
    </row>
    <row r="78" spans="2:5" s="5" customFormat="1" ht="15.75" customHeight="1" x14ac:dyDescent="0.2">
      <c r="B78" s="26" t="s">
        <v>72</v>
      </c>
      <c r="C78" s="27">
        <f>SUM(C79:C86)</f>
        <v>19</v>
      </c>
      <c r="D78" s="27">
        <f>SUM(D79:D86)</f>
        <v>5</v>
      </c>
      <c r="E78" s="28">
        <f>+D78/C78*100</f>
        <v>26.315789473684209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19</v>
      </c>
      <c r="D81" s="31">
        <v>5</v>
      </c>
      <c r="E81" s="33">
        <f>+D81/C81*100</f>
        <v>26.315789473684209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>
        <v>0</v>
      </c>
      <c r="D85" s="31">
        <v>0</v>
      </c>
      <c r="E85" s="33"/>
    </row>
    <row r="86" spans="2:5" ht="15.75" customHeight="1" x14ac:dyDescent="0.2">
      <c r="B86" s="30" t="s">
        <v>80</v>
      </c>
      <c r="C86" s="31">
        <v>0</v>
      </c>
      <c r="D86" s="31">
        <v>0</v>
      </c>
      <c r="E86" s="33"/>
    </row>
    <row r="87" spans="2:5" s="5" customFormat="1" ht="15.75" customHeight="1" x14ac:dyDescent="0.2">
      <c r="B87" s="26" t="s">
        <v>81</v>
      </c>
      <c r="C87" s="27">
        <f>SUM(C88:C94)</f>
        <v>3658</v>
      </c>
      <c r="D87" s="27">
        <f>SUM(D88:D94)</f>
        <v>3539</v>
      </c>
      <c r="E87" s="28">
        <f>+D87/C87*100</f>
        <v>96.746856205576819</v>
      </c>
    </row>
    <row r="88" spans="2:5" ht="15.75" customHeight="1" x14ac:dyDescent="0.2">
      <c r="B88" s="36" t="s">
        <v>82</v>
      </c>
      <c r="C88" s="31">
        <v>0</v>
      </c>
      <c r="D88" s="31">
        <v>0</v>
      </c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100</v>
      </c>
      <c r="D90" s="31">
        <v>100</v>
      </c>
      <c r="E90" s="33">
        <f>+D90/C90*100</f>
        <v>100</v>
      </c>
    </row>
    <row r="91" spans="2:5" ht="15.75" customHeight="1" x14ac:dyDescent="0.2">
      <c r="B91" s="30" t="s">
        <v>85</v>
      </c>
      <c r="C91" s="31">
        <v>1286</v>
      </c>
      <c r="D91" s="31">
        <v>1269</v>
      </c>
      <c r="E91" s="33">
        <f>+D91/C91*100</f>
        <v>98.67807153965785</v>
      </c>
    </row>
    <row r="92" spans="2:5" ht="15.75" customHeight="1" x14ac:dyDescent="0.2">
      <c r="B92" s="30" t="s">
        <v>86</v>
      </c>
      <c r="C92" s="31">
        <v>66</v>
      </c>
      <c r="D92" s="31">
        <v>66</v>
      </c>
      <c r="E92" s="33">
        <f>+D92/C92*100</f>
        <v>100</v>
      </c>
    </row>
    <row r="93" spans="2:5" ht="15.75" customHeight="1" x14ac:dyDescent="0.2">
      <c r="B93" s="30" t="s">
        <v>87</v>
      </c>
      <c r="C93" s="31">
        <v>0</v>
      </c>
      <c r="D93" s="31">
        <v>0</v>
      </c>
      <c r="E93" s="33"/>
    </row>
    <row r="94" spans="2:5" ht="15.75" customHeight="1" x14ac:dyDescent="0.2">
      <c r="B94" s="30" t="s">
        <v>88</v>
      </c>
      <c r="C94" s="31">
        <v>2206</v>
      </c>
      <c r="D94" s="31">
        <v>2104</v>
      </c>
      <c r="E94" s="33">
        <f>+D94/C94*100</f>
        <v>95.376246600181318</v>
      </c>
    </row>
    <row r="95" spans="2:5" s="5" customFormat="1" ht="15.75" customHeight="1" x14ac:dyDescent="0.2">
      <c r="B95" s="26" t="s">
        <v>89</v>
      </c>
      <c r="C95" s="27">
        <f>+C96+C102+C103</f>
        <v>1170</v>
      </c>
      <c r="D95" s="27">
        <f>+D96+D102+D103</f>
        <v>603</v>
      </c>
      <c r="E95" s="37">
        <f>+D95/C95*100</f>
        <v>51.538461538461533</v>
      </c>
    </row>
    <row r="96" spans="2:5" s="5" customFormat="1" ht="15.75" customHeight="1" x14ac:dyDescent="0.2">
      <c r="B96" s="26" t="s">
        <v>90</v>
      </c>
      <c r="C96" s="27">
        <f>SUM(C97:C101)</f>
        <v>1148</v>
      </c>
      <c r="D96" s="27">
        <f>SUM(D97:D101)</f>
        <v>581</v>
      </c>
      <c r="E96" s="37">
        <f>+D96/C96*100</f>
        <v>50.609756097560975</v>
      </c>
    </row>
    <row r="97" spans="2:5" ht="15.75" customHeight="1" x14ac:dyDescent="0.2">
      <c r="B97" s="30" t="s">
        <v>91</v>
      </c>
      <c r="C97" s="31">
        <v>0</v>
      </c>
      <c r="D97" s="31">
        <v>0</v>
      </c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1132</v>
      </c>
      <c r="D100" s="31">
        <v>565</v>
      </c>
      <c r="E100" s="38">
        <f>+D100/C100*100</f>
        <v>49.911660777385158</v>
      </c>
    </row>
    <row r="101" spans="2:5" ht="15.75" customHeight="1" x14ac:dyDescent="0.2">
      <c r="B101" s="30" t="s">
        <v>95</v>
      </c>
      <c r="C101" s="31">
        <v>16</v>
      </c>
      <c r="D101" s="31">
        <v>16</v>
      </c>
      <c r="E101" s="38">
        <f>+D101/C101*100</f>
        <v>100</v>
      </c>
    </row>
    <row r="102" spans="2:5" s="5" customFormat="1" ht="15.75" customHeight="1" x14ac:dyDescent="0.2">
      <c r="B102" s="26" t="s">
        <v>96</v>
      </c>
      <c r="C102" s="27">
        <v>22</v>
      </c>
      <c r="D102" s="27">
        <v>22</v>
      </c>
      <c r="E102" s="37">
        <f>+D102/C102*100</f>
        <v>100</v>
      </c>
    </row>
    <row r="103" spans="2:5" s="5" customFormat="1" ht="15.75" customHeight="1" x14ac:dyDescent="0.2">
      <c r="B103" s="26" t="s">
        <v>97</v>
      </c>
      <c r="C103" s="27">
        <f>SUM(C104:C105)</f>
        <v>0</v>
      </c>
      <c r="D103" s="27">
        <f>SUM(D104:D105)</f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f>+C107+C112</f>
        <v>0</v>
      </c>
      <c r="D106" s="27">
        <f>+D107+D112</f>
        <v>0</v>
      </c>
      <c r="E106" s="37"/>
    </row>
    <row r="107" spans="2:5" s="5" customFormat="1" ht="15.75" customHeight="1" x14ac:dyDescent="0.2">
      <c r="B107" s="26" t="s">
        <v>101</v>
      </c>
      <c r="C107" s="27">
        <f>SUM(C108:C111)</f>
        <v>0</v>
      </c>
      <c r="D107" s="27">
        <f>SUM(D108:D111)</f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06E2DD08-D4ED-44C4-B65D-7BD860456E23}"/>
    <hyperlink ref="D4" location="Şubat!A1" display="Şubat" xr:uid="{E46BDB5C-8FEF-4FF4-9E07-C7E14E7C7A6C}"/>
    <hyperlink ref="E4" location="Mart!A1" display="Mart" xr:uid="{E3B5E886-F646-4238-BD05-311B01A6CCC6}"/>
    <hyperlink ref="C5" location="Nisan!A1" display="Nisan" xr:uid="{D1224598-024D-4205-9433-BB14A729A8FA}"/>
    <hyperlink ref="D5" location="Mayıs!A1" display="Mayıs" xr:uid="{C3617EAE-8C73-4CF8-BDE7-A90969A8FE6E}"/>
    <hyperlink ref="E5" location="Haziran!A1" display="Haziran" xr:uid="{7164E5B4-C69F-43C9-AF2C-BD10827D7C1C}"/>
    <hyperlink ref="C6" location="Temmuz!A1" display="Temmuz" xr:uid="{5DE8AA2A-8D68-4685-A956-68B94A23B464}"/>
    <hyperlink ref="D6" location="Ağustos!A1" display="Ağustos" xr:uid="{1226FF1D-BDE0-4AFB-BF07-C881F0461784}"/>
    <hyperlink ref="E6" location="Eylül!A1" display="Eylül" xr:uid="{94EC8537-9D6A-4319-9611-CEA65353BFA3}"/>
    <hyperlink ref="C7" location="Ekim!A1" display="Ekim" xr:uid="{C9700D69-8D22-4C7B-A700-CDCB47A57C03}"/>
    <hyperlink ref="D7" location="Kasım!A1" display="Kasım" xr:uid="{89D9C3C3-0C2B-4C65-893E-C40510FB0555}"/>
    <hyperlink ref="E7" location="Aralık!A1" display="Aralık" xr:uid="{CA3BB262-3355-4FE8-B5DD-0E1E46269E1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04249-F487-4849-AF34-F99BD3A1C5B5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4.75" customHeight="1" thickBot="1" x14ac:dyDescent="0.25"/>
    <row r="2" spans="2:7" s="2" customFormat="1" ht="24.75" customHeight="1" thickBot="1" x14ac:dyDescent="0.3">
      <c r="B2" s="15" t="s">
        <v>197</v>
      </c>
      <c r="C2" s="16"/>
      <c r="D2" s="16"/>
      <c r="E2" s="17"/>
    </row>
    <row r="3" spans="2:7" s="2" customFormat="1" ht="18.75" customHeight="1" x14ac:dyDescent="0.25">
      <c r="B3" s="1"/>
      <c r="C3" s="19"/>
      <c r="D3" s="19"/>
      <c r="E3" s="20"/>
    </row>
    <row r="4" spans="2:7" s="2" customFormat="1" ht="18.7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.7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.7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.7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.7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120101</v>
      </c>
      <c r="D10" s="27">
        <v>63215</v>
      </c>
      <c r="E10" s="28">
        <v>52.634865654740594</v>
      </c>
    </row>
    <row r="11" spans="2:7" s="5" customFormat="1" ht="15.75" customHeight="1" x14ac:dyDescent="0.2">
      <c r="B11" s="26" t="s">
        <v>5</v>
      </c>
      <c r="C11" s="27">
        <v>78759</v>
      </c>
      <c r="D11" s="27">
        <v>51141</v>
      </c>
      <c r="E11" s="29">
        <v>64.933531405934559</v>
      </c>
    </row>
    <row r="12" spans="2:7" s="5" customFormat="1" ht="15.75" customHeight="1" x14ac:dyDescent="0.2">
      <c r="B12" s="26" t="s">
        <v>6</v>
      </c>
      <c r="C12" s="27">
        <v>39730</v>
      </c>
      <c r="D12" s="27">
        <v>23833</v>
      </c>
      <c r="E12" s="29">
        <v>59.98741505159829</v>
      </c>
      <c r="G12" s="6"/>
    </row>
    <row r="13" spans="2:7" s="5" customFormat="1" ht="15.75" customHeight="1" x14ac:dyDescent="0.2">
      <c r="B13" s="26" t="s">
        <v>7</v>
      </c>
      <c r="C13" s="27">
        <v>34838</v>
      </c>
      <c r="D13" s="27">
        <v>21129</v>
      </c>
      <c r="E13" s="29">
        <v>60.649291004076012</v>
      </c>
    </row>
    <row r="14" spans="2:7" ht="15.75" customHeight="1" x14ac:dyDescent="0.2">
      <c r="B14" s="30" t="s">
        <v>8</v>
      </c>
      <c r="C14" s="31">
        <v>4005</v>
      </c>
      <c r="D14" s="31">
        <v>1051</v>
      </c>
      <c r="E14" s="32">
        <v>26.242197253433208</v>
      </c>
    </row>
    <row r="15" spans="2:7" ht="15.75" customHeight="1" x14ac:dyDescent="0.2">
      <c r="B15" s="30" t="s">
        <v>9</v>
      </c>
      <c r="C15" s="31">
        <v>784</v>
      </c>
      <c r="D15" s="31">
        <v>433</v>
      </c>
      <c r="E15" s="32">
        <v>55.229591836734691</v>
      </c>
    </row>
    <row r="16" spans="2:7" ht="15.75" customHeight="1" x14ac:dyDescent="0.2">
      <c r="B16" s="30" t="s">
        <v>10</v>
      </c>
      <c r="C16" s="31">
        <v>27583</v>
      </c>
      <c r="D16" s="31">
        <v>18060</v>
      </c>
      <c r="E16" s="32">
        <v>65.475111481709746</v>
      </c>
    </row>
    <row r="17" spans="2:5" ht="15.75" customHeight="1" x14ac:dyDescent="0.2">
      <c r="B17" s="30" t="s">
        <v>11</v>
      </c>
      <c r="C17" s="31">
        <v>2466</v>
      </c>
      <c r="D17" s="31">
        <v>1585</v>
      </c>
      <c r="E17" s="32">
        <v>64.274128142741276</v>
      </c>
    </row>
    <row r="18" spans="2:5" s="5" customFormat="1" ht="15.75" customHeight="1" x14ac:dyDescent="0.2">
      <c r="B18" s="26" t="s">
        <v>12</v>
      </c>
      <c r="C18" s="27">
        <v>4892</v>
      </c>
      <c r="D18" s="27">
        <v>2704</v>
      </c>
      <c r="E18" s="29">
        <v>55.273916598528203</v>
      </c>
    </row>
    <row r="19" spans="2:5" ht="15.75" customHeight="1" x14ac:dyDescent="0.2">
      <c r="B19" s="30" t="s">
        <v>13</v>
      </c>
      <c r="C19" s="31">
        <v>862</v>
      </c>
      <c r="D19" s="31">
        <v>141</v>
      </c>
      <c r="E19" s="32">
        <v>16.357308584686773</v>
      </c>
    </row>
    <row r="20" spans="2:5" ht="15.75" customHeight="1" x14ac:dyDescent="0.2">
      <c r="B20" s="30" t="s">
        <v>14</v>
      </c>
      <c r="C20" s="31">
        <v>4</v>
      </c>
      <c r="D20" s="31">
        <v>0</v>
      </c>
      <c r="E20" s="32"/>
    </row>
    <row r="21" spans="2:5" ht="15.75" customHeight="1" x14ac:dyDescent="0.2">
      <c r="B21" s="30" t="s">
        <v>15</v>
      </c>
      <c r="C21" s="31">
        <v>4026</v>
      </c>
      <c r="D21" s="31">
        <v>2563</v>
      </c>
      <c r="E21" s="32">
        <v>63.661202185792355</v>
      </c>
    </row>
    <row r="22" spans="2:5" s="4" customFormat="1" ht="15.75" customHeight="1" x14ac:dyDescent="0.2">
      <c r="B22" s="26" t="s">
        <v>16</v>
      </c>
      <c r="C22" s="27">
        <v>10413</v>
      </c>
      <c r="D22" s="27">
        <v>6919</v>
      </c>
      <c r="E22" s="28">
        <v>66.445788917699034</v>
      </c>
    </row>
    <row r="23" spans="2:5" s="8" customFormat="1" ht="15.75" customHeight="1" x14ac:dyDescent="0.2">
      <c r="B23" s="30" t="s">
        <v>17</v>
      </c>
      <c r="C23" s="31">
        <v>15</v>
      </c>
      <c r="D23" s="31">
        <v>11</v>
      </c>
      <c r="E23" s="33">
        <v>73.333333333333329</v>
      </c>
    </row>
    <row r="24" spans="2:5" s="8" customFormat="1" ht="15.75" customHeight="1" x14ac:dyDescent="0.2">
      <c r="B24" s="30" t="s">
        <v>18</v>
      </c>
      <c r="C24" s="31">
        <v>10398</v>
      </c>
      <c r="D24" s="31">
        <v>6908</v>
      </c>
      <c r="E24" s="33">
        <v>66.435853048663205</v>
      </c>
    </row>
    <row r="25" spans="2:5" s="4" customFormat="1" ht="15.75" customHeight="1" x14ac:dyDescent="0.2">
      <c r="B25" s="26" t="s">
        <v>19</v>
      </c>
      <c r="C25" s="27">
        <v>16274</v>
      </c>
      <c r="D25" s="27">
        <v>10807</v>
      </c>
      <c r="E25" s="28">
        <v>66.406538036131252</v>
      </c>
    </row>
    <row r="26" spans="2:5" s="4" customFormat="1" ht="15.75" customHeight="1" x14ac:dyDescent="0.2">
      <c r="B26" s="26" t="s">
        <v>20</v>
      </c>
      <c r="C26" s="27">
        <v>11721</v>
      </c>
      <c r="D26" s="27">
        <v>6517</v>
      </c>
      <c r="E26" s="28">
        <v>55.601057930210729</v>
      </c>
    </row>
    <row r="27" spans="2:5" s="8" customFormat="1" ht="15.75" customHeight="1" x14ac:dyDescent="0.2">
      <c r="B27" s="30" t="s">
        <v>21</v>
      </c>
      <c r="C27" s="31">
        <v>10667</v>
      </c>
      <c r="D27" s="31">
        <v>5660</v>
      </c>
      <c r="E27" s="33">
        <v>53.060841848692228</v>
      </c>
    </row>
    <row r="28" spans="2:5" s="8" customFormat="1" ht="15.75" customHeight="1" x14ac:dyDescent="0.2">
      <c r="B28" s="30" t="s">
        <v>22</v>
      </c>
      <c r="C28" s="31">
        <v>1054</v>
      </c>
      <c r="D28" s="31">
        <v>857</v>
      </c>
      <c r="E28" s="33">
        <v>81.309297912713475</v>
      </c>
    </row>
    <row r="29" spans="2:5" s="4" customFormat="1" ht="15.75" customHeight="1" x14ac:dyDescent="0.2">
      <c r="B29" s="26" t="s">
        <v>23</v>
      </c>
      <c r="C29" s="27">
        <v>2477</v>
      </c>
      <c r="D29" s="27">
        <v>2453</v>
      </c>
      <c r="E29" s="28">
        <v>99.031085991118289</v>
      </c>
    </row>
    <row r="30" spans="2:5" s="8" customFormat="1" ht="15.75" customHeight="1" x14ac:dyDescent="0.2">
      <c r="B30" s="30" t="s">
        <v>24</v>
      </c>
      <c r="C30" s="31">
        <v>14</v>
      </c>
      <c r="D30" s="31">
        <v>2</v>
      </c>
      <c r="E30" s="33">
        <v>14.285714285714285</v>
      </c>
    </row>
    <row r="31" spans="2:5" s="8" customFormat="1" ht="15.75" customHeight="1" x14ac:dyDescent="0.2">
      <c r="B31" s="30" t="s">
        <v>25</v>
      </c>
      <c r="C31" s="31">
        <v>2427</v>
      </c>
      <c r="D31" s="31">
        <v>2424</v>
      </c>
      <c r="E31" s="33">
        <v>99.876390605686026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31</v>
      </c>
      <c r="D34" s="31">
        <v>22</v>
      </c>
      <c r="E34" s="32">
        <v>70.967741935483872</v>
      </c>
    </row>
    <row r="35" spans="2:5" ht="15.75" customHeight="1" x14ac:dyDescent="0.2">
      <c r="B35" s="30" t="s">
        <v>29</v>
      </c>
      <c r="C35" s="31">
        <v>5</v>
      </c>
      <c r="D35" s="31">
        <v>5</v>
      </c>
      <c r="E35" s="32">
        <v>100</v>
      </c>
    </row>
    <row r="36" spans="2:5" s="5" customFormat="1" ht="15.75" customHeight="1" x14ac:dyDescent="0.2">
      <c r="B36" s="26" t="s">
        <v>30</v>
      </c>
      <c r="C36" s="27">
        <v>2076</v>
      </c>
      <c r="D36" s="27">
        <v>1837</v>
      </c>
      <c r="E36" s="29">
        <v>88.48747591522158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>
        <v>0</v>
      </c>
      <c r="D40" s="31">
        <v>0</v>
      </c>
      <c r="E40" s="33"/>
    </row>
    <row r="41" spans="2:5" s="8" customFormat="1" ht="15.75" customHeight="1" x14ac:dyDescent="0.2">
      <c r="B41" s="30" t="s">
        <v>35</v>
      </c>
      <c r="C41" s="31">
        <v>0</v>
      </c>
      <c r="D41" s="31">
        <v>0</v>
      </c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6557</v>
      </c>
      <c r="D43" s="27">
        <v>4870</v>
      </c>
      <c r="E43" s="28">
        <v>74.271770626811033</v>
      </c>
    </row>
    <row r="44" spans="2:5" s="4" customFormat="1" ht="15.75" customHeight="1" x14ac:dyDescent="0.2">
      <c r="B44" s="26" t="s">
        <v>38</v>
      </c>
      <c r="C44" s="27">
        <v>5358</v>
      </c>
      <c r="D44" s="27">
        <v>4576</v>
      </c>
      <c r="E44" s="28">
        <v>85.405001866368053</v>
      </c>
    </row>
    <row r="45" spans="2:5" s="4" customFormat="1" ht="15.75" customHeight="1" x14ac:dyDescent="0.2">
      <c r="B45" s="26" t="s">
        <v>39</v>
      </c>
      <c r="C45" s="27">
        <v>427</v>
      </c>
      <c r="D45" s="27">
        <v>136</v>
      </c>
      <c r="E45" s="28">
        <v>31.850117096018739</v>
      </c>
    </row>
    <row r="46" spans="2:5" s="4" customFormat="1" ht="15.75" customHeight="1" x14ac:dyDescent="0.2">
      <c r="B46" s="26" t="s">
        <v>40</v>
      </c>
      <c r="C46" s="27">
        <v>40218</v>
      </c>
      <c r="D46" s="27">
        <v>11507</v>
      </c>
      <c r="E46" s="28">
        <v>28.611566960067631</v>
      </c>
    </row>
    <row r="47" spans="2:5" s="4" customFormat="1" ht="15.75" customHeight="1" x14ac:dyDescent="0.2">
      <c r="B47" s="26" t="s">
        <v>41</v>
      </c>
      <c r="C47" s="27">
        <v>4655</v>
      </c>
      <c r="D47" s="27">
        <v>4655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4655</v>
      </c>
      <c r="D48" s="31">
        <v>4655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0</v>
      </c>
      <c r="D50" s="31">
        <v>0</v>
      </c>
      <c r="E50" s="33"/>
    </row>
    <row r="51" spans="2:5" s="4" customFormat="1" ht="15.75" customHeight="1" x14ac:dyDescent="0.2">
      <c r="B51" s="26" t="s">
        <v>45</v>
      </c>
      <c r="C51" s="27">
        <v>96</v>
      </c>
      <c r="D51" s="27">
        <v>87</v>
      </c>
      <c r="E51" s="28">
        <v>90.625</v>
      </c>
    </row>
    <row r="52" spans="2:5" s="4" customFormat="1" ht="15.75" customHeight="1" x14ac:dyDescent="0.2">
      <c r="B52" s="26" t="s">
        <v>46</v>
      </c>
      <c r="C52" s="27">
        <v>96</v>
      </c>
      <c r="D52" s="27">
        <v>87</v>
      </c>
      <c r="E52" s="28">
        <v>90.625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7848</v>
      </c>
      <c r="D61" s="27">
        <v>1048</v>
      </c>
      <c r="E61" s="28">
        <v>13.353720693170235</v>
      </c>
    </row>
    <row r="62" spans="2:5" s="4" customFormat="1" ht="15.75" customHeight="1" x14ac:dyDescent="0.2">
      <c r="B62" s="26" t="s">
        <v>56</v>
      </c>
      <c r="C62" s="27">
        <v>802</v>
      </c>
      <c r="D62" s="27">
        <v>688</v>
      </c>
      <c r="E62" s="28">
        <v>85.785536159600994</v>
      </c>
    </row>
    <row r="63" spans="2:5" s="8" customFormat="1" ht="15.75" customHeight="1" x14ac:dyDescent="0.2">
      <c r="B63" s="30" t="s">
        <v>57</v>
      </c>
      <c r="C63" s="31">
        <v>444</v>
      </c>
      <c r="D63" s="31">
        <v>444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320</v>
      </c>
      <c r="D64" s="31">
        <v>206</v>
      </c>
      <c r="E64" s="33">
        <v>64.375</v>
      </c>
    </row>
    <row r="65" spans="2:5" s="8" customFormat="1" ht="15.75" customHeight="1" x14ac:dyDescent="0.2">
      <c r="B65" s="30" t="s">
        <v>59</v>
      </c>
      <c r="C65" s="31">
        <v>38</v>
      </c>
      <c r="D65" s="31">
        <v>38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7046</v>
      </c>
      <c r="D66" s="27">
        <v>360</v>
      </c>
      <c r="E66" s="28">
        <v>5.1092818620493894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6973</v>
      </c>
      <c r="D68" s="31">
        <v>288</v>
      </c>
      <c r="E68" s="33">
        <v>4.1302165495482575</v>
      </c>
    </row>
    <row r="69" spans="2:5" s="8" customFormat="1" ht="15.75" customHeight="1" x14ac:dyDescent="0.2">
      <c r="B69" s="30" t="s">
        <v>63</v>
      </c>
      <c r="C69" s="31">
        <v>73</v>
      </c>
      <c r="D69" s="31">
        <v>72</v>
      </c>
      <c r="E69" s="33">
        <v>98.630136986301366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24505</v>
      </c>
      <c r="D71" s="27">
        <v>3011</v>
      </c>
      <c r="E71" s="28">
        <v>12.287288308508467</v>
      </c>
    </row>
    <row r="72" spans="2:5" s="8" customFormat="1" ht="15.75" customHeight="1" x14ac:dyDescent="0.2">
      <c r="B72" s="34" t="s">
        <v>66</v>
      </c>
      <c r="C72" s="35">
        <v>233</v>
      </c>
      <c r="D72" s="35">
        <v>187</v>
      </c>
      <c r="E72" s="33">
        <v>80.257510729613728</v>
      </c>
    </row>
    <row r="73" spans="2:5" s="8" customFormat="1" ht="15.75" customHeight="1" x14ac:dyDescent="0.2">
      <c r="B73" s="34" t="s">
        <v>67</v>
      </c>
      <c r="C73" s="35">
        <v>332</v>
      </c>
      <c r="D73" s="35">
        <v>31</v>
      </c>
      <c r="E73" s="33">
        <v>9.3373493975903603</v>
      </c>
    </row>
    <row r="74" spans="2:5" s="8" customFormat="1" ht="15.75" customHeight="1" x14ac:dyDescent="0.2">
      <c r="B74" s="34" t="s">
        <v>68</v>
      </c>
      <c r="C74" s="35">
        <v>2177</v>
      </c>
      <c r="D74" s="35">
        <v>610</v>
      </c>
      <c r="E74" s="33">
        <v>28.020211299954067</v>
      </c>
    </row>
    <row r="75" spans="2:5" s="8" customFormat="1" ht="15.75" customHeight="1" x14ac:dyDescent="0.2">
      <c r="B75" s="34" t="s">
        <v>69</v>
      </c>
      <c r="C75" s="35">
        <v>18592</v>
      </c>
      <c r="D75" s="35">
        <v>306</v>
      </c>
      <c r="E75" s="33">
        <v>1.6458691910499139</v>
      </c>
    </row>
    <row r="76" spans="2:5" s="8" customFormat="1" ht="15.75" customHeight="1" x14ac:dyDescent="0.2">
      <c r="B76" s="34" t="s">
        <v>70</v>
      </c>
      <c r="C76" s="35">
        <v>1524</v>
      </c>
      <c r="D76" s="35">
        <v>1219</v>
      </c>
      <c r="E76" s="33">
        <v>79.98687664041995</v>
      </c>
    </row>
    <row r="77" spans="2:5" s="8" customFormat="1" ht="15.75" customHeight="1" x14ac:dyDescent="0.2">
      <c r="B77" s="34" t="s">
        <v>71</v>
      </c>
      <c r="C77" s="35">
        <v>1647</v>
      </c>
      <c r="D77" s="35">
        <v>658</v>
      </c>
      <c r="E77" s="33">
        <v>39.951426836672738</v>
      </c>
    </row>
    <row r="78" spans="2:5" s="5" customFormat="1" ht="15.75" customHeight="1" x14ac:dyDescent="0.2">
      <c r="B78" s="26" t="s">
        <v>72</v>
      </c>
      <c r="C78" s="27">
        <v>19</v>
      </c>
      <c r="D78" s="27">
        <v>5</v>
      </c>
      <c r="E78" s="28">
        <v>26.315789473684209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19</v>
      </c>
      <c r="D81" s="31">
        <v>5</v>
      </c>
      <c r="E81" s="33">
        <v>26.315789473684209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>
        <v>0</v>
      </c>
      <c r="D85" s="31">
        <v>0</v>
      </c>
      <c r="E85" s="33"/>
    </row>
    <row r="86" spans="2:5" ht="15.75" customHeight="1" x14ac:dyDescent="0.2">
      <c r="B86" s="30" t="s">
        <v>80</v>
      </c>
      <c r="C86" s="31">
        <v>0</v>
      </c>
      <c r="D86" s="31">
        <v>0</v>
      </c>
      <c r="E86" s="33"/>
    </row>
    <row r="87" spans="2:5" s="5" customFormat="1" ht="15.75" customHeight="1" x14ac:dyDescent="0.2">
      <c r="B87" s="26" t="s">
        <v>81</v>
      </c>
      <c r="C87" s="27">
        <v>3095</v>
      </c>
      <c r="D87" s="27">
        <v>2701</v>
      </c>
      <c r="E87" s="28">
        <v>87.269789983844916</v>
      </c>
    </row>
    <row r="88" spans="2:5" ht="15.75" customHeight="1" x14ac:dyDescent="0.2">
      <c r="B88" s="36" t="s">
        <v>82</v>
      </c>
      <c r="C88" s="31">
        <v>0</v>
      </c>
      <c r="D88" s="31">
        <v>0</v>
      </c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84</v>
      </c>
      <c r="D90" s="31">
        <v>84</v>
      </c>
      <c r="E90" s="33">
        <v>100</v>
      </c>
    </row>
    <row r="91" spans="2:5" ht="15.75" customHeight="1" x14ac:dyDescent="0.2">
      <c r="B91" s="30" t="s">
        <v>85</v>
      </c>
      <c r="C91" s="31">
        <v>1067</v>
      </c>
      <c r="D91" s="31">
        <v>1048</v>
      </c>
      <c r="E91" s="33">
        <v>98.219306466729151</v>
      </c>
    </row>
    <row r="92" spans="2:5" ht="15.75" customHeight="1" x14ac:dyDescent="0.2">
      <c r="B92" s="30" t="s">
        <v>86</v>
      </c>
      <c r="C92" s="31">
        <v>56</v>
      </c>
      <c r="D92" s="31">
        <v>56</v>
      </c>
      <c r="E92" s="33">
        <v>100</v>
      </c>
    </row>
    <row r="93" spans="2:5" ht="15.75" customHeight="1" x14ac:dyDescent="0.2">
      <c r="B93" s="30" t="s">
        <v>87</v>
      </c>
      <c r="C93" s="31">
        <v>0</v>
      </c>
      <c r="D93" s="31">
        <v>0</v>
      </c>
      <c r="E93" s="33"/>
    </row>
    <row r="94" spans="2:5" ht="15.75" customHeight="1" x14ac:dyDescent="0.2">
      <c r="B94" s="30" t="s">
        <v>88</v>
      </c>
      <c r="C94" s="31">
        <v>1888</v>
      </c>
      <c r="D94" s="31">
        <v>1513</v>
      </c>
      <c r="E94" s="33">
        <v>80.137711864406782</v>
      </c>
    </row>
    <row r="95" spans="2:5" s="5" customFormat="1" ht="15.75" customHeight="1" x14ac:dyDescent="0.2">
      <c r="B95" s="26" t="s">
        <v>89</v>
      </c>
      <c r="C95" s="27">
        <v>1124</v>
      </c>
      <c r="D95" s="27">
        <v>567</v>
      </c>
      <c r="E95" s="37">
        <v>50.444839857651246</v>
      </c>
    </row>
    <row r="96" spans="2:5" s="5" customFormat="1" ht="15.75" customHeight="1" x14ac:dyDescent="0.2">
      <c r="B96" s="26" t="s">
        <v>90</v>
      </c>
      <c r="C96" s="27">
        <v>1102</v>
      </c>
      <c r="D96" s="27">
        <v>545</v>
      </c>
      <c r="E96" s="37">
        <v>49.455535390199643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1086</v>
      </c>
      <c r="D100" s="31">
        <v>529</v>
      </c>
      <c r="E100" s="38">
        <v>48.710865561694291</v>
      </c>
    </row>
    <row r="101" spans="2:5" ht="15.75" customHeight="1" x14ac:dyDescent="0.2">
      <c r="B101" s="30" t="s">
        <v>95</v>
      </c>
      <c r="C101" s="31">
        <v>16</v>
      </c>
      <c r="D101" s="31">
        <v>16</v>
      </c>
      <c r="E101" s="38">
        <v>100</v>
      </c>
    </row>
    <row r="102" spans="2:5" s="5" customFormat="1" ht="15.75" customHeight="1" x14ac:dyDescent="0.2">
      <c r="B102" s="26" t="s">
        <v>96</v>
      </c>
      <c r="C102" s="27">
        <v>22</v>
      </c>
      <c r="D102" s="27">
        <v>22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D70CD114-B81D-46BA-AF18-5500543857B3}"/>
    <hyperlink ref="D4" location="Şubat!A1" display="Şubat" xr:uid="{0162EE6E-C8B6-460B-B8FC-1AF493B0A6E8}"/>
    <hyperlink ref="E4" location="Mart!A1" display="Mart" xr:uid="{0561653D-4F21-4813-95B3-AF7D25DE9882}"/>
    <hyperlink ref="C5" location="Nisan!A1" display="Nisan" xr:uid="{A810C5EE-217E-4FA3-8D12-3C25A42F6FE7}"/>
    <hyperlink ref="D5" location="Mayıs!A1" display="Mayıs" xr:uid="{8C4BFFBC-F52C-4A58-A492-EFF84A5BD744}"/>
    <hyperlink ref="E5" location="Haziran!A1" display="Haziran" xr:uid="{9CE26EE9-4889-4509-AD7F-148F33FF0A6A}"/>
    <hyperlink ref="C6" location="Temmuz!A1" display="Temmuz" xr:uid="{83F199AB-E455-4F47-815D-9924A0A40A72}"/>
    <hyperlink ref="D6" location="Ağustos!A1" display="Ağustos" xr:uid="{F9F9A3AA-5AAA-4D58-88DA-81A536C871FB}"/>
    <hyperlink ref="E6" location="Eylül!A1" display="Eylül" xr:uid="{049911DE-9CBD-4EF5-8752-20FC7C305108}"/>
    <hyperlink ref="C7" location="Ekim!A1" display="Ekim" xr:uid="{B4100A52-02B1-4A4D-AEE2-BE15E97244CC}"/>
    <hyperlink ref="D7" location="Kasım!A1" display="Kasım" xr:uid="{144841FB-CBED-4091-843F-A19BA6FAFA6F}"/>
    <hyperlink ref="E7" location="Aralık!A1" display="Aralık" xr:uid="{A96A7072-FA30-42B1-A3DB-B9B47CF47EE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4FD26-AEEC-4350-94A1-3483C7A7999F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4.75" customHeight="1" thickBot="1" x14ac:dyDescent="0.25"/>
    <row r="2" spans="2:7" s="2" customFormat="1" ht="24.75" customHeight="1" thickBot="1" x14ac:dyDescent="0.3">
      <c r="B2" s="15" t="s">
        <v>107</v>
      </c>
      <c r="C2" s="16"/>
      <c r="D2" s="16"/>
      <c r="E2" s="17"/>
    </row>
    <row r="3" spans="2:7" s="2" customFormat="1" ht="18.75" customHeight="1" x14ac:dyDescent="0.25">
      <c r="B3" s="1"/>
      <c r="C3" s="19"/>
      <c r="D3" s="19"/>
      <c r="E3" s="20"/>
    </row>
    <row r="4" spans="2:7" s="2" customFormat="1" ht="18.7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.7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.7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.7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.7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110513</v>
      </c>
      <c r="D10" s="27">
        <v>53310</v>
      </c>
      <c r="E10" s="28">
        <v>48.23866875390226</v>
      </c>
    </row>
    <row r="11" spans="2:7" s="5" customFormat="1" ht="15.75" customHeight="1" x14ac:dyDescent="0.2">
      <c r="B11" s="26" t="s">
        <v>5</v>
      </c>
      <c r="C11" s="27">
        <v>71155</v>
      </c>
      <c r="D11" s="27">
        <v>43102</v>
      </c>
      <c r="E11" s="29">
        <v>60.574801489705578</v>
      </c>
    </row>
    <row r="12" spans="2:7" s="5" customFormat="1" ht="15.75" customHeight="1" x14ac:dyDescent="0.2">
      <c r="B12" s="26" t="s">
        <v>6</v>
      </c>
      <c r="C12" s="27">
        <v>35995</v>
      </c>
      <c r="D12" s="27">
        <v>20501</v>
      </c>
      <c r="E12" s="29">
        <v>56.955132657313513</v>
      </c>
      <c r="G12" s="6"/>
    </row>
    <row r="13" spans="2:7" s="5" customFormat="1" ht="15.75" customHeight="1" x14ac:dyDescent="0.2">
      <c r="B13" s="26" t="s">
        <v>7</v>
      </c>
      <c r="C13" s="27">
        <v>30951</v>
      </c>
      <c r="D13" s="27">
        <v>17815</v>
      </c>
      <c r="E13" s="29">
        <v>57.558721850667183</v>
      </c>
    </row>
    <row r="14" spans="2:7" ht="15.75" customHeight="1" x14ac:dyDescent="0.2">
      <c r="B14" s="30" t="s">
        <v>8</v>
      </c>
      <c r="C14" s="31">
        <v>4127</v>
      </c>
      <c r="D14" s="31">
        <v>992</v>
      </c>
      <c r="E14" s="32">
        <v>24.03683062757451</v>
      </c>
    </row>
    <row r="15" spans="2:7" ht="15.75" customHeight="1" x14ac:dyDescent="0.2">
      <c r="B15" s="30" t="s">
        <v>9</v>
      </c>
      <c r="C15" s="31">
        <v>781</v>
      </c>
      <c r="D15" s="31">
        <v>384</v>
      </c>
      <c r="E15" s="32">
        <v>49.167733674775924</v>
      </c>
    </row>
    <row r="16" spans="2:7" ht="15.75" customHeight="1" x14ac:dyDescent="0.2">
      <c r="B16" s="30" t="s">
        <v>10</v>
      </c>
      <c r="C16" s="31">
        <v>23568</v>
      </c>
      <c r="D16" s="31">
        <v>14860</v>
      </c>
      <c r="E16" s="32">
        <v>63.051595383570948</v>
      </c>
    </row>
    <row r="17" spans="2:5" ht="15.75" customHeight="1" x14ac:dyDescent="0.2">
      <c r="B17" s="30" t="s">
        <v>11</v>
      </c>
      <c r="C17" s="31">
        <v>2475</v>
      </c>
      <c r="D17" s="31">
        <v>1579</v>
      </c>
      <c r="E17" s="32">
        <v>63.797979797979799</v>
      </c>
    </row>
    <row r="18" spans="2:5" s="5" customFormat="1" ht="15.75" customHeight="1" x14ac:dyDescent="0.2">
      <c r="B18" s="26" t="s">
        <v>12</v>
      </c>
      <c r="C18" s="27">
        <v>5044</v>
      </c>
      <c r="D18" s="27">
        <v>2686</v>
      </c>
      <c r="E18" s="29">
        <v>53.251387787470264</v>
      </c>
    </row>
    <row r="19" spans="2:5" ht="15.75" customHeight="1" x14ac:dyDescent="0.2">
      <c r="B19" s="30" t="s">
        <v>13</v>
      </c>
      <c r="C19" s="31">
        <v>918</v>
      </c>
      <c r="D19" s="31">
        <v>160</v>
      </c>
      <c r="E19" s="32">
        <v>17.429193899782135</v>
      </c>
    </row>
    <row r="20" spans="2:5" ht="15.75" customHeight="1" x14ac:dyDescent="0.2">
      <c r="B20" s="30" t="s">
        <v>14</v>
      </c>
      <c r="C20" s="31">
        <v>4</v>
      </c>
      <c r="D20" s="31">
        <v>0</v>
      </c>
      <c r="E20" s="32"/>
    </row>
    <row r="21" spans="2:5" ht="15.75" customHeight="1" x14ac:dyDescent="0.2">
      <c r="B21" s="30" t="s">
        <v>15</v>
      </c>
      <c r="C21" s="31">
        <v>4122</v>
      </c>
      <c r="D21" s="31">
        <v>2526</v>
      </c>
      <c r="E21" s="32">
        <v>61.280931586608446</v>
      </c>
    </row>
    <row r="22" spans="2:5" s="4" customFormat="1" ht="15.75" customHeight="1" x14ac:dyDescent="0.2">
      <c r="B22" s="26" t="s">
        <v>16</v>
      </c>
      <c r="C22" s="27">
        <v>9474</v>
      </c>
      <c r="D22" s="27">
        <v>4741</v>
      </c>
      <c r="E22" s="28">
        <v>50.042220814861729</v>
      </c>
    </row>
    <row r="23" spans="2:5" s="8" customFormat="1" ht="15.75" customHeight="1" x14ac:dyDescent="0.2">
      <c r="B23" s="30" t="s">
        <v>17</v>
      </c>
      <c r="C23" s="31">
        <v>13</v>
      </c>
      <c r="D23" s="31">
        <v>9</v>
      </c>
      <c r="E23" s="33">
        <v>69.230769230769226</v>
      </c>
    </row>
    <row r="24" spans="2:5" s="8" customFormat="1" ht="15.75" customHeight="1" x14ac:dyDescent="0.2">
      <c r="B24" s="30" t="s">
        <v>18</v>
      </c>
      <c r="C24" s="31">
        <v>9461</v>
      </c>
      <c r="D24" s="31">
        <v>4732</v>
      </c>
      <c r="E24" s="33">
        <v>50.015854560828664</v>
      </c>
    </row>
    <row r="25" spans="2:5" s="4" customFormat="1" ht="15.75" customHeight="1" x14ac:dyDescent="0.2">
      <c r="B25" s="26" t="s">
        <v>19</v>
      </c>
      <c r="C25" s="27">
        <v>14627</v>
      </c>
      <c r="D25" s="27">
        <v>9436</v>
      </c>
      <c r="E25" s="28">
        <v>64.510836124974361</v>
      </c>
    </row>
    <row r="26" spans="2:5" s="4" customFormat="1" ht="15.75" customHeight="1" x14ac:dyDescent="0.2">
      <c r="B26" s="26" t="s">
        <v>20</v>
      </c>
      <c r="C26" s="27">
        <v>10723</v>
      </c>
      <c r="D26" s="27">
        <v>5635</v>
      </c>
      <c r="E26" s="28">
        <v>52.55059218502285</v>
      </c>
    </row>
    <row r="27" spans="2:5" s="8" customFormat="1" ht="15.75" customHeight="1" x14ac:dyDescent="0.2">
      <c r="B27" s="30" t="s">
        <v>21</v>
      </c>
      <c r="C27" s="31">
        <v>9831</v>
      </c>
      <c r="D27" s="31">
        <v>4870</v>
      </c>
      <c r="E27" s="33">
        <v>49.537178313498117</v>
      </c>
    </row>
    <row r="28" spans="2:5" s="8" customFormat="1" ht="15.75" customHeight="1" x14ac:dyDescent="0.2">
      <c r="B28" s="30" t="s">
        <v>22</v>
      </c>
      <c r="C28" s="31">
        <v>892</v>
      </c>
      <c r="D28" s="31">
        <v>765</v>
      </c>
      <c r="E28" s="33">
        <v>85.762331838565018</v>
      </c>
    </row>
    <row r="29" spans="2:5" s="4" customFormat="1" ht="15.75" customHeight="1" x14ac:dyDescent="0.2">
      <c r="B29" s="26" t="s">
        <v>23</v>
      </c>
      <c r="C29" s="27">
        <v>2187</v>
      </c>
      <c r="D29" s="27">
        <v>2174</v>
      </c>
      <c r="E29" s="28">
        <v>99.405578417924104</v>
      </c>
    </row>
    <row r="30" spans="2:5" s="8" customFormat="1" ht="15.75" customHeight="1" x14ac:dyDescent="0.2">
      <c r="B30" s="30" t="s">
        <v>24</v>
      </c>
      <c r="C30" s="31">
        <v>14</v>
      </c>
      <c r="D30" s="31">
        <v>2</v>
      </c>
      <c r="E30" s="33">
        <v>14.285714285714285</v>
      </c>
    </row>
    <row r="31" spans="2:5" s="8" customFormat="1" ht="15.75" customHeight="1" x14ac:dyDescent="0.2">
      <c r="B31" s="30" t="s">
        <v>25</v>
      </c>
      <c r="C31" s="31">
        <v>2147</v>
      </c>
      <c r="D31" s="31">
        <v>2146</v>
      </c>
      <c r="E31" s="33">
        <v>99.9534233814625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22</v>
      </c>
      <c r="D34" s="31">
        <v>22</v>
      </c>
      <c r="E34" s="32">
        <v>100</v>
      </c>
    </row>
    <row r="35" spans="2:5" ht="15.75" customHeight="1" x14ac:dyDescent="0.2">
      <c r="B35" s="30" t="s">
        <v>29</v>
      </c>
      <c r="C35" s="31">
        <v>4</v>
      </c>
      <c r="D35" s="31">
        <v>4</v>
      </c>
      <c r="E35" s="32">
        <v>100</v>
      </c>
    </row>
    <row r="36" spans="2:5" s="5" customFormat="1" ht="15.75" customHeight="1" x14ac:dyDescent="0.2">
      <c r="B36" s="26" t="s">
        <v>30</v>
      </c>
      <c r="C36" s="27">
        <v>1717</v>
      </c>
      <c r="D36" s="27">
        <v>1627</v>
      </c>
      <c r="E36" s="29">
        <v>94.758299359347703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>
        <v>0</v>
      </c>
      <c r="D40" s="31">
        <v>0</v>
      </c>
      <c r="E40" s="33"/>
    </row>
    <row r="41" spans="2:5" s="8" customFormat="1" ht="15.75" customHeight="1" x14ac:dyDescent="0.2">
      <c r="B41" s="30" t="s">
        <v>35</v>
      </c>
      <c r="C41" s="31">
        <v>0</v>
      </c>
      <c r="D41" s="31">
        <v>0</v>
      </c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5850</v>
      </c>
      <c r="D43" s="27">
        <v>4287</v>
      </c>
      <c r="E43" s="28">
        <v>73.282051282051285</v>
      </c>
    </row>
    <row r="44" spans="2:5" s="4" customFormat="1" ht="15.75" customHeight="1" x14ac:dyDescent="0.2">
      <c r="B44" s="26" t="s">
        <v>38</v>
      </c>
      <c r="C44" s="27">
        <v>4792</v>
      </c>
      <c r="D44" s="27">
        <v>4014</v>
      </c>
      <c r="E44" s="28">
        <v>83.764607679465769</v>
      </c>
    </row>
    <row r="45" spans="2:5" s="4" customFormat="1" ht="15.75" customHeight="1" x14ac:dyDescent="0.2">
      <c r="B45" s="26" t="s">
        <v>39</v>
      </c>
      <c r="C45" s="27">
        <v>417</v>
      </c>
      <c r="D45" s="27">
        <v>123</v>
      </c>
      <c r="E45" s="28">
        <v>29.496402877697843</v>
      </c>
    </row>
    <row r="46" spans="2:5" s="4" customFormat="1" ht="15.75" customHeight="1" x14ac:dyDescent="0.2">
      <c r="B46" s="26" t="s">
        <v>40</v>
      </c>
      <c r="C46" s="27">
        <v>38258</v>
      </c>
      <c r="D46" s="27">
        <v>9673</v>
      </c>
      <c r="E46" s="28">
        <v>25.283600815515712</v>
      </c>
    </row>
    <row r="47" spans="2:5" s="4" customFormat="1" ht="15.75" customHeight="1" x14ac:dyDescent="0.2">
      <c r="B47" s="26" t="s">
        <v>41</v>
      </c>
      <c r="C47" s="27">
        <v>3793</v>
      </c>
      <c r="D47" s="27">
        <v>3793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3793</v>
      </c>
      <c r="D48" s="31">
        <v>3793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0</v>
      </c>
      <c r="D50" s="31">
        <v>0</v>
      </c>
      <c r="E50" s="33"/>
    </row>
    <row r="51" spans="2:5" s="4" customFormat="1" ht="15.75" customHeight="1" x14ac:dyDescent="0.2">
      <c r="B51" s="26" t="s">
        <v>45</v>
      </c>
      <c r="C51" s="27">
        <v>89</v>
      </c>
      <c r="D51" s="27">
        <v>80</v>
      </c>
      <c r="E51" s="28">
        <v>89.887640449438194</v>
      </c>
    </row>
    <row r="52" spans="2:5" s="4" customFormat="1" ht="15.75" customHeight="1" x14ac:dyDescent="0.2">
      <c r="B52" s="26" t="s">
        <v>46</v>
      </c>
      <c r="C52" s="27">
        <v>89</v>
      </c>
      <c r="D52" s="27">
        <v>80</v>
      </c>
      <c r="E52" s="28">
        <v>89.887640449438194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7729</v>
      </c>
      <c r="D61" s="27">
        <v>923</v>
      </c>
      <c r="E61" s="28">
        <v>11.942036485961962</v>
      </c>
    </row>
    <row r="62" spans="2:5" s="4" customFormat="1" ht="15.75" customHeight="1" x14ac:dyDescent="0.2">
      <c r="B62" s="26" t="s">
        <v>56</v>
      </c>
      <c r="C62" s="27">
        <v>708</v>
      </c>
      <c r="D62" s="27">
        <v>606</v>
      </c>
      <c r="E62" s="28">
        <v>85.593220338983059</v>
      </c>
    </row>
    <row r="63" spans="2:5" s="8" customFormat="1" ht="15.75" customHeight="1" x14ac:dyDescent="0.2">
      <c r="B63" s="30" t="s">
        <v>57</v>
      </c>
      <c r="C63" s="31">
        <v>387</v>
      </c>
      <c r="D63" s="31">
        <v>387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286</v>
      </c>
      <c r="D64" s="31">
        <v>184</v>
      </c>
      <c r="E64" s="33">
        <v>64.335664335664333</v>
      </c>
    </row>
    <row r="65" spans="2:5" s="8" customFormat="1" ht="15.75" customHeight="1" x14ac:dyDescent="0.2">
      <c r="B65" s="30" t="s">
        <v>59</v>
      </c>
      <c r="C65" s="31">
        <v>35</v>
      </c>
      <c r="D65" s="31">
        <v>35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7021</v>
      </c>
      <c r="D66" s="27">
        <v>317</v>
      </c>
      <c r="E66" s="28">
        <v>4.5150263495228593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6960</v>
      </c>
      <c r="D68" s="31">
        <v>257</v>
      </c>
      <c r="E68" s="33">
        <v>3.6925287356321843</v>
      </c>
    </row>
    <row r="69" spans="2:5" s="8" customFormat="1" ht="15.75" customHeight="1" x14ac:dyDescent="0.2">
      <c r="B69" s="30" t="s">
        <v>63</v>
      </c>
      <c r="C69" s="31">
        <v>61</v>
      </c>
      <c r="D69" s="31">
        <v>60</v>
      </c>
      <c r="E69" s="33">
        <v>98.360655737704917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23992</v>
      </c>
      <c r="D71" s="27">
        <v>2619</v>
      </c>
      <c r="E71" s="28">
        <v>10.916138712904301</v>
      </c>
    </row>
    <row r="72" spans="2:5" s="8" customFormat="1" ht="15.75" customHeight="1" x14ac:dyDescent="0.2">
      <c r="B72" s="34" t="s">
        <v>66</v>
      </c>
      <c r="C72" s="35">
        <v>207</v>
      </c>
      <c r="D72" s="35">
        <v>161</v>
      </c>
      <c r="E72" s="33">
        <v>77.777777777777786</v>
      </c>
    </row>
    <row r="73" spans="2:5" s="8" customFormat="1" ht="15.75" customHeight="1" x14ac:dyDescent="0.2">
      <c r="B73" s="34" t="s">
        <v>67</v>
      </c>
      <c r="C73" s="35">
        <v>622</v>
      </c>
      <c r="D73" s="35">
        <v>249</v>
      </c>
      <c r="E73" s="33">
        <v>40.032154340836016</v>
      </c>
    </row>
    <row r="74" spans="2:5" s="8" customFormat="1" ht="15.75" customHeight="1" x14ac:dyDescent="0.2">
      <c r="B74" s="34" t="s">
        <v>68</v>
      </c>
      <c r="C74" s="35">
        <v>2116</v>
      </c>
      <c r="D74" s="35">
        <v>532</v>
      </c>
      <c r="E74" s="33">
        <v>25.14177693761815</v>
      </c>
    </row>
    <row r="75" spans="2:5" s="8" customFormat="1" ht="15.75" customHeight="1" x14ac:dyDescent="0.2">
      <c r="B75" s="34" t="s">
        <v>69</v>
      </c>
      <c r="C75" s="35">
        <v>18562</v>
      </c>
      <c r="D75" s="35">
        <v>247</v>
      </c>
      <c r="E75" s="33">
        <v>1.3306755737528284</v>
      </c>
    </row>
    <row r="76" spans="2:5" s="8" customFormat="1" ht="15.75" customHeight="1" x14ac:dyDescent="0.2">
      <c r="B76" s="34" t="s">
        <v>70</v>
      </c>
      <c r="C76" s="35">
        <v>1403</v>
      </c>
      <c r="D76" s="35">
        <v>1089</v>
      </c>
      <c r="E76" s="33">
        <v>77.619387027797586</v>
      </c>
    </row>
    <row r="77" spans="2:5" s="8" customFormat="1" ht="15.75" customHeight="1" x14ac:dyDescent="0.2">
      <c r="B77" s="34" t="s">
        <v>71</v>
      </c>
      <c r="C77" s="35">
        <v>1082</v>
      </c>
      <c r="D77" s="35">
        <v>341</v>
      </c>
      <c r="E77" s="33">
        <v>31.515711645101664</v>
      </c>
    </row>
    <row r="78" spans="2:5" s="5" customFormat="1" ht="15.75" customHeight="1" x14ac:dyDescent="0.2">
      <c r="B78" s="26" t="s">
        <v>72</v>
      </c>
      <c r="C78" s="27">
        <v>19</v>
      </c>
      <c r="D78" s="27">
        <v>5</v>
      </c>
      <c r="E78" s="28">
        <v>26.315789473684209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19</v>
      </c>
      <c r="D81" s="31">
        <v>5</v>
      </c>
      <c r="E81" s="33">
        <v>26.315789473684209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>
        <v>0</v>
      </c>
      <c r="D85" s="31">
        <v>0</v>
      </c>
      <c r="E85" s="33"/>
    </row>
    <row r="86" spans="2:5" ht="15.75" customHeight="1" x14ac:dyDescent="0.2">
      <c r="B86" s="30" t="s">
        <v>80</v>
      </c>
      <c r="C86" s="31">
        <v>0</v>
      </c>
      <c r="D86" s="31">
        <v>0</v>
      </c>
      <c r="E86" s="33"/>
    </row>
    <row r="87" spans="2:5" s="5" customFormat="1" ht="15.75" customHeight="1" x14ac:dyDescent="0.2">
      <c r="B87" s="26" t="s">
        <v>81</v>
      </c>
      <c r="C87" s="27">
        <v>2636</v>
      </c>
      <c r="D87" s="27">
        <v>2253</v>
      </c>
      <c r="E87" s="28">
        <v>85.470409711684368</v>
      </c>
    </row>
    <row r="88" spans="2:5" ht="15.75" customHeight="1" x14ac:dyDescent="0.2">
      <c r="B88" s="36" t="s">
        <v>82</v>
      </c>
      <c r="C88" s="31">
        <v>0</v>
      </c>
      <c r="D88" s="31">
        <v>0</v>
      </c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72</v>
      </c>
      <c r="D90" s="31">
        <v>72</v>
      </c>
      <c r="E90" s="33">
        <v>100</v>
      </c>
    </row>
    <row r="91" spans="2:5" ht="15.75" customHeight="1" x14ac:dyDescent="0.2">
      <c r="B91" s="30" t="s">
        <v>85</v>
      </c>
      <c r="C91" s="31">
        <v>899</v>
      </c>
      <c r="D91" s="31">
        <v>890</v>
      </c>
      <c r="E91" s="33">
        <v>98.998887652947715</v>
      </c>
    </row>
    <row r="92" spans="2:5" ht="15.75" customHeight="1" x14ac:dyDescent="0.2">
      <c r="B92" s="30" t="s">
        <v>86</v>
      </c>
      <c r="C92" s="31">
        <v>50</v>
      </c>
      <c r="D92" s="31">
        <v>50</v>
      </c>
      <c r="E92" s="33">
        <v>100</v>
      </c>
    </row>
    <row r="93" spans="2:5" ht="15.75" customHeight="1" x14ac:dyDescent="0.2">
      <c r="B93" s="30" t="s">
        <v>87</v>
      </c>
      <c r="C93" s="31">
        <v>0</v>
      </c>
      <c r="D93" s="31">
        <v>0</v>
      </c>
      <c r="E93" s="33"/>
    </row>
    <row r="94" spans="2:5" ht="15.75" customHeight="1" x14ac:dyDescent="0.2">
      <c r="B94" s="30" t="s">
        <v>88</v>
      </c>
      <c r="C94" s="31">
        <v>1615</v>
      </c>
      <c r="D94" s="31">
        <v>1241</v>
      </c>
      <c r="E94" s="33">
        <v>76.84210526315789</v>
      </c>
    </row>
    <row r="95" spans="2:5" s="5" customFormat="1" ht="15.75" customHeight="1" x14ac:dyDescent="0.2">
      <c r="B95" s="26" t="s">
        <v>89</v>
      </c>
      <c r="C95" s="27">
        <v>1100</v>
      </c>
      <c r="D95" s="27">
        <v>535</v>
      </c>
      <c r="E95" s="37">
        <v>48.63636363636364</v>
      </c>
    </row>
    <row r="96" spans="2:5" s="5" customFormat="1" ht="15.75" customHeight="1" x14ac:dyDescent="0.2">
      <c r="B96" s="26" t="s">
        <v>90</v>
      </c>
      <c r="C96" s="27">
        <v>1078</v>
      </c>
      <c r="D96" s="27">
        <v>513</v>
      </c>
      <c r="E96" s="37">
        <v>47.588126159554733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1062</v>
      </c>
      <c r="D100" s="31">
        <v>497</v>
      </c>
      <c r="E100" s="38">
        <v>46.7984934086629</v>
      </c>
    </row>
    <row r="101" spans="2:5" ht="15.75" customHeight="1" x14ac:dyDescent="0.2">
      <c r="B101" s="30" t="s">
        <v>95</v>
      </c>
      <c r="C101" s="31">
        <v>16</v>
      </c>
      <c r="D101" s="31">
        <v>16</v>
      </c>
      <c r="E101" s="38">
        <v>100</v>
      </c>
    </row>
    <row r="102" spans="2:5" s="5" customFormat="1" ht="15.75" customHeight="1" x14ac:dyDescent="0.2">
      <c r="B102" s="26" t="s">
        <v>96</v>
      </c>
      <c r="C102" s="27">
        <v>22</v>
      </c>
      <c r="D102" s="27">
        <v>22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587028AE-BCAB-4F10-A9E8-8B6FCB95147C}"/>
    <hyperlink ref="D4" location="Şubat!A1" display="Şubat" xr:uid="{89285BD3-7BEF-410E-9864-B002A4F2B190}"/>
    <hyperlink ref="E4" location="Mart!A1" display="Mart" xr:uid="{19FEB46A-05BF-460B-B313-AB3565B76071}"/>
    <hyperlink ref="C5" location="Nisan!A1" display="Nisan" xr:uid="{4D8A5639-EE09-4500-ACAC-505AAC2F13CE}"/>
    <hyperlink ref="D5" location="Mayıs!A1" display="Mayıs" xr:uid="{E55AA61C-F0EA-470B-B541-84CBC797B842}"/>
    <hyperlink ref="E5" location="Haziran!A1" display="Haziran" xr:uid="{B4F034F2-14BB-4085-917F-549B88D1D5C1}"/>
    <hyperlink ref="C6" location="Temmuz!A1" display="Temmuz" xr:uid="{40067E31-CC6E-4587-B939-3AE083602839}"/>
    <hyperlink ref="D6" location="Ağustos!A1" display="Ağustos" xr:uid="{7F8501F3-389A-4938-B049-FD14413B9F1B}"/>
    <hyperlink ref="E6" location="Eylül!A1" display="Eylül" xr:uid="{2537E45F-C741-4D49-BD1C-68D8E118AD47}"/>
    <hyperlink ref="C7" location="Ekim!A1" display="Ekim" xr:uid="{C3B05A4E-D9CB-458A-9610-DC8779025BFF}"/>
    <hyperlink ref="D7" location="Kasım!A1" display="Kasım" xr:uid="{40F3B01C-0A25-4ABC-A80F-6C67C782963F}"/>
    <hyperlink ref="E7" location="Aralık!A1" display="Aralık" xr:uid="{5AD0FD30-AA42-4E23-960E-04B5388B09C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43B7C-43F4-4B47-B4B9-67E1A358AC0C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4.75" customHeight="1" thickBot="1" x14ac:dyDescent="0.25"/>
    <row r="2" spans="2:7" s="2" customFormat="1" ht="24.75" customHeight="1" thickBot="1" x14ac:dyDescent="0.3">
      <c r="B2" s="15" t="s">
        <v>190</v>
      </c>
      <c r="C2" s="16"/>
      <c r="D2" s="16"/>
      <c r="E2" s="17"/>
    </row>
    <row r="3" spans="2:7" s="2" customFormat="1" ht="18.75" customHeight="1" x14ac:dyDescent="0.25">
      <c r="B3" s="1"/>
      <c r="C3" s="19"/>
      <c r="D3" s="19"/>
      <c r="E3" s="20"/>
    </row>
    <row r="4" spans="2:7" s="2" customFormat="1" ht="18.7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.7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.7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.7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.7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101913</v>
      </c>
      <c r="D10" s="27">
        <v>44676</v>
      </c>
      <c r="E10" s="28">
        <v>43.837390715610375</v>
      </c>
    </row>
    <row r="11" spans="2:7" s="5" customFormat="1" ht="15.75" customHeight="1" x14ac:dyDescent="0.2">
      <c r="B11" s="26" t="s">
        <v>5</v>
      </c>
      <c r="C11" s="27">
        <v>65139</v>
      </c>
      <c r="D11" s="27">
        <v>36555</v>
      </c>
      <c r="E11" s="29">
        <v>56.118454382167357</v>
      </c>
    </row>
    <row r="12" spans="2:7" s="5" customFormat="1" ht="15.75" customHeight="1" x14ac:dyDescent="0.2">
      <c r="B12" s="26" t="s">
        <v>6</v>
      </c>
      <c r="C12" s="27">
        <v>33500</v>
      </c>
      <c r="D12" s="27">
        <v>16829</v>
      </c>
      <c r="E12" s="29">
        <v>50.235820895522387</v>
      </c>
      <c r="G12" s="6"/>
    </row>
    <row r="13" spans="2:7" s="5" customFormat="1" ht="15.75" customHeight="1" x14ac:dyDescent="0.2">
      <c r="B13" s="26" t="s">
        <v>7</v>
      </c>
      <c r="C13" s="27">
        <v>28141</v>
      </c>
      <c r="D13" s="27">
        <v>14768</v>
      </c>
      <c r="E13" s="29">
        <v>52.478589957712941</v>
      </c>
    </row>
    <row r="14" spans="2:7" ht="15.75" customHeight="1" x14ac:dyDescent="0.2">
      <c r="B14" s="30" t="s">
        <v>8</v>
      </c>
      <c r="C14" s="31">
        <v>4135</v>
      </c>
      <c r="D14" s="31">
        <v>996</v>
      </c>
      <c r="E14" s="32">
        <v>24.087061668681983</v>
      </c>
    </row>
    <row r="15" spans="2:7" ht="15.75" customHeight="1" x14ac:dyDescent="0.2">
      <c r="B15" s="30" t="s">
        <v>9</v>
      </c>
      <c r="C15" s="31">
        <v>777</v>
      </c>
      <c r="D15" s="31">
        <v>305</v>
      </c>
      <c r="E15" s="32">
        <v>39.253539253539252</v>
      </c>
    </row>
    <row r="16" spans="2:7" ht="15.75" customHeight="1" x14ac:dyDescent="0.2">
      <c r="B16" s="30" t="s">
        <v>10</v>
      </c>
      <c r="C16" s="31">
        <v>20726</v>
      </c>
      <c r="D16" s="31">
        <v>12004</v>
      </c>
      <c r="E16" s="32">
        <v>57.917591431052784</v>
      </c>
    </row>
    <row r="17" spans="2:5" ht="15.75" customHeight="1" x14ac:dyDescent="0.2">
      <c r="B17" s="30" t="s">
        <v>11</v>
      </c>
      <c r="C17" s="31">
        <v>2503</v>
      </c>
      <c r="D17" s="31">
        <v>1463</v>
      </c>
      <c r="E17" s="32">
        <v>58.44986016779864</v>
      </c>
    </row>
    <row r="18" spans="2:5" s="5" customFormat="1" ht="15.75" customHeight="1" x14ac:dyDescent="0.2">
      <c r="B18" s="26" t="s">
        <v>12</v>
      </c>
      <c r="C18" s="27">
        <v>5359</v>
      </c>
      <c r="D18" s="27">
        <v>2061</v>
      </c>
      <c r="E18" s="29">
        <v>38.458667661877215</v>
      </c>
    </row>
    <row r="19" spans="2:5" ht="15.75" customHeight="1" x14ac:dyDescent="0.2">
      <c r="B19" s="30" t="s">
        <v>13</v>
      </c>
      <c r="C19" s="31">
        <v>903</v>
      </c>
      <c r="D19" s="31">
        <v>146</v>
      </c>
      <c r="E19" s="32">
        <v>16.168327796234774</v>
      </c>
    </row>
    <row r="20" spans="2:5" ht="15.75" customHeight="1" x14ac:dyDescent="0.2">
      <c r="B20" s="30" t="s">
        <v>14</v>
      </c>
      <c r="C20" s="31">
        <v>4</v>
      </c>
      <c r="D20" s="31">
        <v>0</v>
      </c>
      <c r="E20" s="32"/>
    </row>
    <row r="21" spans="2:5" ht="15.75" customHeight="1" x14ac:dyDescent="0.2">
      <c r="B21" s="30" t="s">
        <v>15</v>
      </c>
      <c r="C21" s="31">
        <v>4452</v>
      </c>
      <c r="D21" s="31">
        <v>1915</v>
      </c>
      <c r="E21" s="32">
        <v>43.014375561545371</v>
      </c>
    </row>
    <row r="22" spans="2:5" s="4" customFormat="1" ht="15.75" customHeight="1" x14ac:dyDescent="0.2">
      <c r="B22" s="26" t="s">
        <v>16</v>
      </c>
      <c r="C22" s="27">
        <v>8951</v>
      </c>
      <c r="D22" s="27">
        <v>4541</v>
      </c>
      <c r="E22" s="28">
        <v>50.731761814322418</v>
      </c>
    </row>
    <row r="23" spans="2:5" s="8" customFormat="1" ht="15.75" customHeight="1" x14ac:dyDescent="0.2">
      <c r="B23" s="30" t="s">
        <v>17</v>
      </c>
      <c r="C23" s="31">
        <v>12</v>
      </c>
      <c r="D23" s="31">
        <v>8</v>
      </c>
      <c r="E23" s="33">
        <v>66.666666666666657</v>
      </c>
    </row>
    <row r="24" spans="2:5" s="8" customFormat="1" ht="15.75" customHeight="1" x14ac:dyDescent="0.2">
      <c r="B24" s="30" t="s">
        <v>18</v>
      </c>
      <c r="C24" s="31">
        <v>8939</v>
      </c>
      <c r="D24" s="31">
        <v>4533</v>
      </c>
      <c r="E24" s="33">
        <v>50.71037028750419</v>
      </c>
    </row>
    <row r="25" spans="2:5" s="4" customFormat="1" ht="15.75" customHeight="1" x14ac:dyDescent="0.2">
      <c r="B25" s="26" t="s">
        <v>19</v>
      </c>
      <c r="C25" s="27">
        <v>13005</v>
      </c>
      <c r="D25" s="27">
        <v>8123</v>
      </c>
      <c r="E25" s="28">
        <v>62.460592079969246</v>
      </c>
    </row>
    <row r="26" spans="2:5" s="4" customFormat="1" ht="15.75" customHeight="1" x14ac:dyDescent="0.2">
      <c r="B26" s="26" t="s">
        <v>20</v>
      </c>
      <c r="C26" s="27">
        <v>9725</v>
      </c>
      <c r="D26" s="27">
        <v>4937</v>
      </c>
      <c r="E26" s="28">
        <v>50.766066838046278</v>
      </c>
    </row>
    <row r="27" spans="2:5" s="8" customFormat="1" ht="15.75" customHeight="1" x14ac:dyDescent="0.2">
      <c r="B27" s="30" t="s">
        <v>21</v>
      </c>
      <c r="C27" s="31">
        <v>8935</v>
      </c>
      <c r="D27" s="31">
        <v>4271</v>
      </c>
      <c r="E27" s="33">
        <v>47.800783435926128</v>
      </c>
    </row>
    <row r="28" spans="2:5" s="8" customFormat="1" ht="15.75" customHeight="1" x14ac:dyDescent="0.2">
      <c r="B28" s="30" t="s">
        <v>22</v>
      </c>
      <c r="C28" s="31">
        <v>790</v>
      </c>
      <c r="D28" s="31">
        <v>666</v>
      </c>
      <c r="E28" s="33">
        <v>84.303797468354432</v>
      </c>
    </row>
    <row r="29" spans="2:5" s="4" customFormat="1" ht="15.75" customHeight="1" x14ac:dyDescent="0.2">
      <c r="B29" s="26" t="s">
        <v>23</v>
      </c>
      <c r="C29" s="27">
        <v>1859</v>
      </c>
      <c r="D29" s="27">
        <v>1846</v>
      </c>
      <c r="E29" s="28">
        <v>99.300699300699307</v>
      </c>
    </row>
    <row r="30" spans="2:5" s="8" customFormat="1" ht="15.75" customHeight="1" x14ac:dyDescent="0.2">
      <c r="B30" s="30" t="s">
        <v>24</v>
      </c>
      <c r="C30" s="31">
        <v>13</v>
      </c>
      <c r="D30" s="31">
        <v>1</v>
      </c>
      <c r="E30" s="33">
        <v>7.6923076923076925</v>
      </c>
    </row>
    <row r="31" spans="2:5" s="8" customFormat="1" ht="15.75" customHeight="1" x14ac:dyDescent="0.2">
      <c r="B31" s="30" t="s">
        <v>25</v>
      </c>
      <c r="C31" s="31">
        <v>1826</v>
      </c>
      <c r="D31" s="31">
        <v>1825</v>
      </c>
      <c r="E31" s="33">
        <v>99.945235487404162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17</v>
      </c>
      <c r="D34" s="31">
        <v>17</v>
      </c>
      <c r="E34" s="32">
        <v>100</v>
      </c>
    </row>
    <row r="35" spans="2:5" ht="15.75" customHeight="1" x14ac:dyDescent="0.2">
      <c r="B35" s="30" t="s">
        <v>29</v>
      </c>
      <c r="C35" s="31">
        <v>3</v>
      </c>
      <c r="D35" s="31">
        <v>3</v>
      </c>
      <c r="E35" s="32">
        <v>100</v>
      </c>
    </row>
    <row r="36" spans="2:5" s="5" customFormat="1" ht="15.75" customHeight="1" x14ac:dyDescent="0.2">
      <c r="B36" s="26" t="s">
        <v>30</v>
      </c>
      <c r="C36" s="27">
        <v>1421</v>
      </c>
      <c r="D36" s="27">
        <v>1340</v>
      </c>
      <c r="E36" s="29">
        <v>94.299788881069674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>
        <v>0</v>
      </c>
      <c r="D41" s="31">
        <v>0</v>
      </c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5227</v>
      </c>
      <c r="D43" s="27">
        <v>3701</v>
      </c>
      <c r="E43" s="28">
        <v>70.805433326956191</v>
      </c>
    </row>
    <row r="44" spans="2:5" s="4" customFormat="1" ht="15.75" customHeight="1" x14ac:dyDescent="0.2">
      <c r="B44" s="26" t="s">
        <v>38</v>
      </c>
      <c r="C44" s="27">
        <v>4040</v>
      </c>
      <c r="D44" s="27">
        <v>3238</v>
      </c>
      <c r="E44" s="28">
        <v>80.148514851485146</v>
      </c>
    </row>
    <row r="45" spans="2:5" s="4" customFormat="1" ht="15.75" customHeight="1" x14ac:dyDescent="0.2">
      <c r="B45" s="26" t="s">
        <v>39</v>
      </c>
      <c r="C45" s="27">
        <v>416</v>
      </c>
      <c r="D45" s="27">
        <v>123</v>
      </c>
      <c r="E45" s="28">
        <v>29.567307692307693</v>
      </c>
    </row>
    <row r="46" spans="2:5" s="4" customFormat="1" ht="15.75" customHeight="1" x14ac:dyDescent="0.2">
      <c r="B46" s="26" t="s">
        <v>40</v>
      </c>
      <c r="C46" s="27">
        <v>35782</v>
      </c>
      <c r="D46" s="27">
        <v>7680</v>
      </c>
      <c r="E46" s="28">
        <v>21.463305572634287</v>
      </c>
    </row>
    <row r="47" spans="2:5" s="4" customFormat="1" ht="15.75" customHeight="1" x14ac:dyDescent="0.2">
      <c r="B47" s="26" t="s">
        <v>41</v>
      </c>
      <c r="C47" s="27">
        <v>2943</v>
      </c>
      <c r="D47" s="27">
        <v>2943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2943</v>
      </c>
      <c r="D48" s="31">
        <v>2943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16</v>
      </c>
      <c r="D51" s="27">
        <v>7</v>
      </c>
      <c r="E51" s="28">
        <v>43.75</v>
      </c>
    </row>
    <row r="52" spans="2:5" s="4" customFormat="1" ht="15.75" customHeight="1" x14ac:dyDescent="0.2">
      <c r="B52" s="26" t="s">
        <v>46</v>
      </c>
      <c r="C52" s="27">
        <v>16</v>
      </c>
      <c r="D52" s="27">
        <v>7</v>
      </c>
      <c r="E52" s="28">
        <v>43.75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7543</v>
      </c>
      <c r="D61" s="27">
        <v>774</v>
      </c>
      <c r="E61" s="28">
        <v>10.26116929603606</v>
      </c>
    </row>
    <row r="62" spans="2:5" s="4" customFormat="1" ht="15.75" customHeight="1" x14ac:dyDescent="0.2">
      <c r="B62" s="26" t="s">
        <v>56</v>
      </c>
      <c r="C62" s="27">
        <v>590</v>
      </c>
      <c r="D62" s="27">
        <v>488</v>
      </c>
      <c r="E62" s="28">
        <v>82.711864406779654</v>
      </c>
    </row>
    <row r="63" spans="2:5" s="8" customFormat="1" ht="15.75" customHeight="1" x14ac:dyDescent="0.2">
      <c r="B63" s="30" t="s">
        <v>57</v>
      </c>
      <c r="C63" s="31">
        <v>324</v>
      </c>
      <c r="D63" s="31">
        <v>324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235</v>
      </c>
      <c r="D64" s="31">
        <v>133</v>
      </c>
      <c r="E64" s="33">
        <v>56.59574468085107</v>
      </c>
    </row>
    <row r="65" spans="2:5" s="8" customFormat="1" ht="15.75" customHeight="1" x14ac:dyDescent="0.2">
      <c r="B65" s="30" t="s">
        <v>59</v>
      </c>
      <c r="C65" s="31">
        <v>31</v>
      </c>
      <c r="D65" s="31">
        <v>31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6953</v>
      </c>
      <c r="D66" s="27">
        <v>286</v>
      </c>
      <c r="E66" s="28">
        <v>4.1133323745145978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6903</v>
      </c>
      <c r="D68" s="31">
        <v>237</v>
      </c>
      <c r="E68" s="33">
        <v>3.4332898739678401</v>
      </c>
    </row>
    <row r="69" spans="2:5" s="8" customFormat="1" ht="15.75" customHeight="1" x14ac:dyDescent="0.2">
      <c r="B69" s="30" t="s">
        <v>63</v>
      </c>
      <c r="C69" s="31">
        <v>50</v>
      </c>
      <c r="D69" s="31">
        <v>49</v>
      </c>
      <c r="E69" s="33">
        <v>98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23082</v>
      </c>
      <c r="D71" s="27">
        <v>2163</v>
      </c>
      <c r="E71" s="28">
        <v>9.3709383935534181</v>
      </c>
    </row>
    <row r="72" spans="2:5" s="8" customFormat="1" ht="15.75" customHeight="1" x14ac:dyDescent="0.2">
      <c r="B72" s="34" t="s">
        <v>66</v>
      </c>
      <c r="C72" s="35">
        <v>139</v>
      </c>
      <c r="D72" s="35">
        <v>94</v>
      </c>
      <c r="E72" s="33">
        <v>67.625899280575538</v>
      </c>
    </row>
    <row r="73" spans="2:5" s="8" customFormat="1" ht="15.75" customHeight="1" x14ac:dyDescent="0.2">
      <c r="B73" s="34" t="s">
        <v>67</v>
      </c>
      <c r="C73" s="35">
        <v>607</v>
      </c>
      <c r="D73" s="35">
        <v>231</v>
      </c>
      <c r="E73" s="33">
        <v>38.056013179571664</v>
      </c>
    </row>
    <row r="74" spans="2:5" s="8" customFormat="1" ht="15.75" customHeight="1" x14ac:dyDescent="0.2">
      <c r="B74" s="34" t="s">
        <v>68</v>
      </c>
      <c r="C74" s="35">
        <v>2028</v>
      </c>
      <c r="D74" s="35">
        <v>454</v>
      </c>
      <c r="E74" s="33">
        <v>22.386587771203157</v>
      </c>
    </row>
    <row r="75" spans="2:5" s="8" customFormat="1" ht="15.75" customHeight="1" x14ac:dyDescent="0.2">
      <c r="B75" s="34" t="s">
        <v>69</v>
      </c>
      <c r="C75" s="35">
        <v>18442</v>
      </c>
      <c r="D75" s="35">
        <v>217</v>
      </c>
      <c r="E75" s="33">
        <v>1.1766619672486716</v>
      </c>
    </row>
    <row r="76" spans="2:5" s="8" customFormat="1" ht="15.75" customHeight="1" x14ac:dyDescent="0.2">
      <c r="B76" s="34" t="s">
        <v>70</v>
      </c>
      <c r="C76" s="35">
        <v>1167</v>
      </c>
      <c r="D76" s="35">
        <v>908</v>
      </c>
      <c r="E76" s="33">
        <v>77.806341045415593</v>
      </c>
    </row>
    <row r="77" spans="2:5" s="8" customFormat="1" ht="15.75" customHeight="1" x14ac:dyDescent="0.2">
      <c r="B77" s="34" t="s">
        <v>71</v>
      </c>
      <c r="C77" s="35">
        <v>699</v>
      </c>
      <c r="D77" s="35">
        <v>259</v>
      </c>
      <c r="E77" s="33">
        <v>37.052932761087263</v>
      </c>
    </row>
    <row r="78" spans="2:5" s="5" customFormat="1" ht="15.75" customHeight="1" x14ac:dyDescent="0.2">
      <c r="B78" s="26" t="s">
        <v>72</v>
      </c>
      <c r="C78" s="27">
        <v>19</v>
      </c>
      <c r="D78" s="27">
        <v>5</v>
      </c>
      <c r="E78" s="28">
        <v>26.315789473684209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19</v>
      </c>
      <c r="D81" s="31">
        <v>5</v>
      </c>
      <c r="E81" s="33">
        <v>26.315789473684209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>
        <v>0</v>
      </c>
      <c r="D85" s="31">
        <v>0</v>
      </c>
      <c r="E85" s="33"/>
    </row>
    <row r="86" spans="2:5" ht="15.75" customHeight="1" x14ac:dyDescent="0.2">
      <c r="B86" s="30" t="s">
        <v>80</v>
      </c>
      <c r="C86" s="31">
        <v>0</v>
      </c>
      <c r="D86" s="31">
        <v>0</v>
      </c>
      <c r="E86" s="33"/>
    </row>
    <row r="87" spans="2:5" s="5" customFormat="1" ht="15.75" customHeight="1" x14ac:dyDescent="0.2">
      <c r="B87" s="26" t="s">
        <v>81</v>
      </c>
      <c r="C87" s="27">
        <v>2179</v>
      </c>
      <c r="D87" s="27">
        <v>1788</v>
      </c>
      <c r="E87" s="28">
        <v>82.055988985773283</v>
      </c>
    </row>
    <row r="88" spans="2:5" ht="15.75" customHeight="1" x14ac:dyDescent="0.2">
      <c r="B88" s="36" t="s">
        <v>82</v>
      </c>
      <c r="C88" s="31">
        <v>0</v>
      </c>
      <c r="D88" s="31">
        <v>0</v>
      </c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56</v>
      </c>
      <c r="D90" s="31">
        <v>56</v>
      </c>
      <c r="E90" s="33">
        <v>100</v>
      </c>
    </row>
    <row r="91" spans="2:5" ht="15.75" customHeight="1" x14ac:dyDescent="0.2">
      <c r="B91" s="30" t="s">
        <v>85</v>
      </c>
      <c r="C91" s="31">
        <v>719</v>
      </c>
      <c r="D91" s="31">
        <v>701</v>
      </c>
      <c r="E91" s="33">
        <v>97.496522948539649</v>
      </c>
    </row>
    <row r="92" spans="2:5" ht="15.75" customHeight="1" x14ac:dyDescent="0.2">
      <c r="B92" s="30" t="s">
        <v>86</v>
      </c>
      <c r="C92" s="31">
        <v>45</v>
      </c>
      <c r="D92" s="31">
        <v>45</v>
      </c>
      <c r="E92" s="33">
        <v>100</v>
      </c>
    </row>
    <row r="93" spans="2:5" ht="15.75" customHeight="1" x14ac:dyDescent="0.2">
      <c r="B93" s="30" t="s">
        <v>87</v>
      </c>
      <c r="C93" s="31">
        <v>0</v>
      </c>
      <c r="D93" s="31">
        <v>0</v>
      </c>
      <c r="E93" s="33"/>
    </row>
    <row r="94" spans="2:5" ht="15.75" customHeight="1" x14ac:dyDescent="0.2">
      <c r="B94" s="30" t="s">
        <v>88</v>
      </c>
      <c r="C94" s="31">
        <v>1359</v>
      </c>
      <c r="D94" s="31">
        <v>986</v>
      </c>
      <c r="E94" s="33">
        <v>72.553348050036789</v>
      </c>
    </row>
    <row r="95" spans="2:5" s="5" customFormat="1" ht="15.75" customHeight="1" x14ac:dyDescent="0.2">
      <c r="B95" s="26" t="s">
        <v>89</v>
      </c>
      <c r="C95" s="27">
        <v>992</v>
      </c>
      <c r="D95" s="27">
        <v>441</v>
      </c>
      <c r="E95" s="37">
        <v>44.455645161290327</v>
      </c>
    </row>
    <row r="96" spans="2:5" s="5" customFormat="1" ht="15.75" customHeight="1" x14ac:dyDescent="0.2">
      <c r="B96" s="26" t="s">
        <v>90</v>
      </c>
      <c r="C96" s="27">
        <v>988</v>
      </c>
      <c r="D96" s="27">
        <v>426</v>
      </c>
      <c r="E96" s="37">
        <v>43.117408906882595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978</v>
      </c>
      <c r="D100" s="31">
        <v>416</v>
      </c>
      <c r="E100" s="38">
        <v>42.535787321063395</v>
      </c>
    </row>
    <row r="101" spans="2:5" ht="15.75" customHeight="1" x14ac:dyDescent="0.2">
      <c r="B101" s="30" t="s">
        <v>95</v>
      </c>
      <c r="C101" s="31">
        <v>10</v>
      </c>
      <c r="D101" s="31">
        <v>10</v>
      </c>
      <c r="E101" s="38">
        <v>100</v>
      </c>
    </row>
    <row r="102" spans="2:5" s="5" customFormat="1" ht="15.75" customHeight="1" x14ac:dyDescent="0.2">
      <c r="B102" s="26" t="s">
        <v>96</v>
      </c>
      <c r="C102" s="27">
        <v>4</v>
      </c>
      <c r="D102" s="27">
        <v>15</v>
      </c>
      <c r="E102" s="37">
        <v>375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658B4077-DA36-4589-A890-D68FE6E0E2FD}"/>
    <hyperlink ref="D4" location="Şubat!A1" display="Şubat" xr:uid="{4586EA78-F317-417C-BBEA-E78B0B514C1D}"/>
    <hyperlink ref="E4" location="Mart!A1" display="Mart" xr:uid="{D45FDF40-4815-448A-B6AE-C5B809C7F9C1}"/>
    <hyperlink ref="C5" location="Nisan!A1" display="Nisan" xr:uid="{D5387EE6-1B37-4D1C-ABA6-C50B296905B9}"/>
    <hyperlink ref="D5" location="Mayıs!A1" display="Mayıs" xr:uid="{AF09568C-1A3C-41BB-AD9F-365A9DC8C8D4}"/>
    <hyperlink ref="E5" location="Haziran!A1" display="Haziran" xr:uid="{3E7A2733-A12B-4343-9314-1550EFD237C3}"/>
    <hyperlink ref="C6" location="Temmuz!A1" display="Temmuz" xr:uid="{C2C0BE68-48C2-47A3-B691-67956A6AE41C}"/>
    <hyperlink ref="D6" location="Ağustos!A1" display="Ağustos" xr:uid="{6ADB8624-477F-4D48-A6FB-0C930B2B3D39}"/>
    <hyperlink ref="E6" location="Eylül!A1" display="Eylül" xr:uid="{70F0BA48-7A6B-4756-A662-B85CE585D3F3}"/>
    <hyperlink ref="C7" location="Ekim!A1" display="Ekim" xr:uid="{09035E03-E9B0-4A9A-B2E9-40E93FB764B1}"/>
    <hyperlink ref="D7" location="Kasım!A1" display="Kasım" xr:uid="{DF1958FC-86F4-44A9-A5B0-5207F2C91039}"/>
    <hyperlink ref="E7" location="Aralık!A1" display="Aralık" xr:uid="{E15ECD42-7304-48FB-B3FC-162063F9C0A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68552-B136-45EF-A7F8-D416A414AAFC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4.75" customHeight="1" thickBot="1" x14ac:dyDescent="0.25"/>
    <row r="2" spans="2:7" s="2" customFormat="1" ht="24.75" customHeight="1" thickBot="1" x14ac:dyDescent="0.3">
      <c r="B2" s="15" t="s">
        <v>189</v>
      </c>
      <c r="C2" s="16"/>
      <c r="D2" s="16"/>
      <c r="E2" s="17"/>
    </row>
    <row r="3" spans="2:7" s="2" customFormat="1" ht="18.75" customHeight="1" x14ac:dyDescent="0.25">
      <c r="B3" s="1"/>
      <c r="C3" s="19"/>
      <c r="D3" s="19"/>
      <c r="E3" s="20"/>
    </row>
    <row r="4" spans="2:7" s="2" customFormat="1" ht="18.7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.7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.7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.7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.7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92009</v>
      </c>
      <c r="D10" s="27">
        <v>36060</v>
      </c>
      <c r="E10" s="28">
        <v>39.191818191698644</v>
      </c>
    </row>
    <row r="11" spans="2:7" s="5" customFormat="1" ht="15.75" customHeight="1" x14ac:dyDescent="0.2">
      <c r="B11" s="26" t="s">
        <v>5</v>
      </c>
      <c r="C11" s="27">
        <v>57752</v>
      </c>
      <c r="D11" s="27">
        <v>30442</v>
      </c>
      <c r="E11" s="29">
        <v>52.711594403657017</v>
      </c>
    </row>
    <row r="12" spans="2:7" s="5" customFormat="1" ht="15.75" customHeight="1" x14ac:dyDescent="0.2">
      <c r="B12" s="26" t="s">
        <v>6</v>
      </c>
      <c r="C12" s="27">
        <v>29284</v>
      </c>
      <c r="D12" s="27">
        <v>13710</v>
      </c>
      <c r="E12" s="29">
        <v>46.81737467559077</v>
      </c>
      <c r="G12" s="6"/>
    </row>
    <row r="13" spans="2:7" s="5" customFormat="1" ht="15.75" customHeight="1" x14ac:dyDescent="0.2">
      <c r="B13" s="26" t="s">
        <v>7</v>
      </c>
      <c r="C13" s="27">
        <v>25334</v>
      </c>
      <c r="D13" s="27">
        <v>12296</v>
      </c>
      <c r="E13" s="29">
        <v>48.535564853556487</v>
      </c>
    </row>
    <row r="14" spans="2:7" ht="15.75" customHeight="1" x14ac:dyDescent="0.2">
      <c r="B14" s="30" t="s">
        <v>8</v>
      </c>
      <c r="C14" s="31">
        <v>4200</v>
      </c>
      <c r="D14" s="31">
        <v>995</v>
      </c>
      <c r="E14" s="32">
        <v>23.69047619047619</v>
      </c>
    </row>
    <row r="15" spans="2:7" ht="15.75" customHeight="1" x14ac:dyDescent="0.2">
      <c r="B15" s="30" t="s">
        <v>9</v>
      </c>
      <c r="C15" s="31">
        <v>772</v>
      </c>
      <c r="D15" s="31">
        <v>292</v>
      </c>
      <c r="E15" s="32">
        <v>37.823834196891191</v>
      </c>
    </row>
    <row r="16" spans="2:7" ht="15.75" customHeight="1" x14ac:dyDescent="0.2">
      <c r="B16" s="30" t="s">
        <v>10</v>
      </c>
      <c r="C16" s="31">
        <v>18312</v>
      </c>
      <c r="D16" s="31">
        <v>9939</v>
      </c>
      <c r="E16" s="32">
        <v>54.275884665792915</v>
      </c>
    </row>
    <row r="17" spans="2:5" ht="15.75" customHeight="1" x14ac:dyDescent="0.2">
      <c r="B17" s="30" t="s">
        <v>11</v>
      </c>
      <c r="C17" s="31">
        <v>2050</v>
      </c>
      <c r="D17" s="31">
        <v>1070</v>
      </c>
      <c r="E17" s="32">
        <v>52.195121951219512</v>
      </c>
    </row>
    <row r="18" spans="2:5" s="5" customFormat="1" ht="15.75" customHeight="1" x14ac:dyDescent="0.2">
      <c r="B18" s="26" t="s">
        <v>12</v>
      </c>
      <c r="C18" s="27">
        <v>3950</v>
      </c>
      <c r="D18" s="27">
        <v>1414</v>
      </c>
      <c r="E18" s="29">
        <v>35.797468354430379</v>
      </c>
    </row>
    <row r="19" spans="2:5" ht="15.75" customHeight="1" x14ac:dyDescent="0.2">
      <c r="B19" s="30" t="s">
        <v>13</v>
      </c>
      <c r="C19" s="31">
        <v>891</v>
      </c>
      <c r="D19" s="31">
        <v>50</v>
      </c>
      <c r="E19" s="32">
        <v>5.6116722783389452</v>
      </c>
    </row>
    <row r="20" spans="2:5" ht="15.75" customHeight="1" x14ac:dyDescent="0.2">
      <c r="B20" s="30" t="s">
        <v>14</v>
      </c>
      <c r="C20" s="31">
        <v>4</v>
      </c>
      <c r="D20" s="31">
        <v>0</v>
      </c>
      <c r="E20" s="32"/>
    </row>
    <row r="21" spans="2:5" ht="15.75" customHeight="1" x14ac:dyDescent="0.2">
      <c r="B21" s="30" t="s">
        <v>15</v>
      </c>
      <c r="C21" s="31">
        <v>3055</v>
      </c>
      <c r="D21" s="31">
        <v>1364</v>
      </c>
      <c r="E21" s="32">
        <v>44.648117839607195</v>
      </c>
    </row>
    <row r="22" spans="2:5" s="4" customFormat="1" ht="15.75" customHeight="1" x14ac:dyDescent="0.2">
      <c r="B22" s="26" t="s">
        <v>16</v>
      </c>
      <c r="C22" s="27">
        <v>8695</v>
      </c>
      <c r="D22" s="27">
        <v>4306</v>
      </c>
      <c r="E22" s="28">
        <v>49.522714203565265</v>
      </c>
    </row>
    <row r="23" spans="2:5" s="8" customFormat="1" ht="15.75" customHeight="1" x14ac:dyDescent="0.2">
      <c r="B23" s="30" t="s">
        <v>17</v>
      </c>
      <c r="C23" s="31">
        <v>11</v>
      </c>
      <c r="D23" s="31">
        <v>8</v>
      </c>
      <c r="E23" s="33">
        <v>72.727272727272734</v>
      </c>
    </row>
    <row r="24" spans="2:5" s="8" customFormat="1" ht="15.75" customHeight="1" x14ac:dyDescent="0.2">
      <c r="B24" s="30" t="s">
        <v>18</v>
      </c>
      <c r="C24" s="31">
        <v>8684</v>
      </c>
      <c r="D24" s="31">
        <v>4298</v>
      </c>
      <c r="E24" s="33">
        <v>49.493321050207278</v>
      </c>
    </row>
    <row r="25" spans="2:5" s="4" customFormat="1" ht="15.75" customHeight="1" x14ac:dyDescent="0.2">
      <c r="B25" s="26" t="s">
        <v>19</v>
      </c>
      <c r="C25" s="27">
        <v>11445</v>
      </c>
      <c r="D25" s="27">
        <v>6670</v>
      </c>
      <c r="E25" s="28">
        <v>58.278724333770207</v>
      </c>
    </row>
    <row r="26" spans="2:5" s="4" customFormat="1" ht="15.75" customHeight="1" x14ac:dyDescent="0.2">
      <c r="B26" s="26" t="s">
        <v>20</v>
      </c>
      <c r="C26" s="27">
        <v>8907</v>
      </c>
      <c r="D26" s="27">
        <v>4280</v>
      </c>
      <c r="E26" s="28">
        <v>48.052093858762774</v>
      </c>
    </row>
    <row r="27" spans="2:5" s="8" customFormat="1" ht="15.75" customHeight="1" x14ac:dyDescent="0.2">
      <c r="B27" s="30" t="s">
        <v>21</v>
      </c>
      <c r="C27" s="31">
        <v>8185</v>
      </c>
      <c r="D27" s="31">
        <v>3672</v>
      </c>
      <c r="E27" s="33">
        <v>44.862553451435552</v>
      </c>
    </row>
    <row r="28" spans="2:5" s="8" customFormat="1" ht="15.75" customHeight="1" x14ac:dyDescent="0.2">
      <c r="B28" s="30" t="s">
        <v>22</v>
      </c>
      <c r="C28" s="31">
        <v>722</v>
      </c>
      <c r="D28" s="31">
        <v>608</v>
      </c>
      <c r="E28" s="33">
        <v>84.210526315789465</v>
      </c>
    </row>
    <row r="29" spans="2:5" s="4" customFormat="1" ht="15.75" customHeight="1" x14ac:dyDescent="0.2">
      <c r="B29" s="26" t="s">
        <v>23</v>
      </c>
      <c r="C29" s="27">
        <v>1378</v>
      </c>
      <c r="D29" s="27">
        <v>1365</v>
      </c>
      <c r="E29" s="28">
        <v>99.056603773584911</v>
      </c>
    </row>
    <row r="30" spans="2:5" s="8" customFormat="1" ht="15.75" customHeight="1" x14ac:dyDescent="0.2">
      <c r="B30" s="30" t="s">
        <v>24</v>
      </c>
      <c r="C30" s="31">
        <v>13</v>
      </c>
      <c r="D30" s="31">
        <v>0</v>
      </c>
      <c r="E30" s="33">
        <v>0</v>
      </c>
    </row>
    <row r="31" spans="2:5" s="8" customFormat="1" ht="15.75" customHeight="1" x14ac:dyDescent="0.2">
      <c r="B31" s="30" t="s">
        <v>25</v>
      </c>
      <c r="C31" s="31">
        <v>1353</v>
      </c>
      <c r="D31" s="31">
        <v>1353</v>
      </c>
      <c r="E31" s="33"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9</v>
      </c>
      <c r="D34" s="31">
        <v>9</v>
      </c>
      <c r="E34" s="32">
        <v>100</v>
      </c>
    </row>
    <row r="35" spans="2:5" ht="15.75" customHeight="1" x14ac:dyDescent="0.2">
      <c r="B35" s="30" t="s">
        <v>29</v>
      </c>
      <c r="C35" s="31">
        <v>3</v>
      </c>
      <c r="D35" s="31">
        <v>3</v>
      </c>
      <c r="E35" s="32">
        <v>100</v>
      </c>
    </row>
    <row r="36" spans="2:5" s="5" customFormat="1" ht="15.75" customHeight="1" x14ac:dyDescent="0.2">
      <c r="B36" s="26" t="s">
        <v>30</v>
      </c>
      <c r="C36" s="27">
        <v>1160</v>
      </c>
      <c r="D36" s="27">
        <v>1025</v>
      </c>
      <c r="E36" s="29">
        <v>88.362068965517238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>
        <v>0</v>
      </c>
      <c r="D41" s="31">
        <v>0</v>
      </c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4569</v>
      </c>
      <c r="D43" s="27">
        <v>3083</v>
      </c>
      <c r="E43" s="28">
        <v>67.476471875683956</v>
      </c>
    </row>
    <row r="44" spans="2:5" s="4" customFormat="1" ht="15.75" customHeight="1" x14ac:dyDescent="0.2">
      <c r="B44" s="26" t="s">
        <v>38</v>
      </c>
      <c r="C44" s="27">
        <v>3374</v>
      </c>
      <c r="D44" s="27">
        <v>2582</v>
      </c>
      <c r="E44" s="28">
        <v>76.526378186129222</v>
      </c>
    </row>
    <row r="45" spans="2:5" s="4" customFormat="1" ht="15.75" customHeight="1" x14ac:dyDescent="0.2">
      <c r="B45" s="26" t="s">
        <v>39</v>
      </c>
      <c r="C45" s="27">
        <v>385</v>
      </c>
      <c r="D45" s="27">
        <v>91</v>
      </c>
      <c r="E45" s="28">
        <v>23.636363636363637</v>
      </c>
    </row>
    <row r="46" spans="2:5" s="4" customFormat="1" ht="15.75" customHeight="1" x14ac:dyDescent="0.2">
      <c r="B46" s="26" t="s">
        <v>40</v>
      </c>
      <c r="C46" s="27">
        <v>33352</v>
      </c>
      <c r="D46" s="27">
        <v>5285</v>
      </c>
      <c r="E46" s="28">
        <v>15.846126169345167</v>
      </c>
    </row>
    <row r="47" spans="2:5" s="4" customFormat="1" ht="15.75" customHeight="1" x14ac:dyDescent="0.2">
      <c r="B47" s="26" t="s">
        <v>41</v>
      </c>
      <c r="C47" s="27">
        <v>1519</v>
      </c>
      <c r="D47" s="27">
        <v>1519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1519</v>
      </c>
      <c r="D48" s="31">
        <v>1519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14</v>
      </c>
      <c r="D51" s="27">
        <v>5</v>
      </c>
      <c r="E51" s="28">
        <v>35.714285714285715</v>
      </c>
    </row>
    <row r="52" spans="2:5" s="4" customFormat="1" ht="15.75" customHeight="1" x14ac:dyDescent="0.2">
      <c r="B52" s="26" t="s">
        <v>46</v>
      </c>
      <c r="C52" s="27">
        <v>14</v>
      </c>
      <c r="D52" s="27">
        <v>5</v>
      </c>
      <c r="E52" s="28">
        <v>35.714285714285715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7407</v>
      </c>
      <c r="D61" s="27">
        <v>641</v>
      </c>
      <c r="E61" s="28">
        <v>8.653975968678278</v>
      </c>
    </row>
    <row r="62" spans="2:5" s="4" customFormat="1" ht="15.75" customHeight="1" x14ac:dyDescent="0.2">
      <c r="B62" s="26" t="s">
        <v>56</v>
      </c>
      <c r="C62" s="27">
        <v>483</v>
      </c>
      <c r="D62" s="27">
        <v>389</v>
      </c>
      <c r="E62" s="28">
        <v>80.53830227743272</v>
      </c>
    </row>
    <row r="63" spans="2:5" s="8" customFormat="1" ht="15.75" customHeight="1" x14ac:dyDescent="0.2">
      <c r="B63" s="30" t="s">
        <v>57</v>
      </c>
      <c r="C63" s="31">
        <v>260</v>
      </c>
      <c r="D63" s="31">
        <v>260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195</v>
      </c>
      <c r="D64" s="31">
        <v>101</v>
      </c>
      <c r="E64" s="33">
        <v>51.794871794871803</v>
      </c>
    </row>
    <row r="65" spans="2:5" s="8" customFormat="1" ht="15.75" customHeight="1" x14ac:dyDescent="0.2">
      <c r="B65" s="30" t="s">
        <v>59</v>
      </c>
      <c r="C65" s="31">
        <v>28</v>
      </c>
      <c r="D65" s="31">
        <v>28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6924</v>
      </c>
      <c r="D66" s="27">
        <v>252</v>
      </c>
      <c r="E66" s="28">
        <v>3.6395147313691507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6885</v>
      </c>
      <c r="D68" s="31">
        <v>213</v>
      </c>
      <c r="E68" s="33">
        <v>3.0936819172113288</v>
      </c>
    </row>
    <row r="69" spans="2:5" s="8" customFormat="1" ht="15.75" customHeight="1" x14ac:dyDescent="0.2">
      <c r="B69" s="30" t="s">
        <v>63</v>
      </c>
      <c r="C69" s="31">
        <v>39</v>
      </c>
      <c r="D69" s="31">
        <v>39</v>
      </c>
      <c r="E69" s="33">
        <v>100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22594</v>
      </c>
      <c r="D71" s="27">
        <v>1708</v>
      </c>
      <c r="E71" s="28">
        <v>7.5595290785164204</v>
      </c>
    </row>
    <row r="72" spans="2:5" s="8" customFormat="1" ht="15.75" customHeight="1" x14ac:dyDescent="0.2">
      <c r="B72" s="34" t="s">
        <v>66</v>
      </c>
      <c r="C72" s="35">
        <v>114</v>
      </c>
      <c r="D72" s="35">
        <v>69</v>
      </c>
      <c r="E72" s="33">
        <v>60.526315789473685</v>
      </c>
    </row>
    <row r="73" spans="2:5" s="8" customFormat="1" ht="15.75" customHeight="1" x14ac:dyDescent="0.2">
      <c r="B73" s="34" t="s">
        <v>67</v>
      </c>
      <c r="C73" s="35">
        <v>588</v>
      </c>
      <c r="D73" s="35">
        <v>193</v>
      </c>
      <c r="E73" s="33">
        <v>32.823129251700678</v>
      </c>
    </row>
    <row r="74" spans="2:5" s="8" customFormat="1" ht="15.75" customHeight="1" x14ac:dyDescent="0.2">
      <c r="B74" s="34" t="s">
        <v>68</v>
      </c>
      <c r="C74" s="35">
        <v>1969</v>
      </c>
      <c r="D74" s="35">
        <v>373</v>
      </c>
      <c r="E74" s="33">
        <v>18.943626206196036</v>
      </c>
    </row>
    <row r="75" spans="2:5" s="8" customFormat="1" ht="15.75" customHeight="1" x14ac:dyDescent="0.2">
      <c r="B75" s="34" t="s">
        <v>69</v>
      </c>
      <c r="C75" s="35">
        <v>18378</v>
      </c>
      <c r="D75" s="35">
        <v>187</v>
      </c>
      <c r="E75" s="33">
        <v>1.017520948960714</v>
      </c>
    </row>
    <row r="76" spans="2:5" s="8" customFormat="1" ht="15.75" customHeight="1" x14ac:dyDescent="0.2">
      <c r="B76" s="34" t="s">
        <v>70</v>
      </c>
      <c r="C76" s="35">
        <v>977</v>
      </c>
      <c r="D76" s="35">
        <v>714</v>
      </c>
      <c r="E76" s="33">
        <v>73.08085977482088</v>
      </c>
    </row>
    <row r="77" spans="2:5" s="8" customFormat="1" ht="15.75" customHeight="1" x14ac:dyDescent="0.2">
      <c r="B77" s="34" t="s">
        <v>71</v>
      </c>
      <c r="C77" s="35">
        <v>568</v>
      </c>
      <c r="D77" s="35">
        <v>172</v>
      </c>
      <c r="E77" s="33">
        <v>30.281690140845068</v>
      </c>
    </row>
    <row r="78" spans="2:5" s="5" customFormat="1" ht="15.75" customHeight="1" x14ac:dyDescent="0.2">
      <c r="B78" s="26" t="s">
        <v>72</v>
      </c>
      <c r="C78" s="27">
        <v>19</v>
      </c>
      <c r="D78" s="27">
        <v>4</v>
      </c>
      <c r="E78" s="28">
        <v>21.052631578947366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19</v>
      </c>
      <c r="D81" s="31">
        <v>4</v>
      </c>
      <c r="E81" s="33">
        <v>21.052631578947366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>
        <v>0</v>
      </c>
      <c r="D85" s="31">
        <v>0</v>
      </c>
      <c r="E85" s="33"/>
    </row>
    <row r="86" spans="2:5" ht="15.75" customHeight="1" x14ac:dyDescent="0.2">
      <c r="B86" s="30" t="s">
        <v>80</v>
      </c>
      <c r="C86" s="31">
        <v>0</v>
      </c>
      <c r="D86" s="31">
        <v>0</v>
      </c>
      <c r="E86" s="33"/>
    </row>
    <row r="87" spans="2:5" s="5" customFormat="1" ht="15.75" customHeight="1" x14ac:dyDescent="0.2">
      <c r="B87" s="26" t="s">
        <v>81</v>
      </c>
      <c r="C87" s="27">
        <v>1799</v>
      </c>
      <c r="D87" s="27">
        <v>1408</v>
      </c>
      <c r="E87" s="28">
        <v>78.26570316842691</v>
      </c>
    </row>
    <row r="88" spans="2:5" ht="15.75" customHeight="1" x14ac:dyDescent="0.2">
      <c r="B88" s="36" t="s">
        <v>82</v>
      </c>
      <c r="C88" s="31">
        <v>0</v>
      </c>
      <c r="D88" s="31">
        <v>0</v>
      </c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42</v>
      </c>
      <c r="D90" s="31">
        <v>42</v>
      </c>
      <c r="E90" s="33">
        <v>100</v>
      </c>
    </row>
    <row r="91" spans="2:5" ht="15.75" customHeight="1" x14ac:dyDescent="0.2">
      <c r="B91" s="30" t="s">
        <v>85</v>
      </c>
      <c r="C91" s="31">
        <v>550</v>
      </c>
      <c r="D91" s="31">
        <v>536</v>
      </c>
      <c r="E91" s="33">
        <v>97.454545454545453</v>
      </c>
    </row>
    <row r="92" spans="2:5" ht="15.75" customHeight="1" x14ac:dyDescent="0.2">
      <c r="B92" s="30" t="s">
        <v>86</v>
      </c>
      <c r="C92" s="31">
        <v>40</v>
      </c>
      <c r="D92" s="31">
        <v>40</v>
      </c>
      <c r="E92" s="33">
        <v>100</v>
      </c>
    </row>
    <row r="93" spans="2:5" ht="15.75" customHeight="1" x14ac:dyDescent="0.2">
      <c r="B93" s="30" t="s">
        <v>87</v>
      </c>
      <c r="C93" s="31">
        <v>0</v>
      </c>
      <c r="D93" s="31">
        <v>0</v>
      </c>
      <c r="E93" s="33"/>
    </row>
    <row r="94" spans="2:5" ht="15.75" customHeight="1" x14ac:dyDescent="0.2">
      <c r="B94" s="30" t="s">
        <v>88</v>
      </c>
      <c r="C94" s="31">
        <v>1167</v>
      </c>
      <c r="D94" s="31">
        <v>790</v>
      </c>
      <c r="E94" s="33">
        <v>67.694944301628098</v>
      </c>
    </row>
    <row r="95" spans="2:5" s="5" customFormat="1" ht="15.75" customHeight="1" x14ac:dyDescent="0.2">
      <c r="B95" s="26" t="s">
        <v>89</v>
      </c>
      <c r="C95" s="27">
        <v>905</v>
      </c>
      <c r="D95" s="27">
        <v>333</v>
      </c>
      <c r="E95" s="37">
        <v>36.795580110497241</v>
      </c>
    </row>
    <row r="96" spans="2:5" s="5" customFormat="1" ht="15.75" customHeight="1" x14ac:dyDescent="0.2">
      <c r="B96" s="26" t="s">
        <v>90</v>
      </c>
      <c r="C96" s="27">
        <v>905</v>
      </c>
      <c r="D96" s="27">
        <v>322</v>
      </c>
      <c r="E96" s="37">
        <v>35.58011049723757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895</v>
      </c>
      <c r="D100" s="31">
        <v>312</v>
      </c>
      <c r="E100" s="38">
        <v>34.86033519553073</v>
      </c>
    </row>
    <row r="101" spans="2:5" ht="15.75" customHeight="1" x14ac:dyDescent="0.2">
      <c r="B101" s="30" t="s">
        <v>95</v>
      </c>
      <c r="C101" s="31">
        <v>10</v>
      </c>
      <c r="D101" s="31">
        <v>10</v>
      </c>
      <c r="E101" s="38">
        <v>100</v>
      </c>
    </row>
    <row r="102" spans="2:5" s="5" customFormat="1" ht="15.75" customHeight="1" x14ac:dyDescent="0.2">
      <c r="B102" s="26" t="s">
        <v>96</v>
      </c>
      <c r="C102" s="27">
        <v>0</v>
      </c>
      <c r="D102" s="27">
        <v>11</v>
      </c>
      <c r="E102" s="37"/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567DFE6C-ABB0-4665-BDF5-CD2F0A1711FF}"/>
    <hyperlink ref="D4" location="Şubat!A1" display="Şubat" xr:uid="{3643F472-042B-4BB0-8832-2DB0A331DA6B}"/>
    <hyperlink ref="E4" location="Mart!A1" display="Mart" xr:uid="{61C9320C-0ECC-420B-AA2A-CA7EABE05924}"/>
    <hyperlink ref="C5" location="Nisan!A1" display="Nisan" xr:uid="{C97DE827-0FAB-4D28-839D-67345359795D}"/>
    <hyperlink ref="D5" location="Mayıs!A1" display="Mayıs" xr:uid="{E6759146-6787-4F4C-9ADA-97F5D142A73F}"/>
    <hyperlink ref="E5" location="Haziran!A1" display="Haziran" xr:uid="{A74EE0AB-DB04-42A6-8D2B-C9DFD47E0CCF}"/>
    <hyperlink ref="C6" location="Temmuz!A1" display="Temmuz" xr:uid="{6827CC09-7D0F-4E34-A4BF-E11A01A6468E}"/>
    <hyperlink ref="D6" location="Ağustos!A1" display="Ağustos" xr:uid="{7FC19F34-6AD9-45D0-AB59-21F7CD20F39B}"/>
    <hyperlink ref="E6" location="Eylül!A1" display="Eylül" xr:uid="{02857F1B-86AC-48A6-885D-32436F76F3F6}"/>
    <hyperlink ref="C7" location="Ekim!A1" display="Ekim" xr:uid="{A449708E-F259-43C6-9103-E938353A01CA}"/>
    <hyperlink ref="D7" location="Kasım!A1" display="Kasım" xr:uid="{CE95A5EB-1FD6-4F23-9E12-BA118ECF68F0}"/>
    <hyperlink ref="E7" location="Aralık!A1" display="Aralık" xr:uid="{AC018A4A-13D5-48F2-9DE5-427E8303941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Aralık</vt:lpstr>
      <vt:lpstr>Kasım</vt:lpstr>
      <vt:lpstr>Ekim</vt:lpstr>
      <vt:lpstr>Eylül</vt:lpstr>
      <vt:lpstr>Ağustos</vt:lpstr>
      <vt:lpstr>Temmuz</vt:lpstr>
      <vt:lpstr>Haziran</vt:lpstr>
      <vt:lpstr>Mayıs</vt:lpstr>
      <vt:lpstr>Nisan</vt:lpstr>
      <vt:lpstr>Mart</vt:lpstr>
      <vt:lpstr>Şubat</vt:lpstr>
      <vt:lpstr>Ocak</vt:lpstr>
    </vt:vector>
  </TitlesOfParts>
  <Company>Maliye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Elif</dc:creator>
  <cp:lastModifiedBy>Hüseyin Berat Özen</cp:lastModifiedBy>
  <dcterms:created xsi:type="dcterms:W3CDTF">2006-04-20T13:49:54Z</dcterms:created>
  <dcterms:modified xsi:type="dcterms:W3CDTF">2025-07-29T13:14:00Z</dcterms:modified>
</cp:coreProperties>
</file>