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58379593-D2DF-424D-BBC6-8B37F210D931}" xr6:coauthVersionLast="47" xr6:coauthVersionMax="47" xr10:uidLastSave="{00000000-0000-0000-0000-000000000000}"/>
  <bookViews>
    <workbookView xWindow="-108" yWindow="-108" windowWidth="23256" windowHeight="12456" xr2:uid="{9EA37086-6153-424A-ABD2-CBE127B9E165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{"'16  Bursa'!$B$3:$D$105"}</definedName>
    <definedName name="HTML_Control" localSheetId="0" hidden="1">{"'16  Bursa'!$B$3:$D$105"}</definedName>
    <definedName name="HTML_Control" localSheetId="2" hidden="1">{"'16  Bursa'!$B$3:$D$105"}</definedName>
    <definedName name="HTML_Control" localSheetId="3" hidden="1">{"'16  Bursa'!$B$3:$D$105"}</definedName>
    <definedName name="HTML_Control" localSheetId="6" hidden="1">{"'16  Bursa'!$B$3:$D$105"}</definedName>
    <definedName name="HTML_Control" localSheetId="1" hidden="1">{"'16  Bursa'!$B$3:$D$105"}</definedName>
    <definedName name="HTML_Control" localSheetId="9" hidden="1">{"'16  Bursa'!$B$3:$D$105"}</definedName>
    <definedName name="HTML_Control" localSheetId="7" hidden="1">{"'16  Bursa'!$B$3:$D$105"}</definedName>
    <definedName name="HTML_Control" localSheetId="8" hidden="1">{"'16  Bursa'!$B$3:$D$105"}</definedName>
    <definedName name="HTML_Control" localSheetId="11" hidden="1">{"'16  Bursa'!$B$3:$D$90"}</definedName>
    <definedName name="HTML_Control" localSheetId="10" hidden="1">{"'16  Bursa'!$B$3:$D$90"}</definedName>
    <definedName name="HTML_Control" localSheetId="5" hidden="1">{"'16  Bursa'!$B$3:$D$105"}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Settings\hersan.MUHASEBAT\Desktop\htm\16.htm"</definedName>
    <definedName name="HTML_PathFile" localSheetId="0" hidden="1">"C:\Documents and Settings\hersan.MUHASEBAT\Desktop\htm\16.htm"</definedName>
    <definedName name="HTML_PathFile" localSheetId="2" hidden="1">"C:\Documents and Settings\hersan.MUHASEBAT\Desktop\htm\16.htm"</definedName>
    <definedName name="HTML_PathFile" localSheetId="3" hidden="1">"C:\Documents and Settings\hersan.MUHASEBAT\Desktop\htm\16.htm"</definedName>
    <definedName name="HTML_PathFile" localSheetId="6" hidden="1">"C:\Documents and Settings\hersan.MUHASEBAT\Desktop\htm\16.htm"</definedName>
    <definedName name="HTML_PathFile" localSheetId="1" hidden="1">"C:\Documents and Settings\hersan.MUHASEBAT\Desktop\htm\16.htm"</definedName>
    <definedName name="HTML_PathFile" localSheetId="9" hidden="1">"\\M-pc-00000-20\il_2005_2006hazırlık\docs\16.htm"</definedName>
    <definedName name="HTML_PathFile" localSheetId="7" hidden="1">"C:\Documents and Settings\eakgonullu\Belgelerim\internet\docs\il_81\htm\16.htm"</definedName>
    <definedName name="HTML_PathFile" localSheetId="8" hidden="1">"C:\Documents and Settings\hersan\Belgelerim\int-hazırlık\htm\16.htm"</definedName>
    <definedName name="HTML_PathFile" localSheetId="11" hidden="1">"C:\Documents and Settings\hersan\Belgelerim\int-hazırlık\htm\16.htm"</definedName>
    <definedName name="HTML_PathFile" localSheetId="10" hidden="1">"\\M-pc-00000-20\il_2005_2006hazırlık\docs\htm\16.htm"</definedName>
    <definedName name="HTML_PathFile" localSheetId="5" hidden="1">"C:\Documents and Settings\hersan.MUHASEBAT\Desktop\htm\16.htm"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2" i="8"/>
  <c r="E34" i="8"/>
  <c r="E35" i="8"/>
  <c r="E36" i="8"/>
  <c r="C39" i="8"/>
  <c r="D39" i="8"/>
  <c r="E39" i="8"/>
  <c r="E40" i="8"/>
  <c r="E41" i="8"/>
  <c r="E42" i="8"/>
  <c r="E43" i="8"/>
  <c r="E44" i="8"/>
  <c r="E45" i="8"/>
  <c r="C47" i="8"/>
  <c r="D47" i="8"/>
  <c r="E47" i="8"/>
  <c r="E48" i="8"/>
  <c r="E49" i="8"/>
  <c r="E50" i="8"/>
  <c r="E52" i="8"/>
  <c r="C54" i="8"/>
  <c r="C51" i="8" s="1"/>
  <c r="D54" i="8"/>
  <c r="D51" i="8" s="1"/>
  <c r="E51" i="8" s="1"/>
  <c r="D61" i="8"/>
  <c r="C62" i="8"/>
  <c r="C61" i="8" s="1"/>
  <c r="E61" i="8" s="1"/>
  <c r="D62" i="8"/>
  <c r="E62" i="8" s="1"/>
  <c r="E63" i="8"/>
  <c r="E64" i="8"/>
  <c r="E65" i="8"/>
  <c r="C66" i="8"/>
  <c r="D66" i="8"/>
  <c r="E66" i="8"/>
  <c r="E68" i="8"/>
  <c r="E69" i="8"/>
  <c r="C71" i="8"/>
  <c r="D71" i="8"/>
  <c r="E71" i="8" s="1"/>
  <c r="E72" i="8"/>
  <c r="E73" i="8"/>
  <c r="E74" i="8"/>
  <c r="E75" i="8"/>
  <c r="E76" i="8"/>
  <c r="E77" i="8"/>
  <c r="C78" i="8"/>
  <c r="D78" i="8"/>
  <c r="E78" i="8"/>
  <c r="E81" i="8"/>
  <c r="E85" i="8"/>
  <c r="C87" i="8"/>
  <c r="E87" i="8" s="1"/>
  <c r="D87" i="8"/>
  <c r="E90" i="8"/>
  <c r="E91" i="8"/>
  <c r="E92" i="8"/>
  <c r="E93" i="8"/>
  <c r="E94" i="8"/>
  <c r="D95" i="8"/>
  <c r="C96" i="8"/>
  <c r="C95" i="8" s="1"/>
  <c r="E95" i="8" s="1"/>
  <c r="D96" i="8"/>
  <c r="E96" i="8" s="1"/>
  <c r="E99" i="8"/>
  <c r="E100" i="8"/>
  <c r="E101" i="8"/>
  <c r="E102" i="8"/>
  <c r="C103" i="8"/>
  <c r="D103" i="8"/>
  <c r="C107" i="8"/>
  <c r="C106" i="8" s="1"/>
  <c r="D107" i="8"/>
  <c r="D106" i="8" s="1"/>
  <c r="D46" i="8" l="1"/>
  <c r="D11" i="8"/>
  <c r="E12" i="8"/>
  <c r="C46" i="8"/>
  <c r="C11" i="8"/>
  <c r="C10" i="8" s="1"/>
  <c r="D10" i="8" l="1"/>
  <c r="E10" i="8" s="1"/>
  <c r="E11" i="8"/>
  <c r="E46" i="8"/>
</calcChain>
</file>

<file path=xl/sharedStrings.xml><?xml version="1.0" encoding="utf-8"?>
<sst xmlns="http://schemas.openxmlformats.org/spreadsheetml/2006/main" count="1412" uniqueCount="211">
  <si>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</si>
  <si>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</si>
  <si>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</si>
  <si>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</si>
  <si>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</si>
  <si>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</si>
  <si>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</si>
  <si>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</si>
  <si>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</si>
  <si>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</si>
  <si>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</si>
  <si>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</si>
  <si>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</si>
  <si>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</si>
  <si>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</si>
  <si>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</si>
  <si>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</si>
  <si>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</si>
  <si>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</si>
  <si>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</si>
  <si>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</si>
  <si>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</si>
  <si>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</si>
  <si>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</si>
  <si>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</si>
  <si>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</si>
  <si>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</si>
  <si>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</si>
  <si>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</si>
  <si>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</si>
  <si>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</si>
  <si>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</si>
  <si>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</si>
  <si>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</si>
  <si>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</si>
  <si>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</si>
  <si>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</si>
  <si>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</si>
  <si>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</si>
  <si>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</si>
  <si>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</si>
  <si>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</si>
  <si>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</si>
  <si>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</si>
  <si>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</si>
  <si>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</si>
  <si>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</si>
  <si>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</si>
  <si>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</si>
  <si>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</si>
  <si>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</si>
  <si>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</si>
  <si>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</si>
  <si>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</si>
  <si>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</si>
  <si>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</si>
  <si>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</si>
  <si>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</si>
  <si>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</si>
  <si>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</si>
  <si>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</si>
  <si>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</si>
  <si>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</si>
  <si>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</si>
  <si>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</si>
  <si>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</si>
  <si>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</si>
  <si>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</si>
  <si>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</si>
  <si>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</si>
  <si>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</si>
  <si>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</si>
  <si>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</si>
  <si>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</si>
  <si>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</si>
  <si>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</si>
  <si>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</si>
  <si>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</si>
  <si>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</si>
  <si>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</si>
  <si>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</si>
  <si>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</si>
  <si>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</si>
  <si>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</si>
  <si>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</si>
  <si>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</si>
  <si>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</si>
  <si>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</si>
  <si>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</si>
  <si>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</si>
  <si>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</si>
  <si>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</si>
  <si>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</si>
  <si>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</si>
  <si>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</si>
  <si>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</si>
  <si>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</si>
  <si>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</si>
  <si>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</si>
  <si>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</si>
  <si>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</si>
  <si>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</si>
  <si>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</si>
  <si>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</si>
  <si>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</si>
  <si>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</si>
  <si>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</si>
  <si>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BURSA İLİ GENEL  BÜTÇE GELİRLERİNİN TAHSİLATI, TAHAKKUKU VE TAHSİLATIN TAHAKKUKA  ORANI (KÜMÜLATİF) HAZİRAN 2006</t>
  </si>
  <si>
    <t>BURSA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</si>
  <si>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</si>
  <si>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</si>
  <si>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</si>
  <si>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</si>
  <si>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</si>
  <si>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</si>
  <si>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</si>
  <si>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</si>
  <si>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</si>
  <si>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</si>
  <si>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</si>
  <si>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</si>
  <si>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</si>
  <si>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</si>
  <si>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</si>
  <si>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</si>
  <si>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</si>
  <si>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</si>
  <si>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</si>
  <si>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</si>
  <si>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</si>
  <si>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</si>
  <si>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</si>
  <si>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</si>
  <si>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</si>
  <si>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</si>
  <si>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</si>
  <si>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</si>
  <si>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</si>
  <si>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</si>
  <si>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</si>
  <si>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</si>
  <si>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</si>
  <si>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</si>
  <si>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</si>
  <si>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</si>
  <si>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</si>
  <si>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</si>
  <si>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</si>
  <si>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</si>
  <si>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</si>
  <si>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</si>
  <si>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</si>
  <si>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</si>
  <si>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</si>
  <si>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</si>
  <si>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</si>
  <si>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</si>
  <si>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</si>
  <si>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</si>
  <si>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</si>
  <si>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</si>
  <si>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</si>
  <si>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</si>
  <si>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</si>
  <si>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</si>
  <si>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</si>
  <si>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</si>
  <si>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</si>
  <si>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</si>
  <si>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</si>
  <si>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</si>
  <si>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</si>
  <si>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</si>
  <si>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</si>
  <si>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</si>
  <si>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</si>
  <si>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</si>
  <si>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</si>
  <si>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</si>
  <si>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</si>
  <si>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</si>
  <si>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</si>
  <si>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</si>
  <si>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</si>
  <si>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BURSA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</si>
  <si>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</si>
  <si>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</si>
  <si>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</si>
  <si>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BURSA İLİ GENEL  BÜTÇE GELİRLERİNİN TAHSİLATI, TAHAKKUKU VE TAHSİLATIN TAHAKKUKA  ORANI (KÜMÜLATİF) MART 2006</t>
  </si>
  <si>
    <t>BURSA İLİ GENEL  BÜTÇE GELİRLERİNİN TAHSİLATI, TAHAKKUKU VE TAHSİLATIN TAHAKKUKA  ORANI (KÜMÜLATİF) NİSAN 2006</t>
  </si>
  <si>
    <t>BURSA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</si>
  <si>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</si>
  <si>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</si>
  <si>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</si>
  <si>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</si>
  <si>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</si>
  <si>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</si>
  <si>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BURSA İLİ GENEL  BÜTÇE GELİRLERİNİN TAHSİLATI, TAHAKKUKU VE TAHSİLATIN TAHAKKUKA  ORANI (KÜMÜLATİF) TEMMUZ 2006</t>
  </si>
  <si>
    <t>Temmuz</t>
  </si>
  <si>
    <t>BURSA İLİ GENEL  BÜTÇE GELİRLERİNİN TAHSİLATI, TAHAKKUKU VE TAHSİLATIN TAHAKKUKA  ORANI (KÜMÜLATİF) AĞUSTOS 2006</t>
  </si>
  <si>
    <t>Ağustos</t>
  </si>
  <si>
    <t>BURSA İLİ GENEL  BÜTÇE GELİRLERİNİN TAHSİLATI, TAHAKKUKU VE TAHSİLATIN TAHAKKUKA  ORANI (KÜMÜLATİF) EYLÜL 2006</t>
  </si>
  <si>
    <t>Eylül</t>
  </si>
  <si>
    <t xml:space="preserve">        Motorlu Taşıtlar (II)</t>
  </si>
  <si>
    <t>BURSA İLİ GENEL  BÜTÇE GELİRLERİNİN TAHSİLATI, TAHAKKUKU VE TAHSİLATIN TAHAKKUKA  ORANI (KÜMÜLATİF) EKİM 2006</t>
  </si>
  <si>
    <t>Ekim</t>
  </si>
  <si>
    <t>BURSA İLİ GENEL  BÜTÇE GELİRLERİNİN TAHSİLATI, TAHAKKUKU VE TAHSİLATIN TAHAKKUKA  ORANI (KÜMÜLATİF) KASIM 2006</t>
  </si>
  <si>
    <t>Kasım</t>
  </si>
  <si>
    <t>BURSA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</si>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</sst>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"/>
      <family val="2"/>
      <charset val="162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5" fillId="0" borderId="0" xfId="2" applyFont="1" applyAlignment="1">
      <alignment horizontal="centerContinuous" vertical="justify"/>
    </xf>
    <xf numFmtId="0" fontId="6" fillId="0" borderId="0" xfId="2" applyFont="1" applyAlignment="1">
      <alignment vertical="center"/>
    </xf>
    <xf numFmtId="0" fontId="5" fillId="0" borderId="0" xfId="2" applyFont="1" applyAlignment="1">
      <alignment horizontal="center"/>
    </xf>
    <xf numFmtId="0" fontId="5" fillId="0" borderId="0" xfId="2" applyFont="1" applyFill="1"/>
    <xf numFmtId="0" fontId="5" fillId="0" borderId="0" xfId="2" applyFont="1"/>
    <xf numFmtId="3" fontId="5" fillId="0" borderId="0" xfId="2" applyNumberFormat="1" applyFont="1"/>
    <xf numFmtId="0" fontId="6" fillId="0" borderId="0" xfId="2" applyFont="1"/>
    <xf numFmtId="0" fontId="6" fillId="0" borderId="0" xfId="2" applyFont="1" applyFill="1"/>
    <xf numFmtId="4" fontId="6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3" fontId="8" fillId="0" borderId="0" xfId="2" applyNumberFormat="1" applyFont="1"/>
    <xf numFmtId="0" fontId="9" fillId="0" borderId="0" xfId="2" applyFont="1"/>
    <xf numFmtId="0" fontId="9" fillId="0" borderId="0" xfId="2" applyFont="1" applyFill="1"/>
    <xf numFmtId="0" fontId="6" fillId="0" borderId="0" xfId="2" applyFont="1" applyAlignment="1">
      <alignment horizontal="center"/>
    </xf>
    <xf numFmtId="0" fontId="5" fillId="2" borderId="1" xfId="2" applyFont="1" applyFill="1" applyBorder="1" applyAlignment="1">
      <alignment horizontal="centerContinuous" vertical="justify"/>
    </xf>
    <xf numFmtId="0" fontId="5" fillId="2" borderId="2" xfId="2" applyFont="1" applyFill="1" applyBorder="1" applyAlignment="1">
      <alignment horizontal="centerContinuous" vertical="justify"/>
    </xf>
    <xf numFmtId="4" fontId="5" fillId="2" borderId="3" xfId="2" applyNumberFormat="1" applyFont="1" applyFill="1" applyBorder="1" applyAlignment="1">
      <alignment horizontal="right" vertical="justify"/>
    </xf>
    <xf numFmtId="0" fontId="5" fillId="2" borderId="3" xfId="2" applyFont="1" applyFill="1" applyBorder="1" applyAlignment="1">
      <alignment horizontal="centerContinuous" vertical="justify"/>
    </xf>
    <xf numFmtId="0" fontId="5" fillId="0" borderId="0" xfId="2" applyFont="1" applyAlignment="1">
      <alignment vertical="center"/>
    </xf>
    <xf numFmtId="4" fontId="5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5" fillId="0" borderId="4" xfId="2" applyFont="1" applyBorder="1" applyAlignment="1">
      <alignment horizontal="center"/>
    </xf>
    <xf numFmtId="0" fontId="5" fillId="0" borderId="4" xfId="2" applyFont="1" applyBorder="1" applyAlignment="1">
      <alignment horizontal="centerContinuous" vertical="center" wrapText="1"/>
    </xf>
    <xf numFmtId="4" fontId="5" fillId="0" borderId="4" xfId="2" applyNumberFormat="1" applyFont="1" applyBorder="1" applyAlignment="1">
      <alignment horizontal="right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3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6" fillId="3" borderId="4" xfId="2" applyNumberFormat="1" applyFont="1" applyFill="1" applyBorder="1" applyAlignment="1">
      <alignment horizontal="right" vertical="center"/>
    </xf>
    <xf numFmtId="4" fontId="6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5" fillId="0" borderId="4" xfId="2" applyNumberFormat="1" applyFont="1" applyBorder="1" applyAlignment="1">
      <alignment horizontal="right" vertical="center"/>
    </xf>
    <xf numFmtId="4" fontId="6" fillId="0" borderId="4" xfId="2" applyNumberFormat="1" applyFont="1" applyBorder="1" applyAlignment="1">
      <alignment horizontal="right" vertical="center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left" vertical="center"/>
    </xf>
    <xf numFmtId="3" fontId="5" fillId="0" borderId="4" xfId="2" applyNumberFormat="1" applyFont="1" applyFill="1" applyBorder="1" applyAlignment="1">
      <alignment horizontal="right"/>
    </xf>
    <xf numFmtId="173" fontId="5" fillId="0" borderId="4" xfId="2" applyNumberFormat="1" applyFont="1" applyFill="1" applyBorder="1"/>
    <xf numFmtId="3" fontId="5" fillId="3" borderId="4" xfId="2" applyNumberFormat="1" applyFont="1" applyFill="1" applyBorder="1" applyAlignment="1"/>
    <xf numFmtId="173" fontId="5" fillId="0" borderId="4" xfId="2" applyNumberFormat="1" applyFont="1" applyBorder="1"/>
    <xf numFmtId="0" fontId="6" fillId="0" borderId="4" xfId="3" applyFont="1" applyFill="1" applyBorder="1" applyAlignment="1">
      <alignment horizontal="left" vertical="center"/>
    </xf>
    <xf numFmtId="3" fontId="6" fillId="0" borderId="4" xfId="0" applyNumberFormat="1" applyFont="1" applyBorder="1"/>
    <xf numFmtId="173" fontId="6" fillId="0" borderId="4" xfId="2" applyNumberFormat="1" applyFont="1" applyBorder="1"/>
    <xf numFmtId="3" fontId="5" fillId="0" borderId="4" xfId="0" applyNumberFormat="1" applyFont="1" applyBorder="1"/>
    <xf numFmtId="3" fontId="5" fillId="0" borderId="4" xfId="2" applyNumberFormat="1" applyFont="1" applyFill="1" applyBorder="1" applyAlignment="1"/>
    <xf numFmtId="173" fontId="6" fillId="0" borderId="4" xfId="2" applyNumberFormat="1" applyFont="1" applyFill="1" applyBorder="1"/>
    <xf numFmtId="3" fontId="10" fillId="0" borderId="4" xfId="0" applyNumberFormat="1" applyFont="1" applyBorder="1"/>
    <xf numFmtId="3" fontId="6" fillId="0" borderId="4" xfId="2" applyNumberFormat="1" applyFont="1" applyFill="1" applyBorder="1" applyAlignment="1"/>
    <xf numFmtId="3" fontId="5" fillId="0" borderId="4" xfId="2" applyNumberFormat="1" applyFont="1" applyBorder="1"/>
    <xf numFmtId="3" fontId="6" fillId="0" borderId="4" xfId="2" applyNumberFormat="1" applyFont="1" applyBorder="1"/>
  </cellXfs>
  <cellStyles count="6">
    <cellStyle name="Hyperlink" xfId="1" builtinId="8"/>
    <cellStyle name="Normal" xfId="0" builtinId="0"/>
    <cellStyle name="Normal_genel_gelir_det3" xfId="2" xr:uid="{C59D1E42-A3E1-47EF-9113-7988E0E21F63}"/>
    <cellStyle name="Normal_genelgelirtahk_tahs" xfId="3" xr:uid="{5B6F3E7C-4766-43CC-B166-193380155FD7}"/>
    <cellStyle name="Virgül [0]_29dan32ye" xfId="4" xr:uid="{50FD5F5F-D843-43F1-B446-B8177B47B833}"/>
    <cellStyle name="Virgül_29dan32ye" xfId="5" xr:uid="{CFF85B8C-8ED3-4DC6-A5AA-6BC4652207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56462-5407-4A52-985B-EE409E0D12A2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6" t="s">
        <v>208</v>
      </c>
      <c r="C2" s="17"/>
      <c r="D2" s="17"/>
      <c r="E2" s="18"/>
    </row>
    <row r="3" spans="2:7" s="2" customFormat="1" ht="18.75" customHeight="1" x14ac:dyDescent="0.25">
      <c r="B3" s="1"/>
      <c r="C3" s="20"/>
      <c r="D3" s="20"/>
      <c r="E3" s="21"/>
    </row>
    <row r="4" spans="2:7" s="2" customFormat="1" ht="18.7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8.7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8.7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8.7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8.75" customHeight="1" x14ac:dyDescent="0.25">
      <c r="B8" s="1"/>
      <c r="C8" s="20"/>
      <c r="D8" s="20"/>
      <c r="E8" s="21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4627282</v>
      </c>
      <c r="D10" s="28">
        <v>3568521</v>
      </c>
      <c r="E10" s="29">
        <v>77.119159800504917</v>
      </c>
    </row>
    <row r="11" spans="2:7" s="5" customFormat="1" ht="15.75" customHeight="1" x14ac:dyDescent="0.2">
      <c r="B11" s="27" t="s">
        <v>5</v>
      </c>
      <c r="C11" s="28">
        <v>3743253</v>
      </c>
      <c r="D11" s="28">
        <v>3272519</v>
      </c>
      <c r="E11" s="30">
        <v>87.424467435142645</v>
      </c>
    </row>
    <row r="12" spans="2:7" s="5" customFormat="1" ht="15.75" customHeight="1" x14ac:dyDescent="0.2">
      <c r="B12" s="27" t="s">
        <v>6</v>
      </c>
      <c r="C12" s="28">
        <v>1617759</v>
      </c>
      <c r="D12" s="28">
        <v>1384869</v>
      </c>
      <c r="E12" s="30">
        <v>85.604159828503498</v>
      </c>
      <c r="G12" s="6"/>
    </row>
    <row r="13" spans="2:7" s="5" customFormat="1" ht="15.75" customHeight="1" x14ac:dyDescent="0.2">
      <c r="B13" s="27" t="s">
        <v>7</v>
      </c>
      <c r="C13" s="28">
        <v>1258113</v>
      </c>
      <c r="D13" s="28">
        <v>1086635</v>
      </c>
      <c r="E13" s="30">
        <v>86.370222706545434</v>
      </c>
    </row>
    <row r="14" spans="2:7" ht="15.75" customHeight="1" x14ac:dyDescent="0.2">
      <c r="B14" s="31" t="s">
        <v>8</v>
      </c>
      <c r="C14" s="32">
        <v>137880</v>
      </c>
      <c r="D14" s="32">
        <v>74017</v>
      </c>
      <c r="E14" s="33">
        <v>53.682187409341452</v>
      </c>
    </row>
    <row r="15" spans="2:7" ht="15.75" customHeight="1" x14ac:dyDescent="0.2">
      <c r="B15" s="31" t="s">
        <v>9</v>
      </c>
      <c r="C15" s="32">
        <v>14365</v>
      </c>
      <c r="D15" s="32">
        <v>8145</v>
      </c>
      <c r="E15" s="33">
        <v>56.700313261399238</v>
      </c>
    </row>
    <row r="16" spans="2:7" ht="15.75" customHeight="1" x14ac:dyDescent="0.2">
      <c r="B16" s="31" t="s">
        <v>10</v>
      </c>
      <c r="C16" s="32">
        <v>1036198</v>
      </c>
      <c r="D16" s="32">
        <v>948897</v>
      </c>
      <c r="E16" s="33">
        <v>91.574872755979058</v>
      </c>
    </row>
    <row r="17" spans="2:5" ht="15.75" customHeight="1" x14ac:dyDescent="0.2">
      <c r="B17" s="31" t="s">
        <v>11</v>
      </c>
      <c r="C17" s="32">
        <v>69670</v>
      </c>
      <c r="D17" s="32">
        <v>55576</v>
      </c>
      <c r="E17" s="33">
        <v>79.770345916463327</v>
      </c>
    </row>
    <row r="18" spans="2:5" s="5" customFormat="1" ht="15.75" customHeight="1" x14ac:dyDescent="0.2">
      <c r="B18" s="27" t="s">
        <v>12</v>
      </c>
      <c r="C18" s="28">
        <v>359646</v>
      </c>
      <c r="D18" s="28">
        <v>298234</v>
      </c>
      <c r="E18" s="30">
        <v>82.924320025803155</v>
      </c>
    </row>
    <row r="19" spans="2:5" ht="15.75" customHeight="1" x14ac:dyDescent="0.2">
      <c r="B19" s="31" t="s">
        <v>13</v>
      </c>
      <c r="C19" s="32">
        <v>62236</v>
      </c>
      <c r="D19" s="32">
        <v>23156</v>
      </c>
      <c r="E19" s="33">
        <v>37.206761359984576</v>
      </c>
    </row>
    <row r="20" spans="2:5" ht="15.75" customHeight="1" x14ac:dyDescent="0.2">
      <c r="B20" s="31" t="s">
        <v>14</v>
      </c>
      <c r="C20" s="32">
        <v>14809</v>
      </c>
      <c r="D20" s="32">
        <v>12464</v>
      </c>
      <c r="E20" s="33">
        <v>84.165034776149639</v>
      </c>
    </row>
    <row r="21" spans="2:5" ht="15.75" customHeight="1" x14ac:dyDescent="0.2">
      <c r="B21" s="31" t="s">
        <v>15</v>
      </c>
      <c r="C21" s="32">
        <v>282601</v>
      </c>
      <c r="D21" s="32">
        <v>262614</v>
      </c>
      <c r="E21" s="33">
        <v>92.927484333034911</v>
      </c>
    </row>
    <row r="22" spans="2:5" s="4" customFormat="1" ht="15.75" customHeight="1" x14ac:dyDescent="0.2">
      <c r="B22" s="27" t="s">
        <v>16</v>
      </c>
      <c r="C22" s="28">
        <v>165087</v>
      </c>
      <c r="D22" s="28">
        <v>123338</v>
      </c>
      <c r="E22" s="29">
        <v>74.710910005027657</v>
      </c>
    </row>
    <row r="23" spans="2:5" s="8" customFormat="1" ht="15.75" customHeight="1" x14ac:dyDescent="0.2">
      <c r="B23" s="31" t="s">
        <v>17</v>
      </c>
      <c r="C23" s="32">
        <v>6554</v>
      </c>
      <c r="D23" s="32">
        <v>4194</v>
      </c>
      <c r="E23" s="34">
        <v>63.991455599633809</v>
      </c>
    </row>
    <row r="24" spans="2:5" s="8" customFormat="1" ht="15.75" customHeight="1" x14ac:dyDescent="0.2">
      <c r="B24" s="31" t="s">
        <v>18</v>
      </c>
      <c r="C24" s="32">
        <v>158533</v>
      </c>
      <c r="D24" s="32">
        <v>119144</v>
      </c>
      <c r="E24" s="34">
        <v>75.154068868942119</v>
      </c>
    </row>
    <row r="25" spans="2:5" s="4" customFormat="1" ht="15.75" customHeight="1" x14ac:dyDescent="0.2">
      <c r="B25" s="27" t="s">
        <v>19</v>
      </c>
      <c r="C25" s="28">
        <v>278913</v>
      </c>
      <c r="D25" s="28">
        <v>122666</v>
      </c>
      <c r="E25" s="29">
        <v>43.980022444274738</v>
      </c>
    </row>
    <row r="26" spans="2:5" s="4" customFormat="1" ht="15.75" customHeight="1" x14ac:dyDescent="0.2">
      <c r="B26" s="27" t="s">
        <v>20</v>
      </c>
      <c r="C26" s="28">
        <v>48326</v>
      </c>
      <c r="D26" s="28">
        <v>-103528</v>
      </c>
      <c r="E26" s="29">
        <v>-214.22836568306914</v>
      </c>
    </row>
    <row r="27" spans="2:5" s="8" customFormat="1" ht="15.75" customHeight="1" x14ac:dyDescent="0.2">
      <c r="B27" s="31" t="s">
        <v>21</v>
      </c>
      <c r="C27" s="32">
        <v>7209</v>
      </c>
      <c r="D27" s="32">
        <v>-142260</v>
      </c>
      <c r="E27" s="34">
        <v>-1973.3666250520184</v>
      </c>
    </row>
    <row r="28" spans="2:5" s="8" customFormat="1" ht="15.75" customHeight="1" x14ac:dyDescent="0.2">
      <c r="B28" s="31" t="s">
        <v>22</v>
      </c>
      <c r="C28" s="32">
        <v>41117</v>
      </c>
      <c r="D28" s="32">
        <v>38732</v>
      </c>
      <c r="E28" s="34">
        <v>94.199479534012696</v>
      </c>
    </row>
    <row r="29" spans="2:5" s="4" customFormat="1" ht="15.75" customHeight="1" x14ac:dyDescent="0.2">
      <c r="B29" s="27" t="s">
        <v>23</v>
      </c>
      <c r="C29" s="28">
        <v>170096</v>
      </c>
      <c r="D29" s="28">
        <v>169027</v>
      </c>
      <c r="E29" s="29">
        <v>99.371531370520174</v>
      </c>
    </row>
    <row r="30" spans="2:5" s="8" customFormat="1" ht="15.75" customHeight="1" x14ac:dyDescent="0.2">
      <c r="B30" s="31" t="s">
        <v>24</v>
      </c>
      <c r="C30" s="32">
        <v>1530</v>
      </c>
      <c r="D30" s="32">
        <v>691</v>
      </c>
      <c r="E30" s="34">
        <v>45.16339869281046</v>
      </c>
    </row>
    <row r="31" spans="2:5" s="8" customFormat="1" ht="15.75" customHeight="1" x14ac:dyDescent="0.2">
      <c r="B31" s="31" t="s">
        <v>203</v>
      </c>
      <c r="C31" s="32">
        <v>162528</v>
      </c>
      <c r="D31" s="32">
        <v>162522</v>
      </c>
      <c r="E31" s="34">
        <v>99.996308328411104</v>
      </c>
    </row>
    <row r="32" spans="2:5" s="8" customFormat="1" ht="15.75" customHeight="1" x14ac:dyDescent="0.2">
      <c r="B32" s="31" t="s">
        <v>26</v>
      </c>
      <c r="C32" s="32">
        <v>19</v>
      </c>
      <c r="D32" s="32">
        <v>7</v>
      </c>
      <c r="E32" s="34">
        <v>36.84210526315789</v>
      </c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274</v>
      </c>
      <c r="D34" s="32">
        <v>257</v>
      </c>
      <c r="E34" s="33">
        <v>93.795620437956202</v>
      </c>
    </row>
    <row r="35" spans="2:5" ht="15.75" customHeight="1" x14ac:dyDescent="0.2">
      <c r="B35" s="31" t="s">
        <v>29</v>
      </c>
      <c r="C35" s="32">
        <v>5745</v>
      </c>
      <c r="D35" s="32">
        <v>5550</v>
      </c>
      <c r="E35" s="33">
        <v>96.605744125326382</v>
      </c>
    </row>
    <row r="36" spans="2:5" s="5" customFormat="1" ht="15.75" customHeight="1" x14ac:dyDescent="0.2">
      <c r="B36" s="27" t="s">
        <v>30</v>
      </c>
      <c r="C36" s="28">
        <v>60491</v>
      </c>
      <c r="D36" s="28">
        <v>57167</v>
      </c>
      <c r="E36" s="30">
        <v>94.504967681142645</v>
      </c>
    </row>
    <row r="37" spans="2:5" s="5" customFormat="1" ht="15.75" customHeight="1" x14ac:dyDescent="0.2">
      <c r="B37" s="27" t="s">
        <v>31</v>
      </c>
      <c r="C37" s="28">
        <v>0</v>
      </c>
      <c r="D37" s="28">
        <v>0</v>
      </c>
      <c r="E37" s="30"/>
    </row>
    <row r="38" spans="2:5" s="4" customFormat="1" ht="15.75" customHeight="1" x14ac:dyDescent="0.2">
      <c r="B38" s="27" t="s">
        <v>32</v>
      </c>
      <c r="C38" s="28">
        <v>0</v>
      </c>
      <c r="D38" s="28">
        <v>0</v>
      </c>
      <c r="E38" s="29"/>
    </row>
    <row r="39" spans="2:5" s="4" customFormat="1" ht="15.75" customHeight="1" x14ac:dyDescent="0.2">
      <c r="B39" s="27" t="s">
        <v>33</v>
      </c>
      <c r="C39" s="28">
        <v>1400401</v>
      </c>
      <c r="D39" s="28">
        <v>1400401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92529</v>
      </c>
      <c r="D40" s="32">
        <v>92529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1305626</v>
      </c>
      <c r="D41" s="32">
        <v>1305626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2246</v>
      </c>
      <c r="D42" s="32">
        <v>2246</v>
      </c>
      <c r="E42" s="34">
        <v>100</v>
      </c>
    </row>
    <row r="43" spans="2:5" s="4" customFormat="1" ht="15.75" customHeight="1" x14ac:dyDescent="0.2">
      <c r="B43" s="27" t="s">
        <v>37</v>
      </c>
      <c r="C43" s="28">
        <v>128633</v>
      </c>
      <c r="D43" s="28">
        <v>110444</v>
      </c>
      <c r="E43" s="29">
        <v>85.85977159826794</v>
      </c>
    </row>
    <row r="44" spans="2:5" s="4" customFormat="1" ht="15.75" customHeight="1" x14ac:dyDescent="0.2">
      <c r="B44" s="27" t="s">
        <v>38</v>
      </c>
      <c r="C44" s="28">
        <v>149486</v>
      </c>
      <c r="D44" s="28">
        <v>130503</v>
      </c>
      <c r="E44" s="29">
        <v>87.301151947339548</v>
      </c>
    </row>
    <row r="45" spans="2:5" s="4" customFormat="1" ht="15.75" customHeight="1" x14ac:dyDescent="0.2">
      <c r="B45" s="27" t="s">
        <v>39</v>
      </c>
      <c r="C45" s="28">
        <v>2974</v>
      </c>
      <c r="D45" s="28">
        <v>298</v>
      </c>
      <c r="E45" s="29">
        <v>10.020174848688635</v>
      </c>
    </row>
    <row r="46" spans="2:5" s="4" customFormat="1" ht="15.75" customHeight="1" x14ac:dyDescent="0.2">
      <c r="B46" s="27" t="s">
        <v>40</v>
      </c>
      <c r="C46" s="28">
        <v>877329</v>
      </c>
      <c r="D46" s="28">
        <v>289816</v>
      </c>
      <c r="E46" s="29">
        <v>33.033901763192596</v>
      </c>
    </row>
    <row r="47" spans="2:5" s="4" customFormat="1" ht="15.75" customHeight="1" x14ac:dyDescent="0.2">
      <c r="B47" s="27" t="s">
        <v>41</v>
      </c>
      <c r="C47" s="28">
        <v>48140</v>
      </c>
      <c r="D47" s="28">
        <v>48140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47794</v>
      </c>
      <c r="D48" s="32">
        <v>47794</v>
      </c>
      <c r="E48" s="34">
        <v>100</v>
      </c>
    </row>
    <row r="49" spans="2:5" s="8" customFormat="1" ht="15.75" customHeight="1" x14ac:dyDescent="0.2">
      <c r="B49" s="31" t="s">
        <v>43</v>
      </c>
      <c r="C49" s="32">
        <v>297</v>
      </c>
      <c r="D49" s="32">
        <v>297</v>
      </c>
      <c r="E49" s="34">
        <v>100</v>
      </c>
    </row>
    <row r="50" spans="2:5" s="8" customFormat="1" ht="15.75" customHeight="1" x14ac:dyDescent="0.2">
      <c r="B50" s="31" t="s">
        <v>44</v>
      </c>
      <c r="C50" s="32">
        <v>49</v>
      </c>
      <c r="D50" s="32">
        <v>49</v>
      </c>
      <c r="E50" s="34">
        <v>100</v>
      </c>
    </row>
    <row r="51" spans="2:5" s="4" customFormat="1" ht="15.75" customHeight="1" x14ac:dyDescent="0.2">
      <c r="B51" s="27" t="s">
        <v>45</v>
      </c>
      <c r="C51" s="28">
        <v>484</v>
      </c>
      <c r="D51" s="28">
        <v>468</v>
      </c>
      <c r="E51" s="29">
        <v>96.694214876033058</v>
      </c>
    </row>
    <row r="52" spans="2:5" s="4" customFormat="1" ht="15.75" customHeight="1" x14ac:dyDescent="0.2">
      <c r="B52" s="27" t="s">
        <v>46</v>
      </c>
      <c r="C52" s="28">
        <v>484</v>
      </c>
      <c r="D52" s="28">
        <v>468</v>
      </c>
      <c r="E52" s="29">
        <v>96.694214876033058</v>
      </c>
    </row>
    <row r="53" spans="2:5" s="4" customFormat="1" ht="15.75" customHeight="1" x14ac:dyDescent="0.2">
      <c r="B53" s="27" t="s">
        <v>47</v>
      </c>
      <c r="C53" s="28"/>
      <c r="D53" s="28"/>
      <c r="E53" s="29"/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51</v>
      </c>
      <c r="C56" s="32"/>
      <c r="D56" s="32"/>
      <c r="E56" s="34"/>
    </row>
    <row r="57" spans="2:5" s="8" customFormat="1" ht="15.75" customHeight="1" x14ac:dyDescent="0.2">
      <c r="B57" s="31" t="s">
        <v>52</v>
      </c>
      <c r="C57" s="32"/>
      <c r="D57" s="32"/>
      <c r="E57" s="34"/>
    </row>
    <row r="58" spans="2:5" s="8" customFormat="1" ht="15.75" customHeight="1" x14ac:dyDescent="0.2">
      <c r="B58" s="31" t="s">
        <v>53</v>
      </c>
      <c r="C58" s="32"/>
      <c r="D58" s="32"/>
      <c r="E58" s="34"/>
    </row>
    <row r="59" spans="2:5" s="8" customFormat="1" ht="15.75" customHeight="1" x14ac:dyDescent="0.2">
      <c r="B59" s="31" t="s">
        <v>54</v>
      </c>
      <c r="C59" s="32"/>
      <c r="D59" s="32"/>
      <c r="E59" s="34"/>
    </row>
    <row r="60" spans="2:5" s="4" customFormat="1" ht="15.75" customHeight="1" x14ac:dyDescent="0.2">
      <c r="B60" s="27" t="s">
        <v>55</v>
      </c>
      <c r="C60" s="28">
        <v>217263</v>
      </c>
      <c r="D60" s="28">
        <v>36850</v>
      </c>
      <c r="E60" s="29">
        <v>16.961010388331193</v>
      </c>
    </row>
    <row r="61" spans="2:5" s="4" customFormat="1" ht="15.75" customHeight="1" x14ac:dyDescent="0.2">
      <c r="B61" s="27" t="s">
        <v>56</v>
      </c>
      <c r="C61" s="28">
        <v>8852</v>
      </c>
      <c r="D61" s="28">
        <v>8041</v>
      </c>
      <c r="E61" s="29">
        <v>90.838228648892908</v>
      </c>
    </row>
    <row r="62" spans="2:5" s="8" customFormat="1" ht="15.75" customHeight="1" x14ac:dyDescent="0.2">
      <c r="B62" s="31" t="s">
        <v>57</v>
      </c>
      <c r="C62" s="32">
        <v>3165</v>
      </c>
      <c r="D62" s="32">
        <v>3165</v>
      </c>
      <c r="E62" s="34">
        <v>100</v>
      </c>
    </row>
    <row r="63" spans="2:5" s="8" customFormat="1" ht="15.75" customHeight="1" x14ac:dyDescent="0.2">
      <c r="B63" s="31" t="s">
        <v>58</v>
      </c>
      <c r="C63" s="32">
        <v>2064</v>
      </c>
      <c r="D63" s="32">
        <v>1253</v>
      </c>
      <c r="E63" s="34">
        <v>60.707364341085267</v>
      </c>
    </row>
    <row r="64" spans="2:5" s="8" customFormat="1" ht="15.75" customHeight="1" x14ac:dyDescent="0.2">
      <c r="B64" s="31" t="s">
        <v>59</v>
      </c>
      <c r="C64" s="32">
        <v>3623</v>
      </c>
      <c r="D64" s="32">
        <v>3623</v>
      </c>
      <c r="E64" s="34">
        <v>100</v>
      </c>
    </row>
    <row r="65" spans="2:5" s="4" customFormat="1" ht="15.75" customHeight="1" x14ac:dyDescent="0.2">
      <c r="B65" s="27" t="s">
        <v>60</v>
      </c>
      <c r="C65" s="28">
        <v>208411</v>
      </c>
      <c r="D65" s="28">
        <v>28809</v>
      </c>
      <c r="E65" s="29">
        <v>13.823166723445498</v>
      </c>
    </row>
    <row r="66" spans="2:5" s="8" customFormat="1" ht="15.75" customHeight="1" x14ac:dyDescent="0.2">
      <c r="B66" s="31" t="s">
        <v>61</v>
      </c>
      <c r="C66" s="32"/>
      <c r="D66" s="32"/>
      <c r="E66" s="34"/>
    </row>
    <row r="67" spans="2:5" s="8" customFormat="1" ht="15.75" customHeight="1" x14ac:dyDescent="0.2">
      <c r="B67" s="31" t="s">
        <v>62</v>
      </c>
      <c r="C67" s="32">
        <v>207262</v>
      </c>
      <c r="D67" s="32">
        <v>27743</v>
      </c>
      <c r="E67" s="34">
        <v>13.385473458714092</v>
      </c>
    </row>
    <row r="68" spans="2:5" s="8" customFormat="1" ht="15.75" customHeight="1" x14ac:dyDescent="0.2">
      <c r="B68" s="31" t="s">
        <v>63</v>
      </c>
      <c r="C68" s="32">
        <v>1149</v>
      </c>
      <c r="D68" s="32">
        <v>1066</v>
      </c>
      <c r="E68" s="34">
        <v>92.776327241079201</v>
      </c>
    </row>
    <row r="69" spans="2:5" s="4" customFormat="1" ht="15.75" customHeight="1" x14ac:dyDescent="0.2">
      <c r="B69" s="27" t="s">
        <v>64</v>
      </c>
      <c r="C69" s="28">
        <v>0</v>
      </c>
      <c r="D69" s="28">
        <v>0</v>
      </c>
      <c r="E69" s="29"/>
    </row>
    <row r="70" spans="2:5" s="4" customFormat="1" ht="15.75" customHeight="1" x14ac:dyDescent="0.2">
      <c r="B70" s="27" t="s">
        <v>65</v>
      </c>
      <c r="C70" s="28">
        <v>522635</v>
      </c>
      <c r="D70" s="28">
        <v>123859</v>
      </c>
      <c r="E70" s="29">
        <v>23.69894859701321</v>
      </c>
    </row>
    <row r="71" spans="2:5" s="8" customFormat="1" ht="15.75" customHeight="1" x14ac:dyDescent="0.2">
      <c r="B71" s="35" t="s">
        <v>66</v>
      </c>
      <c r="C71" s="36">
        <v>14616</v>
      </c>
      <c r="D71" s="36">
        <v>3716</v>
      </c>
      <c r="E71" s="34">
        <v>25.424192665571976</v>
      </c>
    </row>
    <row r="72" spans="2:5" s="8" customFormat="1" ht="15.75" customHeight="1" x14ac:dyDescent="0.2">
      <c r="B72" s="35" t="s">
        <v>67</v>
      </c>
      <c r="C72" s="36">
        <v>18839</v>
      </c>
      <c r="D72" s="36">
        <v>4820</v>
      </c>
      <c r="E72" s="34">
        <v>25.585222145549125</v>
      </c>
    </row>
    <row r="73" spans="2:5" s="8" customFormat="1" ht="15.75" customHeight="1" x14ac:dyDescent="0.2">
      <c r="B73" s="35" t="s">
        <v>68</v>
      </c>
      <c r="C73" s="36">
        <v>9110</v>
      </c>
      <c r="D73" s="36">
        <v>4585</v>
      </c>
      <c r="E73" s="34">
        <v>50.329308452250274</v>
      </c>
    </row>
    <row r="74" spans="2:5" s="8" customFormat="1" ht="15.75" customHeight="1" x14ac:dyDescent="0.2">
      <c r="B74" s="35" t="s">
        <v>69</v>
      </c>
      <c r="C74" s="36">
        <v>376480</v>
      </c>
      <c r="D74" s="36">
        <v>43527</v>
      </c>
      <c r="E74" s="34">
        <v>11.561570335741607</v>
      </c>
    </row>
    <row r="75" spans="2:5" s="8" customFormat="1" ht="15.75" customHeight="1" x14ac:dyDescent="0.2">
      <c r="B75" s="35" t="s">
        <v>70</v>
      </c>
      <c r="C75" s="36">
        <v>86318</v>
      </c>
      <c r="D75" s="36">
        <v>57742</v>
      </c>
      <c r="E75" s="34">
        <v>66.894506360202968</v>
      </c>
    </row>
    <row r="76" spans="2:5" s="8" customFormat="1" ht="15.75" customHeight="1" x14ac:dyDescent="0.2">
      <c r="B76" s="35" t="s">
        <v>71</v>
      </c>
      <c r="C76" s="36">
        <v>17272</v>
      </c>
      <c r="D76" s="36">
        <v>9469</v>
      </c>
      <c r="E76" s="34">
        <v>54.822834645669296</v>
      </c>
    </row>
    <row r="77" spans="2:5" s="5" customFormat="1" ht="15.75" customHeight="1" x14ac:dyDescent="0.2">
      <c r="B77" s="27" t="s">
        <v>72</v>
      </c>
      <c r="C77" s="28">
        <v>1584</v>
      </c>
      <c r="D77" s="28">
        <v>919</v>
      </c>
      <c r="E77" s="29">
        <v>58.017676767676761</v>
      </c>
    </row>
    <row r="78" spans="2:5" ht="15.75" customHeight="1" x14ac:dyDescent="0.2">
      <c r="B78" s="31" t="s">
        <v>73</v>
      </c>
      <c r="C78" s="32"/>
      <c r="D78" s="32"/>
      <c r="E78" s="34"/>
    </row>
    <row r="79" spans="2:5" ht="15.75" customHeight="1" x14ac:dyDescent="0.2">
      <c r="B79" s="31" t="s">
        <v>74</v>
      </c>
      <c r="C79" s="32"/>
      <c r="D79" s="32"/>
      <c r="E79" s="34"/>
    </row>
    <row r="80" spans="2:5" ht="15.75" customHeight="1" x14ac:dyDescent="0.2">
      <c r="B80" s="31" t="s">
        <v>75</v>
      </c>
      <c r="C80" s="32">
        <v>935</v>
      </c>
      <c r="D80" s="32">
        <v>919</v>
      </c>
      <c r="E80" s="34">
        <v>98.288770053475943</v>
      </c>
    </row>
    <row r="81" spans="2:5" ht="15.75" customHeight="1" x14ac:dyDescent="0.2">
      <c r="B81" s="31" t="s">
        <v>76</v>
      </c>
      <c r="C81" s="32"/>
      <c r="D81" s="32"/>
      <c r="E81" s="34"/>
    </row>
    <row r="82" spans="2:5" ht="15.75" customHeight="1" x14ac:dyDescent="0.2">
      <c r="B82" s="31" t="s">
        <v>77</v>
      </c>
      <c r="C82" s="32"/>
      <c r="D82" s="32"/>
      <c r="E82" s="34"/>
    </row>
    <row r="83" spans="2:5" ht="15.75" customHeight="1" x14ac:dyDescent="0.2">
      <c r="B83" s="31" t="s">
        <v>78</v>
      </c>
      <c r="C83" s="32">
        <v>0</v>
      </c>
      <c r="D83" s="32">
        <v>0</v>
      </c>
      <c r="E83" s="34"/>
    </row>
    <row r="84" spans="2:5" ht="15.75" customHeight="1" x14ac:dyDescent="0.2">
      <c r="B84" s="31" t="s">
        <v>79</v>
      </c>
      <c r="C84" s="32">
        <v>649</v>
      </c>
      <c r="D84" s="32">
        <v>0</v>
      </c>
      <c r="E84" s="34">
        <v>0</v>
      </c>
    </row>
    <row r="85" spans="2:5" ht="15.75" customHeight="1" x14ac:dyDescent="0.2">
      <c r="B85" s="31" t="s">
        <v>80</v>
      </c>
      <c r="C85" s="32">
        <v>0</v>
      </c>
      <c r="D85" s="32">
        <v>0</v>
      </c>
      <c r="E85" s="34"/>
    </row>
    <row r="86" spans="2:5" s="5" customFormat="1" ht="15.75" customHeight="1" x14ac:dyDescent="0.2">
      <c r="B86" s="27" t="s">
        <v>81</v>
      </c>
      <c r="C86" s="28">
        <v>87223</v>
      </c>
      <c r="D86" s="28">
        <v>79580</v>
      </c>
      <c r="E86" s="29">
        <v>91.237402978572163</v>
      </c>
    </row>
    <row r="87" spans="2:5" ht="15.75" customHeight="1" x14ac:dyDescent="0.2">
      <c r="B87" s="37" t="s">
        <v>82</v>
      </c>
      <c r="C87" s="32"/>
      <c r="D87" s="32"/>
      <c r="E87" s="34"/>
    </row>
    <row r="88" spans="2:5" ht="15.75" customHeight="1" x14ac:dyDescent="0.2">
      <c r="B88" s="37" t="s">
        <v>83</v>
      </c>
      <c r="C88" s="32"/>
      <c r="D88" s="32"/>
      <c r="E88" s="34"/>
    </row>
    <row r="89" spans="2:5" ht="15.75" customHeight="1" x14ac:dyDescent="0.2">
      <c r="B89" s="31" t="s">
        <v>84</v>
      </c>
      <c r="C89" s="32">
        <v>2390</v>
      </c>
      <c r="D89" s="32">
        <v>2390</v>
      </c>
      <c r="E89" s="34">
        <v>100</v>
      </c>
    </row>
    <row r="90" spans="2:5" ht="15.75" customHeight="1" x14ac:dyDescent="0.2">
      <c r="B90" s="31" t="s">
        <v>85</v>
      </c>
      <c r="C90" s="32">
        <v>20414</v>
      </c>
      <c r="D90" s="32">
        <v>20318</v>
      </c>
      <c r="E90" s="34">
        <v>99.529734495934164</v>
      </c>
    </row>
    <row r="91" spans="2:5" ht="15.75" customHeight="1" x14ac:dyDescent="0.2">
      <c r="B91" s="31" t="s">
        <v>86</v>
      </c>
      <c r="C91" s="32">
        <v>2594</v>
      </c>
      <c r="D91" s="32">
        <v>1154</v>
      </c>
      <c r="E91" s="34">
        <v>44.487278334618352</v>
      </c>
    </row>
    <row r="92" spans="2:5" ht="15.75" customHeight="1" x14ac:dyDescent="0.2">
      <c r="B92" s="31" t="s">
        <v>87</v>
      </c>
      <c r="C92" s="32">
        <v>6506</v>
      </c>
      <c r="D92" s="32">
        <v>6506</v>
      </c>
      <c r="E92" s="34">
        <v>100</v>
      </c>
    </row>
    <row r="93" spans="2:5" ht="15.75" customHeight="1" x14ac:dyDescent="0.2">
      <c r="B93" s="31" t="s">
        <v>88</v>
      </c>
      <c r="C93" s="32">
        <v>55319</v>
      </c>
      <c r="D93" s="32">
        <v>49212</v>
      </c>
      <c r="E93" s="34">
        <v>88.960393354905193</v>
      </c>
    </row>
    <row r="94" spans="2:5" s="5" customFormat="1" ht="15.75" customHeight="1" x14ac:dyDescent="0.2">
      <c r="B94" s="27" t="s">
        <v>89</v>
      </c>
      <c r="C94" s="28">
        <v>6696</v>
      </c>
      <c r="D94" s="28">
        <v>6182</v>
      </c>
      <c r="E94" s="38">
        <v>92.323775388291523</v>
      </c>
    </row>
    <row r="95" spans="2:5" s="5" customFormat="1" ht="15.75" customHeight="1" x14ac:dyDescent="0.2">
      <c r="B95" s="27" t="s">
        <v>90</v>
      </c>
      <c r="C95" s="28">
        <v>6473</v>
      </c>
      <c r="D95" s="28">
        <v>5959</v>
      </c>
      <c r="E95" s="38">
        <v>92.059323343117555</v>
      </c>
    </row>
    <row r="96" spans="2:5" ht="15.75" customHeight="1" x14ac:dyDescent="0.2">
      <c r="B96" s="31" t="s">
        <v>91</v>
      </c>
      <c r="C96" s="32"/>
      <c r="D96" s="32"/>
      <c r="E96" s="39"/>
    </row>
    <row r="97" spans="2:5" ht="15.75" customHeight="1" x14ac:dyDescent="0.2">
      <c r="B97" s="31" t="s">
        <v>92</v>
      </c>
      <c r="C97" s="32"/>
      <c r="D97" s="32"/>
      <c r="E97" s="39"/>
    </row>
    <row r="98" spans="2:5" ht="15.75" customHeight="1" x14ac:dyDescent="0.2">
      <c r="B98" s="31" t="s">
        <v>93</v>
      </c>
      <c r="C98" s="32">
        <v>79</v>
      </c>
      <c r="D98" s="32">
        <v>79</v>
      </c>
      <c r="E98" s="39">
        <v>100</v>
      </c>
    </row>
    <row r="99" spans="2:5" ht="15.75" customHeight="1" x14ac:dyDescent="0.2">
      <c r="B99" s="31" t="s">
        <v>94</v>
      </c>
      <c r="C99" s="32">
        <v>6349</v>
      </c>
      <c r="D99" s="32">
        <v>5835</v>
      </c>
      <c r="E99" s="39">
        <v>91.904236887698858</v>
      </c>
    </row>
    <row r="100" spans="2:5" ht="15.75" customHeight="1" x14ac:dyDescent="0.2">
      <c r="B100" s="31" t="s">
        <v>95</v>
      </c>
      <c r="C100" s="32">
        <v>45</v>
      </c>
      <c r="D100" s="32">
        <v>45</v>
      </c>
      <c r="E100" s="39">
        <v>100</v>
      </c>
    </row>
    <row r="101" spans="2:5" s="5" customFormat="1" ht="15.75" customHeight="1" x14ac:dyDescent="0.2">
      <c r="B101" s="27" t="s">
        <v>96</v>
      </c>
      <c r="C101" s="28">
        <v>223</v>
      </c>
      <c r="D101" s="28">
        <v>223</v>
      </c>
      <c r="E101" s="38">
        <v>100</v>
      </c>
    </row>
    <row r="102" spans="2:5" s="5" customFormat="1" ht="15.75" customHeight="1" x14ac:dyDescent="0.2">
      <c r="B102" s="27" t="s">
        <v>97</v>
      </c>
      <c r="C102" s="28">
        <v>0</v>
      </c>
      <c r="D102" s="28">
        <v>0</v>
      </c>
      <c r="E102" s="38"/>
    </row>
    <row r="103" spans="2:5" ht="15.75" customHeight="1" x14ac:dyDescent="0.2">
      <c r="B103" s="31" t="s">
        <v>98</v>
      </c>
      <c r="C103" s="32">
        <v>0</v>
      </c>
      <c r="D103" s="32">
        <v>0</v>
      </c>
      <c r="E103" s="39"/>
    </row>
    <row r="104" spans="2:5" ht="15.75" customHeight="1" x14ac:dyDescent="0.2">
      <c r="B104" s="31" t="s">
        <v>99</v>
      </c>
      <c r="C104" s="32"/>
      <c r="D104" s="32"/>
      <c r="E104" s="39"/>
    </row>
    <row r="105" spans="2:5" s="5" customFormat="1" ht="15.75" customHeight="1" x14ac:dyDescent="0.2">
      <c r="B105" s="27" t="s">
        <v>100</v>
      </c>
      <c r="C105" s="28">
        <v>4</v>
      </c>
      <c r="D105" s="28">
        <v>4</v>
      </c>
      <c r="E105" s="38">
        <v>100</v>
      </c>
    </row>
    <row r="106" spans="2:5" s="5" customFormat="1" ht="15.75" customHeight="1" x14ac:dyDescent="0.2">
      <c r="B106" s="27" t="s">
        <v>101</v>
      </c>
      <c r="C106" s="28">
        <v>4</v>
      </c>
      <c r="D106" s="28">
        <v>4</v>
      </c>
      <c r="E106" s="38">
        <v>100</v>
      </c>
    </row>
    <row r="107" spans="2:5" ht="15.75" customHeight="1" x14ac:dyDescent="0.2">
      <c r="B107" s="31" t="s">
        <v>102</v>
      </c>
      <c r="C107" s="32">
        <v>4</v>
      </c>
      <c r="D107" s="32">
        <v>4</v>
      </c>
      <c r="E107" s="39">
        <v>100</v>
      </c>
    </row>
    <row r="108" spans="2:5" ht="15.75" customHeight="1" x14ac:dyDescent="0.2">
      <c r="B108" s="31" t="s">
        <v>103</v>
      </c>
      <c r="C108" s="32"/>
      <c r="D108" s="32"/>
      <c r="E108" s="39"/>
    </row>
    <row r="109" spans="2:5" ht="15.75" customHeight="1" x14ac:dyDescent="0.2">
      <c r="B109" s="31" t="s">
        <v>104</v>
      </c>
      <c r="C109" s="32"/>
      <c r="D109" s="32"/>
      <c r="E109" s="39"/>
    </row>
    <row r="110" spans="2:5" ht="15.75" customHeight="1" x14ac:dyDescent="0.2">
      <c r="B110" s="31" t="s">
        <v>105</v>
      </c>
      <c r="C110" s="32"/>
      <c r="D110" s="32"/>
      <c r="E110" s="39"/>
    </row>
    <row r="111" spans="2:5" s="5" customFormat="1" ht="15.75" customHeight="1" x14ac:dyDescent="0.2">
      <c r="B111" s="27" t="s">
        <v>106</v>
      </c>
      <c r="C111" s="28"/>
      <c r="D111" s="28"/>
      <c r="E111" s="38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14D0AA32-AE4C-40D3-965A-F902F3458781}"/>
    <hyperlink ref="D4" location="Şubat!A1" display="Şubat" xr:uid="{119AC56E-D39E-48D2-9CE7-C2F54F5AF472}"/>
    <hyperlink ref="E4" location="Mart!A1" display="Mart" xr:uid="{BFD9CDE6-C990-4078-8ADE-C8B464EAC681}"/>
    <hyperlink ref="C5" location="Nisan!A1" display="Nisan" xr:uid="{C90C097E-B181-4688-B23B-7B306CCCB6E9}"/>
    <hyperlink ref="D5" location="Mayıs!A1" display="Mayıs" xr:uid="{F89F367B-1698-4A15-8594-A6F0D1DF98A2}"/>
    <hyperlink ref="E5" location="Haziran!A1" display="Haziran" xr:uid="{E64F4155-E841-4F03-9210-BA621474F369}"/>
    <hyperlink ref="C6" location="Temmuz!A1" display="Temmuz" xr:uid="{E4BDE46A-F7DE-47D4-8818-258979CDAC16}"/>
    <hyperlink ref="D6" location="Ağustos!A1" display="Ağustos" xr:uid="{3A846EDF-E38F-492F-BED9-B6BE2ADD09F1}"/>
    <hyperlink ref="E6" location="Eylül!A1" display="Eylül" xr:uid="{E4F69724-3B84-42FE-8DF1-F5A186BBA70E}"/>
    <hyperlink ref="C7" location="Ekim!A1" display="Ekim" xr:uid="{15CC0D23-63A1-416C-A3AD-8E0242163376}"/>
    <hyperlink ref="D7" location="Kasım!A1" display="Kasım" xr:uid="{A1394E1C-1A0B-4C01-9390-EFA6501B1F9B}"/>
    <hyperlink ref="E7" location="Aralık!A1" display="Aralık" xr:uid="{5FDF6C39-1B41-4BC6-BBD6-A7706C34A61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D174-76EF-409F-B133-D9E0E3B93233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6" t="s">
        <v>188</v>
      </c>
      <c r="C2" s="17"/>
      <c r="D2" s="17"/>
      <c r="E2" s="18"/>
    </row>
    <row r="3" spans="2:7" s="2" customFormat="1" ht="18.75" customHeight="1" x14ac:dyDescent="0.25">
      <c r="B3" s="1"/>
      <c r="C3" s="20"/>
      <c r="D3" s="20"/>
      <c r="E3" s="21"/>
    </row>
    <row r="4" spans="2:7" s="2" customFormat="1" ht="18.7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8.7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8.7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8.7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8.75" customHeight="1" x14ac:dyDescent="0.25">
      <c r="B8" s="1"/>
      <c r="C8" s="20"/>
      <c r="D8" s="20"/>
      <c r="E8" s="21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1923972</v>
      </c>
      <c r="D10" s="28">
        <v>784460</v>
      </c>
      <c r="E10" s="29">
        <v>40.772942641576904</v>
      </c>
    </row>
    <row r="11" spans="2:7" s="5" customFormat="1" ht="15.75" customHeight="1" x14ac:dyDescent="0.2">
      <c r="B11" s="27" t="s">
        <v>5</v>
      </c>
      <c r="C11" s="28">
        <v>1283585</v>
      </c>
      <c r="D11" s="28">
        <v>729003</v>
      </c>
      <c r="E11" s="30">
        <v>56.794290989689031</v>
      </c>
    </row>
    <row r="12" spans="2:7" s="5" customFormat="1" ht="15.75" customHeight="1" x14ac:dyDescent="0.2">
      <c r="B12" s="27" t="s">
        <v>6</v>
      </c>
      <c r="C12" s="28">
        <v>588852</v>
      </c>
      <c r="D12" s="28">
        <v>311675</v>
      </c>
      <c r="E12" s="30">
        <v>52.929258964901194</v>
      </c>
      <c r="G12" s="6"/>
    </row>
    <row r="13" spans="2:7" s="5" customFormat="1" ht="15.75" customHeight="1" x14ac:dyDescent="0.2">
      <c r="B13" s="27" t="s">
        <v>7</v>
      </c>
      <c r="C13" s="28">
        <v>452787</v>
      </c>
      <c r="D13" s="28">
        <v>233031</v>
      </c>
      <c r="E13" s="30">
        <v>51.465921062221312</v>
      </c>
    </row>
    <row r="14" spans="2:7" ht="15.75" customHeight="1" x14ac:dyDescent="0.2">
      <c r="B14" s="31" t="s">
        <v>8</v>
      </c>
      <c r="C14" s="32">
        <v>132543</v>
      </c>
      <c r="D14" s="32">
        <v>16718</v>
      </c>
      <c r="E14" s="33">
        <v>12.61326512905246</v>
      </c>
    </row>
    <row r="15" spans="2:7" ht="15.75" customHeight="1" x14ac:dyDescent="0.2">
      <c r="B15" s="31" t="s">
        <v>9</v>
      </c>
      <c r="C15" s="32">
        <v>12856</v>
      </c>
      <c r="D15" s="32">
        <v>3554</v>
      </c>
      <c r="E15" s="33">
        <v>27.644679527069073</v>
      </c>
    </row>
    <row r="16" spans="2:7" ht="15.75" customHeight="1" x14ac:dyDescent="0.2">
      <c r="B16" s="31" t="s">
        <v>10</v>
      </c>
      <c r="C16" s="32">
        <v>272571</v>
      </c>
      <c r="D16" s="32">
        <v>194981</v>
      </c>
      <c r="E16" s="33">
        <v>71.53402232812735</v>
      </c>
    </row>
    <row r="17" spans="2:5" ht="15.75" customHeight="1" x14ac:dyDescent="0.2">
      <c r="B17" s="31" t="s">
        <v>11</v>
      </c>
      <c r="C17" s="32">
        <v>34817</v>
      </c>
      <c r="D17" s="32">
        <v>17778</v>
      </c>
      <c r="E17" s="33">
        <v>51.0612631760347</v>
      </c>
    </row>
    <row r="18" spans="2:5" s="5" customFormat="1" ht="15.75" customHeight="1" x14ac:dyDescent="0.2">
      <c r="B18" s="27" t="s">
        <v>12</v>
      </c>
      <c r="C18" s="28">
        <v>136065</v>
      </c>
      <c r="D18" s="28">
        <v>78644</v>
      </c>
      <c r="E18" s="30">
        <v>57.798846139712637</v>
      </c>
    </row>
    <row r="19" spans="2:5" ht="15.75" customHeight="1" x14ac:dyDescent="0.2">
      <c r="B19" s="31" t="s">
        <v>13</v>
      </c>
      <c r="C19" s="32">
        <v>38662</v>
      </c>
      <c r="D19" s="32">
        <v>11772</v>
      </c>
      <c r="E19" s="33">
        <v>30.44850240546273</v>
      </c>
    </row>
    <row r="20" spans="2:5" ht="15.75" customHeight="1" x14ac:dyDescent="0.2">
      <c r="B20" s="31" t="s">
        <v>14</v>
      </c>
      <c r="C20" s="32">
        <v>7618</v>
      </c>
      <c r="D20" s="32">
        <v>5142</v>
      </c>
      <c r="E20" s="33">
        <v>67.498030979259653</v>
      </c>
    </row>
    <row r="21" spans="2:5" ht="15.75" customHeight="1" x14ac:dyDescent="0.2">
      <c r="B21" s="31" t="s">
        <v>15</v>
      </c>
      <c r="C21" s="32">
        <v>89785</v>
      </c>
      <c r="D21" s="32">
        <v>61730</v>
      </c>
      <c r="E21" s="33">
        <v>68.753132483154204</v>
      </c>
    </row>
    <row r="22" spans="2:5" s="4" customFormat="1" ht="15.75" customHeight="1" x14ac:dyDescent="0.2">
      <c r="B22" s="27" t="s">
        <v>16</v>
      </c>
      <c r="C22" s="28">
        <v>153604</v>
      </c>
      <c r="D22" s="28">
        <v>52687</v>
      </c>
      <c r="E22" s="29">
        <v>34.300539048462284</v>
      </c>
    </row>
    <row r="23" spans="2:5" s="8" customFormat="1" ht="15.75" customHeight="1" x14ac:dyDescent="0.2">
      <c r="B23" s="31" t="s">
        <v>17</v>
      </c>
      <c r="C23" s="32">
        <v>5393</v>
      </c>
      <c r="D23" s="32">
        <v>1519</v>
      </c>
      <c r="E23" s="34">
        <v>28.166141294270354</v>
      </c>
    </row>
    <row r="24" spans="2:5" s="8" customFormat="1" ht="15.75" customHeight="1" x14ac:dyDescent="0.2">
      <c r="B24" s="31" t="s">
        <v>18</v>
      </c>
      <c r="C24" s="32">
        <v>148211</v>
      </c>
      <c r="D24" s="32">
        <v>51168</v>
      </c>
      <c r="E24" s="34">
        <v>34.523753297663468</v>
      </c>
    </row>
    <row r="25" spans="2:5" s="4" customFormat="1" ht="15.75" customHeight="1" x14ac:dyDescent="0.2">
      <c r="B25" s="27" t="s">
        <v>19</v>
      </c>
      <c r="C25" s="28">
        <v>180351</v>
      </c>
      <c r="D25" s="28">
        <v>36488</v>
      </c>
      <c r="E25" s="29">
        <v>20.231659375329219</v>
      </c>
    </row>
    <row r="26" spans="2:5" s="4" customFormat="1" ht="15.75" customHeight="1" x14ac:dyDescent="0.2">
      <c r="B26" s="27" t="s">
        <v>20</v>
      </c>
      <c r="C26" s="28">
        <v>132009</v>
      </c>
      <c r="D26" s="28">
        <v>-8375</v>
      </c>
      <c r="E26" s="29">
        <v>-6.3442644062147284</v>
      </c>
    </row>
    <row r="27" spans="2:5" s="8" customFormat="1" ht="15.75" customHeight="1" x14ac:dyDescent="0.2">
      <c r="B27" s="31" t="s">
        <v>21</v>
      </c>
      <c r="C27" s="32">
        <v>122348</v>
      </c>
      <c r="D27" s="32">
        <v>-14687</v>
      </c>
      <c r="E27" s="34">
        <v>-12.004282865269559</v>
      </c>
    </row>
    <row r="28" spans="2:5" s="8" customFormat="1" ht="15.75" customHeight="1" x14ac:dyDescent="0.2">
      <c r="B28" s="31" t="s">
        <v>22</v>
      </c>
      <c r="C28" s="32">
        <v>9661</v>
      </c>
      <c r="D28" s="32">
        <v>6312</v>
      </c>
      <c r="E28" s="34">
        <v>65.334851464651692</v>
      </c>
    </row>
    <row r="29" spans="2:5" s="4" customFormat="1" ht="15.75" customHeight="1" x14ac:dyDescent="0.2">
      <c r="B29" s="27" t="s">
        <v>23</v>
      </c>
      <c r="C29" s="28">
        <v>33211</v>
      </c>
      <c r="D29" s="28">
        <v>32587</v>
      </c>
      <c r="E29" s="29">
        <v>98.121104453343776</v>
      </c>
    </row>
    <row r="30" spans="2:5" s="8" customFormat="1" ht="15.75" customHeight="1" x14ac:dyDescent="0.2">
      <c r="B30" s="31" t="s">
        <v>24</v>
      </c>
      <c r="C30" s="32">
        <v>622</v>
      </c>
      <c r="D30" s="32">
        <v>91</v>
      </c>
      <c r="E30" s="34">
        <v>14.630225080385854</v>
      </c>
    </row>
    <row r="31" spans="2:5" s="8" customFormat="1" ht="15.75" customHeight="1" x14ac:dyDescent="0.2">
      <c r="B31" s="31" t="s">
        <v>25</v>
      </c>
      <c r="C31" s="32">
        <v>31763</v>
      </c>
      <c r="D31" s="32">
        <v>31759</v>
      </c>
      <c r="E31" s="34">
        <v>99.987406731102226</v>
      </c>
    </row>
    <row r="32" spans="2:5" s="8" customFormat="1" ht="15.75" customHeight="1" x14ac:dyDescent="0.2">
      <c r="B32" s="31" t="s">
        <v>26</v>
      </c>
      <c r="C32" s="32">
        <v>3</v>
      </c>
      <c r="D32" s="32">
        <v>3</v>
      </c>
      <c r="E32" s="34">
        <v>100</v>
      </c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44</v>
      </c>
      <c r="D34" s="32">
        <v>28</v>
      </c>
      <c r="E34" s="33">
        <v>63.636363636363633</v>
      </c>
    </row>
    <row r="35" spans="2:5" ht="15.75" customHeight="1" x14ac:dyDescent="0.2">
      <c r="B35" s="31" t="s">
        <v>29</v>
      </c>
      <c r="C35" s="32">
        <v>779</v>
      </c>
      <c r="D35" s="32">
        <v>706</v>
      </c>
      <c r="E35" s="33">
        <v>90.629011553273429</v>
      </c>
    </row>
    <row r="36" spans="2:5" s="5" customFormat="1" ht="15.75" customHeight="1" x14ac:dyDescent="0.2">
      <c r="B36" s="27" t="s">
        <v>30</v>
      </c>
      <c r="C36" s="28">
        <v>15131</v>
      </c>
      <c r="D36" s="28">
        <v>12276</v>
      </c>
      <c r="E36" s="30">
        <v>81.131451985989031</v>
      </c>
    </row>
    <row r="37" spans="2:5" s="5" customFormat="1" ht="15.75" customHeight="1" x14ac:dyDescent="0.2">
      <c r="B37" s="27" t="s">
        <v>31</v>
      </c>
      <c r="C37" s="28"/>
      <c r="D37" s="28"/>
      <c r="E37" s="30"/>
    </row>
    <row r="38" spans="2:5" s="4" customFormat="1" ht="15.75" customHeight="1" x14ac:dyDescent="0.2">
      <c r="B38" s="27" t="s">
        <v>32</v>
      </c>
      <c r="C38" s="28">
        <v>0</v>
      </c>
      <c r="D38" s="28">
        <v>0</v>
      </c>
      <c r="E38" s="29"/>
    </row>
    <row r="39" spans="2:5" s="4" customFormat="1" ht="15.75" customHeight="1" x14ac:dyDescent="0.2">
      <c r="B39" s="27" t="s">
        <v>33</v>
      </c>
      <c r="C39" s="28">
        <v>273871</v>
      </c>
      <c r="D39" s="28">
        <v>273871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16152</v>
      </c>
      <c r="D40" s="32">
        <v>16152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257143</v>
      </c>
      <c r="D41" s="32">
        <v>257143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576</v>
      </c>
      <c r="D42" s="32">
        <v>576</v>
      </c>
      <c r="E42" s="34">
        <v>100</v>
      </c>
    </row>
    <row r="43" spans="2:5" s="4" customFormat="1" ht="15.75" customHeight="1" x14ac:dyDescent="0.2">
      <c r="B43" s="27" t="s">
        <v>37</v>
      </c>
      <c r="C43" s="28">
        <v>41884</v>
      </c>
      <c r="D43" s="28">
        <v>25923</v>
      </c>
      <c r="E43" s="29">
        <v>61.892369401203325</v>
      </c>
    </row>
    <row r="44" spans="2:5" s="4" customFormat="1" ht="15.75" customHeight="1" x14ac:dyDescent="0.2">
      <c r="B44" s="27" t="s">
        <v>38</v>
      </c>
      <c r="C44" s="28">
        <v>41898</v>
      </c>
      <c r="D44" s="28">
        <v>28279</v>
      </c>
      <c r="E44" s="29">
        <v>67.494868490142721</v>
      </c>
    </row>
    <row r="45" spans="2:5" s="4" customFormat="1" ht="15.75" customHeight="1" x14ac:dyDescent="0.2">
      <c r="B45" s="27" t="s">
        <v>39</v>
      </c>
      <c r="C45" s="28">
        <v>3125</v>
      </c>
      <c r="D45" s="28">
        <v>80</v>
      </c>
      <c r="E45" s="29">
        <v>2.56</v>
      </c>
    </row>
    <row r="46" spans="2:5" s="4" customFormat="1" ht="15.75" customHeight="1" x14ac:dyDescent="0.2">
      <c r="B46" s="27" t="s">
        <v>40</v>
      </c>
      <c r="C46" s="28">
        <v>637538</v>
      </c>
      <c r="D46" s="28">
        <v>53337</v>
      </c>
      <c r="E46" s="29">
        <v>8.3660895507405044</v>
      </c>
    </row>
    <row r="47" spans="2:5" s="4" customFormat="1" ht="15.75" customHeight="1" x14ac:dyDescent="0.2">
      <c r="B47" s="27" t="s">
        <v>41</v>
      </c>
      <c r="C47" s="28">
        <v>11512</v>
      </c>
      <c r="D47" s="28">
        <v>11512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11208</v>
      </c>
      <c r="D48" s="32">
        <v>11208</v>
      </c>
      <c r="E48" s="34">
        <v>100</v>
      </c>
    </row>
    <row r="49" spans="2:5" s="8" customFormat="1" ht="15.75" customHeight="1" x14ac:dyDescent="0.2">
      <c r="B49" s="31" t="s">
        <v>43</v>
      </c>
      <c r="C49" s="32">
        <v>297</v>
      </c>
      <c r="D49" s="32">
        <v>297</v>
      </c>
      <c r="E49" s="34">
        <v>100</v>
      </c>
    </row>
    <row r="50" spans="2:5" s="8" customFormat="1" ht="15.75" customHeight="1" x14ac:dyDescent="0.2">
      <c r="B50" s="31" t="s">
        <v>44</v>
      </c>
      <c r="C50" s="32">
        <v>7</v>
      </c>
      <c r="D50" s="32">
        <v>7</v>
      </c>
      <c r="E50" s="34">
        <v>100</v>
      </c>
    </row>
    <row r="51" spans="2:5" s="4" customFormat="1" ht="15.75" customHeight="1" x14ac:dyDescent="0.2">
      <c r="B51" s="27" t="s">
        <v>45</v>
      </c>
      <c r="C51" s="28">
        <v>44</v>
      </c>
      <c r="D51" s="28">
        <v>28</v>
      </c>
      <c r="E51" s="29">
        <v>63.636363636363633</v>
      </c>
    </row>
    <row r="52" spans="2:5" s="4" customFormat="1" ht="15.75" customHeight="1" x14ac:dyDescent="0.2">
      <c r="B52" s="27" t="s">
        <v>46</v>
      </c>
      <c r="C52" s="28">
        <v>44</v>
      </c>
      <c r="D52" s="28">
        <v>28</v>
      </c>
      <c r="E52" s="29">
        <v>63.636363636363633</v>
      </c>
    </row>
    <row r="53" spans="2:5" s="4" customFormat="1" ht="15.75" customHeight="1" x14ac:dyDescent="0.2">
      <c r="B53" s="27" t="s">
        <v>47</v>
      </c>
      <c r="C53" s="28"/>
      <c r="D53" s="28"/>
      <c r="E53" s="29"/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50</v>
      </c>
      <c r="C56" s="32"/>
      <c r="D56" s="32"/>
      <c r="E56" s="34"/>
    </row>
    <row r="57" spans="2:5" s="8" customFormat="1" ht="15.75" customHeight="1" x14ac:dyDescent="0.2">
      <c r="B57" s="31" t="s">
        <v>51</v>
      </c>
      <c r="C57" s="32"/>
      <c r="D57" s="32"/>
      <c r="E57" s="34"/>
    </row>
    <row r="58" spans="2:5" s="8" customFormat="1" ht="15.75" customHeight="1" x14ac:dyDescent="0.2">
      <c r="B58" s="31" t="s">
        <v>52</v>
      </c>
      <c r="C58" s="32"/>
      <c r="D58" s="32"/>
      <c r="E58" s="34"/>
    </row>
    <row r="59" spans="2:5" s="8" customFormat="1" ht="15.75" customHeight="1" x14ac:dyDescent="0.2">
      <c r="B59" s="31" t="s">
        <v>53</v>
      </c>
      <c r="C59" s="32"/>
      <c r="D59" s="32"/>
      <c r="E59" s="34"/>
    </row>
    <row r="60" spans="2:5" s="8" customFormat="1" ht="15.75" customHeight="1" x14ac:dyDescent="0.2">
      <c r="B60" s="31" t="s">
        <v>54</v>
      </c>
      <c r="C60" s="32"/>
      <c r="D60" s="32"/>
      <c r="E60" s="34"/>
    </row>
    <row r="61" spans="2:5" s="4" customFormat="1" ht="15.75" customHeight="1" x14ac:dyDescent="0.2">
      <c r="B61" s="27" t="s">
        <v>55</v>
      </c>
      <c r="C61" s="28">
        <v>178307</v>
      </c>
      <c r="D61" s="28">
        <v>4744</v>
      </c>
      <c r="E61" s="29">
        <v>2.6605797865479204</v>
      </c>
    </row>
    <row r="62" spans="2:5" s="4" customFormat="1" ht="15.75" customHeight="1" x14ac:dyDescent="0.2">
      <c r="B62" s="27" t="s">
        <v>56</v>
      </c>
      <c r="C62" s="28">
        <v>2783</v>
      </c>
      <c r="D62" s="28">
        <v>2163</v>
      </c>
      <c r="E62" s="29">
        <v>77.721882860222777</v>
      </c>
    </row>
    <row r="63" spans="2:5" s="8" customFormat="1" ht="15.75" customHeight="1" x14ac:dyDescent="0.2">
      <c r="B63" s="31" t="s">
        <v>57</v>
      </c>
      <c r="C63" s="32">
        <v>789</v>
      </c>
      <c r="D63" s="32">
        <v>789</v>
      </c>
      <c r="E63" s="34">
        <v>100</v>
      </c>
    </row>
    <row r="64" spans="2:5" s="8" customFormat="1" ht="15.75" customHeight="1" x14ac:dyDescent="0.2">
      <c r="B64" s="31" t="s">
        <v>58</v>
      </c>
      <c r="C64" s="32">
        <v>1166</v>
      </c>
      <c r="D64" s="32">
        <v>546</v>
      </c>
      <c r="E64" s="34">
        <v>46.826758147512862</v>
      </c>
    </row>
    <row r="65" spans="2:5" s="8" customFormat="1" ht="15.75" customHeight="1" x14ac:dyDescent="0.2">
      <c r="B65" s="31" t="s">
        <v>59</v>
      </c>
      <c r="C65" s="32">
        <v>828</v>
      </c>
      <c r="D65" s="32">
        <v>828</v>
      </c>
      <c r="E65" s="34">
        <v>100</v>
      </c>
    </row>
    <row r="66" spans="2:5" s="4" customFormat="1" ht="15.75" customHeight="1" x14ac:dyDescent="0.2">
      <c r="B66" s="27" t="s">
        <v>60</v>
      </c>
      <c r="C66" s="28">
        <v>175524</v>
      </c>
      <c r="D66" s="28">
        <v>2581</v>
      </c>
      <c r="E66" s="29">
        <v>1.4704541829037625</v>
      </c>
    </row>
    <row r="67" spans="2:5" s="8" customFormat="1" ht="15.75" customHeight="1" x14ac:dyDescent="0.2">
      <c r="B67" s="31" t="s">
        <v>61</v>
      </c>
      <c r="C67" s="32"/>
      <c r="D67" s="32"/>
      <c r="E67" s="34"/>
    </row>
    <row r="68" spans="2:5" s="8" customFormat="1" ht="15.75" customHeight="1" x14ac:dyDescent="0.2">
      <c r="B68" s="31" t="s">
        <v>62</v>
      </c>
      <c r="C68" s="32">
        <v>175203</v>
      </c>
      <c r="D68" s="32">
        <v>2331</v>
      </c>
      <c r="E68" s="34">
        <v>1.3304566702624956</v>
      </c>
    </row>
    <row r="69" spans="2:5" s="8" customFormat="1" ht="15.75" customHeight="1" x14ac:dyDescent="0.2">
      <c r="B69" s="31" t="s">
        <v>63</v>
      </c>
      <c r="C69" s="32">
        <v>321</v>
      </c>
      <c r="D69" s="32">
        <v>250</v>
      </c>
      <c r="E69" s="34">
        <v>77.881619937694708</v>
      </c>
    </row>
    <row r="70" spans="2:5" s="4" customFormat="1" ht="15.75" customHeight="1" x14ac:dyDescent="0.2">
      <c r="B70" s="27" t="s">
        <v>64</v>
      </c>
      <c r="C70" s="28"/>
      <c r="D70" s="28"/>
      <c r="E70" s="29"/>
    </row>
    <row r="71" spans="2:5" s="4" customFormat="1" ht="15.75" customHeight="1" x14ac:dyDescent="0.2">
      <c r="B71" s="27" t="s">
        <v>65</v>
      </c>
      <c r="C71" s="28">
        <v>420579</v>
      </c>
      <c r="D71" s="28">
        <v>17158</v>
      </c>
      <c r="E71" s="29">
        <v>4.0796140558610867</v>
      </c>
    </row>
    <row r="72" spans="2:5" s="8" customFormat="1" ht="15.75" customHeight="1" x14ac:dyDescent="0.2">
      <c r="B72" s="35" t="s">
        <v>66</v>
      </c>
      <c r="C72" s="36">
        <v>10542</v>
      </c>
      <c r="D72" s="36">
        <v>527</v>
      </c>
      <c r="E72" s="34">
        <v>4.9990514133940431</v>
      </c>
    </row>
    <row r="73" spans="2:5" s="8" customFormat="1" ht="15.75" customHeight="1" x14ac:dyDescent="0.2">
      <c r="B73" s="35" t="s">
        <v>67</v>
      </c>
      <c r="C73" s="36">
        <v>2889</v>
      </c>
      <c r="D73" s="36">
        <v>774</v>
      </c>
      <c r="E73" s="34">
        <v>26.791277258566975</v>
      </c>
    </row>
    <row r="74" spans="2:5" s="8" customFormat="1" ht="15.75" customHeight="1" x14ac:dyDescent="0.2">
      <c r="B74" s="35" t="s">
        <v>68</v>
      </c>
      <c r="C74" s="36">
        <v>4928</v>
      </c>
      <c r="D74" s="36">
        <v>1859</v>
      </c>
      <c r="E74" s="34">
        <v>37.723214285714285</v>
      </c>
    </row>
    <row r="75" spans="2:5" s="8" customFormat="1" ht="15.75" customHeight="1" x14ac:dyDescent="0.2">
      <c r="B75" s="35" t="s">
        <v>69</v>
      </c>
      <c r="C75" s="36">
        <v>349823</v>
      </c>
      <c r="D75" s="36">
        <v>2479</v>
      </c>
      <c r="E75" s="34">
        <v>0.70864408572335158</v>
      </c>
    </row>
    <row r="76" spans="2:5" s="8" customFormat="1" ht="15.75" customHeight="1" x14ac:dyDescent="0.2">
      <c r="B76" s="35" t="s">
        <v>70</v>
      </c>
      <c r="C76" s="36">
        <v>42685</v>
      </c>
      <c r="D76" s="36">
        <v>10144</v>
      </c>
      <c r="E76" s="34">
        <v>23.764788567412438</v>
      </c>
    </row>
    <row r="77" spans="2:5" s="8" customFormat="1" ht="15.75" customHeight="1" x14ac:dyDescent="0.2">
      <c r="B77" s="35" t="s">
        <v>71</v>
      </c>
      <c r="C77" s="36">
        <v>9712</v>
      </c>
      <c r="D77" s="36">
        <v>1375</v>
      </c>
      <c r="E77" s="34">
        <v>14.157742998352555</v>
      </c>
    </row>
    <row r="78" spans="2:5" s="5" customFormat="1" ht="15.75" customHeight="1" x14ac:dyDescent="0.2">
      <c r="B78" s="27" t="s">
        <v>72</v>
      </c>
      <c r="C78" s="28">
        <v>896</v>
      </c>
      <c r="D78" s="28">
        <v>187</v>
      </c>
      <c r="E78" s="29">
        <v>20.870535714285715</v>
      </c>
    </row>
    <row r="79" spans="2:5" ht="15.75" customHeight="1" x14ac:dyDescent="0.2">
      <c r="B79" s="31" t="s">
        <v>73</v>
      </c>
      <c r="C79" s="32"/>
      <c r="D79" s="32"/>
      <c r="E79" s="34"/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200</v>
      </c>
      <c r="D81" s="32">
        <v>187</v>
      </c>
      <c r="E81" s="34">
        <v>93.5</v>
      </c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>
        <v>0</v>
      </c>
      <c r="D84" s="32">
        <v>0</v>
      </c>
      <c r="E84" s="34"/>
    </row>
    <row r="85" spans="2:5" ht="15.75" customHeight="1" x14ac:dyDescent="0.2">
      <c r="B85" s="31" t="s">
        <v>79</v>
      </c>
      <c r="C85" s="32">
        <v>696</v>
      </c>
      <c r="D85" s="32">
        <v>0</v>
      </c>
      <c r="E85" s="34">
        <v>0</v>
      </c>
    </row>
    <row r="86" spans="2:5" ht="15.75" customHeight="1" x14ac:dyDescent="0.2">
      <c r="B86" s="31" t="s">
        <v>80</v>
      </c>
      <c r="C86" s="32"/>
      <c r="D86" s="32"/>
      <c r="E86" s="34"/>
    </row>
    <row r="87" spans="2:5" s="5" customFormat="1" ht="15.75" customHeight="1" x14ac:dyDescent="0.2">
      <c r="B87" s="27" t="s">
        <v>81</v>
      </c>
      <c r="C87" s="28">
        <v>26200</v>
      </c>
      <c r="D87" s="28">
        <v>19708</v>
      </c>
      <c r="E87" s="29">
        <v>75.221374045801525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/>
      <c r="D89" s="32"/>
      <c r="E89" s="34"/>
    </row>
    <row r="90" spans="2:5" ht="15.75" customHeight="1" x14ac:dyDescent="0.2">
      <c r="B90" s="31" t="s">
        <v>84</v>
      </c>
      <c r="C90" s="32">
        <v>542</v>
      </c>
      <c r="D90" s="32">
        <v>542</v>
      </c>
      <c r="E90" s="34">
        <v>100</v>
      </c>
    </row>
    <row r="91" spans="2:5" ht="15.75" customHeight="1" x14ac:dyDescent="0.2">
      <c r="B91" s="31" t="s">
        <v>85</v>
      </c>
      <c r="C91" s="32">
        <v>4449</v>
      </c>
      <c r="D91" s="32">
        <v>4331</v>
      </c>
      <c r="E91" s="34">
        <v>97.347718588446838</v>
      </c>
    </row>
    <row r="92" spans="2:5" ht="15.75" customHeight="1" x14ac:dyDescent="0.2">
      <c r="B92" s="31" t="s">
        <v>86</v>
      </c>
      <c r="C92" s="32">
        <v>185</v>
      </c>
      <c r="D92" s="32">
        <v>185</v>
      </c>
      <c r="E92" s="34">
        <v>100</v>
      </c>
    </row>
    <row r="93" spans="2:5" ht="15.75" customHeight="1" x14ac:dyDescent="0.2">
      <c r="B93" s="31" t="s">
        <v>87</v>
      </c>
      <c r="C93" s="32">
        <v>819</v>
      </c>
      <c r="D93" s="32">
        <v>819</v>
      </c>
      <c r="E93" s="34">
        <v>100</v>
      </c>
    </row>
    <row r="94" spans="2:5" ht="15.75" customHeight="1" x14ac:dyDescent="0.2">
      <c r="B94" s="31" t="s">
        <v>88</v>
      </c>
      <c r="C94" s="32">
        <v>20205</v>
      </c>
      <c r="D94" s="32">
        <v>13831</v>
      </c>
      <c r="E94" s="34">
        <v>68.453353130413262</v>
      </c>
    </row>
    <row r="95" spans="2:5" s="5" customFormat="1" ht="15.75" customHeight="1" x14ac:dyDescent="0.2">
      <c r="B95" s="27" t="s">
        <v>89</v>
      </c>
      <c r="C95" s="28">
        <v>2849</v>
      </c>
      <c r="D95" s="28">
        <v>2120</v>
      </c>
      <c r="E95" s="38">
        <v>74.412074412074418</v>
      </c>
    </row>
    <row r="96" spans="2:5" s="5" customFormat="1" ht="15.75" customHeight="1" x14ac:dyDescent="0.2">
      <c r="B96" s="27" t="s">
        <v>90</v>
      </c>
      <c r="C96" s="28">
        <v>2830</v>
      </c>
      <c r="D96" s="28">
        <v>2101</v>
      </c>
      <c r="E96" s="38">
        <v>74.240282685512369</v>
      </c>
    </row>
    <row r="97" spans="2:5" ht="15.75" customHeight="1" x14ac:dyDescent="0.2">
      <c r="B97" s="31" t="s">
        <v>91</v>
      </c>
      <c r="C97" s="32"/>
      <c r="D97" s="32"/>
      <c r="E97" s="39"/>
    </row>
    <row r="98" spans="2:5" ht="15.75" customHeight="1" x14ac:dyDescent="0.2">
      <c r="B98" s="31" t="s">
        <v>92</v>
      </c>
      <c r="C98" s="32"/>
      <c r="D98" s="32"/>
      <c r="E98" s="39"/>
    </row>
    <row r="99" spans="2:5" ht="15.75" customHeight="1" x14ac:dyDescent="0.2">
      <c r="B99" s="31" t="s">
        <v>93</v>
      </c>
      <c r="C99" s="32">
        <v>84</v>
      </c>
      <c r="D99" s="32">
        <v>80</v>
      </c>
      <c r="E99" s="39">
        <v>95.238095238095227</v>
      </c>
    </row>
    <row r="100" spans="2:5" ht="15.75" customHeight="1" x14ac:dyDescent="0.2">
      <c r="B100" s="31" t="s">
        <v>94</v>
      </c>
      <c r="C100" s="32">
        <v>2714</v>
      </c>
      <c r="D100" s="32">
        <v>1993</v>
      </c>
      <c r="E100" s="39">
        <v>73.434045689019896</v>
      </c>
    </row>
    <row r="101" spans="2:5" ht="15.75" customHeight="1" x14ac:dyDescent="0.2">
      <c r="B101" s="31" t="s">
        <v>95</v>
      </c>
      <c r="C101" s="32">
        <v>32</v>
      </c>
      <c r="D101" s="32">
        <v>28</v>
      </c>
      <c r="E101" s="39">
        <v>87.5</v>
      </c>
    </row>
    <row r="102" spans="2:5" s="5" customFormat="1" ht="15.75" customHeight="1" x14ac:dyDescent="0.2">
      <c r="B102" s="27" t="s">
        <v>96</v>
      </c>
      <c r="C102" s="28">
        <v>19</v>
      </c>
      <c r="D102" s="28">
        <v>19</v>
      </c>
      <c r="E102" s="38">
        <v>100</v>
      </c>
    </row>
    <row r="103" spans="2:5" s="5" customFormat="1" ht="15.75" customHeight="1" x14ac:dyDescent="0.2">
      <c r="B103" s="27" t="s">
        <v>97</v>
      </c>
      <c r="C103" s="28">
        <v>0</v>
      </c>
      <c r="D103" s="28">
        <v>0</v>
      </c>
      <c r="E103" s="38"/>
    </row>
    <row r="104" spans="2:5" ht="15.75" customHeight="1" x14ac:dyDescent="0.2">
      <c r="B104" s="31" t="s">
        <v>98</v>
      </c>
      <c r="C104" s="32"/>
      <c r="D104" s="32"/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5" customFormat="1" ht="15.75" customHeight="1" x14ac:dyDescent="0.2">
      <c r="B106" s="27" t="s">
        <v>100</v>
      </c>
      <c r="C106" s="28">
        <v>0</v>
      </c>
      <c r="D106" s="28">
        <v>0</v>
      </c>
      <c r="E106" s="38"/>
    </row>
    <row r="107" spans="2:5" s="5" customFormat="1" ht="15.75" customHeight="1" x14ac:dyDescent="0.2">
      <c r="B107" s="27" t="s">
        <v>101</v>
      </c>
      <c r="C107" s="28">
        <v>0</v>
      </c>
      <c r="D107" s="28">
        <v>0</v>
      </c>
      <c r="E107" s="38"/>
    </row>
    <row r="108" spans="2:5" ht="15.75" customHeight="1" x14ac:dyDescent="0.2">
      <c r="B108" s="31" t="s">
        <v>102</v>
      </c>
      <c r="C108" s="32">
        <v>0</v>
      </c>
      <c r="D108" s="32">
        <v>0</v>
      </c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0</v>
      </c>
      <c r="D111" s="32">
        <v>0</v>
      </c>
      <c r="E111" s="39"/>
    </row>
    <row r="112" spans="2:5" s="5" customFormat="1" ht="15.75" customHeight="1" x14ac:dyDescent="0.2">
      <c r="B112" s="27" t="s">
        <v>106</v>
      </c>
      <c r="C112" s="28"/>
      <c r="D112" s="28"/>
      <c r="E112" s="38"/>
    </row>
  </sheetData>
  <phoneticPr fontId="0" type="noConversion"/>
  <hyperlinks>
    <hyperlink ref="C4" location="Ocak!A1" display="Ocak" xr:uid="{2ECE8E5F-3694-4C17-A300-DBA09897BED3}"/>
    <hyperlink ref="D4" location="Şubat!A1" display="Şubat" xr:uid="{4E7CBDFE-C464-4DD3-982C-5CACCDB97F15}"/>
    <hyperlink ref="E4" location="Mart!A1" display="Mart" xr:uid="{4CA6287C-4168-4F25-BFB8-D9146EDBF091}"/>
    <hyperlink ref="C5" location="Nisan!A1" display="Nisan" xr:uid="{A767C27C-3EF6-4A70-8755-4CAB8E1F53E6}"/>
    <hyperlink ref="D5" location="Mayıs!A1" display="Mayıs" xr:uid="{69595D49-0F39-4F8B-B50D-B7E72362CD27}"/>
    <hyperlink ref="E5" location="Haziran!A1" display="Haziran" xr:uid="{F3CBF593-43AD-46D7-B497-9A2AC6FBCB97}"/>
    <hyperlink ref="C6" location="Temmuz!A1" display="Temmuz" xr:uid="{190C1210-E550-4B72-AD6F-1BE119FF4A36}"/>
    <hyperlink ref="D6" location="Ağustos!A1" display="Ağustos" xr:uid="{0DA862A1-F4C3-46C4-B3B8-781236777CFB}"/>
    <hyperlink ref="E6" location="Eylül!A1" display="Eylül" xr:uid="{05DEE192-77D3-4590-BB46-71D189236832}"/>
    <hyperlink ref="C7" location="Ekim!A1" display="Ekim" xr:uid="{057412A9-14D4-49FE-8002-154F58E933D0}"/>
    <hyperlink ref="D7" location="Kasım!A1" display="Kasım" xr:uid="{35362828-2904-464F-97A3-35F23424BEF5}"/>
    <hyperlink ref="E7" location="Aralık!A1" display="Aralık" xr:uid="{BECEF2E0-0C6B-4E40-BB64-C147679E31F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F284-B127-42A2-B93D-E3683CC3270A}">
  <dimension ref="B1:H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5" customWidth="1"/>
    <col min="6" max="16384" width="10.6640625" style="7"/>
  </cols>
  <sheetData>
    <row r="1" spans="2:8" ht="24" customHeight="1" thickBot="1" x14ac:dyDescent="0.25"/>
    <row r="2" spans="2:8" s="2" customFormat="1" ht="24.75" customHeight="1" thickBot="1" x14ac:dyDescent="0.3">
      <c r="B2" s="16" t="s">
        <v>184</v>
      </c>
      <c r="C2" s="17"/>
      <c r="D2" s="17"/>
      <c r="E2" s="19"/>
    </row>
    <row r="3" spans="2:8" s="2" customFormat="1" ht="18.75" customHeight="1" x14ac:dyDescent="0.25">
      <c r="B3" s="1"/>
      <c r="C3" s="20"/>
      <c r="D3" s="20"/>
      <c r="E3" s="20"/>
    </row>
    <row r="4" spans="2:8" s="2" customFormat="1" ht="18.7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8" s="2" customFormat="1" ht="18.7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8" s="2" customFormat="1" ht="18.7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8" s="2" customFormat="1" ht="18.7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8" s="2" customFormat="1" ht="18.75" customHeight="1" x14ac:dyDescent="0.25">
      <c r="B8" s="1"/>
      <c r="C8" s="20"/>
      <c r="D8" s="20"/>
      <c r="E8" s="20"/>
    </row>
    <row r="9" spans="2:8" s="3" customFormat="1" ht="24.75" customHeight="1" x14ac:dyDescent="0.2">
      <c r="B9" s="24" t="s">
        <v>0</v>
      </c>
      <c r="C9" s="25" t="s">
        <v>1</v>
      </c>
      <c r="D9" s="25" t="s">
        <v>2</v>
      </c>
      <c r="E9" s="40" t="s">
        <v>3</v>
      </c>
    </row>
    <row r="10" spans="2:8" s="10" customFormat="1" ht="15.9" customHeight="1" x14ac:dyDescent="0.25">
      <c r="B10" s="41" t="s">
        <v>4</v>
      </c>
      <c r="C10" s="42">
        <v>1667677</v>
      </c>
      <c r="D10" s="42">
        <v>553688</v>
      </c>
      <c r="E10" s="43">
        <v>33.201153460772083</v>
      </c>
    </row>
    <row r="11" spans="2:8" s="11" customFormat="1" ht="15.75" customHeight="1" x14ac:dyDescent="0.25">
      <c r="B11" s="41" t="s">
        <v>5</v>
      </c>
      <c r="C11" s="44">
        <v>1051979</v>
      </c>
      <c r="D11" s="44">
        <v>519444</v>
      </c>
      <c r="E11" s="45">
        <v>49.377791762002857</v>
      </c>
    </row>
    <row r="12" spans="2:8" s="11" customFormat="1" ht="15.9" customHeight="1" x14ac:dyDescent="0.25">
      <c r="B12" s="41" t="s">
        <v>109</v>
      </c>
      <c r="C12" s="44">
        <v>475596</v>
      </c>
      <c r="D12" s="44">
        <v>232520</v>
      </c>
      <c r="E12" s="45">
        <v>48.89023456883573</v>
      </c>
    </row>
    <row r="13" spans="2:8" s="11" customFormat="1" ht="15.9" customHeight="1" x14ac:dyDescent="0.25">
      <c r="B13" s="41" t="s">
        <v>110</v>
      </c>
      <c r="C13" s="44">
        <v>339190</v>
      </c>
      <c r="D13" s="44">
        <v>163441</v>
      </c>
      <c r="E13" s="45">
        <v>48.185677643798464</v>
      </c>
      <c r="H13" s="12"/>
    </row>
    <row r="14" spans="2:8" s="13" customFormat="1" ht="15.9" customHeight="1" x14ac:dyDescent="0.2">
      <c r="B14" s="46" t="s">
        <v>8</v>
      </c>
      <c r="C14" s="47">
        <v>42824</v>
      </c>
      <c r="D14" s="47">
        <v>1567</v>
      </c>
      <c r="E14" s="48">
        <v>3.6591630861199329</v>
      </c>
    </row>
    <row r="15" spans="2:8" s="13" customFormat="1" ht="15.9" customHeight="1" x14ac:dyDescent="0.2">
      <c r="B15" s="46" t="s">
        <v>9</v>
      </c>
      <c r="C15" s="47">
        <v>12563</v>
      </c>
      <c r="D15" s="47">
        <v>2584</v>
      </c>
      <c r="E15" s="48">
        <v>20.568335588633289</v>
      </c>
    </row>
    <row r="16" spans="2:8" s="13" customFormat="1" ht="15.9" customHeight="1" x14ac:dyDescent="0.2">
      <c r="B16" s="46" t="s">
        <v>10</v>
      </c>
      <c r="C16" s="47">
        <v>244993</v>
      </c>
      <c r="D16" s="47">
        <v>142828</v>
      </c>
      <c r="E16" s="48">
        <v>58.298808537386783</v>
      </c>
    </row>
    <row r="17" spans="2:5" s="13" customFormat="1" ht="15.9" customHeight="1" x14ac:dyDescent="0.2">
      <c r="B17" s="46" t="s">
        <v>11</v>
      </c>
      <c r="C17" s="47">
        <v>38810</v>
      </c>
      <c r="D17" s="47">
        <v>16462</v>
      </c>
      <c r="E17" s="48">
        <v>42.41690286008761</v>
      </c>
    </row>
    <row r="18" spans="2:5" s="11" customFormat="1" ht="15.9" customHeight="1" x14ac:dyDescent="0.25">
      <c r="B18" s="41" t="s">
        <v>111</v>
      </c>
      <c r="C18" s="44">
        <v>136406</v>
      </c>
      <c r="D18" s="44">
        <v>69079</v>
      </c>
      <c r="E18" s="45">
        <v>50.642200489714526</v>
      </c>
    </row>
    <row r="19" spans="2:5" s="13" customFormat="1" ht="15.9" customHeight="1" x14ac:dyDescent="0.2">
      <c r="B19" s="46" t="s">
        <v>13</v>
      </c>
      <c r="C19" s="47">
        <v>37888</v>
      </c>
      <c r="D19" s="47">
        <v>11105</v>
      </c>
      <c r="E19" s="48">
        <v>29.310071790540544</v>
      </c>
    </row>
    <row r="20" spans="2:5" s="13" customFormat="1" ht="15.9" customHeight="1" x14ac:dyDescent="0.2">
      <c r="B20" s="46" t="s">
        <v>14</v>
      </c>
      <c r="C20" s="47">
        <v>7506</v>
      </c>
      <c r="D20" s="47">
        <v>5045</v>
      </c>
      <c r="E20" s="48">
        <v>67.212896349586998</v>
      </c>
    </row>
    <row r="21" spans="2:5" s="13" customFormat="1" ht="15.9" customHeight="1" x14ac:dyDescent="0.2">
      <c r="B21" s="46" t="s">
        <v>15</v>
      </c>
      <c r="C21" s="47">
        <v>91012</v>
      </c>
      <c r="D21" s="47">
        <v>52929</v>
      </c>
      <c r="E21" s="48">
        <v>58.156067331780427</v>
      </c>
    </row>
    <row r="22" spans="2:5" s="10" customFormat="1" ht="15.9" customHeight="1" x14ac:dyDescent="0.25">
      <c r="B22" s="41" t="s">
        <v>112</v>
      </c>
      <c r="C22" s="49">
        <v>0</v>
      </c>
      <c r="D22" s="49">
        <v>0</v>
      </c>
      <c r="E22" s="43"/>
    </row>
    <row r="23" spans="2:5" s="10" customFormat="1" ht="15.9" customHeight="1" x14ac:dyDescent="0.25">
      <c r="B23" s="41" t="s">
        <v>113</v>
      </c>
      <c r="C23" s="50">
        <v>161978</v>
      </c>
      <c r="D23" s="50">
        <v>50212</v>
      </c>
      <c r="E23" s="43">
        <v>30.999271506006988</v>
      </c>
    </row>
    <row r="24" spans="2:5" s="10" customFormat="1" ht="15.9" customHeight="1" x14ac:dyDescent="0.25">
      <c r="B24" s="41" t="s">
        <v>114</v>
      </c>
      <c r="C24" s="49">
        <v>0</v>
      </c>
      <c r="D24" s="49">
        <v>0</v>
      </c>
      <c r="E24" s="43"/>
    </row>
    <row r="25" spans="2:5" s="10" customFormat="1" ht="15.9" customHeight="1" x14ac:dyDescent="0.25">
      <c r="B25" s="41" t="s">
        <v>115</v>
      </c>
      <c r="C25" s="49">
        <v>5228</v>
      </c>
      <c r="D25" s="49">
        <v>1431</v>
      </c>
      <c r="E25" s="43">
        <v>27.371843917368015</v>
      </c>
    </row>
    <row r="26" spans="2:5" s="10" customFormat="1" ht="15.9" customHeight="1" x14ac:dyDescent="0.25">
      <c r="B26" s="41" t="s">
        <v>116</v>
      </c>
      <c r="C26" s="49">
        <v>11840</v>
      </c>
      <c r="D26" s="49">
        <v>8955</v>
      </c>
      <c r="E26" s="43"/>
    </row>
    <row r="27" spans="2:5" s="14" customFormat="1" ht="15.9" customHeight="1" x14ac:dyDescent="0.2">
      <c r="B27" s="46" t="s">
        <v>185</v>
      </c>
      <c r="C27" s="47">
        <v>11840</v>
      </c>
      <c r="D27" s="47">
        <v>8955</v>
      </c>
      <c r="E27" s="51">
        <v>75.633445945945937</v>
      </c>
    </row>
    <row r="28" spans="2:5" s="10" customFormat="1" ht="15.9" customHeight="1" x14ac:dyDescent="0.25">
      <c r="B28" s="41" t="s">
        <v>118</v>
      </c>
      <c r="C28" s="49">
        <v>144910</v>
      </c>
      <c r="D28" s="49">
        <v>39826</v>
      </c>
      <c r="E28" s="43"/>
    </row>
    <row r="29" spans="2:5" s="14" customFormat="1" ht="15.9" customHeight="1" x14ac:dyDescent="0.2">
      <c r="B29" s="46" t="s">
        <v>186</v>
      </c>
      <c r="C29" s="47">
        <v>144910</v>
      </c>
      <c r="D29" s="47">
        <v>39826</v>
      </c>
      <c r="E29" s="51">
        <v>27.483265475122494</v>
      </c>
    </row>
    <row r="30" spans="2:5" s="10" customFormat="1" ht="15.9" customHeight="1" x14ac:dyDescent="0.25">
      <c r="B30" s="41" t="s">
        <v>119</v>
      </c>
      <c r="C30" s="49">
        <v>179361</v>
      </c>
      <c r="D30" s="49">
        <v>31728</v>
      </c>
      <c r="E30" s="43">
        <v>17.68946426480673</v>
      </c>
    </row>
    <row r="31" spans="2:5" s="10" customFormat="1" ht="15.9" customHeight="1" x14ac:dyDescent="0.25">
      <c r="B31" s="41" t="s">
        <v>120</v>
      </c>
      <c r="C31" s="50">
        <v>158555</v>
      </c>
      <c r="D31" s="50">
        <v>13423</v>
      </c>
      <c r="E31" s="43">
        <v>8.4658320456623883</v>
      </c>
    </row>
    <row r="32" spans="2:5" s="10" customFormat="1" ht="15.9" customHeight="1" x14ac:dyDescent="0.25">
      <c r="B32" s="41" t="s">
        <v>121</v>
      </c>
      <c r="C32" s="49">
        <v>18912</v>
      </c>
      <c r="D32" s="49">
        <v>18279</v>
      </c>
      <c r="E32" s="43">
        <v>96.652918781725887</v>
      </c>
    </row>
    <row r="33" spans="2:5" s="13" customFormat="1" ht="15.9" customHeight="1" x14ac:dyDescent="0.2">
      <c r="B33" s="46" t="s">
        <v>122</v>
      </c>
      <c r="C33" s="52">
        <v>580</v>
      </c>
      <c r="D33" s="52">
        <v>67</v>
      </c>
      <c r="E33" s="48">
        <v>11.551724137931034</v>
      </c>
    </row>
    <row r="34" spans="2:5" s="13" customFormat="1" ht="15.9" customHeight="1" x14ac:dyDescent="0.2">
      <c r="B34" s="46" t="s">
        <v>123</v>
      </c>
      <c r="C34" s="47">
        <v>17845</v>
      </c>
      <c r="D34" s="47">
        <v>17834</v>
      </c>
      <c r="E34" s="48">
        <v>99.93835808349678</v>
      </c>
    </row>
    <row r="35" spans="2:5" s="13" customFormat="1" ht="15.9" customHeight="1" x14ac:dyDescent="0.2">
      <c r="B35" s="46" t="s">
        <v>124</v>
      </c>
      <c r="C35" s="47">
        <v>16</v>
      </c>
      <c r="D35" s="47" t="s">
        <v>187</v>
      </c>
      <c r="E35" s="48"/>
    </row>
    <row r="36" spans="2:5" s="13" customFormat="1" ht="15.9" customHeight="1" x14ac:dyDescent="0.2">
      <c r="B36" s="46" t="s">
        <v>125</v>
      </c>
      <c r="C36" s="47">
        <v>449</v>
      </c>
      <c r="D36" s="47">
        <v>356</v>
      </c>
      <c r="E36" s="48">
        <v>79.287305122494431</v>
      </c>
    </row>
    <row r="37" spans="2:5" s="13" customFormat="1" ht="15.9" customHeight="1" x14ac:dyDescent="0.2">
      <c r="B37" s="46" t="s">
        <v>126</v>
      </c>
      <c r="C37" s="47">
        <v>2</v>
      </c>
      <c r="D37" s="47">
        <v>2</v>
      </c>
      <c r="E37" s="48">
        <v>100</v>
      </c>
    </row>
    <row r="38" spans="2:5" s="14" customFormat="1" ht="15.9" customHeight="1" x14ac:dyDescent="0.2">
      <c r="B38" s="46" t="s">
        <v>127</v>
      </c>
      <c r="C38" s="47"/>
      <c r="D38" s="47"/>
      <c r="E38" s="51"/>
    </row>
    <row r="39" spans="2:5" s="14" customFormat="1" ht="15.9" customHeight="1" x14ac:dyDescent="0.2">
      <c r="B39" s="46" t="s">
        <v>128</v>
      </c>
      <c r="C39" s="47">
        <v>20</v>
      </c>
      <c r="D39" s="47">
        <v>20</v>
      </c>
      <c r="E39" s="51">
        <v>100</v>
      </c>
    </row>
    <row r="40" spans="2:5" s="10" customFormat="1" ht="15.9" customHeight="1" x14ac:dyDescent="0.25">
      <c r="B40" s="41" t="s">
        <v>129</v>
      </c>
      <c r="C40" s="49">
        <v>0</v>
      </c>
      <c r="D40" s="49">
        <v>-1</v>
      </c>
      <c r="E40" s="43"/>
    </row>
    <row r="41" spans="2:5" s="10" customFormat="1" ht="15.9" customHeight="1" x14ac:dyDescent="0.25">
      <c r="B41" s="41" t="s">
        <v>130</v>
      </c>
      <c r="C41" s="49">
        <v>1894</v>
      </c>
      <c r="D41" s="49">
        <v>27</v>
      </c>
      <c r="E41" s="43">
        <v>1.4255543822597676</v>
      </c>
    </row>
    <row r="42" spans="2:5" s="10" customFormat="1" ht="15.9" customHeight="1" x14ac:dyDescent="0.25">
      <c r="B42" s="41" t="s">
        <v>131</v>
      </c>
      <c r="C42" s="50">
        <v>168429</v>
      </c>
      <c r="D42" s="50">
        <v>168429</v>
      </c>
      <c r="E42" s="43">
        <v>100</v>
      </c>
    </row>
    <row r="43" spans="2:5" s="10" customFormat="1" ht="15.9" customHeight="1" x14ac:dyDescent="0.25">
      <c r="B43" s="41" t="s">
        <v>132</v>
      </c>
      <c r="C43" s="49">
        <v>9684</v>
      </c>
      <c r="D43" s="49">
        <v>9684</v>
      </c>
      <c r="E43" s="43">
        <v>100</v>
      </c>
    </row>
    <row r="44" spans="2:5" s="10" customFormat="1" ht="15.9" customHeight="1" x14ac:dyDescent="0.25">
      <c r="B44" s="41" t="s">
        <v>133</v>
      </c>
      <c r="C44" s="49">
        <v>158393</v>
      </c>
      <c r="D44" s="49">
        <v>158393</v>
      </c>
      <c r="E44" s="43">
        <v>100</v>
      </c>
    </row>
    <row r="45" spans="2:5" s="10" customFormat="1" ht="15.9" customHeight="1" x14ac:dyDescent="0.25">
      <c r="B45" s="41" t="s">
        <v>134</v>
      </c>
      <c r="C45" s="49"/>
      <c r="D45" s="49"/>
      <c r="E45" s="43"/>
    </row>
    <row r="46" spans="2:5" s="10" customFormat="1" ht="15.9" customHeight="1" x14ac:dyDescent="0.25">
      <c r="B46" s="41" t="s">
        <v>135</v>
      </c>
      <c r="C46" s="49">
        <v>352</v>
      </c>
      <c r="D46" s="49">
        <v>352</v>
      </c>
      <c r="E46" s="43">
        <v>100</v>
      </c>
    </row>
    <row r="47" spans="2:5" s="10" customFormat="1" ht="15.9" customHeight="1" x14ac:dyDescent="0.25">
      <c r="B47" s="41" t="s">
        <v>136</v>
      </c>
      <c r="C47" s="49">
        <v>33768</v>
      </c>
      <c r="D47" s="49">
        <v>17009</v>
      </c>
      <c r="E47" s="43">
        <v>50.370172944799805</v>
      </c>
    </row>
    <row r="48" spans="2:5" s="10" customFormat="1" ht="15.9" customHeight="1" x14ac:dyDescent="0.25">
      <c r="B48" s="41" t="s">
        <v>137</v>
      </c>
      <c r="C48" s="49">
        <v>32541</v>
      </c>
      <c r="D48" s="49">
        <v>16990</v>
      </c>
      <c r="E48" s="43">
        <v>52.21105682062629</v>
      </c>
    </row>
    <row r="49" spans="2:5" s="10" customFormat="1" ht="15.9" customHeight="1" x14ac:dyDescent="0.25">
      <c r="B49" s="41" t="s">
        <v>138</v>
      </c>
      <c r="C49" s="49">
        <v>1227</v>
      </c>
      <c r="D49" s="49">
        <v>19</v>
      </c>
      <c r="E49" s="43">
        <v>1.5484922575387123</v>
      </c>
    </row>
    <row r="50" spans="2:5" s="10" customFormat="1" ht="15.9" customHeight="1" x14ac:dyDescent="0.25">
      <c r="B50" s="41" t="s">
        <v>139</v>
      </c>
      <c r="C50" s="50">
        <v>32847</v>
      </c>
      <c r="D50" s="50">
        <v>19546</v>
      </c>
      <c r="E50" s="43">
        <v>59.50619539075106</v>
      </c>
    </row>
    <row r="51" spans="2:5" s="10" customFormat="1" ht="15.9" customHeight="1" x14ac:dyDescent="0.25">
      <c r="B51" s="41" t="s">
        <v>140</v>
      </c>
      <c r="C51" s="49">
        <v>32847</v>
      </c>
      <c r="D51" s="49">
        <v>19546</v>
      </c>
      <c r="E51" s="43">
        <v>59.50619539075106</v>
      </c>
    </row>
    <row r="52" spans="2:5" s="10" customFormat="1" ht="15.9" customHeight="1" x14ac:dyDescent="0.25">
      <c r="B52" s="41" t="s">
        <v>40</v>
      </c>
      <c r="C52" s="49">
        <v>614250</v>
      </c>
      <c r="D52" s="49">
        <v>33565</v>
      </c>
      <c r="E52" s="43">
        <v>5.4643874643874639</v>
      </c>
    </row>
    <row r="53" spans="2:5" s="10" customFormat="1" ht="15.9" customHeight="1" x14ac:dyDescent="0.25">
      <c r="B53" s="41" t="s">
        <v>141</v>
      </c>
      <c r="C53" s="49">
        <v>5841</v>
      </c>
      <c r="D53" s="49">
        <v>5841</v>
      </c>
      <c r="E53" s="43">
        <v>100</v>
      </c>
    </row>
    <row r="54" spans="2:5" s="10" customFormat="1" ht="15.9" customHeight="1" x14ac:dyDescent="0.25">
      <c r="B54" s="41" t="s">
        <v>142</v>
      </c>
      <c r="C54" s="50" t="s">
        <v>187</v>
      </c>
      <c r="D54" s="50" t="s">
        <v>187</v>
      </c>
      <c r="E54" s="43"/>
    </row>
    <row r="55" spans="2:5" s="10" customFormat="1" ht="15.9" customHeight="1" x14ac:dyDescent="0.25">
      <c r="B55" s="41" t="s">
        <v>143</v>
      </c>
      <c r="C55" s="49">
        <v>5542</v>
      </c>
      <c r="D55" s="49">
        <v>5542</v>
      </c>
      <c r="E55" s="43">
        <v>100</v>
      </c>
    </row>
    <row r="56" spans="2:5" s="10" customFormat="1" ht="15.9" customHeight="1" x14ac:dyDescent="0.25">
      <c r="B56" s="41" t="s">
        <v>144</v>
      </c>
      <c r="C56" s="50">
        <v>293</v>
      </c>
      <c r="D56" s="50">
        <v>293</v>
      </c>
      <c r="E56" s="43">
        <v>100</v>
      </c>
    </row>
    <row r="57" spans="2:5" s="10" customFormat="1" ht="15.9" customHeight="1" x14ac:dyDescent="0.25">
      <c r="B57" s="41" t="s">
        <v>145</v>
      </c>
      <c r="C57" s="49">
        <v>1</v>
      </c>
      <c r="D57" s="49">
        <v>1</v>
      </c>
      <c r="E57" s="43">
        <v>100</v>
      </c>
    </row>
    <row r="58" spans="2:5" s="10" customFormat="1" ht="15.9" customHeight="1" x14ac:dyDescent="0.25">
      <c r="B58" s="41" t="s">
        <v>146</v>
      </c>
      <c r="C58" s="49">
        <v>5</v>
      </c>
      <c r="D58" s="49">
        <v>5</v>
      </c>
      <c r="E58" s="43">
        <v>100</v>
      </c>
    </row>
    <row r="59" spans="2:5" s="10" customFormat="1" ht="15.9" customHeight="1" x14ac:dyDescent="0.25">
      <c r="B59" s="41" t="s">
        <v>147</v>
      </c>
      <c r="C59" s="49">
        <v>29</v>
      </c>
      <c r="D59" s="49">
        <v>14</v>
      </c>
      <c r="E59" s="43">
        <v>48.275862068965516</v>
      </c>
    </row>
    <row r="60" spans="2:5" s="10" customFormat="1" ht="15.9" customHeight="1" x14ac:dyDescent="0.25">
      <c r="B60" s="41" t="s">
        <v>148</v>
      </c>
      <c r="C60" s="49">
        <v>29</v>
      </c>
      <c r="D60" s="49">
        <v>14</v>
      </c>
      <c r="E60" s="43">
        <v>48.275862068965516</v>
      </c>
    </row>
    <row r="61" spans="2:5" s="10" customFormat="1" ht="15.9" customHeight="1" x14ac:dyDescent="0.25">
      <c r="B61" s="41" t="s">
        <v>149</v>
      </c>
      <c r="C61" s="50"/>
      <c r="D61" s="50"/>
      <c r="E61" s="43"/>
    </row>
    <row r="62" spans="2:5" s="10" customFormat="1" ht="15.9" customHeight="1" x14ac:dyDescent="0.25">
      <c r="B62" s="41" t="s">
        <v>150</v>
      </c>
      <c r="C62" s="49"/>
      <c r="D62" s="49"/>
      <c r="E62" s="43"/>
    </row>
    <row r="63" spans="2:5" s="10" customFormat="1" ht="15.9" customHeight="1" x14ac:dyDescent="0.25">
      <c r="B63" s="41" t="s">
        <v>151</v>
      </c>
      <c r="C63" s="49">
        <v>175452</v>
      </c>
      <c r="D63" s="49">
        <v>2786</v>
      </c>
      <c r="E63" s="43">
        <v>1.5878986845405012</v>
      </c>
    </row>
    <row r="64" spans="2:5" s="10" customFormat="1" ht="15.9" customHeight="1" x14ac:dyDescent="0.25">
      <c r="B64" s="41" t="s">
        <v>152</v>
      </c>
      <c r="C64" s="49">
        <v>2094</v>
      </c>
      <c r="D64" s="49">
        <v>1467</v>
      </c>
      <c r="E64" s="43">
        <v>70.05730659025788</v>
      </c>
    </row>
    <row r="65" spans="2:5" s="10" customFormat="1" ht="15.9" customHeight="1" x14ac:dyDescent="0.25">
      <c r="B65" s="41" t="s">
        <v>153</v>
      </c>
      <c r="C65" s="49">
        <v>173358</v>
      </c>
      <c r="D65" s="49">
        <v>1319</v>
      </c>
      <c r="E65" s="43">
        <v>0.76085326318946922</v>
      </c>
    </row>
    <row r="66" spans="2:5" s="10" customFormat="1" ht="15.9" customHeight="1" x14ac:dyDescent="0.25">
      <c r="B66" s="41" t="s">
        <v>154</v>
      </c>
      <c r="C66" s="49"/>
      <c r="D66" s="49"/>
      <c r="E66" s="43"/>
    </row>
    <row r="67" spans="2:5" s="10" customFormat="1" ht="15.9" customHeight="1" x14ac:dyDescent="0.25">
      <c r="B67" s="41" t="s">
        <v>155</v>
      </c>
      <c r="C67" s="50">
        <v>411274</v>
      </c>
      <c r="D67" s="50">
        <v>10320</v>
      </c>
      <c r="E67" s="43">
        <v>2.5092760544065515</v>
      </c>
    </row>
    <row r="68" spans="2:5" s="10" customFormat="1" ht="15.9" customHeight="1" x14ac:dyDescent="0.25">
      <c r="B68" s="41" t="s">
        <v>156</v>
      </c>
      <c r="C68" s="49">
        <v>411274</v>
      </c>
      <c r="D68" s="49">
        <v>10320</v>
      </c>
      <c r="E68" s="43">
        <v>2.5092760544065515</v>
      </c>
    </row>
    <row r="69" spans="2:5" s="10" customFormat="1" ht="15.9" customHeight="1" x14ac:dyDescent="0.25">
      <c r="B69" s="41" t="s">
        <v>157</v>
      </c>
      <c r="C69" s="49">
        <v>18409</v>
      </c>
      <c r="D69" s="49">
        <v>11512</v>
      </c>
      <c r="E69" s="43">
        <v>62.534629800640992</v>
      </c>
    </row>
    <row r="70" spans="2:5" s="4" customFormat="1" ht="15.9" customHeight="1" x14ac:dyDescent="0.2">
      <c r="B70" s="41" t="s">
        <v>158</v>
      </c>
      <c r="C70" s="49">
        <v>12917</v>
      </c>
      <c r="D70" s="49">
        <v>10865</v>
      </c>
      <c r="E70" s="43">
        <v>84.113958349461953</v>
      </c>
    </row>
    <row r="71" spans="2:5" s="10" customFormat="1" ht="15.9" customHeight="1" x14ac:dyDescent="0.25">
      <c r="B71" s="41" t="s">
        <v>159</v>
      </c>
      <c r="C71" s="49">
        <v>4859</v>
      </c>
      <c r="D71" s="49">
        <v>47</v>
      </c>
      <c r="E71" s="43">
        <v>0.96727721753447216</v>
      </c>
    </row>
    <row r="72" spans="2:5" s="10" customFormat="1" ht="15.9" customHeight="1" x14ac:dyDescent="0.25">
      <c r="B72" s="41" t="s">
        <v>160</v>
      </c>
      <c r="C72" s="50">
        <v>131</v>
      </c>
      <c r="D72" s="50">
        <v>131</v>
      </c>
      <c r="E72" s="43">
        <v>100</v>
      </c>
    </row>
    <row r="73" spans="2:5" s="10" customFormat="1" ht="15.9" customHeight="1" x14ac:dyDescent="0.25">
      <c r="B73" s="41" t="s">
        <v>161</v>
      </c>
      <c r="C73" s="49">
        <v>502</v>
      </c>
      <c r="D73" s="49">
        <v>469</v>
      </c>
      <c r="E73" s="43">
        <v>93.426294820717132</v>
      </c>
    </row>
    <row r="74" spans="2:5" s="10" customFormat="1" ht="15.9" customHeight="1" x14ac:dyDescent="0.25">
      <c r="B74" s="41" t="s">
        <v>162</v>
      </c>
      <c r="C74" s="50">
        <v>129</v>
      </c>
      <c r="D74" s="50">
        <v>116</v>
      </c>
      <c r="E74" s="43">
        <v>89.922480620155042</v>
      </c>
    </row>
    <row r="75" spans="2:5" s="10" customFormat="1" ht="15.9" customHeight="1" x14ac:dyDescent="0.25">
      <c r="B75" s="41" t="s">
        <v>163</v>
      </c>
      <c r="C75" s="49">
        <v>129</v>
      </c>
      <c r="D75" s="49">
        <v>116</v>
      </c>
      <c r="E75" s="43">
        <v>89.922480620155042</v>
      </c>
    </row>
    <row r="76" spans="2:5" s="14" customFormat="1" ht="15.9" customHeight="1" x14ac:dyDescent="0.2">
      <c r="B76" s="46" t="s">
        <v>76</v>
      </c>
      <c r="C76" s="47"/>
      <c r="D76" s="47"/>
      <c r="E76" s="51"/>
    </row>
    <row r="77" spans="2:5" s="14" customFormat="1" ht="15.9" customHeight="1" x14ac:dyDescent="0.2">
      <c r="B77" s="46" t="s">
        <v>164</v>
      </c>
      <c r="C77" s="53"/>
      <c r="D77" s="53"/>
      <c r="E77" s="51"/>
    </row>
    <row r="78" spans="2:5" s="14" customFormat="1" ht="15.9" customHeight="1" x14ac:dyDescent="0.2">
      <c r="B78" s="46" t="s">
        <v>165</v>
      </c>
      <c r="C78" s="47">
        <v>129</v>
      </c>
      <c r="D78" s="47">
        <v>116</v>
      </c>
      <c r="E78" s="51">
        <v>89.922480620155042</v>
      </c>
    </row>
    <row r="79" spans="2:5" s="11" customFormat="1" ht="15.75" customHeight="1" x14ac:dyDescent="0.25">
      <c r="B79" s="41" t="s">
        <v>166</v>
      </c>
      <c r="C79" s="54">
        <v>3116</v>
      </c>
      <c r="D79" s="54">
        <v>2976</v>
      </c>
      <c r="E79" s="45">
        <v>95.507060333761231</v>
      </c>
    </row>
    <row r="80" spans="2:5" s="11" customFormat="1" ht="15.75" customHeight="1" x14ac:dyDescent="0.25">
      <c r="B80" s="41" t="s">
        <v>89</v>
      </c>
      <c r="C80" s="54">
        <v>1448</v>
      </c>
      <c r="D80" s="54">
        <v>679</v>
      </c>
      <c r="E80" s="45">
        <v>46.892265193370164</v>
      </c>
    </row>
    <row r="81" spans="2:5" s="11" customFormat="1" ht="15.75" customHeight="1" x14ac:dyDescent="0.25">
      <c r="B81" s="41" t="s">
        <v>168</v>
      </c>
      <c r="C81" s="54">
        <v>92</v>
      </c>
      <c r="D81" s="54">
        <v>87</v>
      </c>
      <c r="E81" s="45">
        <v>94.565217391304344</v>
      </c>
    </row>
    <row r="82" spans="2:5" s="11" customFormat="1" ht="15.75" customHeight="1" x14ac:dyDescent="0.25">
      <c r="B82" s="41" t="s">
        <v>169</v>
      </c>
      <c r="C82" s="54">
        <v>84</v>
      </c>
      <c r="D82" s="54">
        <v>79</v>
      </c>
      <c r="E82" s="45">
        <v>94.047619047619051</v>
      </c>
    </row>
    <row r="83" spans="2:5" s="11" customFormat="1" ht="15.75" customHeight="1" x14ac:dyDescent="0.25">
      <c r="B83" s="41" t="s">
        <v>170</v>
      </c>
      <c r="C83" s="54">
        <v>8</v>
      </c>
      <c r="D83" s="54">
        <v>8</v>
      </c>
      <c r="E83" s="45">
        <v>100</v>
      </c>
    </row>
    <row r="84" spans="2:5" s="11" customFormat="1" ht="15.75" customHeight="1" x14ac:dyDescent="0.25">
      <c r="B84" s="41" t="s">
        <v>171</v>
      </c>
      <c r="C84" s="54">
        <v>0</v>
      </c>
      <c r="D84" s="54">
        <v>0</v>
      </c>
      <c r="E84" s="45"/>
    </row>
    <row r="85" spans="2:5" s="11" customFormat="1" ht="15.75" customHeight="1" x14ac:dyDescent="0.25">
      <c r="B85" s="41" t="s">
        <v>172</v>
      </c>
      <c r="C85" s="54"/>
      <c r="D85" s="54"/>
      <c r="E85" s="45"/>
    </row>
    <row r="86" spans="2:5" s="11" customFormat="1" ht="15.75" customHeight="1" x14ac:dyDescent="0.25">
      <c r="B86" s="41" t="s">
        <v>173</v>
      </c>
      <c r="C86" s="54">
        <v>1356</v>
      </c>
      <c r="D86" s="54">
        <v>592</v>
      </c>
      <c r="E86" s="45">
        <v>43.657817109144545</v>
      </c>
    </row>
    <row r="87" spans="2:5" s="11" customFormat="1" ht="15.75" customHeight="1" x14ac:dyDescent="0.25">
      <c r="B87" s="41" t="s">
        <v>174</v>
      </c>
      <c r="C87" s="54">
        <v>1356</v>
      </c>
      <c r="D87" s="54">
        <v>592</v>
      </c>
      <c r="E87" s="45">
        <v>43.657817109144545</v>
      </c>
    </row>
    <row r="88" spans="2:5" s="11" customFormat="1" ht="15.75" customHeight="1" x14ac:dyDescent="0.25">
      <c r="B88" s="41" t="s">
        <v>175</v>
      </c>
      <c r="C88" s="54">
        <v>0</v>
      </c>
      <c r="D88" s="54">
        <v>0</v>
      </c>
      <c r="E88" s="45"/>
    </row>
    <row r="89" spans="2:5" s="13" customFormat="1" ht="15.75" customHeight="1" x14ac:dyDescent="0.2">
      <c r="B89" s="46" t="s">
        <v>176</v>
      </c>
      <c r="C89" s="55"/>
      <c r="D89" s="55"/>
      <c r="E89" s="48"/>
    </row>
    <row r="90" spans="2:5" s="13" customFormat="1" ht="15.75" customHeight="1" x14ac:dyDescent="0.2">
      <c r="B90" s="46" t="s">
        <v>177</v>
      </c>
      <c r="C90" s="55"/>
      <c r="D90" s="55"/>
      <c r="E90" s="48"/>
    </row>
    <row r="91" spans="2:5" s="11" customFormat="1" ht="15.75" customHeight="1" x14ac:dyDescent="0.25">
      <c r="B91" s="41" t="s">
        <v>178</v>
      </c>
      <c r="C91" s="54">
        <v>0</v>
      </c>
      <c r="D91" s="54">
        <v>0</v>
      </c>
      <c r="E91" s="45"/>
    </row>
    <row r="92" spans="2:5" s="11" customFormat="1" ht="15.75" customHeight="1" x14ac:dyDescent="0.25">
      <c r="B92" s="41" t="s">
        <v>179</v>
      </c>
      <c r="C92" s="54">
        <v>0</v>
      </c>
      <c r="D92" s="54">
        <v>0</v>
      </c>
      <c r="E92" s="45"/>
    </row>
    <row r="93" spans="2:5" s="11" customFormat="1" ht="15.75" customHeight="1" x14ac:dyDescent="0.25">
      <c r="B93" s="41" t="s">
        <v>180</v>
      </c>
      <c r="C93" s="54"/>
      <c r="D93" s="54"/>
      <c r="E93" s="45"/>
    </row>
    <row r="94" spans="2:5" s="11" customFormat="1" ht="15.75" customHeight="1" x14ac:dyDescent="0.25">
      <c r="B94" s="41" t="s">
        <v>181</v>
      </c>
      <c r="C94" s="54">
        <v>0</v>
      </c>
      <c r="D94" s="54">
        <v>0</v>
      </c>
      <c r="E94" s="45"/>
    </row>
    <row r="95" spans="2:5" s="11" customFormat="1" ht="15.75" customHeight="1" x14ac:dyDescent="0.25">
      <c r="B95" s="41" t="s">
        <v>180</v>
      </c>
      <c r="C95" s="54"/>
      <c r="D95" s="54"/>
      <c r="E95" s="45"/>
    </row>
    <row r="96" spans="2:5" s="11" customFormat="1" ht="15.75" customHeight="1" x14ac:dyDescent="0.25">
      <c r="B96" s="41" t="s">
        <v>182</v>
      </c>
      <c r="C96" s="54">
        <v>0</v>
      </c>
      <c r="D96" s="54">
        <v>0</v>
      </c>
      <c r="E96" s="45"/>
    </row>
    <row r="97" spans="2:5" s="11" customFormat="1" ht="15.75" customHeight="1" x14ac:dyDescent="0.25">
      <c r="B97" s="41" t="s">
        <v>183</v>
      </c>
      <c r="C97" s="54" t="s">
        <v>187</v>
      </c>
      <c r="D97" s="54" t="s">
        <v>187</v>
      </c>
      <c r="E97" s="45"/>
    </row>
  </sheetData>
  <phoneticPr fontId="0" type="noConversion"/>
  <hyperlinks>
    <hyperlink ref="C4" location="Ocak!A1" display="Ocak" xr:uid="{CDFF623C-33A6-4782-A8A4-C71374479A8E}"/>
    <hyperlink ref="D4" location="Şubat!A1" display="Şubat" xr:uid="{48CD61B6-FB4F-4911-BE06-BEF0D616E44A}"/>
    <hyperlink ref="E4" location="Mart!A1" display="Mart" xr:uid="{A5FAA36F-F03A-4725-88F7-71E9BFC24C26}"/>
    <hyperlink ref="C5" location="Nisan!A1" display="Nisan" xr:uid="{B9BEFEAC-C903-4F70-97CD-57FDE0083813}"/>
    <hyperlink ref="D5" location="Mayıs!A1" display="Mayıs" xr:uid="{D86C5A4D-3260-4852-B361-75224D2BD785}"/>
    <hyperlink ref="E5" location="Haziran!A1" display="Haziran" xr:uid="{AF64A844-AA6D-43D0-BAD2-25A8645112C9}"/>
    <hyperlink ref="C6" location="Temmuz!A1" display="Temmuz" xr:uid="{75216AB7-2549-4D4F-AB42-FCF33438EF1E}"/>
    <hyperlink ref="D6" location="Ağustos!A1" display="Ağustos" xr:uid="{7CF8FD16-2F93-4BE6-9B94-8FF5ABDBED57}"/>
    <hyperlink ref="E6" location="Eylül!A1" display="Eylül" xr:uid="{0CB60444-8837-4923-9F1F-CFBC4F45064D}"/>
    <hyperlink ref="C7" location="Ekim!A1" display="Ekim" xr:uid="{DCF2E6C7-84D9-4C53-B415-6D3CF57A060A}"/>
    <hyperlink ref="D7" location="Kasım!A1" display="Kasım" xr:uid="{93FA2034-6E33-42B1-8B7A-83F9EACD099E}"/>
    <hyperlink ref="E7" location="Aralık!A1" display="Aralık" xr:uid="{80017F30-F6C9-4477-8C40-7ABB9EFB5FC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9288-9E70-4C7C-9D1C-E4F64EB452C9}">
  <dimension ref="B1:H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5" customWidth="1"/>
    <col min="6" max="16384" width="10.6640625" style="7"/>
  </cols>
  <sheetData>
    <row r="1" spans="2:8" ht="24" customHeight="1" thickBot="1" x14ac:dyDescent="0.25"/>
    <row r="2" spans="2:8" s="2" customFormat="1" ht="24.75" customHeight="1" thickBot="1" x14ac:dyDescent="0.3">
      <c r="B2" s="16" t="s">
        <v>108</v>
      </c>
      <c r="C2" s="17"/>
      <c r="D2" s="17"/>
      <c r="E2" s="19"/>
    </row>
    <row r="3" spans="2:8" s="2" customFormat="1" ht="18.75" customHeight="1" x14ac:dyDescent="0.25">
      <c r="B3" s="1"/>
      <c r="C3" s="20"/>
      <c r="D3" s="20"/>
      <c r="E3" s="20"/>
    </row>
    <row r="4" spans="2:8" s="2" customFormat="1" ht="18.7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8" s="2" customFormat="1" ht="18.7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8" s="2" customFormat="1" ht="18.7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8" s="2" customFormat="1" ht="18.7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8" s="2" customFormat="1" ht="18.75" customHeight="1" x14ac:dyDescent="0.25">
      <c r="B8" s="1"/>
      <c r="C8" s="20"/>
      <c r="D8" s="20"/>
      <c r="E8" s="20"/>
    </row>
    <row r="9" spans="2:8" s="3" customFormat="1" ht="24.75" customHeight="1" x14ac:dyDescent="0.2">
      <c r="B9" s="24" t="s">
        <v>0</v>
      </c>
      <c r="C9" s="25" t="s">
        <v>1</v>
      </c>
      <c r="D9" s="25" t="s">
        <v>2</v>
      </c>
      <c r="E9" s="40" t="s">
        <v>3</v>
      </c>
    </row>
    <row r="10" spans="2:8" s="10" customFormat="1" ht="15.9" customHeight="1" x14ac:dyDescent="0.25">
      <c r="B10" s="41" t="s">
        <v>4</v>
      </c>
      <c r="C10" s="42">
        <v>1379378</v>
      </c>
      <c r="D10" s="42">
        <v>274838</v>
      </c>
      <c r="E10" s="43">
        <v>19.92477768965432</v>
      </c>
    </row>
    <row r="11" spans="2:8" s="11" customFormat="1" ht="15.75" customHeight="1" x14ac:dyDescent="0.25">
      <c r="B11" s="41" t="s">
        <v>5</v>
      </c>
      <c r="C11" s="44">
        <v>793404</v>
      </c>
      <c r="D11" s="44">
        <v>259803</v>
      </c>
      <c r="E11" s="45">
        <v>32.74536049730024</v>
      </c>
    </row>
    <row r="12" spans="2:8" s="11" customFormat="1" ht="15.9" customHeight="1" x14ac:dyDescent="0.25">
      <c r="B12" s="41" t="s">
        <v>109</v>
      </c>
      <c r="C12" s="44">
        <v>311927</v>
      </c>
      <c r="D12" s="44">
        <v>101338</v>
      </c>
      <c r="E12" s="45">
        <v>32.487729500812691</v>
      </c>
    </row>
    <row r="13" spans="2:8" s="11" customFormat="1" ht="15.9" customHeight="1" x14ac:dyDescent="0.25">
      <c r="B13" s="41" t="s">
        <v>110</v>
      </c>
      <c r="C13" s="44">
        <v>247578</v>
      </c>
      <c r="D13" s="44">
        <v>86419</v>
      </c>
      <c r="E13" s="45">
        <v>34.905767071387608</v>
      </c>
      <c r="H13" s="12"/>
    </row>
    <row r="14" spans="2:8" s="13" customFormat="1" ht="15.9" customHeight="1" x14ac:dyDescent="0.2">
      <c r="B14" s="46" t="s">
        <v>8</v>
      </c>
      <c r="C14" s="47">
        <v>41746</v>
      </c>
      <c r="D14" s="47">
        <v>721</v>
      </c>
      <c r="E14" s="48">
        <v>1.727111579552532</v>
      </c>
    </row>
    <row r="15" spans="2:8" s="13" customFormat="1" ht="15.9" customHeight="1" x14ac:dyDescent="0.2">
      <c r="B15" s="46" t="s">
        <v>9</v>
      </c>
      <c r="C15" s="47">
        <v>3284</v>
      </c>
      <c r="D15" s="47">
        <v>95</v>
      </c>
      <c r="E15" s="48">
        <v>2.8928136419001218</v>
      </c>
    </row>
    <row r="16" spans="2:8" s="13" customFormat="1" ht="15.9" customHeight="1" x14ac:dyDescent="0.2">
      <c r="B16" s="46" t="s">
        <v>10</v>
      </c>
      <c r="C16" s="47">
        <v>189581</v>
      </c>
      <c r="D16" s="47">
        <v>85193</v>
      </c>
      <c r="E16" s="48">
        <v>44.937520110137619</v>
      </c>
    </row>
    <row r="17" spans="2:5" s="13" customFormat="1" ht="15.9" customHeight="1" x14ac:dyDescent="0.2">
      <c r="B17" s="46" t="s">
        <v>11</v>
      </c>
      <c r="C17" s="47">
        <v>12967</v>
      </c>
      <c r="D17" s="47">
        <v>410</v>
      </c>
      <c r="E17" s="48">
        <v>3.1618724454384206</v>
      </c>
    </row>
    <row r="18" spans="2:5" s="11" customFormat="1" ht="15.9" customHeight="1" x14ac:dyDescent="0.25">
      <c r="B18" s="41" t="s">
        <v>111</v>
      </c>
      <c r="C18" s="44">
        <v>64349</v>
      </c>
      <c r="D18" s="44">
        <v>14919</v>
      </c>
      <c r="E18" s="45">
        <v>23.184509471786662</v>
      </c>
    </row>
    <row r="19" spans="2:5" s="13" customFormat="1" ht="15.9" customHeight="1" x14ac:dyDescent="0.2">
      <c r="B19" s="46" t="s">
        <v>13</v>
      </c>
      <c r="C19" s="47">
        <v>37699</v>
      </c>
      <c r="D19" s="47">
        <v>10637</v>
      </c>
      <c r="E19" s="48">
        <v>28.215602535876283</v>
      </c>
    </row>
    <row r="20" spans="2:5" s="13" customFormat="1" ht="15.9" customHeight="1" x14ac:dyDescent="0.2">
      <c r="B20" s="46" t="s">
        <v>14</v>
      </c>
      <c r="C20" s="47">
        <v>7391</v>
      </c>
      <c r="D20" s="47">
        <v>3719</v>
      </c>
      <c r="E20" s="48">
        <v>50.317954268705179</v>
      </c>
    </row>
    <row r="21" spans="2:5" s="13" customFormat="1" ht="15.9" customHeight="1" x14ac:dyDescent="0.2">
      <c r="B21" s="46" t="s">
        <v>15</v>
      </c>
      <c r="C21" s="47">
        <v>19259</v>
      </c>
      <c r="D21" s="47">
        <v>563</v>
      </c>
      <c r="E21" s="48">
        <v>2.9233085830001557</v>
      </c>
    </row>
    <row r="22" spans="2:5" s="10" customFormat="1" ht="15.9" customHeight="1" x14ac:dyDescent="0.25">
      <c r="B22" s="41" t="s">
        <v>112</v>
      </c>
      <c r="C22" s="49"/>
      <c r="D22" s="49"/>
      <c r="E22" s="43"/>
    </row>
    <row r="23" spans="2:5" s="10" customFormat="1" ht="15.9" customHeight="1" x14ac:dyDescent="0.25">
      <c r="B23" s="41" t="s">
        <v>113</v>
      </c>
      <c r="C23" s="50">
        <v>153188</v>
      </c>
      <c r="D23" s="50">
        <v>21909</v>
      </c>
      <c r="E23" s="43">
        <v>14.302034101887875</v>
      </c>
    </row>
    <row r="24" spans="2:5" s="10" customFormat="1" ht="15.9" customHeight="1" x14ac:dyDescent="0.25">
      <c r="B24" s="41" t="s">
        <v>114</v>
      </c>
      <c r="C24" s="49">
        <v>0</v>
      </c>
      <c r="D24" s="49">
        <v>0</v>
      </c>
      <c r="E24" s="43"/>
    </row>
    <row r="25" spans="2:5" s="10" customFormat="1" ht="15.9" customHeight="1" x14ac:dyDescent="0.25">
      <c r="B25" s="41" t="s">
        <v>115</v>
      </c>
      <c r="C25" s="49">
        <v>5086</v>
      </c>
      <c r="D25" s="49">
        <v>46</v>
      </c>
      <c r="E25" s="43">
        <v>0.90444357058592217</v>
      </c>
    </row>
    <row r="26" spans="2:5" s="10" customFormat="1" ht="15.9" customHeight="1" x14ac:dyDescent="0.25">
      <c r="B26" s="41" t="s">
        <v>116</v>
      </c>
      <c r="C26" s="49">
        <v>8339</v>
      </c>
      <c r="D26" s="49">
        <v>5456</v>
      </c>
      <c r="E26" s="43">
        <v>65.427509293680302</v>
      </c>
    </row>
    <row r="27" spans="2:5" s="10" customFormat="1" ht="15.9" customHeight="1" x14ac:dyDescent="0.25">
      <c r="B27" s="46" t="s">
        <v>117</v>
      </c>
      <c r="C27" s="47"/>
      <c r="D27" s="47"/>
      <c r="E27" s="51"/>
    </row>
    <row r="28" spans="2:5" s="10" customFormat="1" ht="15.9" customHeight="1" x14ac:dyDescent="0.25">
      <c r="B28" s="41" t="s">
        <v>118</v>
      </c>
      <c r="C28" s="49">
        <v>139763</v>
      </c>
      <c r="D28" s="49">
        <v>16407</v>
      </c>
      <c r="E28" s="43">
        <v>11.739158432489285</v>
      </c>
    </row>
    <row r="29" spans="2:5" s="10" customFormat="1" ht="15.9" customHeight="1" x14ac:dyDescent="0.25">
      <c r="B29" s="46" t="s">
        <v>119</v>
      </c>
      <c r="C29" s="47">
        <v>201739</v>
      </c>
      <c r="D29" s="47">
        <v>38674</v>
      </c>
      <c r="E29" s="51">
        <v>19.170314118737579</v>
      </c>
    </row>
    <row r="30" spans="2:5" s="10" customFormat="1" ht="15.9" customHeight="1" x14ac:dyDescent="0.25">
      <c r="B30" s="41" t="s">
        <v>120</v>
      </c>
      <c r="C30" s="49">
        <v>191823</v>
      </c>
      <c r="D30" s="49">
        <v>30839</v>
      </c>
      <c r="E30" s="43">
        <v>16.07679996663591</v>
      </c>
    </row>
    <row r="31" spans="2:5" s="10" customFormat="1" ht="15.9" customHeight="1" x14ac:dyDescent="0.25">
      <c r="B31" s="41" t="s">
        <v>121</v>
      </c>
      <c r="C31" s="50">
        <v>8019</v>
      </c>
      <c r="D31" s="50">
        <v>7825</v>
      </c>
      <c r="E31" s="43">
        <v>97.580745728893874</v>
      </c>
    </row>
    <row r="32" spans="2:5" s="13" customFormat="1" ht="15.9" customHeight="1" x14ac:dyDescent="0.2">
      <c r="B32" s="41" t="s">
        <v>122</v>
      </c>
      <c r="C32" s="49">
        <v>518</v>
      </c>
      <c r="D32" s="49">
        <v>33</v>
      </c>
      <c r="E32" s="43">
        <v>6.3706563706563708</v>
      </c>
    </row>
    <row r="33" spans="2:5" s="13" customFormat="1" ht="15.9" customHeight="1" x14ac:dyDescent="0.2">
      <c r="B33" s="46" t="s">
        <v>123</v>
      </c>
      <c r="C33" s="52">
        <v>7212</v>
      </c>
      <c r="D33" s="52">
        <v>7597</v>
      </c>
      <c r="E33" s="48">
        <v>105.33832501386577</v>
      </c>
    </row>
    <row r="34" spans="2:5" s="13" customFormat="1" ht="15.9" customHeight="1" x14ac:dyDescent="0.2">
      <c r="B34" s="46" t="s">
        <v>124</v>
      </c>
      <c r="C34" s="47">
        <v>16</v>
      </c>
      <c r="D34" s="47">
        <v>0</v>
      </c>
      <c r="E34" s="48">
        <v>0</v>
      </c>
    </row>
    <row r="35" spans="2:5" s="13" customFormat="1" ht="15.9" customHeight="1" x14ac:dyDescent="0.2">
      <c r="B35" s="46" t="s">
        <v>125</v>
      </c>
      <c r="C35" s="47">
        <v>260</v>
      </c>
      <c r="D35" s="47">
        <v>182</v>
      </c>
      <c r="E35" s="48">
        <v>70</v>
      </c>
    </row>
    <row r="36" spans="2:5" s="13" customFormat="1" ht="15.9" customHeight="1" x14ac:dyDescent="0.2">
      <c r="B36" s="46" t="s">
        <v>126</v>
      </c>
      <c r="C36" s="47">
        <v>1</v>
      </c>
      <c r="D36" s="47">
        <v>1</v>
      </c>
      <c r="E36" s="48">
        <v>100</v>
      </c>
    </row>
    <row r="37" spans="2:5" s="14" customFormat="1" ht="15.9" customHeight="1" x14ac:dyDescent="0.2">
      <c r="B37" s="46" t="s">
        <v>127</v>
      </c>
      <c r="C37" s="47"/>
      <c r="D37" s="47"/>
      <c r="E37" s="48"/>
    </row>
    <row r="38" spans="2:5" s="14" customFormat="1" ht="15.9" customHeight="1" x14ac:dyDescent="0.2">
      <c r="B38" s="46" t="s">
        <v>128</v>
      </c>
      <c r="C38" s="47">
        <v>12</v>
      </c>
      <c r="D38" s="47">
        <v>12</v>
      </c>
      <c r="E38" s="51">
        <v>100</v>
      </c>
    </row>
    <row r="39" spans="2:5" s="10" customFormat="1" ht="15.9" customHeight="1" x14ac:dyDescent="0.25">
      <c r="B39" s="46" t="s">
        <v>129</v>
      </c>
      <c r="C39" s="47">
        <v>0</v>
      </c>
      <c r="D39" s="47">
        <v>-1</v>
      </c>
      <c r="E39" s="51"/>
    </row>
    <row r="40" spans="2:5" s="10" customFormat="1" ht="15.9" customHeight="1" x14ac:dyDescent="0.25">
      <c r="B40" s="41" t="s">
        <v>130</v>
      </c>
      <c r="C40" s="49">
        <v>1897</v>
      </c>
      <c r="D40" s="49">
        <v>11</v>
      </c>
      <c r="E40" s="43">
        <v>0.5798629414865577</v>
      </c>
    </row>
    <row r="41" spans="2:5" s="10" customFormat="1" ht="15.9" customHeight="1" x14ac:dyDescent="0.25">
      <c r="B41" s="41" t="s">
        <v>131</v>
      </c>
      <c r="C41" s="49">
        <v>79787</v>
      </c>
      <c r="D41" s="49">
        <v>79787</v>
      </c>
      <c r="E41" s="43">
        <v>100</v>
      </c>
    </row>
    <row r="42" spans="2:5" s="10" customFormat="1" ht="15.9" customHeight="1" x14ac:dyDescent="0.25">
      <c r="B42" s="41" t="s">
        <v>132</v>
      </c>
      <c r="C42" s="50">
        <v>4679</v>
      </c>
      <c r="D42" s="50">
        <v>4679</v>
      </c>
      <c r="E42" s="43">
        <v>100</v>
      </c>
    </row>
    <row r="43" spans="2:5" s="10" customFormat="1" ht="15.9" customHeight="1" x14ac:dyDescent="0.25">
      <c r="B43" s="41" t="s">
        <v>133</v>
      </c>
      <c r="C43" s="49">
        <v>74928</v>
      </c>
      <c r="D43" s="49">
        <v>74928</v>
      </c>
      <c r="E43" s="43">
        <v>100</v>
      </c>
    </row>
    <row r="44" spans="2:5" s="10" customFormat="1" ht="15.9" customHeight="1" x14ac:dyDescent="0.25">
      <c r="B44" s="41" t="s">
        <v>134</v>
      </c>
      <c r="C44" s="49"/>
      <c r="D44" s="49"/>
      <c r="E44" s="43"/>
    </row>
    <row r="45" spans="2:5" s="10" customFormat="1" ht="15.9" customHeight="1" x14ac:dyDescent="0.25">
      <c r="B45" s="41" t="s">
        <v>135</v>
      </c>
      <c r="C45" s="49">
        <v>180</v>
      </c>
      <c r="D45" s="49">
        <v>180</v>
      </c>
      <c r="E45" s="43">
        <v>100</v>
      </c>
    </row>
    <row r="46" spans="2:5" s="10" customFormat="1" ht="15.9" customHeight="1" x14ac:dyDescent="0.25">
      <c r="B46" s="41" t="s">
        <v>136</v>
      </c>
      <c r="C46" s="49">
        <v>25082</v>
      </c>
      <c r="D46" s="49">
        <v>9586</v>
      </c>
      <c r="E46" s="43">
        <v>38.218642851447257</v>
      </c>
    </row>
    <row r="47" spans="2:5" s="10" customFormat="1" ht="15.9" customHeight="1" x14ac:dyDescent="0.25">
      <c r="B47" s="41" t="s">
        <v>137</v>
      </c>
      <c r="C47" s="49">
        <v>23868</v>
      </c>
      <c r="D47" s="49">
        <v>9577</v>
      </c>
      <c r="E47" s="43">
        <v>40.124853360147476</v>
      </c>
    </row>
    <row r="48" spans="2:5" s="10" customFormat="1" ht="15.9" customHeight="1" x14ac:dyDescent="0.25">
      <c r="B48" s="41" t="s">
        <v>138</v>
      </c>
      <c r="C48" s="49">
        <v>1214</v>
      </c>
      <c r="D48" s="49">
        <v>9</v>
      </c>
      <c r="E48" s="43">
        <v>0.74135090609555188</v>
      </c>
    </row>
    <row r="49" spans="2:5" s="10" customFormat="1" ht="15.9" customHeight="1" x14ac:dyDescent="0.25">
      <c r="B49" s="41" t="s">
        <v>139</v>
      </c>
      <c r="C49" s="49">
        <v>21681</v>
      </c>
      <c r="D49" s="49">
        <v>8509</v>
      </c>
      <c r="E49" s="43">
        <v>39.246344725796774</v>
      </c>
    </row>
    <row r="50" spans="2:5" s="10" customFormat="1" ht="15.9" customHeight="1" x14ac:dyDescent="0.25">
      <c r="B50" s="41" t="s">
        <v>140</v>
      </c>
      <c r="C50" s="50">
        <v>21681</v>
      </c>
      <c r="D50" s="50">
        <v>8509</v>
      </c>
      <c r="E50" s="43">
        <v>39.246344725796774</v>
      </c>
    </row>
    <row r="51" spans="2:5" s="10" customFormat="1" ht="15.9" customHeight="1" x14ac:dyDescent="0.25">
      <c r="B51" s="41" t="s">
        <v>40</v>
      </c>
      <c r="C51" s="49">
        <v>584824</v>
      </c>
      <c r="D51" s="49">
        <v>14677</v>
      </c>
      <c r="E51" s="43">
        <v>2.5096439270618167</v>
      </c>
    </row>
    <row r="52" spans="2:5" s="10" customFormat="1" ht="15.9" customHeight="1" x14ac:dyDescent="0.25">
      <c r="B52" s="41" t="s">
        <v>141</v>
      </c>
      <c r="C52" s="49">
        <v>4103</v>
      </c>
      <c r="D52" s="49">
        <v>4103</v>
      </c>
      <c r="E52" s="43">
        <v>100</v>
      </c>
    </row>
    <row r="53" spans="2:5" s="10" customFormat="1" ht="15.9" customHeight="1" x14ac:dyDescent="0.25">
      <c r="B53" s="41" t="s">
        <v>142</v>
      </c>
      <c r="C53" s="49"/>
      <c r="D53" s="49"/>
      <c r="E53" s="43"/>
    </row>
    <row r="54" spans="2:5" s="10" customFormat="1" ht="15.9" customHeight="1" x14ac:dyDescent="0.25">
      <c r="B54" s="41" t="s">
        <v>143</v>
      </c>
      <c r="C54" s="50">
        <v>3804</v>
      </c>
      <c r="D54" s="50">
        <v>3804</v>
      </c>
      <c r="E54" s="43">
        <v>100</v>
      </c>
    </row>
    <row r="55" spans="2:5" s="10" customFormat="1" ht="15.9" customHeight="1" x14ac:dyDescent="0.25">
      <c r="B55" s="41" t="s">
        <v>144</v>
      </c>
      <c r="C55" s="49">
        <v>293</v>
      </c>
      <c r="D55" s="49">
        <v>293</v>
      </c>
      <c r="E55" s="43">
        <v>100</v>
      </c>
    </row>
    <row r="56" spans="2:5" s="10" customFormat="1" ht="15.9" customHeight="1" x14ac:dyDescent="0.25">
      <c r="B56" s="41" t="s">
        <v>145</v>
      </c>
      <c r="C56" s="50">
        <v>1</v>
      </c>
      <c r="D56" s="50">
        <v>1</v>
      </c>
      <c r="E56" s="43">
        <v>100</v>
      </c>
    </row>
    <row r="57" spans="2:5" s="10" customFormat="1" ht="15.9" customHeight="1" x14ac:dyDescent="0.25">
      <c r="B57" s="41" t="s">
        <v>146</v>
      </c>
      <c r="C57" s="49">
        <v>5</v>
      </c>
      <c r="D57" s="49">
        <v>5</v>
      </c>
      <c r="E57" s="43">
        <v>100</v>
      </c>
    </row>
    <row r="58" spans="2:5" s="10" customFormat="1" ht="15.9" customHeight="1" x14ac:dyDescent="0.25">
      <c r="B58" s="41" t="s">
        <v>147</v>
      </c>
      <c r="C58" s="49">
        <v>22</v>
      </c>
      <c r="D58" s="49">
        <v>11</v>
      </c>
      <c r="E58" s="43">
        <v>50</v>
      </c>
    </row>
    <row r="59" spans="2:5" s="10" customFormat="1" ht="15.9" customHeight="1" x14ac:dyDescent="0.25">
      <c r="B59" s="41" t="s">
        <v>148</v>
      </c>
      <c r="C59" s="49">
        <v>22</v>
      </c>
      <c r="D59" s="49">
        <v>11</v>
      </c>
      <c r="E59" s="43">
        <v>50</v>
      </c>
    </row>
    <row r="60" spans="2:5" s="10" customFormat="1" ht="15.9" customHeight="1" x14ac:dyDescent="0.25">
      <c r="B60" s="41" t="s">
        <v>149</v>
      </c>
      <c r="C60" s="49"/>
      <c r="D60" s="49"/>
      <c r="E60" s="43"/>
    </row>
    <row r="61" spans="2:5" s="10" customFormat="1" ht="15.9" customHeight="1" x14ac:dyDescent="0.25">
      <c r="B61" s="41" t="s">
        <v>150</v>
      </c>
      <c r="C61" s="50"/>
      <c r="D61" s="50"/>
      <c r="E61" s="43"/>
    </row>
    <row r="62" spans="2:5" s="10" customFormat="1" ht="15.9" customHeight="1" x14ac:dyDescent="0.25">
      <c r="B62" s="41" t="s">
        <v>151</v>
      </c>
      <c r="C62" s="49">
        <v>170488</v>
      </c>
      <c r="D62" s="49">
        <v>1570</v>
      </c>
      <c r="E62" s="43">
        <v>0.92088592745530484</v>
      </c>
    </row>
    <row r="63" spans="2:5" s="10" customFormat="1" ht="15.9" customHeight="1" x14ac:dyDescent="0.25">
      <c r="B63" s="41" t="s">
        <v>152</v>
      </c>
      <c r="C63" s="49">
        <v>1520</v>
      </c>
      <c r="D63" s="49">
        <v>917</v>
      </c>
      <c r="E63" s="43">
        <v>60.328947368421048</v>
      </c>
    </row>
    <row r="64" spans="2:5" s="10" customFormat="1" ht="15.9" customHeight="1" x14ac:dyDescent="0.25">
      <c r="B64" s="41" t="s">
        <v>153</v>
      </c>
      <c r="C64" s="49">
        <v>168968</v>
      </c>
      <c r="D64" s="49">
        <v>653</v>
      </c>
      <c r="E64" s="43">
        <v>0.38646370910468253</v>
      </c>
    </row>
    <row r="65" spans="2:5" s="10" customFormat="1" ht="15.9" customHeight="1" x14ac:dyDescent="0.25">
      <c r="B65" s="41" t="s">
        <v>154</v>
      </c>
      <c r="C65" s="49"/>
      <c r="D65" s="49"/>
      <c r="E65" s="43"/>
    </row>
    <row r="66" spans="2:5" s="10" customFormat="1" ht="15.9" customHeight="1" x14ac:dyDescent="0.25">
      <c r="B66" s="41" t="s">
        <v>155</v>
      </c>
      <c r="C66" s="49">
        <v>398989</v>
      </c>
      <c r="D66" s="49">
        <v>4741</v>
      </c>
      <c r="E66" s="43">
        <v>1.1882533102416357</v>
      </c>
    </row>
    <row r="67" spans="2:5" s="10" customFormat="1" ht="15.9" customHeight="1" x14ac:dyDescent="0.25">
      <c r="B67" s="41" t="s">
        <v>156</v>
      </c>
      <c r="C67" s="50">
        <v>398989</v>
      </c>
      <c r="D67" s="50">
        <v>4741</v>
      </c>
      <c r="E67" s="43">
        <v>1.1882533102416357</v>
      </c>
    </row>
    <row r="68" spans="2:5" s="10" customFormat="1" ht="15.9" customHeight="1" x14ac:dyDescent="0.25">
      <c r="B68" s="41" t="s">
        <v>157</v>
      </c>
      <c r="C68" s="49">
        <v>9678</v>
      </c>
      <c r="D68" s="49">
        <v>2856</v>
      </c>
      <c r="E68" s="43">
        <v>29.510229386236826</v>
      </c>
    </row>
    <row r="69" spans="2:5" s="4" customFormat="1" ht="15.9" customHeight="1" x14ac:dyDescent="0.2">
      <c r="B69" s="41" t="s">
        <v>158</v>
      </c>
      <c r="C69" s="49">
        <v>4860</v>
      </c>
      <c r="D69" s="49">
        <v>2810</v>
      </c>
      <c r="E69" s="43">
        <v>57.818930041152264</v>
      </c>
    </row>
    <row r="70" spans="2:5" s="10" customFormat="1" ht="15.9" customHeight="1" x14ac:dyDescent="0.25">
      <c r="B70" s="41" t="s">
        <v>159</v>
      </c>
      <c r="C70" s="49">
        <v>4760</v>
      </c>
      <c r="D70" s="49">
        <v>21</v>
      </c>
      <c r="E70" s="43">
        <v>0.44117647058823528</v>
      </c>
    </row>
    <row r="71" spans="2:5" s="10" customFormat="1" ht="15.9" customHeight="1" x14ac:dyDescent="0.25">
      <c r="B71" s="41" t="s">
        <v>160</v>
      </c>
      <c r="C71" s="49">
        <v>25</v>
      </c>
      <c r="D71" s="49">
        <v>25</v>
      </c>
      <c r="E71" s="43">
        <v>100</v>
      </c>
    </row>
    <row r="72" spans="2:5" s="10" customFormat="1" ht="15.9" customHeight="1" x14ac:dyDescent="0.25">
      <c r="B72" s="41" t="s">
        <v>161</v>
      </c>
      <c r="C72" s="50">
        <v>33</v>
      </c>
      <c r="D72" s="50">
        <v>0</v>
      </c>
      <c r="E72" s="43">
        <v>0</v>
      </c>
    </row>
    <row r="73" spans="2:5" s="10" customFormat="1" ht="15.9" customHeight="1" x14ac:dyDescent="0.25">
      <c r="B73" s="41" t="s">
        <v>162</v>
      </c>
      <c r="C73" s="49">
        <v>64</v>
      </c>
      <c r="D73" s="49">
        <v>51</v>
      </c>
      <c r="E73" s="43">
        <v>79.6875</v>
      </c>
    </row>
    <row r="74" spans="2:5" s="10" customFormat="1" ht="15.9" customHeight="1" x14ac:dyDescent="0.25">
      <c r="B74" s="41" t="s">
        <v>163</v>
      </c>
      <c r="C74" s="50">
        <v>64</v>
      </c>
      <c r="D74" s="50">
        <v>51</v>
      </c>
      <c r="E74" s="43">
        <v>79.6875</v>
      </c>
    </row>
    <row r="75" spans="2:5" s="10" customFormat="1" ht="15.9" customHeight="1" x14ac:dyDescent="0.25">
      <c r="B75" s="41" t="s">
        <v>76</v>
      </c>
      <c r="C75" s="49"/>
      <c r="D75" s="49"/>
      <c r="E75" s="43"/>
    </row>
    <row r="76" spans="2:5" s="10" customFormat="1" ht="15.9" customHeight="1" x14ac:dyDescent="0.25">
      <c r="B76" s="46" t="s">
        <v>164</v>
      </c>
      <c r="C76" s="47"/>
      <c r="D76" s="47"/>
      <c r="E76" s="51"/>
    </row>
    <row r="77" spans="2:5" s="10" customFormat="1" ht="15.9" customHeight="1" x14ac:dyDescent="0.25">
      <c r="B77" s="46" t="s">
        <v>165</v>
      </c>
      <c r="C77" s="53">
        <v>64</v>
      </c>
      <c r="D77" s="53">
        <v>51</v>
      </c>
      <c r="E77" s="51">
        <v>79.6875</v>
      </c>
    </row>
    <row r="78" spans="2:5" s="10" customFormat="1" ht="15.9" customHeight="1" x14ac:dyDescent="0.25">
      <c r="B78" s="46" t="s">
        <v>166</v>
      </c>
      <c r="C78" s="47">
        <v>1480</v>
      </c>
      <c r="D78" s="47">
        <v>1345</v>
      </c>
      <c r="E78" s="51">
        <v>90.878378378378372</v>
      </c>
    </row>
    <row r="79" spans="2:5" s="11" customFormat="1" ht="15.75" customHeight="1" x14ac:dyDescent="0.25">
      <c r="B79" s="41" t="s">
        <v>167</v>
      </c>
      <c r="C79" s="54">
        <v>1480</v>
      </c>
      <c r="D79" s="54">
        <v>1345</v>
      </c>
      <c r="E79" s="45">
        <v>90.878378378378372</v>
      </c>
    </row>
    <row r="80" spans="2:5" s="11" customFormat="1" ht="15.75" customHeight="1" x14ac:dyDescent="0.25">
      <c r="B80" s="41" t="s">
        <v>89</v>
      </c>
      <c r="C80" s="54">
        <v>1150</v>
      </c>
      <c r="D80" s="54">
        <v>358</v>
      </c>
      <c r="E80" s="45">
        <v>31.130434782608695</v>
      </c>
    </row>
    <row r="81" spans="2:5" s="11" customFormat="1" ht="15.75" customHeight="1" x14ac:dyDescent="0.25">
      <c r="B81" s="41" t="s">
        <v>168</v>
      </c>
      <c r="C81" s="54">
        <v>4</v>
      </c>
      <c r="D81" s="54">
        <v>4</v>
      </c>
      <c r="E81" s="45">
        <v>100</v>
      </c>
    </row>
    <row r="82" spans="2:5" s="11" customFormat="1" ht="15.75" customHeight="1" x14ac:dyDescent="0.25">
      <c r="B82" s="41" t="s">
        <v>169</v>
      </c>
      <c r="C82" s="54"/>
      <c r="D82" s="54"/>
      <c r="E82" s="45"/>
    </row>
    <row r="83" spans="2:5" s="11" customFormat="1" ht="15.75" customHeight="1" x14ac:dyDescent="0.25">
      <c r="B83" s="41" t="s">
        <v>170</v>
      </c>
      <c r="C83" s="54">
        <v>4</v>
      </c>
      <c r="D83" s="54">
        <v>4</v>
      </c>
      <c r="E83" s="45">
        <v>100</v>
      </c>
    </row>
    <row r="84" spans="2:5" s="11" customFormat="1" ht="15.75" customHeight="1" x14ac:dyDescent="0.25">
      <c r="B84" s="41" t="s">
        <v>171</v>
      </c>
      <c r="C84" s="54">
        <v>0</v>
      </c>
      <c r="D84" s="54">
        <v>0</v>
      </c>
      <c r="E84" s="45"/>
    </row>
    <row r="85" spans="2:5" s="11" customFormat="1" ht="15.75" customHeight="1" x14ac:dyDescent="0.25">
      <c r="B85" s="41" t="s">
        <v>172</v>
      </c>
      <c r="C85" s="54"/>
      <c r="D85" s="54"/>
      <c r="E85" s="45"/>
    </row>
    <row r="86" spans="2:5" s="11" customFormat="1" ht="15.75" customHeight="1" x14ac:dyDescent="0.25">
      <c r="B86" s="41" t="s">
        <v>173</v>
      </c>
      <c r="C86" s="54">
        <v>1146</v>
      </c>
      <c r="D86" s="54">
        <v>354</v>
      </c>
      <c r="E86" s="45">
        <v>30.890052356020941</v>
      </c>
    </row>
    <row r="87" spans="2:5" s="11" customFormat="1" ht="15.75" customHeight="1" x14ac:dyDescent="0.25">
      <c r="B87" s="41" t="s">
        <v>174</v>
      </c>
      <c r="C87" s="54">
        <v>1146</v>
      </c>
      <c r="D87" s="54">
        <v>354</v>
      </c>
      <c r="E87" s="45">
        <v>30.890052356020941</v>
      </c>
    </row>
    <row r="88" spans="2:5" s="11" customFormat="1" ht="15.75" customHeight="1" x14ac:dyDescent="0.25">
      <c r="B88" s="41" t="s">
        <v>175</v>
      </c>
      <c r="C88" s="54">
        <v>0</v>
      </c>
      <c r="D88" s="54">
        <v>0</v>
      </c>
      <c r="E88" s="45"/>
    </row>
    <row r="89" spans="2:5" s="13" customFormat="1" ht="15.75" customHeight="1" x14ac:dyDescent="0.2">
      <c r="B89" s="46" t="s">
        <v>176</v>
      </c>
      <c r="C89" s="55"/>
      <c r="D89" s="55"/>
      <c r="E89" s="48"/>
    </row>
    <row r="90" spans="2:5" s="13" customFormat="1" ht="15.75" customHeight="1" x14ac:dyDescent="0.2">
      <c r="B90" s="46" t="s">
        <v>177</v>
      </c>
      <c r="C90" s="55"/>
      <c r="D90" s="55"/>
      <c r="E90" s="48"/>
    </row>
    <row r="91" spans="2:5" s="11" customFormat="1" ht="15.75" customHeight="1" x14ac:dyDescent="0.25">
      <c r="B91" s="41" t="s">
        <v>178</v>
      </c>
      <c r="C91" s="54">
        <v>0</v>
      </c>
      <c r="D91" s="54">
        <v>0</v>
      </c>
      <c r="E91" s="45"/>
    </row>
    <row r="92" spans="2:5" s="11" customFormat="1" ht="15.75" customHeight="1" x14ac:dyDescent="0.25">
      <c r="B92" s="41" t="s">
        <v>179</v>
      </c>
      <c r="C92" s="54">
        <v>0</v>
      </c>
      <c r="D92" s="54">
        <v>0</v>
      </c>
      <c r="E92" s="45"/>
    </row>
    <row r="93" spans="2:5" s="11" customFormat="1" ht="15.75" customHeight="1" x14ac:dyDescent="0.25">
      <c r="B93" s="41" t="s">
        <v>180</v>
      </c>
      <c r="C93" s="54"/>
      <c r="D93" s="54"/>
      <c r="E93" s="45"/>
    </row>
    <row r="94" spans="2:5" s="11" customFormat="1" ht="15.75" customHeight="1" x14ac:dyDescent="0.25">
      <c r="B94" s="41" t="s">
        <v>181</v>
      </c>
      <c r="C94" s="54">
        <v>0</v>
      </c>
      <c r="D94" s="54">
        <v>0</v>
      </c>
      <c r="E94" s="45"/>
    </row>
    <row r="95" spans="2:5" s="11" customFormat="1" ht="15.75" customHeight="1" x14ac:dyDescent="0.25">
      <c r="B95" s="41" t="s">
        <v>180</v>
      </c>
      <c r="C95" s="54"/>
      <c r="D95" s="54"/>
      <c r="E95" s="45"/>
    </row>
    <row r="96" spans="2:5" s="11" customFormat="1" ht="15.75" customHeight="1" x14ac:dyDescent="0.25">
      <c r="B96" s="41" t="s">
        <v>182</v>
      </c>
      <c r="C96" s="54">
        <v>0</v>
      </c>
      <c r="D96" s="54">
        <v>0</v>
      </c>
      <c r="E96" s="45"/>
    </row>
    <row r="97" spans="2:5" s="11" customFormat="1" ht="15.75" customHeight="1" x14ac:dyDescent="0.25">
      <c r="B97" s="41" t="s">
        <v>183</v>
      </c>
      <c r="C97" s="54">
        <v>0</v>
      </c>
      <c r="D97" s="54">
        <v>0</v>
      </c>
      <c r="E97" s="45"/>
    </row>
  </sheetData>
  <phoneticPr fontId="0" type="noConversion"/>
  <hyperlinks>
    <hyperlink ref="C4" location="Ocak!A1" display="Ocak" xr:uid="{FAD58E35-9821-41D1-9924-818D96ACA48F}"/>
    <hyperlink ref="D4" location="Şubat!A1" display="Şubat" xr:uid="{A53920BE-9171-4E73-AA19-5E2CE20EA3FB}"/>
    <hyperlink ref="E4" location="Mart!A1" display="Mart" xr:uid="{AE665D46-0282-4585-AEEE-448F0CAACDD6}"/>
    <hyperlink ref="C5" location="Nisan!A1" display="Nisan" xr:uid="{4A76F6D2-4918-43B2-B90B-76D4D4A72F93}"/>
    <hyperlink ref="D5" location="Mayıs!A1" display="Mayıs" xr:uid="{E433E453-463B-4CE9-BAF2-E14836778D3E}"/>
    <hyperlink ref="E5" location="Haziran!A1" display="Haziran" xr:uid="{150F9173-7788-4757-821F-7CF6C98D9F58}"/>
    <hyperlink ref="C6" location="Temmuz!A1" display="Temmuz" xr:uid="{6EEB7FEF-6A8C-4D57-80FA-9EE91D56B720}"/>
    <hyperlink ref="D6" location="Ağustos!A1" display="Ağustos" xr:uid="{D42F4167-955F-4740-AFCB-8A5F33E61E25}"/>
    <hyperlink ref="E6" location="Eylül!A1" display="Eylül" xr:uid="{87D46319-4FA1-41F4-93FA-49D052F4FF72}"/>
    <hyperlink ref="C7" location="Ekim!A1" display="Ekim" xr:uid="{C80382A3-CBAE-43E4-B62E-031136584470}"/>
    <hyperlink ref="D7" location="Kasım!A1" display="Kasım" xr:uid="{7E83F5E9-F795-4870-B607-E68A207C975C}"/>
    <hyperlink ref="E7" location="Aralık!A1" display="Aralık" xr:uid="{16820D14-9A2D-43B5-99D9-F9DEF024675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5CF6-FFF8-4FAC-844E-2922A3276282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6" t="s">
        <v>206</v>
      </c>
      <c r="C2" s="17"/>
      <c r="D2" s="17"/>
      <c r="E2" s="18"/>
    </row>
    <row r="3" spans="2:7" s="2" customFormat="1" ht="18.75" customHeight="1" x14ac:dyDescent="0.25">
      <c r="B3" s="1"/>
      <c r="C3" s="20"/>
      <c r="D3" s="20"/>
      <c r="E3" s="21"/>
    </row>
    <row r="4" spans="2:7" s="2" customFormat="1" ht="18.7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8.7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8.7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8.7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8.75" customHeight="1" x14ac:dyDescent="0.25">
      <c r="B8" s="1"/>
      <c r="C8" s="20"/>
      <c r="D8" s="20"/>
      <c r="E8" s="21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4395665</v>
      </c>
      <c r="D10" s="28">
        <v>3289343</v>
      </c>
      <c r="E10" s="29">
        <v>74.831521510397181</v>
      </c>
    </row>
    <row r="11" spans="2:7" s="5" customFormat="1" ht="15.75" customHeight="1" x14ac:dyDescent="0.2">
      <c r="B11" s="27" t="s">
        <v>5</v>
      </c>
      <c r="C11" s="28">
        <v>3526742</v>
      </c>
      <c r="D11" s="28">
        <v>3011944</v>
      </c>
      <c r="E11" s="30">
        <v>85.403015020662139</v>
      </c>
    </row>
    <row r="12" spans="2:7" s="5" customFormat="1" ht="15.75" customHeight="1" x14ac:dyDescent="0.2">
      <c r="B12" s="27" t="s">
        <v>6</v>
      </c>
      <c r="C12" s="28">
        <v>1526596</v>
      </c>
      <c r="D12" s="28">
        <v>1263707</v>
      </c>
      <c r="E12" s="30">
        <v>82.77939939577989</v>
      </c>
      <c r="G12" s="6"/>
    </row>
    <row r="13" spans="2:7" s="5" customFormat="1" ht="15.75" customHeight="1" x14ac:dyDescent="0.2">
      <c r="B13" s="27" t="s">
        <v>7</v>
      </c>
      <c r="C13" s="28">
        <v>1166704</v>
      </c>
      <c r="D13" s="28">
        <v>977010</v>
      </c>
      <c r="E13" s="30">
        <v>83.741034572607958</v>
      </c>
    </row>
    <row r="14" spans="2:7" ht="15.75" customHeight="1" x14ac:dyDescent="0.2">
      <c r="B14" s="31" t="s">
        <v>8</v>
      </c>
      <c r="C14" s="32">
        <v>137110</v>
      </c>
      <c r="D14" s="32">
        <v>71899</v>
      </c>
      <c r="E14" s="33">
        <v>52.438917657355411</v>
      </c>
    </row>
    <row r="15" spans="2:7" ht="15.75" customHeight="1" x14ac:dyDescent="0.2">
      <c r="B15" s="31" t="s">
        <v>9</v>
      </c>
      <c r="C15" s="32">
        <v>13337</v>
      </c>
      <c r="D15" s="32">
        <v>7921</v>
      </c>
      <c r="E15" s="33">
        <v>59.39116742895704</v>
      </c>
    </row>
    <row r="16" spans="2:7" ht="15.75" customHeight="1" x14ac:dyDescent="0.2">
      <c r="B16" s="31" t="s">
        <v>10</v>
      </c>
      <c r="C16" s="32">
        <v>946409</v>
      </c>
      <c r="D16" s="32">
        <v>842817</v>
      </c>
      <c r="E16" s="33">
        <v>89.05420383787559</v>
      </c>
    </row>
    <row r="17" spans="2:5" ht="15.75" customHeight="1" x14ac:dyDescent="0.2">
      <c r="B17" s="31" t="s">
        <v>11</v>
      </c>
      <c r="C17" s="32">
        <v>69848</v>
      </c>
      <c r="D17" s="32">
        <v>54373</v>
      </c>
      <c r="E17" s="33">
        <v>77.84474859695338</v>
      </c>
    </row>
    <row r="18" spans="2:5" s="5" customFormat="1" ht="15.75" customHeight="1" x14ac:dyDescent="0.2">
      <c r="B18" s="27" t="s">
        <v>12</v>
      </c>
      <c r="C18" s="28">
        <v>359892</v>
      </c>
      <c r="D18" s="28">
        <v>286697</v>
      </c>
      <c r="E18" s="30">
        <v>79.661954141798091</v>
      </c>
    </row>
    <row r="19" spans="2:5" ht="15.75" customHeight="1" x14ac:dyDescent="0.2">
      <c r="B19" s="31" t="s">
        <v>13</v>
      </c>
      <c r="C19" s="32">
        <v>61680</v>
      </c>
      <c r="D19" s="32">
        <v>22241</v>
      </c>
      <c r="E19" s="33">
        <v>36.058690012970168</v>
      </c>
    </row>
    <row r="20" spans="2:5" ht="15.75" customHeight="1" x14ac:dyDescent="0.2">
      <c r="B20" s="31" t="s">
        <v>14</v>
      </c>
      <c r="C20" s="32">
        <v>14477</v>
      </c>
      <c r="D20" s="32">
        <v>12000</v>
      </c>
      <c r="E20" s="33">
        <v>82.890101540374388</v>
      </c>
    </row>
    <row r="21" spans="2:5" ht="15.75" customHeight="1" x14ac:dyDescent="0.2">
      <c r="B21" s="31" t="s">
        <v>15</v>
      </c>
      <c r="C21" s="32">
        <v>283735</v>
      </c>
      <c r="D21" s="32">
        <v>252456</v>
      </c>
      <c r="E21" s="33">
        <v>88.975981109133514</v>
      </c>
    </row>
    <row r="22" spans="2:5" s="4" customFormat="1" ht="15.75" customHeight="1" x14ac:dyDescent="0.2">
      <c r="B22" s="27" t="s">
        <v>16</v>
      </c>
      <c r="C22" s="28">
        <v>164539</v>
      </c>
      <c r="D22" s="28">
        <v>118722</v>
      </c>
      <c r="E22" s="29">
        <v>72.15432207561733</v>
      </c>
    </row>
    <row r="23" spans="2:5" s="8" customFormat="1" ht="15.75" customHeight="1" x14ac:dyDescent="0.2">
      <c r="B23" s="31" t="s">
        <v>17</v>
      </c>
      <c r="C23" s="32">
        <v>6427</v>
      </c>
      <c r="D23" s="32">
        <v>3489</v>
      </c>
      <c r="E23" s="34">
        <v>54.286603391940247</v>
      </c>
    </row>
    <row r="24" spans="2:5" s="8" customFormat="1" ht="15.75" customHeight="1" x14ac:dyDescent="0.2">
      <c r="B24" s="31" t="s">
        <v>18</v>
      </c>
      <c r="C24" s="32">
        <v>158112</v>
      </c>
      <c r="D24" s="32">
        <v>115233</v>
      </c>
      <c r="E24" s="34">
        <v>72.880616272009718</v>
      </c>
    </row>
    <row r="25" spans="2:5" s="4" customFormat="1" ht="15.75" customHeight="1" x14ac:dyDescent="0.2">
      <c r="B25" s="27" t="s">
        <v>19</v>
      </c>
      <c r="C25" s="28">
        <v>307021</v>
      </c>
      <c r="D25" s="28">
        <v>137121</v>
      </c>
      <c r="E25" s="29">
        <v>44.661765807550623</v>
      </c>
    </row>
    <row r="26" spans="2:5" s="4" customFormat="1" ht="15.75" customHeight="1" x14ac:dyDescent="0.2">
      <c r="B26" s="27" t="s">
        <v>20</v>
      </c>
      <c r="C26" s="28">
        <v>103989</v>
      </c>
      <c r="D26" s="28">
        <v>-61540</v>
      </c>
      <c r="E26" s="29">
        <v>-59.179336275952267</v>
      </c>
    </row>
    <row r="27" spans="2:5" s="8" customFormat="1" ht="15.75" customHeight="1" x14ac:dyDescent="0.2">
      <c r="B27" s="31" t="s">
        <v>21</v>
      </c>
      <c r="C27" s="32">
        <v>66343</v>
      </c>
      <c r="D27" s="32">
        <v>-96058</v>
      </c>
      <c r="E27" s="34">
        <v>-144.78995523265453</v>
      </c>
    </row>
    <row r="28" spans="2:5" s="8" customFormat="1" ht="15.75" customHeight="1" x14ac:dyDescent="0.2">
      <c r="B28" s="31" t="s">
        <v>22</v>
      </c>
      <c r="C28" s="32">
        <v>37646</v>
      </c>
      <c r="D28" s="32">
        <v>34518</v>
      </c>
      <c r="E28" s="34">
        <v>91.691016309833714</v>
      </c>
    </row>
    <row r="29" spans="2:5" s="4" customFormat="1" ht="15.75" customHeight="1" x14ac:dyDescent="0.2">
      <c r="B29" s="27" t="s">
        <v>23</v>
      </c>
      <c r="C29" s="28">
        <v>147341</v>
      </c>
      <c r="D29" s="28">
        <v>146293</v>
      </c>
      <c r="E29" s="29">
        <v>99.288724794863612</v>
      </c>
    </row>
    <row r="30" spans="2:5" s="8" customFormat="1" ht="15.75" customHeight="1" x14ac:dyDescent="0.2">
      <c r="B30" s="31" t="s">
        <v>24</v>
      </c>
      <c r="C30" s="32">
        <v>1463</v>
      </c>
      <c r="D30" s="32">
        <v>653</v>
      </c>
      <c r="E30" s="34">
        <v>44.634313055365688</v>
      </c>
    </row>
    <row r="31" spans="2:5" s="8" customFormat="1" ht="15.75" customHeight="1" x14ac:dyDescent="0.2">
      <c r="B31" s="31" t="s">
        <v>203</v>
      </c>
      <c r="C31" s="32">
        <v>140020</v>
      </c>
      <c r="D31" s="32">
        <v>140013</v>
      </c>
      <c r="E31" s="34">
        <v>99.995000714183689</v>
      </c>
    </row>
    <row r="32" spans="2:5" s="8" customFormat="1" ht="15.75" customHeight="1" x14ac:dyDescent="0.2">
      <c r="B32" s="31" t="s">
        <v>26</v>
      </c>
      <c r="C32" s="32">
        <v>15</v>
      </c>
      <c r="D32" s="32">
        <v>7</v>
      </c>
      <c r="E32" s="34">
        <v>46.666666666666664</v>
      </c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263</v>
      </c>
      <c r="D34" s="32">
        <v>245</v>
      </c>
      <c r="E34" s="33">
        <v>93.155893536121667</v>
      </c>
    </row>
    <row r="35" spans="2:5" ht="15.75" customHeight="1" x14ac:dyDescent="0.2">
      <c r="B35" s="31" t="s">
        <v>29</v>
      </c>
      <c r="C35" s="32">
        <v>5580</v>
      </c>
      <c r="D35" s="32">
        <v>5375</v>
      </c>
      <c r="E35" s="33">
        <v>96.326164874551964</v>
      </c>
    </row>
    <row r="36" spans="2:5" s="5" customFormat="1" ht="15.75" customHeight="1" x14ac:dyDescent="0.2">
      <c r="B36" s="27" t="s">
        <v>30</v>
      </c>
      <c r="C36" s="28">
        <v>55691</v>
      </c>
      <c r="D36" s="28">
        <v>52368</v>
      </c>
      <c r="E36" s="30">
        <v>94.033147187157709</v>
      </c>
    </row>
    <row r="37" spans="2:5" s="5" customFormat="1" ht="15.75" customHeight="1" x14ac:dyDescent="0.2">
      <c r="B37" s="27" t="s">
        <v>31</v>
      </c>
      <c r="C37" s="28">
        <v>0</v>
      </c>
      <c r="D37" s="28">
        <v>0</v>
      </c>
      <c r="E37" s="30"/>
    </row>
    <row r="38" spans="2:5" s="4" customFormat="1" ht="15.75" customHeight="1" x14ac:dyDescent="0.2">
      <c r="B38" s="27" t="s">
        <v>32</v>
      </c>
      <c r="C38" s="28">
        <v>0</v>
      </c>
      <c r="D38" s="28">
        <v>0</v>
      </c>
      <c r="E38" s="29"/>
    </row>
    <row r="39" spans="2:5" s="4" customFormat="1" ht="15.75" customHeight="1" x14ac:dyDescent="0.2">
      <c r="B39" s="27" t="s">
        <v>33</v>
      </c>
      <c r="C39" s="28">
        <v>1280159</v>
      </c>
      <c r="D39" s="28">
        <v>1280159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85243</v>
      </c>
      <c r="D40" s="32">
        <v>85243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1192860</v>
      </c>
      <c r="D41" s="32">
        <v>1192860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2056</v>
      </c>
      <c r="D42" s="32">
        <v>2056</v>
      </c>
      <c r="E42" s="34">
        <v>100</v>
      </c>
    </row>
    <row r="43" spans="2:5" s="4" customFormat="1" ht="15.75" customHeight="1" x14ac:dyDescent="0.2">
      <c r="B43" s="27" t="s">
        <v>37</v>
      </c>
      <c r="C43" s="28">
        <v>120113</v>
      </c>
      <c r="D43" s="28">
        <v>100871</v>
      </c>
      <c r="E43" s="29">
        <v>83.980085419563238</v>
      </c>
    </row>
    <row r="44" spans="2:5" s="4" customFormat="1" ht="15.75" customHeight="1" x14ac:dyDescent="0.2">
      <c r="B44" s="27" t="s">
        <v>38</v>
      </c>
      <c r="C44" s="28">
        <v>125171</v>
      </c>
      <c r="D44" s="28">
        <v>111083</v>
      </c>
      <c r="E44" s="29">
        <v>88.744996844316972</v>
      </c>
    </row>
    <row r="45" spans="2:5" s="4" customFormat="1" ht="15.75" customHeight="1" x14ac:dyDescent="0.2">
      <c r="B45" s="27" t="s">
        <v>39</v>
      </c>
      <c r="C45" s="28">
        <v>3143</v>
      </c>
      <c r="D45" s="28">
        <v>281</v>
      </c>
      <c r="E45" s="29">
        <v>8.940502704422526</v>
      </c>
    </row>
    <row r="46" spans="2:5" s="4" customFormat="1" ht="15.75" customHeight="1" x14ac:dyDescent="0.2">
      <c r="B46" s="27" t="s">
        <v>40</v>
      </c>
      <c r="C46" s="28">
        <v>862399</v>
      </c>
      <c r="D46" s="28">
        <v>271420</v>
      </c>
      <c r="E46" s="29">
        <v>31.472671002633351</v>
      </c>
    </row>
    <row r="47" spans="2:5" s="4" customFormat="1" ht="15.75" customHeight="1" x14ac:dyDescent="0.2">
      <c r="B47" s="27" t="s">
        <v>41</v>
      </c>
      <c r="C47" s="28">
        <v>46709</v>
      </c>
      <c r="D47" s="28">
        <v>46709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46366</v>
      </c>
      <c r="D48" s="32">
        <v>46366</v>
      </c>
      <c r="E48" s="34">
        <v>100</v>
      </c>
    </row>
    <row r="49" spans="2:5" s="8" customFormat="1" ht="15.75" customHeight="1" x14ac:dyDescent="0.2">
      <c r="B49" s="31" t="s">
        <v>43</v>
      </c>
      <c r="C49" s="32">
        <v>297</v>
      </c>
      <c r="D49" s="32">
        <v>297</v>
      </c>
      <c r="E49" s="34">
        <v>100</v>
      </c>
    </row>
    <row r="50" spans="2:5" s="8" customFormat="1" ht="15.75" customHeight="1" x14ac:dyDescent="0.2">
      <c r="B50" s="31" t="s">
        <v>44</v>
      </c>
      <c r="C50" s="32">
        <v>46</v>
      </c>
      <c r="D50" s="32">
        <v>46</v>
      </c>
      <c r="E50" s="34">
        <v>100</v>
      </c>
    </row>
    <row r="51" spans="2:5" s="4" customFormat="1" ht="15.75" customHeight="1" x14ac:dyDescent="0.2">
      <c r="B51" s="27" t="s">
        <v>45</v>
      </c>
      <c r="C51" s="28">
        <v>481</v>
      </c>
      <c r="D51" s="28">
        <v>466</v>
      </c>
      <c r="E51" s="29">
        <v>96.881496881496886</v>
      </c>
    </row>
    <row r="52" spans="2:5" s="4" customFormat="1" ht="15.75" customHeight="1" x14ac:dyDescent="0.2">
      <c r="B52" s="27" t="s">
        <v>46</v>
      </c>
      <c r="C52" s="28">
        <v>481</v>
      </c>
      <c r="D52" s="28">
        <v>466</v>
      </c>
      <c r="E52" s="29">
        <v>96.881496881496886</v>
      </c>
    </row>
    <row r="53" spans="2:5" s="4" customFormat="1" ht="15.75" customHeight="1" x14ac:dyDescent="0.2">
      <c r="B53" s="27" t="s">
        <v>47</v>
      </c>
      <c r="C53" s="28"/>
      <c r="D53" s="28"/>
      <c r="E53" s="29"/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51</v>
      </c>
      <c r="C56" s="32"/>
      <c r="D56" s="32"/>
      <c r="E56" s="34"/>
    </row>
    <row r="57" spans="2:5" s="8" customFormat="1" ht="15.75" customHeight="1" x14ac:dyDescent="0.2">
      <c r="B57" s="31" t="s">
        <v>52</v>
      </c>
      <c r="C57" s="32"/>
      <c r="D57" s="32"/>
      <c r="E57" s="34"/>
    </row>
    <row r="58" spans="2:5" s="8" customFormat="1" ht="15.75" customHeight="1" x14ac:dyDescent="0.2">
      <c r="B58" s="31" t="s">
        <v>53</v>
      </c>
      <c r="C58" s="32"/>
      <c r="D58" s="32"/>
      <c r="E58" s="34"/>
    </row>
    <row r="59" spans="2:5" s="8" customFormat="1" ht="15.75" customHeight="1" x14ac:dyDescent="0.2">
      <c r="B59" s="31" t="s">
        <v>54</v>
      </c>
      <c r="C59" s="32"/>
      <c r="D59" s="32"/>
      <c r="E59" s="34"/>
    </row>
    <row r="60" spans="2:5" s="4" customFormat="1" ht="15.75" customHeight="1" x14ac:dyDescent="0.2">
      <c r="B60" s="27" t="s">
        <v>55</v>
      </c>
      <c r="C60" s="28">
        <v>213136</v>
      </c>
      <c r="D60" s="28">
        <v>34817</v>
      </c>
      <c r="E60" s="29">
        <v>16.335579160723672</v>
      </c>
    </row>
    <row r="61" spans="2:5" s="4" customFormat="1" ht="15.75" customHeight="1" x14ac:dyDescent="0.2">
      <c r="B61" s="27" t="s">
        <v>56</v>
      </c>
      <c r="C61" s="28">
        <v>8227</v>
      </c>
      <c r="D61" s="28">
        <v>7472</v>
      </c>
      <c r="E61" s="29">
        <v>90.822900206636675</v>
      </c>
    </row>
    <row r="62" spans="2:5" s="8" customFormat="1" ht="15.75" customHeight="1" x14ac:dyDescent="0.2">
      <c r="B62" s="31" t="s">
        <v>57</v>
      </c>
      <c r="C62" s="32">
        <v>2892</v>
      </c>
      <c r="D62" s="32">
        <v>2892</v>
      </c>
      <c r="E62" s="34">
        <v>100</v>
      </c>
    </row>
    <row r="63" spans="2:5" s="8" customFormat="1" ht="15.75" customHeight="1" x14ac:dyDescent="0.2">
      <c r="B63" s="31" t="s">
        <v>58</v>
      </c>
      <c r="C63" s="32">
        <v>1939</v>
      </c>
      <c r="D63" s="32">
        <v>1184</v>
      </c>
      <c r="E63" s="34">
        <v>61.062403300670454</v>
      </c>
    </row>
    <row r="64" spans="2:5" s="8" customFormat="1" ht="15.75" customHeight="1" x14ac:dyDescent="0.2">
      <c r="B64" s="31" t="s">
        <v>59</v>
      </c>
      <c r="C64" s="32">
        <v>3396</v>
      </c>
      <c r="D64" s="32">
        <v>3396</v>
      </c>
      <c r="E64" s="34">
        <v>100</v>
      </c>
    </row>
    <row r="65" spans="2:5" s="4" customFormat="1" ht="15.75" customHeight="1" x14ac:dyDescent="0.2">
      <c r="B65" s="27" t="s">
        <v>60</v>
      </c>
      <c r="C65" s="28">
        <v>204909</v>
      </c>
      <c r="D65" s="28">
        <v>27345</v>
      </c>
      <c r="E65" s="29">
        <v>13.344948245318653</v>
      </c>
    </row>
    <row r="66" spans="2:5" s="8" customFormat="1" ht="15.75" customHeight="1" x14ac:dyDescent="0.2">
      <c r="B66" s="31" t="s">
        <v>61</v>
      </c>
      <c r="C66" s="32"/>
      <c r="D66" s="32"/>
      <c r="E66" s="34"/>
    </row>
    <row r="67" spans="2:5" s="8" customFormat="1" ht="15.75" customHeight="1" x14ac:dyDescent="0.2">
      <c r="B67" s="31" t="s">
        <v>62</v>
      </c>
      <c r="C67" s="32">
        <v>203862</v>
      </c>
      <c r="D67" s="32">
        <v>26369</v>
      </c>
      <c r="E67" s="34">
        <v>12.934730356809998</v>
      </c>
    </row>
    <row r="68" spans="2:5" s="8" customFormat="1" ht="15.75" customHeight="1" x14ac:dyDescent="0.2">
      <c r="B68" s="31" t="s">
        <v>63</v>
      </c>
      <c r="C68" s="32">
        <v>1047</v>
      </c>
      <c r="D68" s="32">
        <v>976</v>
      </c>
      <c r="E68" s="34">
        <v>93.218720152817568</v>
      </c>
    </row>
    <row r="69" spans="2:5" s="4" customFormat="1" ht="15.75" customHeight="1" x14ac:dyDescent="0.2">
      <c r="B69" s="27" t="s">
        <v>64</v>
      </c>
      <c r="C69" s="28">
        <v>0</v>
      </c>
      <c r="D69" s="28">
        <v>0</v>
      </c>
      <c r="E69" s="29"/>
    </row>
    <row r="70" spans="2:5" s="4" customFormat="1" ht="15.75" customHeight="1" x14ac:dyDescent="0.2">
      <c r="B70" s="27" t="s">
        <v>65</v>
      </c>
      <c r="C70" s="28">
        <v>521258</v>
      </c>
      <c r="D70" s="28">
        <v>115597</v>
      </c>
      <c r="E70" s="29">
        <v>22.176542134605128</v>
      </c>
    </row>
    <row r="71" spans="2:5" s="8" customFormat="1" ht="15.75" customHeight="1" x14ac:dyDescent="0.2">
      <c r="B71" s="35" t="s">
        <v>66</v>
      </c>
      <c r="C71" s="36">
        <v>14201</v>
      </c>
      <c r="D71" s="36">
        <v>3291</v>
      </c>
      <c r="E71" s="34">
        <v>23.174424336314345</v>
      </c>
    </row>
    <row r="72" spans="2:5" s="8" customFormat="1" ht="15.75" customHeight="1" x14ac:dyDescent="0.2">
      <c r="B72" s="35" t="s">
        <v>67</v>
      </c>
      <c r="C72" s="36">
        <v>0</v>
      </c>
      <c r="D72" s="36">
        <v>1</v>
      </c>
      <c r="E72" s="34" t="e">
        <v>#DIV/0!</v>
      </c>
    </row>
    <row r="73" spans="2:5" s="8" customFormat="1" ht="15.75" customHeight="1" x14ac:dyDescent="0.2">
      <c r="B73" s="35" t="s">
        <v>68</v>
      </c>
      <c r="C73" s="36">
        <v>9171</v>
      </c>
      <c r="D73" s="36">
        <v>4295</v>
      </c>
      <c r="E73" s="34">
        <v>46.832406498746046</v>
      </c>
    </row>
    <row r="74" spans="2:5" s="8" customFormat="1" ht="15.75" customHeight="1" x14ac:dyDescent="0.2">
      <c r="B74" s="35" t="s">
        <v>69</v>
      </c>
      <c r="C74" s="36">
        <v>374665</v>
      </c>
      <c r="D74" s="36">
        <v>42738</v>
      </c>
      <c r="E74" s="34">
        <v>11.406990244618525</v>
      </c>
    </row>
    <row r="75" spans="2:5" s="8" customFormat="1" ht="15.75" customHeight="1" x14ac:dyDescent="0.2">
      <c r="B75" s="35" t="s">
        <v>70</v>
      </c>
      <c r="C75" s="36">
        <v>88070</v>
      </c>
      <c r="D75" s="36">
        <v>53248</v>
      </c>
      <c r="E75" s="34">
        <v>60.460996934256841</v>
      </c>
    </row>
    <row r="76" spans="2:5" s="8" customFormat="1" ht="15.75" customHeight="1" x14ac:dyDescent="0.2">
      <c r="B76" s="35" t="s">
        <v>71</v>
      </c>
      <c r="C76" s="36">
        <v>35151</v>
      </c>
      <c r="D76" s="36">
        <v>12024</v>
      </c>
      <c r="E76" s="34">
        <v>34.206708201758133</v>
      </c>
    </row>
    <row r="77" spans="2:5" s="5" customFormat="1" ht="15.75" customHeight="1" x14ac:dyDescent="0.2">
      <c r="B77" s="27" t="s">
        <v>72</v>
      </c>
      <c r="C77" s="28">
        <v>1545</v>
      </c>
      <c r="D77" s="28">
        <v>883</v>
      </c>
      <c r="E77" s="29">
        <v>57.152103559870547</v>
      </c>
    </row>
    <row r="78" spans="2:5" ht="15.75" customHeight="1" x14ac:dyDescent="0.2">
      <c r="B78" s="31" t="s">
        <v>73</v>
      </c>
      <c r="C78" s="32"/>
      <c r="D78" s="32"/>
      <c r="E78" s="34"/>
    </row>
    <row r="79" spans="2:5" ht="15.75" customHeight="1" x14ac:dyDescent="0.2">
      <c r="B79" s="31" t="s">
        <v>74</v>
      </c>
      <c r="C79" s="32"/>
      <c r="D79" s="32"/>
      <c r="E79" s="34"/>
    </row>
    <row r="80" spans="2:5" ht="15.75" customHeight="1" x14ac:dyDescent="0.2">
      <c r="B80" s="31" t="s">
        <v>75</v>
      </c>
      <c r="C80" s="32">
        <v>896</v>
      </c>
      <c r="D80" s="32">
        <v>883</v>
      </c>
      <c r="E80" s="34">
        <v>98.549107142857139</v>
      </c>
    </row>
    <row r="81" spans="2:5" ht="15.75" customHeight="1" x14ac:dyDescent="0.2">
      <c r="B81" s="31" t="s">
        <v>76</v>
      </c>
      <c r="C81" s="32"/>
      <c r="D81" s="32"/>
      <c r="E81" s="34"/>
    </row>
    <row r="82" spans="2:5" ht="15.75" customHeight="1" x14ac:dyDescent="0.2">
      <c r="B82" s="31" t="s">
        <v>77</v>
      </c>
      <c r="C82" s="32"/>
      <c r="D82" s="32"/>
      <c r="E82" s="34"/>
    </row>
    <row r="83" spans="2:5" ht="15.75" customHeight="1" x14ac:dyDescent="0.2">
      <c r="B83" s="31" t="s">
        <v>78</v>
      </c>
      <c r="C83" s="32">
        <v>0</v>
      </c>
      <c r="D83" s="32">
        <v>0</v>
      </c>
      <c r="E83" s="34"/>
    </row>
    <row r="84" spans="2:5" ht="15.75" customHeight="1" x14ac:dyDescent="0.2">
      <c r="B84" s="31" t="s">
        <v>79</v>
      </c>
      <c r="C84" s="32">
        <v>649</v>
      </c>
      <c r="D84" s="32">
        <v>0</v>
      </c>
      <c r="E84" s="34">
        <v>0</v>
      </c>
    </row>
    <row r="85" spans="2:5" ht="15.75" customHeight="1" x14ac:dyDescent="0.2">
      <c r="B85" s="31" t="s">
        <v>80</v>
      </c>
      <c r="C85" s="32">
        <v>0</v>
      </c>
      <c r="D85" s="32">
        <v>0</v>
      </c>
      <c r="E85" s="34"/>
    </row>
    <row r="86" spans="2:5" s="5" customFormat="1" ht="15.75" customHeight="1" x14ac:dyDescent="0.2">
      <c r="B86" s="27" t="s">
        <v>81</v>
      </c>
      <c r="C86" s="28">
        <v>79270</v>
      </c>
      <c r="D86" s="28">
        <v>72948</v>
      </c>
      <c r="E86" s="29">
        <v>92.024725621294309</v>
      </c>
    </row>
    <row r="87" spans="2:5" ht="15.75" customHeight="1" x14ac:dyDescent="0.2">
      <c r="B87" s="37" t="s">
        <v>82</v>
      </c>
      <c r="C87" s="32"/>
      <c r="D87" s="32"/>
      <c r="E87" s="34"/>
    </row>
    <row r="88" spans="2:5" ht="15.75" customHeight="1" x14ac:dyDescent="0.2">
      <c r="B88" s="37" t="s">
        <v>83</v>
      </c>
      <c r="C88" s="32"/>
      <c r="D88" s="32"/>
      <c r="E88" s="34"/>
    </row>
    <row r="89" spans="2:5" ht="15.75" customHeight="1" x14ac:dyDescent="0.2">
      <c r="B89" s="31" t="s">
        <v>84</v>
      </c>
      <c r="C89" s="32">
        <v>2171</v>
      </c>
      <c r="D89" s="32">
        <v>2171</v>
      </c>
      <c r="E89" s="34">
        <v>100</v>
      </c>
    </row>
    <row r="90" spans="2:5" ht="15.75" customHeight="1" x14ac:dyDescent="0.2">
      <c r="B90" s="31" t="s">
        <v>85</v>
      </c>
      <c r="C90" s="32">
        <v>18332</v>
      </c>
      <c r="D90" s="32">
        <v>18183</v>
      </c>
      <c r="E90" s="34">
        <v>99.187213615535669</v>
      </c>
    </row>
    <row r="91" spans="2:5" ht="15.75" customHeight="1" x14ac:dyDescent="0.2">
      <c r="B91" s="31" t="s">
        <v>86</v>
      </c>
      <c r="C91" s="32">
        <v>941</v>
      </c>
      <c r="D91" s="32">
        <v>941</v>
      </c>
      <c r="E91" s="34">
        <v>100</v>
      </c>
    </row>
    <row r="92" spans="2:5" ht="15.75" customHeight="1" x14ac:dyDescent="0.2">
      <c r="B92" s="31" t="s">
        <v>87</v>
      </c>
      <c r="C92" s="32">
        <v>5527</v>
      </c>
      <c r="D92" s="32">
        <v>5527</v>
      </c>
      <c r="E92" s="34">
        <v>100</v>
      </c>
    </row>
    <row r="93" spans="2:5" ht="15.75" customHeight="1" x14ac:dyDescent="0.2">
      <c r="B93" s="31" t="s">
        <v>88</v>
      </c>
      <c r="C93" s="32">
        <v>52299</v>
      </c>
      <c r="D93" s="32">
        <v>46126</v>
      </c>
      <c r="E93" s="34">
        <v>88.196715042352622</v>
      </c>
    </row>
    <row r="94" spans="2:5" s="5" customFormat="1" ht="15.75" customHeight="1" x14ac:dyDescent="0.2">
      <c r="B94" s="27" t="s">
        <v>89</v>
      </c>
      <c r="C94" s="28">
        <v>6524</v>
      </c>
      <c r="D94" s="28">
        <v>5979</v>
      </c>
      <c r="E94" s="38">
        <v>91.646229307173513</v>
      </c>
    </row>
    <row r="95" spans="2:5" s="5" customFormat="1" ht="15.75" customHeight="1" x14ac:dyDescent="0.2">
      <c r="B95" s="27" t="s">
        <v>90</v>
      </c>
      <c r="C95" s="28">
        <v>6322</v>
      </c>
      <c r="D95" s="28">
        <v>5777</v>
      </c>
      <c r="E95" s="38">
        <v>91.379310344827587</v>
      </c>
    </row>
    <row r="96" spans="2:5" ht="15.75" customHeight="1" x14ac:dyDescent="0.2">
      <c r="B96" s="31" t="s">
        <v>91</v>
      </c>
      <c r="C96" s="32"/>
      <c r="D96" s="32"/>
      <c r="E96" s="39"/>
    </row>
    <row r="97" spans="2:5" ht="15.75" customHeight="1" x14ac:dyDescent="0.2">
      <c r="B97" s="31" t="s">
        <v>92</v>
      </c>
      <c r="C97" s="32"/>
      <c r="D97" s="32"/>
      <c r="E97" s="39"/>
    </row>
    <row r="98" spans="2:5" ht="15.75" customHeight="1" x14ac:dyDescent="0.2">
      <c r="B98" s="31" t="s">
        <v>93</v>
      </c>
      <c r="C98" s="32">
        <v>79</v>
      </c>
      <c r="D98" s="32">
        <v>80</v>
      </c>
      <c r="E98" s="39">
        <v>101.26582278481013</v>
      </c>
    </row>
    <row r="99" spans="2:5" ht="15.75" customHeight="1" x14ac:dyDescent="0.2">
      <c r="B99" s="31" t="s">
        <v>94</v>
      </c>
      <c r="C99" s="32">
        <v>6199</v>
      </c>
      <c r="D99" s="32">
        <v>5653</v>
      </c>
      <c r="E99" s="39">
        <v>91.192127762542341</v>
      </c>
    </row>
    <row r="100" spans="2:5" ht="15.75" customHeight="1" x14ac:dyDescent="0.2">
      <c r="B100" s="31" t="s">
        <v>95</v>
      </c>
      <c r="C100" s="32">
        <v>44</v>
      </c>
      <c r="D100" s="32">
        <v>44</v>
      </c>
      <c r="E100" s="39">
        <v>100</v>
      </c>
    </row>
    <row r="101" spans="2:5" s="5" customFormat="1" ht="15.75" customHeight="1" x14ac:dyDescent="0.2">
      <c r="B101" s="27" t="s">
        <v>96</v>
      </c>
      <c r="C101" s="28">
        <v>202</v>
      </c>
      <c r="D101" s="28">
        <v>202</v>
      </c>
      <c r="E101" s="38">
        <v>100</v>
      </c>
    </row>
    <row r="102" spans="2:5" s="5" customFormat="1" ht="15.75" customHeight="1" x14ac:dyDescent="0.2">
      <c r="B102" s="27" t="s">
        <v>97</v>
      </c>
      <c r="C102" s="28">
        <v>0</v>
      </c>
      <c r="D102" s="28">
        <v>0</v>
      </c>
      <c r="E102" s="38"/>
    </row>
    <row r="103" spans="2:5" ht="15.75" customHeight="1" x14ac:dyDescent="0.2">
      <c r="B103" s="31" t="s">
        <v>98</v>
      </c>
      <c r="C103" s="32">
        <v>0</v>
      </c>
      <c r="D103" s="32">
        <v>0</v>
      </c>
      <c r="E103" s="39"/>
    </row>
    <row r="104" spans="2:5" ht="15.75" customHeight="1" x14ac:dyDescent="0.2">
      <c r="B104" s="31" t="s">
        <v>99</v>
      </c>
      <c r="C104" s="32"/>
      <c r="D104" s="32"/>
      <c r="E104" s="39"/>
    </row>
    <row r="105" spans="2:5" s="5" customFormat="1" ht="15.75" customHeight="1" x14ac:dyDescent="0.2">
      <c r="B105" s="27" t="s">
        <v>100</v>
      </c>
      <c r="C105" s="28">
        <v>0</v>
      </c>
      <c r="D105" s="28">
        <v>0</v>
      </c>
      <c r="E105" s="38"/>
    </row>
    <row r="106" spans="2:5" s="5" customFormat="1" ht="15.75" customHeight="1" x14ac:dyDescent="0.2">
      <c r="B106" s="27" t="s">
        <v>101</v>
      </c>
      <c r="C106" s="28">
        <v>0</v>
      </c>
      <c r="D106" s="28">
        <v>0</v>
      </c>
      <c r="E106" s="38"/>
    </row>
    <row r="107" spans="2:5" ht="15.75" customHeight="1" x14ac:dyDescent="0.2">
      <c r="B107" s="31" t="s">
        <v>102</v>
      </c>
      <c r="C107" s="32">
        <v>0</v>
      </c>
      <c r="D107" s="32">
        <v>0</v>
      </c>
      <c r="E107" s="39"/>
    </row>
    <row r="108" spans="2:5" ht="15.75" customHeight="1" x14ac:dyDescent="0.2">
      <c r="B108" s="31" t="s">
        <v>103</v>
      </c>
      <c r="C108" s="32">
        <v>0</v>
      </c>
      <c r="D108" s="32">
        <v>0</v>
      </c>
      <c r="E108" s="39"/>
    </row>
    <row r="109" spans="2:5" ht="15.75" customHeight="1" x14ac:dyDescent="0.2">
      <c r="B109" s="31" t="s">
        <v>104</v>
      </c>
      <c r="C109" s="32"/>
      <c r="D109" s="32"/>
      <c r="E109" s="39"/>
    </row>
    <row r="110" spans="2:5" ht="15.75" customHeight="1" x14ac:dyDescent="0.2">
      <c r="B110" s="31" t="s">
        <v>105</v>
      </c>
      <c r="C110" s="32">
        <v>0</v>
      </c>
      <c r="D110" s="32">
        <v>0</v>
      </c>
      <c r="E110" s="39"/>
    </row>
    <row r="111" spans="2:5" s="5" customFormat="1" ht="15.75" customHeight="1" x14ac:dyDescent="0.2">
      <c r="B111" s="27" t="s">
        <v>106</v>
      </c>
      <c r="C111" s="28"/>
      <c r="D111" s="28"/>
      <c r="E111" s="38"/>
    </row>
  </sheetData>
  <phoneticPr fontId="0" type="noConversion"/>
  <hyperlinks>
    <hyperlink ref="C4" location="Ocak!A1" display="Ocak" xr:uid="{B52B8AB8-668A-4FCE-A121-857E21A5AE8D}"/>
    <hyperlink ref="D4" location="Şubat!A1" display="Şubat" xr:uid="{D10E0980-DA1D-4B71-9261-7FECAD6AD5FA}"/>
    <hyperlink ref="E4" location="Mart!A1" display="Mart" xr:uid="{A1E1C945-E4B2-4076-B4D9-08A013DF886D}"/>
    <hyperlink ref="C5" location="Nisan!A1" display="Nisan" xr:uid="{474C0D46-E965-4FC9-8A65-1B45782C340F}"/>
    <hyperlink ref="D5" location="Mayıs!A1" display="Mayıs" xr:uid="{6A9E0C4A-C67C-430F-ADB8-3213E5619A2C}"/>
    <hyperlink ref="E5" location="Haziran!A1" display="Haziran" xr:uid="{135641A2-12BA-4952-80D8-93C94F795520}"/>
    <hyperlink ref="C6" location="Temmuz!A1" display="Temmuz" xr:uid="{17FC0574-EAAF-436B-972D-7F59B6A78FD7}"/>
    <hyperlink ref="D6" location="Ağustos!A1" display="Ağustos" xr:uid="{3E04B1DC-24B0-4A72-AFD5-C28E40E04AB7}"/>
    <hyperlink ref="E6" location="Eylül!A1" display="Eylül" xr:uid="{FC395CD2-59E8-4AE8-A06E-6C176922D4D0}"/>
    <hyperlink ref="C7" location="Ekim!A1" display="Ekim" xr:uid="{5F7DB8AD-E698-4DA1-A3F0-FC42DF2B0029}"/>
    <hyperlink ref="D7" location="Kasım!A1" display="Kasım" xr:uid="{BD10D000-B27B-4129-8654-1934712B57B4}"/>
    <hyperlink ref="E7" location="Aralık!A1" display="Aralık" xr:uid="{FE393528-9F26-4BED-8251-B5EC84CFF55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2064-4E00-45F3-A0C8-696CA518F536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6" t="s">
        <v>204</v>
      </c>
      <c r="C2" s="17"/>
      <c r="D2" s="17"/>
      <c r="E2" s="18"/>
    </row>
    <row r="3" spans="2:7" s="2" customFormat="1" ht="18.75" customHeight="1" x14ac:dyDescent="0.25">
      <c r="B3" s="1"/>
      <c r="C3" s="20"/>
      <c r="D3" s="20"/>
      <c r="E3" s="21"/>
    </row>
    <row r="4" spans="2:7" s="2" customFormat="1" ht="18.7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8.7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8.7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8.7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8.75" customHeight="1" x14ac:dyDescent="0.25">
      <c r="B8" s="1"/>
      <c r="C8" s="20"/>
      <c r="D8" s="20"/>
      <c r="E8" s="21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4035959</v>
      </c>
      <c r="D10" s="28">
        <v>2955557</v>
      </c>
      <c r="E10" s="29">
        <v>73.230600211746449</v>
      </c>
    </row>
    <row r="11" spans="2:7" s="5" customFormat="1" ht="15.75" customHeight="1" x14ac:dyDescent="0.2">
      <c r="B11" s="27" t="s">
        <v>5</v>
      </c>
      <c r="C11" s="28">
        <v>3186318</v>
      </c>
      <c r="D11" s="28">
        <v>2695504</v>
      </c>
      <c r="E11" s="30">
        <v>84.596201634614005</v>
      </c>
    </row>
    <row r="12" spans="2:7" s="5" customFormat="1" ht="15.75" customHeight="1" x14ac:dyDescent="0.2">
      <c r="B12" s="27" t="s">
        <v>6</v>
      </c>
      <c r="C12" s="28">
        <v>1332794</v>
      </c>
      <c r="D12" s="28">
        <v>1092846</v>
      </c>
      <c r="E12" s="30">
        <v>81.996617631832081</v>
      </c>
      <c r="G12" s="6"/>
    </row>
    <row r="13" spans="2:7" s="5" customFormat="1" ht="15.75" customHeight="1" x14ac:dyDescent="0.2">
      <c r="B13" s="27" t="s">
        <v>7</v>
      </c>
      <c r="C13" s="28">
        <v>1058407</v>
      </c>
      <c r="D13" s="28">
        <v>876886</v>
      </c>
      <c r="E13" s="30">
        <v>82.849603224468467</v>
      </c>
    </row>
    <row r="14" spans="2:7" ht="15.75" customHeight="1" x14ac:dyDescent="0.2">
      <c r="B14" s="31" t="s">
        <v>8</v>
      </c>
      <c r="C14" s="32">
        <v>135990</v>
      </c>
      <c r="D14" s="32">
        <v>69722</v>
      </c>
      <c r="E14" s="33">
        <v>51.269946319582324</v>
      </c>
    </row>
    <row r="15" spans="2:7" ht="15.75" customHeight="1" x14ac:dyDescent="0.2">
      <c r="B15" s="31" t="s">
        <v>9</v>
      </c>
      <c r="C15" s="32">
        <v>13269</v>
      </c>
      <c r="D15" s="32">
        <v>7702</v>
      </c>
      <c r="E15" s="33">
        <v>58.045067450448414</v>
      </c>
    </row>
    <row r="16" spans="2:7" ht="15.75" customHeight="1" x14ac:dyDescent="0.2">
      <c r="B16" s="31" t="s">
        <v>10</v>
      </c>
      <c r="C16" s="32">
        <v>857892</v>
      </c>
      <c r="D16" s="32">
        <v>757662</v>
      </c>
      <c r="E16" s="33">
        <v>88.316711194416072</v>
      </c>
    </row>
    <row r="17" spans="2:5" ht="15.75" customHeight="1" x14ac:dyDescent="0.2">
      <c r="B17" s="31" t="s">
        <v>11</v>
      </c>
      <c r="C17" s="32">
        <v>51256</v>
      </c>
      <c r="D17" s="32">
        <v>41800</v>
      </c>
      <c r="E17" s="33">
        <v>81.551428125487746</v>
      </c>
    </row>
    <row r="18" spans="2:5" s="5" customFormat="1" ht="15.75" customHeight="1" x14ac:dyDescent="0.2">
      <c r="B18" s="27" t="s">
        <v>12</v>
      </c>
      <c r="C18" s="28">
        <v>274387</v>
      </c>
      <c r="D18" s="28">
        <v>215960</v>
      </c>
      <c r="E18" s="30">
        <v>78.706352706214204</v>
      </c>
    </row>
    <row r="19" spans="2:5" ht="15.75" customHeight="1" x14ac:dyDescent="0.2">
      <c r="B19" s="31" t="s">
        <v>13</v>
      </c>
      <c r="C19" s="32">
        <v>61420</v>
      </c>
      <c r="D19" s="32">
        <v>20621</v>
      </c>
      <c r="E19" s="33">
        <v>33.573754477368936</v>
      </c>
    </row>
    <row r="20" spans="2:5" ht="15.75" customHeight="1" x14ac:dyDescent="0.2">
      <c r="B20" s="31" t="s">
        <v>14</v>
      </c>
      <c r="C20" s="32">
        <v>13905</v>
      </c>
      <c r="D20" s="32">
        <v>11343</v>
      </c>
      <c r="E20" s="33">
        <v>81.574973031283719</v>
      </c>
    </row>
    <row r="21" spans="2:5" ht="15.75" customHeight="1" x14ac:dyDescent="0.2">
      <c r="B21" s="31" t="s">
        <v>15</v>
      </c>
      <c r="C21" s="32">
        <v>199062</v>
      </c>
      <c r="D21" s="32">
        <v>183996</v>
      </c>
      <c r="E21" s="33">
        <v>92.431503752599696</v>
      </c>
    </row>
    <row r="22" spans="2:5" s="4" customFormat="1" ht="15.75" customHeight="1" x14ac:dyDescent="0.2">
      <c r="B22" s="27" t="s">
        <v>16</v>
      </c>
      <c r="C22" s="28">
        <v>163852</v>
      </c>
      <c r="D22" s="28">
        <v>115358</v>
      </c>
      <c r="E22" s="29">
        <v>70.403779020091307</v>
      </c>
    </row>
    <row r="23" spans="2:5" s="8" customFormat="1" ht="15.75" customHeight="1" x14ac:dyDescent="0.2">
      <c r="B23" s="31" t="s">
        <v>17</v>
      </c>
      <c r="C23" s="32">
        <v>6177</v>
      </c>
      <c r="D23" s="32">
        <v>3114</v>
      </c>
      <c r="E23" s="34">
        <v>50.412821758135017</v>
      </c>
    </row>
    <row r="24" spans="2:5" s="8" customFormat="1" ht="15.75" customHeight="1" x14ac:dyDescent="0.2">
      <c r="B24" s="31" t="s">
        <v>18</v>
      </c>
      <c r="C24" s="32">
        <v>157675</v>
      </c>
      <c r="D24" s="32">
        <v>112244</v>
      </c>
      <c r="E24" s="34">
        <v>71.186935151419064</v>
      </c>
    </row>
    <row r="25" spans="2:5" s="4" customFormat="1" ht="15.75" customHeight="1" x14ac:dyDescent="0.2">
      <c r="B25" s="27" t="s">
        <v>19</v>
      </c>
      <c r="C25" s="28">
        <v>301654</v>
      </c>
      <c r="D25" s="28">
        <v>134562</v>
      </c>
      <c r="E25" s="29">
        <v>44.60806089095454</v>
      </c>
    </row>
    <row r="26" spans="2:5" s="4" customFormat="1" ht="15.75" customHeight="1" x14ac:dyDescent="0.2">
      <c r="B26" s="27" t="s">
        <v>20</v>
      </c>
      <c r="C26" s="28">
        <v>116810</v>
      </c>
      <c r="D26" s="28">
        <v>-45859</v>
      </c>
      <c r="E26" s="29">
        <v>-39.259481208800615</v>
      </c>
    </row>
    <row r="27" spans="2:5" s="8" customFormat="1" ht="15.75" customHeight="1" x14ac:dyDescent="0.2">
      <c r="B27" s="31" t="s">
        <v>21</v>
      </c>
      <c r="C27" s="32">
        <v>83686</v>
      </c>
      <c r="D27" s="32">
        <v>-75380</v>
      </c>
      <c r="E27" s="34">
        <v>-90.074803431876305</v>
      </c>
    </row>
    <row r="28" spans="2:5" s="8" customFormat="1" ht="15.75" customHeight="1" x14ac:dyDescent="0.2">
      <c r="B28" s="31" t="s">
        <v>22</v>
      </c>
      <c r="C28" s="32">
        <v>33124</v>
      </c>
      <c r="D28" s="32">
        <v>29521</v>
      </c>
      <c r="E28" s="34">
        <v>89.122690496316864</v>
      </c>
    </row>
    <row r="29" spans="2:5" s="4" customFormat="1" ht="15.75" customHeight="1" x14ac:dyDescent="0.2">
      <c r="B29" s="27" t="s">
        <v>23</v>
      </c>
      <c r="C29" s="28">
        <v>133851</v>
      </c>
      <c r="D29" s="28">
        <v>132874</v>
      </c>
      <c r="E29" s="29">
        <v>99.270083899261124</v>
      </c>
    </row>
    <row r="30" spans="2:5" s="8" customFormat="1" ht="15.75" customHeight="1" x14ac:dyDescent="0.2">
      <c r="B30" s="31" t="s">
        <v>24</v>
      </c>
      <c r="C30" s="32">
        <v>1394</v>
      </c>
      <c r="D30" s="32">
        <v>600</v>
      </c>
      <c r="E30" s="34">
        <v>43.0416068866571</v>
      </c>
    </row>
    <row r="31" spans="2:5" s="8" customFormat="1" ht="15.75" customHeight="1" x14ac:dyDescent="0.2">
      <c r="B31" s="31" t="s">
        <v>203</v>
      </c>
      <c r="C31" s="32">
        <v>126887</v>
      </c>
      <c r="D31" s="32">
        <v>126882</v>
      </c>
      <c r="E31" s="34">
        <v>99.996059485999353</v>
      </c>
    </row>
    <row r="32" spans="2:5" s="8" customFormat="1" ht="15.75" customHeight="1" x14ac:dyDescent="0.2">
      <c r="B32" s="31" t="s">
        <v>26</v>
      </c>
      <c r="C32" s="32">
        <v>24</v>
      </c>
      <c r="D32" s="32">
        <v>5</v>
      </c>
      <c r="E32" s="34">
        <v>20.833333333333336</v>
      </c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247</v>
      </c>
      <c r="D34" s="32">
        <v>218</v>
      </c>
      <c r="E34" s="33">
        <v>88.259109311740886</v>
      </c>
    </row>
    <row r="35" spans="2:5" ht="15.75" customHeight="1" x14ac:dyDescent="0.2">
      <c r="B35" s="31" t="s">
        <v>29</v>
      </c>
      <c r="C35" s="32">
        <v>5299</v>
      </c>
      <c r="D35" s="32">
        <v>5169</v>
      </c>
      <c r="E35" s="33">
        <v>97.546706925835053</v>
      </c>
    </row>
    <row r="36" spans="2:5" s="5" customFormat="1" ht="15.75" customHeight="1" x14ac:dyDescent="0.2">
      <c r="B36" s="27" t="s">
        <v>30</v>
      </c>
      <c r="C36" s="28">
        <v>50993</v>
      </c>
      <c r="D36" s="28">
        <v>47547</v>
      </c>
      <c r="E36" s="30">
        <v>93.242209715058934</v>
      </c>
    </row>
    <row r="37" spans="2:5" s="5" customFormat="1" ht="15.75" customHeight="1" x14ac:dyDescent="0.2">
      <c r="B37" s="27" t="s">
        <v>31</v>
      </c>
      <c r="C37" s="28">
        <v>0</v>
      </c>
      <c r="D37" s="28">
        <v>0</v>
      </c>
      <c r="E37" s="30"/>
    </row>
    <row r="38" spans="2:5" s="4" customFormat="1" ht="15.75" customHeight="1" x14ac:dyDescent="0.2">
      <c r="B38" s="27" t="s">
        <v>32</v>
      </c>
      <c r="C38" s="28">
        <v>0</v>
      </c>
      <c r="D38" s="28">
        <v>0</v>
      </c>
      <c r="E38" s="29"/>
    </row>
    <row r="39" spans="2:5" s="4" customFormat="1" ht="15.75" customHeight="1" x14ac:dyDescent="0.2">
      <c r="B39" s="27" t="s">
        <v>33</v>
      </c>
      <c r="C39" s="28">
        <v>1156993</v>
      </c>
      <c r="D39" s="28">
        <v>1156993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76105</v>
      </c>
      <c r="D40" s="32">
        <v>76105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1079097</v>
      </c>
      <c r="D41" s="32">
        <v>1079097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1791</v>
      </c>
      <c r="D42" s="32">
        <v>1791</v>
      </c>
      <c r="E42" s="34">
        <v>100</v>
      </c>
    </row>
    <row r="43" spans="2:5" s="4" customFormat="1" ht="15.75" customHeight="1" x14ac:dyDescent="0.2">
      <c r="B43" s="27" t="s">
        <v>37</v>
      </c>
      <c r="C43" s="28">
        <v>110586</v>
      </c>
      <c r="D43" s="28">
        <v>92294</v>
      </c>
      <c r="E43" s="29">
        <v>83.459027363319052</v>
      </c>
    </row>
    <row r="44" spans="2:5" s="4" customFormat="1" ht="15.75" customHeight="1" x14ac:dyDescent="0.2">
      <c r="B44" s="27" t="s">
        <v>38</v>
      </c>
      <c r="C44" s="28">
        <v>117295</v>
      </c>
      <c r="D44" s="28">
        <v>103184</v>
      </c>
      <c r="E44" s="29">
        <v>87.969649175156661</v>
      </c>
    </row>
    <row r="45" spans="2:5" s="4" customFormat="1" ht="15.75" customHeight="1" x14ac:dyDescent="0.2">
      <c r="B45" s="27" t="s">
        <v>39</v>
      </c>
      <c r="C45" s="28">
        <v>3144</v>
      </c>
      <c r="D45" s="28">
        <v>267</v>
      </c>
      <c r="E45" s="29">
        <v>8.492366412213741</v>
      </c>
    </row>
    <row r="46" spans="2:5" s="4" customFormat="1" ht="15.75" customHeight="1" x14ac:dyDescent="0.2">
      <c r="B46" s="27" t="s">
        <v>40</v>
      </c>
      <c r="C46" s="28">
        <v>843792</v>
      </c>
      <c r="D46" s="28">
        <v>254648</v>
      </c>
      <c r="E46" s="29">
        <v>30.179001460075465</v>
      </c>
    </row>
    <row r="47" spans="2:5" s="4" customFormat="1" ht="15.75" customHeight="1" x14ac:dyDescent="0.2">
      <c r="B47" s="27" t="s">
        <v>41</v>
      </c>
      <c r="C47" s="28">
        <v>45060</v>
      </c>
      <c r="D47" s="28">
        <v>45060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44718</v>
      </c>
      <c r="D48" s="32">
        <v>44718</v>
      </c>
      <c r="E48" s="34">
        <v>100</v>
      </c>
    </row>
    <row r="49" spans="2:5" s="8" customFormat="1" ht="15.75" customHeight="1" x14ac:dyDescent="0.2">
      <c r="B49" s="31" t="s">
        <v>43</v>
      </c>
      <c r="C49" s="32">
        <v>297</v>
      </c>
      <c r="D49" s="32">
        <v>297</v>
      </c>
      <c r="E49" s="34">
        <v>100</v>
      </c>
    </row>
    <row r="50" spans="2:5" s="8" customFormat="1" ht="15.75" customHeight="1" x14ac:dyDescent="0.2">
      <c r="B50" s="31" t="s">
        <v>44</v>
      </c>
      <c r="C50" s="32">
        <v>45</v>
      </c>
      <c r="D50" s="32">
        <v>45</v>
      </c>
      <c r="E50" s="34">
        <v>100</v>
      </c>
    </row>
    <row r="51" spans="2:5" s="4" customFormat="1" ht="15.75" customHeight="1" x14ac:dyDescent="0.2">
      <c r="B51" s="27" t="s">
        <v>45</v>
      </c>
      <c r="C51" s="28">
        <v>479</v>
      </c>
      <c r="D51" s="28">
        <v>464</v>
      </c>
      <c r="E51" s="29">
        <v>96.868475991649277</v>
      </c>
    </row>
    <row r="52" spans="2:5" s="4" customFormat="1" ht="15.75" customHeight="1" x14ac:dyDescent="0.2">
      <c r="B52" s="27" t="s">
        <v>46</v>
      </c>
      <c r="C52" s="28">
        <v>479</v>
      </c>
      <c r="D52" s="28">
        <v>464</v>
      </c>
      <c r="E52" s="29">
        <v>96.868475991649277</v>
      </c>
    </row>
    <row r="53" spans="2:5" s="4" customFormat="1" ht="15.75" customHeight="1" x14ac:dyDescent="0.2">
      <c r="B53" s="27" t="s">
        <v>47</v>
      </c>
      <c r="C53" s="28"/>
      <c r="D53" s="28"/>
      <c r="E53" s="29"/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51</v>
      </c>
      <c r="C56" s="32"/>
      <c r="D56" s="32"/>
      <c r="E56" s="34"/>
    </row>
    <row r="57" spans="2:5" s="8" customFormat="1" ht="15.75" customHeight="1" x14ac:dyDescent="0.2">
      <c r="B57" s="31" t="s">
        <v>52</v>
      </c>
      <c r="C57" s="32"/>
      <c r="D57" s="32"/>
      <c r="E57" s="34"/>
    </row>
    <row r="58" spans="2:5" s="8" customFormat="1" ht="15.75" customHeight="1" x14ac:dyDescent="0.2">
      <c r="B58" s="31" t="s">
        <v>53</v>
      </c>
      <c r="C58" s="32"/>
      <c r="D58" s="32"/>
      <c r="E58" s="34"/>
    </row>
    <row r="59" spans="2:5" s="8" customFormat="1" ht="15.75" customHeight="1" x14ac:dyDescent="0.2">
      <c r="B59" s="31" t="s">
        <v>54</v>
      </c>
      <c r="C59" s="32"/>
      <c r="D59" s="32"/>
      <c r="E59" s="34"/>
    </row>
    <row r="60" spans="2:5" s="4" customFormat="1" ht="15.75" customHeight="1" x14ac:dyDescent="0.2">
      <c r="B60" s="27" t="s">
        <v>55</v>
      </c>
      <c r="C60" s="28">
        <v>210075</v>
      </c>
      <c r="D60" s="28">
        <v>32415</v>
      </c>
      <c r="E60" s="29">
        <v>15.430203498750448</v>
      </c>
    </row>
    <row r="61" spans="2:5" s="4" customFormat="1" ht="15.75" customHeight="1" x14ac:dyDescent="0.2">
      <c r="B61" s="27" t="s">
        <v>56</v>
      </c>
      <c r="C61" s="28">
        <v>6919</v>
      </c>
      <c r="D61" s="28">
        <v>6213</v>
      </c>
      <c r="E61" s="29">
        <v>89.796213325625089</v>
      </c>
    </row>
    <row r="62" spans="2:5" s="8" customFormat="1" ht="15.75" customHeight="1" x14ac:dyDescent="0.2">
      <c r="B62" s="31" t="s">
        <v>57</v>
      </c>
      <c r="C62" s="32">
        <v>2623</v>
      </c>
      <c r="D62" s="32">
        <v>2623</v>
      </c>
      <c r="E62" s="34">
        <v>100</v>
      </c>
    </row>
    <row r="63" spans="2:5" s="8" customFormat="1" ht="15.75" customHeight="1" x14ac:dyDescent="0.2">
      <c r="B63" s="31" t="s">
        <v>58</v>
      </c>
      <c r="C63" s="32">
        <v>1813</v>
      </c>
      <c r="D63" s="32">
        <v>1107</v>
      </c>
      <c r="E63" s="34">
        <v>61.059018201875347</v>
      </c>
    </row>
    <row r="64" spans="2:5" s="8" customFormat="1" ht="15.75" customHeight="1" x14ac:dyDescent="0.2">
      <c r="B64" s="31" t="s">
        <v>59</v>
      </c>
      <c r="C64" s="32">
        <v>2483</v>
      </c>
      <c r="D64" s="32">
        <v>2483</v>
      </c>
      <c r="E64" s="34">
        <v>100</v>
      </c>
    </row>
    <row r="65" spans="2:5" s="4" customFormat="1" ht="15.75" customHeight="1" x14ac:dyDescent="0.2">
      <c r="B65" s="27" t="s">
        <v>60</v>
      </c>
      <c r="C65" s="28">
        <v>203156</v>
      </c>
      <c r="D65" s="28">
        <v>26202</v>
      </c>
      <c r="E65" s="29">
        <v>12.897477800311091</v>
      </c>
    </row>
    <row r="66" spans="2:5" s="8" customFormat="1" ht="15.75" customHeight="1" x14ac:dyDescent="0.2">
      <c r="B66" s="31" t="s">
        <v>61</v>
      </c>
      <c r="C66" s="32"/>
      <c r="D66" s="32"/>
      <c r="E66" s="34"/>
    </row>
    <row r="67" spans="2:5" s="8" customFormat="1" ht="15.75" customHeight="1" x14ac:dyDescent="0.2">
      <c r="B67" s="31" t="s">
        <v>62</v>
      </c>
      <c r="C67" s="32">
        <v>202231</v>
      </c>
      <c r="D67" s="32">
        <v>25348</v>
      </c>
      <c r="E67" s="34">
        <v>12.534181208617866</v>
      </c>
    </row>
    <row r="68" spans="2:5" s="8" customFormat="1" ht="15.75" customHeight="1" x14ac:dyDescent="0.2">
      <c r="B68" s="31" t="s">
        <v>63</v>
      </c>
      <c r="C68" s="32">
        <v>925</v>
      </c>
      <c r="D68" s="32">
        <v>854</v>
      </c>
      <c r="E68" s="34">
        <v>92.324324324324323</v>
      </c>
    </row>
    <row r="69" spans="2:5" s="4" customFormat="1" ht="15.75" customHeight="1" x14ac:dyDescent="0.2">
      <c r="B69" s="27" t="s">
        <v>64</v>
      </c>
      <c r="C69" s="28">
        <v>0</v>
      </c>
      <c r="D69" s="28">
        <v>0</v>
      </c>
      <c r="E69" s="29"/>
    </row>
    <row r="70" spans="2:5" s="4" customFormat="1" ht="15.75" customHeight="1" x14ac:dyDescent="0.2">
      <c r="B70" s="27" t="s">
        <v>65</v>
      </c>
      <c r="C70" s="28">
        <v>513652</v>
      </c>
      <c r="D70" s="28">
        <v>109330</v>
      </c>
      <c r="E70" s="29">
        <v>21.284838762430596</v>
      </c>
    </row>
    <row r="71" spans="2:5" s="8" customFormat="1" ht="15.75" customHeight="1" x14ac:dyDescent="0.2">
      <c r="B71" s="35" t="s">
        <v>66</v>
      </c>
      <c r="C71" s="36">
        <v>13734</v>
      </c>
      <c r="D71" s="36">
        <v>2907</v>
      </c>
      <c r="E71" s="34">
        <v>21.166448230668415</v>
      </c>
    </row>
    <row r="72" spans="2:5" s="8" customFormat="1" ht="15.75" customHeight="1" x14ac:dyDescent="0.2">
      <c r="B72" s="35" t="s">
        <v>67</v>
      </c>
      <c r="C72" s="36">
        <v>0</v>
      </c>
      <c r="D72" s="36">
        <v>1</v>
      </c>
      <c r="E72" s="34" t="e">
        <v>#DIV/0!</v>
      </c>
    </row>
    <row r="73" spans="2:5" s="8" customFormat="1" ht="15.75" customHeight="1" x14ac:dyDescent="0.2">
      <c r="B73" s="35" t="s">
        <v>68</v>
      </c>
      <c r="C73" s="36">
        <v>8790</v>
      </c>
      <c r="D73" s="36">
        <v>4072</v>
      </c>
      <c r="E73" s="34">
        <v>46.32536973833902</v>
      </c>
    </row>
    <row r="74" spans="2:5" s="8" customFormat="1" ht="15.75" customHeight="1" x14ac:dyDescent="0.2">
      <c r="B74" s="35" t="s">
        <v>69</v>
      </c>
      <c r="C74" s="36">
        <v>373472</v>
      </c>
      <c r="D74" s="36">
        <v>42107</v>
      </c>
      <c r="E74" s="34">
        <v>11.274473052866078</v>
      </c>
    </row>
    <row r="75" spans="2:5" s="8" customFormat="1" ht="15.75" customHeight="1" x14ac:dyDescent="0.2">
      <c r="B75" s="35" t="s">
        <v>70</v>
      </c>
      <c r="C75" s="36">
        <v>84428</v>
      </c>
      <c r="D75" s="36">
        <v>49470</v>
      </c>
      <c r="E75" s="34">
        <v>58.594305206803433</v>
      </c>
    </row>
    <row r="76" spans="2:5" s="8" customFormat="1" ht="15.75" customHeight="1" x14ac:dyDescent="0.2">
      <c r="B76" s="35" t="s">
        <v>71</v>
      </c>
      <c r="C76" s="36">
        <v>33228</v>
      </c>
      <c r="D76" s="36">
        <v>10773</v>
      </c>
      <c r="E76" s="34">
        <v>32.421451787648969</v>
      </c>
    </row>
    <row r="77" spans="2:5" s="5" customFormat="1" ht="15.75" customHeight="1" x14ac:dyDescent="0.2">
      <c r="B77" s="27" t="s">
        <v>72</v>
      </c>
      <c r="C77" s="28">
        <v>1522</v>
      </c>
      <c r="D77" s="28">
        <v>813</v>
      </c>
      <c r="E77" s="29">
        <v>53.416557161629427</v>
      </c>
    </row>
    <row r="78" spans="2:5" ht="15.75" customHeight="1" x14ac:dyDescent="0.2">
      <c r="B78" s="31" t="s">
        <v>73</v>
      </c>
      <c r="C78" s="32"/>
      <c r="D78" s="32"/>
      <c r="E78" s="34"/>
    </row>
    <row r="79" spans="2:5" ht="15.75" customHeight="1" x14ac:dyDescent="0.2">
      <c r="B79" s="31" t="s">
        <v>74</v>
      </c>
      <c r="C79" s="32"/>
      <c r="D79" s="32"/>
      <c r="E79" s="34"/>
    </row>
    <row r="80" spans="2:5" ht="15.75" customHeight="1" x14ac:dyDescent="0.2">
      <c r="B80" s="31" t="s">
        <v>75</v>
      </c>
      <c r="C80" s="32">
        <v>826</v>
      </c>
      <c r="D80" s="32">
        <v>813</v>
      </c>
      <c r="E80" s="34">
        <v>98.426150121065376</v>
      </c>
    </row>
    <row r="81" spans="2:5" ht="15.75" customHeight="1" x14ac:dyDescent="0.2">
      <c r="B81" s="31" t="s">
        <v>76</v>
      </c>
      <c r="C81" s="32"/>
      <c r="D81" s="32"/>
      <c r="E81" s="34"/>
    </row>
    <row r="82" spans="2:5" ht="15.75" customHeight="1" x14ac:dyDescent="0.2">
      <c r="B82" s="31" t="s">
        <v>77</v>
      </c>
      <c r="C82" s="32"/>
      <c r="D82" s="32"/>
      <c r="E82" s="34"/>
    </row>
    <row r="83" spans="2:5" ht="15.75" customHeight="1" x14ac:dyDescent="0.2">
      <c r="B83" s="31" t="s">
        <v>78</v>
      </c>
      <c r="C83" s="32">
        <v>0</v>
      </c>
      <c r="D83" s="32">
        <v>0</v>
      </c>
      <c r="E83" s="34"/>
    </row>
    <row r="84" spans="2:5" ht="15.75" customHeight="1" x14ac:dyDescent="0.2">
      <c r="B84" s="31" t="s">
        <v>79</v>
      </c>
      <c r="C84" s="32">
        <v>696</v>
      </c>
      <c r="D84" s="32">
        <v>0</v>
      </c>
      <c r="E84" s="34">
        <v>0</v>
      </c>
    </row>
    <row r="85" spans="2:5" ht="15.75" customHeight="1" x14ac:dyDescent="0.2">
      <c r="B85" s="31" t="s">
        <v>80</v>
      </c>
      <c r="C85" s="32">
        <v>0</v>
      </c>
      <c r="D85" s="32">
        <v>0</v>
      </c>
      <c r="E85" s="34"/>
    </row>
    <row r="86" spans="2:5" s="5" customFormat="1" ht="15.75" customHeight="1" x14ac:dyDescent="0.2">
      <c r="B86" s="27" t="s">
        <v>81</v>
      </c>
      <c r="C86" s="28">
        <v>73004</v>
      </c>
      <c r="D86" s="28">
        <v>66566</v>
      </c>
      <c r="E86" s="29">
        <v>91.181305133965267</v>
      </c>
    </row>
    <row r="87" spans="2:5" ht="15.75" customHeight="1" x14ac:dyDescent="0.2">
      <c r="B87" s="37" t="s">
        <v>82</v>
      </c>
      <c r="C87" s="32"/>
      <c r="D87" s="32"/>
      <c r="E87" s="34"/>
    </row>
    <row r="88" spans="2:5" ht="15.75" customHeight="1" x14ac:dyDescent="0.2">
      <c r="B88" s="37" t="s">
        <v>83</v>
      </c>
      <c r="C88" s="32"/>
      <c r="D88" s="32"/>
      <c r="E88" s="34"/>
    </row>
    <row r="89" spans="2:5" ht="15.75" customHeight="1" x14ac:dyDescent="0.2">
      <c r="B89" s="31" t="s">
        <v>84</v>
      </c>
      <c r="C89" s="32">
        <v>1999</v>
      </c>
      <c r="D89" s="32">
        <v>1999</v>
      </c>
      <c r="E89" s="34">
        <v>100</v>
      </c>
    </row>
    <row r="90" spans="2:5" ht="15.75" customHeight="1" x14ac:dyDescent="0.2">
      <c r="B90" s="31" t="s">
        <v>85</v>
      </c>
      <c r="C90" s="32">
        <v>16725</v>
      </c>
      <c r="D90" s="32">
        <v>16597</v>
      </c>
      <c r="E90" s="34">
        <v>99.234678624813156</v>
      </c>
    </row>
    <row r="91" spans="2:5" ht="15.75" customHeight="1" x14ac:dyDescent="0.2">
      <c r="B91" s="31" t="s">
        <v>86</v>
      </c>
      <c r="C91" s="32">
        <v>814</v>
      </c>
      <c r="D91" s="32">
        <v>814</v>
      </c>
      <c r="E91" s="34">
        <v>100</v>
      </c>
    </row>
    <row r="92" spans="2:5" ht="15.75" customHeight="1" x14ac:dyDescent="0.2">
      <c r="B92" s="31" t="s">
        <v>87</v>
      </c>
      <c r="C92" s="32">
        <v>4623</v>
      </c>
      <c r="D92" s="32">
        <v>4623</v>
      </c>
      <c r="E92" s="34">
        <v>100</v>
      </c>
    </row>
    <row r="93" spans="2:5" ht="15.75" customHeight="1" x14ac:dyDescent="0.2">
      <c r="B93" s="31" t="s">
        <v>88</v>
      </c>
      <c r="C93" s="32">
        <v>48843</v>
      </c>
      <c r="D93" s="32">
        <v>42533</v>
      </c>
      <c r="E93" s="34">
        <v>87.081055627213715</v>
      </c>
    </row>
    <row r="94" spans="2:5" s="5" customFormat="1" ht="15.75" customHeight="1" x14ac:dyDescent="0.2">
      <c r="B94" s="27" t="s">
        <v>89</v>
      </c>
      <c r="C94" s="28">
        <v>5849</v>
      </c>
      <c r="D94" s="28">
        <v>5405</v>
      </c>
      <c r="E94" s="38">
        <v>92.408958796375458</v>
      </c>
    </row>
    <row r="95" spans="2:5" s="5" customFormat="1" ht="15.75" customHeight="1" x14ac:dyDescent="0.2">
      <c r="B95" s="27" t="s">
        <v>90</v>
      </c>
      <c r="C95" s="28">
        <v>5663</v>
      </c>
      <c r="D95" s="28">
        <v>5219</v>
      </c>
      <c r="E95" s="38">
        <v>92.159632703514035</v>
      </c>
    </row>
    <row r="96" spans="2:5" ht="15.75" customHeight="1" x14ac:dyDescent="0.2">
      <c r="B96" s="31" t="s">
        <v>91</v>
      </c>
      <c r="C96" s="32"/>
      <c r="D96" s="32"/>
      <c r="E96" s="39"/>
    </row>
    <row r="97" spans="2:5" ht="15.75" customHeight="1" x14ac:dyDescent="0.2">
      <c r="B97" s="31" t="s">
        <v>92</v>
      </c>
      <c r="C97" s="32"/>
      <c r="D97" s="32"/>
      <c r="E97" s="39"/>
    </row>
    <row r="98" spans="2:5" ht="15.75" customHeight="1" x14ac:dyDescent="0.2">
      <c r="B98" s="31" t="s">
        <v>93</v>
      </c>
      <c r="C98" s="32">
        <v>79</v>
      </c>
      <c r="D98" s="32">
        <v>80</v>
      </c>
      <c r="E98" s="39">
        <v>101.26582278481013</v>
      </c>
    </row>
    <row r="99" spans="2:5" ht="15.75" customHeight="1" x14ac:dyDescent="0.2">
      <c r="B99" s="31" t="s">
        <v>94</v>
      </c>
      <c r="C99" s="32">
        <v>5545</v>
      </c>
      <c r="D99" s="32">
        <v>5100</v>
      </c>
      <c r="E99" s="39">
        <v>91.974752028854823</v>
      </c>
    </row>
    <row r="100" spans="2:5" ht="15.75" customHeight="1" x14ac:dyDescent="0.2">
      <c r="B100" s="31" t="s">
        <v>95</v>
      </c>
      <c r="C100" s="32">
        <v>39</v>
      </c>
      <c r="D100" s="32">
        <v>39</v>
      </c>
      <c r="E100" s="39">
        <v>100</v>
      </c>
    </row>
    <row r="101" spans="2:5" s="5" customFormat="1" ht="15.75" customHeight="1" x14ac:dyDescent="0.2">
      <c r="B101" s="27" t="s">
        <v>96</v>
      </c>
      <c r="C101" s="28">
        <v>186</v>
      </c>
      <c r="D101" s="28">
        <v>186</v>
      </c>
      <c r="E101" s="38">
        <v>100</v>
      </c>
    </row>
    <row r="102" spans="2:5" s="5" customFormat="1" ht="15.75" customHeight="1" x14ac:dyDescent="0.2">
      <c r="B102" s="27" t="s">
        <v>97</v>
      </c>
      <c r="C102" s="28">
        <v>0</v>
      </c>
      <c r="D102" s="28">
        <v>0</v>
      </c>
      <c r="E102" s="38"/>
    </row>
    <row r="103" spans="2:5" ht="15.75" customHeight="1" x14ac:dyDescent="0.2">
      <c r="B103" s="31" t="s">
        <v>98</v>
      </c>
      <c r="C103" s="32">
        <v>0</v>
      </c>
      <c r="D103" s="32">
        <v>0</v>
      </c>
      <c r="E103" s="39"/>
    </row>
    <row r="104" spans="2:5" ht="15.75" customHeight="1" x14ac:dyDescent="0.2">
      <c r="B104" s="31" t="s">
        <v>99</v>
      </c>
      <c r="C104" s="32"/>
      <c r="D104" s="32"/>
      <c r="E104" s="39"/>
    </row>
    <row r="105" spans="2:5" s="5" customFormat="1" ht="15.75" customHeight="1" x14ac:dyDescent="0.2">
      <c r="B105" s="27" t="s">
        <v>100</v>
      </c>
      <c r="C105" s="28">
        <v>0</v>
      </c>
      <c r="D105" s="28">
        <v>0</v>
      </c>
      <c r="E105" s="38"/>
    </row>
    <row r="106" spans="2:5" s="5" customFormat="1" ht="15.75" customHeight="1" x14ac:dyDescent="0.2">
      <c r="B106" s="27" t="s">
        <v>101</v>
      </c>
      <c r="C106" s="28">
        <v>0</v>
      </c>
      <c r="D106" s="28">
        <v>0</v>
      </c>
      <c r="E106" s="38"/>
    </row>
    <row r="107" spans="2:5" ht="15.75" customHeight="1" x14ac:dyDescent="0.2">
      <c r="B107" s="31" t="s">
        <v>102</v>
      </c>
      <c r="C107" s="32">
        <v>0</v>
      </c>
      <c r="D107" s="32">
        <v>0</v>
      </c>
      <c r="E107" s="39"/>
    </row>
    <row r="108" spans="2:5" ht="15.75" customHeight="1" x14ac:dyDescent="0.2">
      <c r="B108" s="31" t="s">
        <v>103</v>
      </c>
      <c r="C108" s="32"/>
      <c r="D108" s="32"/>
      <c r="E108" s="39"/>
    </row>
    <row r="109" spans="2:5" ht="15.75" customHeight="1" x14ac:dyDescent="0.2">
      <c r="B109" s="31" t="s">
        <v>104</v>
      </c>
      <c r="C109" s="32"/>
      <c r="D109" s="32"/>
      <c r="E109" s="39"/>
    </row>
    <row r="110" spans="2:5" ht="15.75" customHeight="1" x14ac:dyDescent="0.2">
      <c r="B110" s="31" t="s">
        <v>105</v>
      </c>
      <c r="C110" s="32">
        <v>0</v>
      </c>
      <c r="D110" s="32">
        <v>0</v>
      </c>
      <c r="E110" s="39"/>
    </row>
    <row r="111" spans="2:5" s="5" customFormat="1" ht="15.75" customHeight="1" x14ac:dyDescent="0.2">
      <c r="B111" s="27" t="s">
        <v>106</v>
      </c>
      <c r="C111" s="28"/>
      <c r="D111" s="28"/>
      <c r="E111" s="38"/>
    </row>
  </sheetData>
  <phoneticPr fontId="0" type="noConversion"/>
  <hyperlinks>
    <hyperlink ref="C4" location="Ocak!A1" display="Ocak" xr:uid="{4D332EA1-5065-44B1-825C-D806B0440824}"/>
    <hyperlink ref="D4" location="Şubat!A1" display="Şubat" xr:uid="{E0F35F99-9D85-4D4B-A759-7AED84022541}"/>
    <hyperlink ref="E4" location="Mart!A1" display="Mart" xr:uid="{765B528D-CE34-481F-8A72-18957E2B3799}"/>
    <hyperlink ref="C5" location="Nisan!A1" display="Nisan" xr:uid="{B4F58810-94E4-453E-BCF9-8CE7FF13B1F0}"/>
    <hyperlink ref="D5" location="Mayıs!A1" display="Mayıs" xr:uid="{B41E55CF-9E13-42E4-96DD-AC0BDD598B53}"/>
    <hyperlink ref="E5" location="Haziran!A1" display="Haziran" xr:uid="{DA999837-0FD3-4DD3-BA7F-0F4307AF78F2}"/>
    <hyperlink ref="C6" location="Temmuz!A1" display="Temmuz" xr:uid="{0A422DA1-CBBE-4DCB-91D8-A73E2F279D8A}"/>
    <hyperlink ref="D6" location="Ağustos!A1" display="Ağustos" xr:uid="{36A28A70-6D6D-40EB-ACAD-32427BCAC7E7}"/>
    <hyperlink ref="E6" location="Eylül!A1" display="Eylül" xr:uid="{E224EE43-4E3D-40DF-8153-1FEBA31D8E11}"/>
    <hyperlink ref="C7" location="Ekim!A1" display="Ekim" xr:uid="{A48B554B-A70D-4EA1-8C71-A196627A8705}"/>
    <hyperlink ref="D7" location="Kasım!A1" display="Kasım" xr:uid="{74DE0572-2530-45F4-BA4A-BA7970DED265}"/>
    <hyperlink ref="E7" location="Aralık!A1" display="Aralık" xr:uid="{1FF07045-AE51-4D2C-8D20-352AC25B4C3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1DF1-90EA-425E-9D20-AB551535B185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6" t="s">
        <v>201</v>
      </c>
      <c r="C2" s="17"/>
      <c r="D2" s="17"/>
      <c r="E2" s="18"/>
    </row>
    <row r="3" spans="2:7" s="2" customFormat="1" ht="18.75" customHeight="1" x14ac:dyDescent="0.25">
      <c r="B3" s="1"/>
      <c r="C3" s="20"/>
      <c r="D3" s="20"/>
      <c r="E3" s="21"/>
    </row>
    <row r="4" spans="2:7" s="2" customFormat="1" ht="18.7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8.7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8.7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8.7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8.75" customHeight="1" x14ac:dyDescent="0.25">
      <c r="B8" s="1"/>
      <c r="C8" s="20"/>
      <c r="D8" s="20"/>
      <c r="E8" s="21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3763347</v>
      </c>
      <c r="D10" s="28">
        <v>2683401</v>
      </c>
      <c r="E10" s="29">
        <v>71.303576311193211</v>
      </c>
    </row>
    <row r="11" spans="2:7" s="5" customFormat="1" ht="15.75" customHeight="1" x14ac:dyDescent="0.2">
      <c r="B11" s="27" t="s">
        <v>5</v>
      </c>
      <c r="C11" s="28">
        <v>2927554</v>
      </c>
      <c r="D11" s="28">
        <v>2440901</v>
      </c>
      <c r="E11" s="30">
        <v>83.376805346716068</v>
      </c>
    </row>
    <row r="12" spans="2:7" s="5" customFormat="1" ht="15.75" customHeight="1" x14ac:dyDescent="0.2">
      <c r="B12" s="27" t="s">
        <v>6</v>
      </c>
      <c r="C12" s="28">
        <v>1220985</v>
      </c>
      <c r="D12" s="28">
        <v>982242</v>
      </c>
      <c r="E12" s="30">
        <v>80.446688534257177</v>
      </c>
      <c r="G12" s="6"/>
    </row>
    <row r="13" spans="2:7" s="5" customFormat="1" ht="15.75" customHeight="1" x14ac:dyDescent="0.2">
      <c r="B13" s="27" t="s">
        <v>7</v>
      </c>
      <c r="C13" s="28">
        <v>947746</v>
      </c>
      <c r="D13" s="28">
        <v>770382</v>
      </c>
      <c r="E13" s="30">
        <v>81.285703131429727</v>
      </c>
    </row>
    <row r="14" spans="2:7" ht="15.75" customHeight="1" x14ac:dyDescent="0.2">
      <c r="B14" s="31" t="s">
        <v>8</v>
      </c>
      <c r="C14" s="32">
        <v>135763</v>
      </c>
      <c r="D14" s="32">
        <v>67861</v>
      </c>
      <c r="E14" s="33">
        <v>49.984900156891058</v>
      </c>
    </row>
    <row r="15" spans="2:7" ht="15.75" customHeight="1" x14ac:dyDescent="0.2">
      <c r="B15" s="31" t="s">
        <v>9</v>
      </c>
      <c r="C15" s="32">
        <v>13226</v>
      </c>
      <c r="D15" s="32">
        <v>7496</v>
      </c>
      <c r="E15" s="33">
        <v>56.676243762286404</v>
      </c>
    </row>
    <row r="16" spans="2:7" ht="15.75" customHeight="1" x14ac:dyDescent="0.2">
      <c r="B16" s="31" t="s">
        <v>10</v>
      </c>
      <c r="C16" s="32">
        <v>747423</v>
      </c>
      <c r="D16" s="32">
        <v>653599</v>
      </c>
      <c r="E16" s="33">
        <v>87.447001229558097</v>
      </c>
    </row>
    <row r="17" spans="2:5" ht="15.75" customHeight="1" x14ac:dyDescent="0.2">
      <c r="B17" s="31" t="s">
        <v>11</v>
      </c>
      <c r="C17" s="32">
        <v>51334</v>
      </c>
      <c r="D17" s="32">
        <v>41426</v>
      </c>
      <c r="E17" s="33">
        <v>80.698951961662829</v>
      </c>
    </row>
    <row r="18" spans="2:5" s="5" customFormat="1" ht="15.75" customHeight="1" x14ac:dyDescent="0.2">
      <c r="B18" s="27" t="s">
        <v>12</v>
      </c>
      <c r="C18" s="28">
        <v>273239</v>
      </c>
      <c r="D18" s="28">
        <v>211860</v>
      </c>
      <c r="E18" s="30">
        <v>77.536515651133257</v>
      </c>
    </row>
    <row r="19" spans="2:5" ht="15.75" customHeight="1" x14ac:dyDescent="0.2">
      <c r="B19" s="31" t="s">
        <v>13</v>
      </c>
      <c r="C19" s="32">
        <v>61145</v>
      </c>
      <c r="D19" s="32">
        <v>19750</v>
      </c>
      <c r="E19" s="33">
        <v>32.300269850355711</v>
      </c>
    </row>
    <row r="20" spans="2:5" ht="15.75" customHeight="1" x14ac:dyDescent="0.2">
      <c r="B20" s="31" t="s">
        <v>14</v>
      </c>
      <c r="C20" s="32">
        <v>12572</v>
      </c>
      <c r="D20" s="32">
        <v>9545</v>
      </c>
      <c r="E20" s="33">
        <v>75.922685332484889</v>
      </c>
    </row>
    <row r="21" spans="2:5" ht="15.75" customHeight="1" x14ac:dyDescent="0.2">
      <c r="B21" s="31" t="s">
        <v>15</v>
      </c>
      <c r="C21" s="32">
        <v>199522</v>
      </c>
      <c r="D21" s="32">
        <v>182565</v>
      </c>
      <c r="E21" s="33">
        <v>91.501187838935053</v>
      </c>
    </row>
    <row r="22" spans="2:5" s="4" customFormat="1" ht="15.75" customHeight="1" x14ac:dyDescent="0.2">
      <c r="B22" s="27" t="s">
        <v>16</v>
      </c>
      <c r="C22" s="28">
        <v>163244</v>
      </c>
      <c r="D22" s="28">
        <v>112673</v>
      </c>
      <c r="E22" s="29">
        <v>69.021219769179879</v>
      </c>
    </row>
    <row r="23" spans="2:5" s="8" customFormat="1" ht="15.75" customHeight="1" x14ac:dyDescent="0.2">
      <c r="B23" s="31" t="s">
        <v>17</v>
      </c>
      <c r="C23" s="32">
        <v>5871</v>
      </c>
      <c r="D23" s="32">
        <v>3049</v>
      </c>
      <c r="E23" s="34">
        <v>51.933231136092658</v>
      </c>
    </row>
    <row r="24" spans="2:5" s="8" customFormat="1" ht="15.75" customHeight="1" x14ac:dyDescent="0.2">
      <c r="B24" s="31" t="s">
        <v>18</v>
      </c>
      <c r="C24" s="32">
        <v>157373</v>
      </c>
      <c r="D24" s="32">
        <v>109624</v>
      </c>
      <c r="E24" s="34">
        <v>69.658708927198447</v>
      </c>
    </row>
    <row r="25" spans="2:5" s="4" customFormat="1" ht="15.75" customHeight="1" x14ac:dyDescent="0.2">
      <c r="B25" s="27" t="s">
        <v>19</v>
      </c>
      <c r="C25" s="28">
        <v>288132</v>
      </c>
      <c r="D25" s="28">
        <v>126477</v>
      </c>
      <c r="E25" s="29">
        <v>43.895506226312939</v>
      </c>
    </row>
    <row r="26" spans="2:5" s="4" customFormat="1" ht="15.75" customHeight="1" x14ac:dyDescent="0.2">
      <c r="B26" s="27" t="s">
        <v>20</v>
      </c>
      <c r="C26" s="28">
        <v>121661</v>
      </c>
      <c r="D26" s="28">
        <v>-35797</v>
      </c>
      <c r="E26" s="29">
        <v>-29.423562193307635</v>
      </c>
    </row>
    <row r="27" spans="2:5" s="8" customFormat="1" ht="15.75" customHeight="1" x14ac:dyDescent="0.2">
      <c r="B27" s="31" t="s">
        <v>21</v>
      </c>
      <c r="C27" s="32">
        <v>91431</v>
      </c>
      <c r="D27" s="32">
        <v>-63232</v>
      </c>
      <c r="E27" s="34">
        <v>-69.158162986295679</v>
      </c>
    </row>
    <row r="28" spans="2:5" s="8" customFormat="1" ht="15.75" customHeight="1" x14ac:dyDescent="0.2">
      <c r="B28" s="31" t="s">
        <v>22</v>
      </c>
      <c r="C28" s="32">
        <v>30230</v>
      </c>
      <c r="D28" s="32">
        <v>27435</v>
      </c>
      <c r="E28" s="34">
        <v>90.754217664571613</v>
      </c>
    </row>
    <row r="29" spans="2:5" s="4" customFormat="1" ht="15.75" customHeight="1" x14ac:dyDescent="0.2">
      <c r="B29" s="27" t="s">
        <v>23</v>
      </c>
      <c r="C29" s="28">
        <v>122169</v>
      </c>
      <c r="D29" s="28">
        <v>121217</v>
      </c>
      <c r="E29" s="29">
        <v>99.220751581825169</v>
      </c>
    </row>
    <row r="30" spans="2:5" s="8" customFormat="1" ht="15.75" customHeight="1" x14ac:dyDescent="0.2">
      <c r="B30" s="31" t="s">
        <v>24</v>
      </c>
      <c r="C30" s="32">
        <v>1319</v>
      </c>
      <c r="D30" s="32">
        <v>556</v>
      </c>
      <c r="E30" s="34">
        <v>42.153146322971949</v>
      </c>
    </row>
    <row r="31" spans="2:5" s="8" customFormat="1" ht="15.75" customHeight="1" x14ac:dyDescent="0.2">
      <c r="B31" s="31" t="s">
        <v>203</v>
      </c>
      <c r="C31" s="32">
        <v>115525</v>
      </c>
      <c r="D31" s="32">
        <v>115520</v>
      </c>
      <c r="E31" s="34">
        <v>99.995671932482139</v>
      </c>
    </row>
    <row r="32" spans="2:5" s="8" customFormat="1" ht="15.75" customHeight="1" x14ac:dyDescent="0.2">
      <c r="B32" s="31" t="s">
        <v>26</v>
      </c>
      <c r="C32" s="32">
        <v>23</v>
      </c>
      <c r="D32" s="32">
        <v>4</v>
      </c>
      <c r="E32" s="34">
        <v>17.391304347826086</v>
      </c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194</v>
      </c>
      <c r="D34" s="32">
        <v>164</v>
      </c>
      <c r="E34" s="33">
        <v>84.536082474226802</v>
      </c>
    </row>
    <row r="35" spans="2:5" ht="15.75" customHeight="1" x14ac:dyDescent="0.2">
      <c r="B35" s="31" t="s">
        <v>29</v>
      </c>
      <c r="C35" s="32">
        <v>5108</v>
      </c>
      <c r="D35" s="32">
        <v>4973</v>
      </c>
      <c r="E35" s="33">
        <v>97.357086922474551</v>
      </c>
    </row>
    <row r="36" spans="2:5" s="5" customFormat="1" ht="15.75" customHeight="1" x14ac:dyDescent="0.2">
      <c r="B36" s="27" t="s">
        <v>30</v>
      </c>
      <c r="C36" s="28">
        <v>44302</v>
      </c>
      <c r="D36" s="28">
        <v>41057</v>
      </c>
      <c r="E36" s="30">
        <v>92.675274253984014</v>
      </c>
    </row>
    <row r="37" spans="2:5" s="5" customFormat="1" ht="15.75" customHeight="1" x14ac:dyDescent="0.2">
      <c r="B37" s="27" t="s">
        <v>31</v>
      </c>
      <c r="C37" s="28">
        <v>0</v>
      </c>
      <c r="D37" s="28">
        <v>0</v>
      </c>
      <c r="E37" s="30"/>
    </row>
    <row r="38" spans="2:5" s="4" customFormat="1" ht="15.75" customHeight="1" x14ac:dyDescent="0.2">
      <c r="B38" s="27" t="s">
        <v>32</v>
      </c>
      <c r="C38" s="28">
        <v>0</v>
      </c>
      <c r="D38" s="28">
        <v>0</v>
      </c>
      <c r="E38" s="29"/>
    </row>
    <row r="39" spans="2:5" s="4" customFormat="1" ht="15.75" customHeight="1" x14ac:dyDescent="0.2">
      <c r="B39" s="27" t="s">
        <v>33</v>
      </c>
      <c r="C39" s="28">
        <v>1042136</v>
      </c>
      <c r="D39" s="28">
        <v>1042136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67641</v>
      </c>
      <c r="D40" s="32">
        <v>67641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972850</v>
      </c>
      <c r="D41" s="32">
        <v>972850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1645</v>
      </c>
      <c r="D42" s="32">
        <v>1645</v>
      </c>
      <c r="E42" s="34">
        <v>100</v>
      </c>
    </row>
    <row r="43" spans="2:5" s="4" customFormat="1" ht="15.75" customHeight="1" x14ac:dyDescent="0.2">
      <c r="B43" s="27" t="s">
        <v>37</v>
      </c>
      <c r="C43" s="28">
        <v>101301</v>
      </c>
      <c r="D43" s="28">
        <v>83293</v>
      </c>
      <c r="E43" s="29">
        <v>82.223275189780949</v>
      </c>
    </row>
    <row r="44" spans="2:5" s="4" customFormat="1" ht="15.75" customHeight="1" x14ac:dyDescent="0.2">
      <c r="B44" s="27" t="s">
        <v>38</v>
      </c>
      <c r="C44" s="28">
        <v>108614</v>
      </c>
      <c r="D44" s="28">
        <v>93832</v>
      </c>
      <c r="E44" s="29">
        <v>86.390336420719251</v>
      </c>
    </row>
    <row r="45" spans="2:5" s="4" customFormat="1" ht="15.75" customHeight="1" x14ac:dyDescent="0.2">
      <c r="B45" s="27" t="s">
        <v>39</v>
      </c>
      <c r="C45" s="28">
        <v>3142</v>
      </c>
      <c r="D45" s="28">
        <v>248</v>
      </c>
      <c r="E45" s="29">
        <v>7.8930617441120301</v>
      </c>
    </row>
    <row r="46" spans="2:5" s="4" customFormat="1" ht="15.75" customHeight="1" x14ac:dyDescent="0.2">
      <c r="B46" s="27" t="s">
        <v>40</v>
      </c>
      <c r="C46" s="28">
        <v>830329</v>
      </c>
      <c r="D46" s="28">
        <v>237493</v>
      </c>
      <c r="E46" s="29">
        <v>28.602276928783649</v>
      </c>
    </row>
    <row r="47" spans="2:5" s="4" customFormat="1" ht="15.75" customHeight="1" x14ac:dyDescent="0.2">
      <c r="B47" s="27" t="s">
        <v>41</v>
      </c>
      <c r="C47" s="28">
        <v>43926</v>
      </c>
      <c r="D47" s="28">
        <v>43926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43588</v>
      </c>
      <c r="D48" s="32">
        <v>43588</v>
      </c>
      <c r="E48" s="34">
        <v>100</v>
      </c>
    </row>
    <row r="49" spans="2:5" s="8" customFormat="1" ht="15.75" customHeight="1" x14ac:dyDescent="0.2">
      <c r="B49" s="31" t="s">
        <v>43</v>
      </c>
      <c r="C49" s="32">
        <v>297</v>
      </c>
      <c r="D49" s="32">
        <v>297</v>
      </c>
      <c r="E49" s="34">
        <v>100</v>
      </c>
    </row>
    <row r="50" spans="2:5" s="8" customFormat="1" ht="15.75" customHeight="1" x14ac:dyDescent="0.2">
      <c r="B50" s="31" t="s">
        <v>44</v>
      </c>
      <c r="C50" s="32">
        <v>41</v>
      </c>
      <c r="D50" s="32">
        <v>41</v>
      </c>
      <c r="E50" s="34">
        <v>100</v>
      </c>
    </row>
    <row r="51" spans="2:5" s="4" customFormat="1" ht="15.75" customHeight="1" x14ac:dyDescent="0.2">
      <c r="B51" s="27" t="s">
        <v>45</v>
      </c>
      <c r="C51" s="28">
        <v>475</v>
      </c>
      <c r="D51" s="28">
        <v>453</v>
      </c>
      <c r="E51" s="29">
        <v>95.368421052631575</v>
      </c>
    </row>
    <row r="52" spans="2:5" s="4" customFormat="1" ht="15.75" customHeight="1" x14ac:dyDescent="0.2">
      <c r="B52" s="27" t="s">
        <v>46</v>
      </c>
      <c r="C52" s="28">
        <v>475</v>
      </c>
      <c r="D52" s="28">
        <v>453</v>
      </c>
      <c r="E52" s="29">
        <v>95.368421052631575</v>
      </c>
    </row>
    <row r="53" spans="2:5" s="4" customFormat="1" ht="15.75" customHeight="1" x14ac:dyDescent="0.2">
      <c r="B53" s="27" t="s">
        <v>47</v>
      </c>
      <c r="C53" s="28"/>
      <c r="D53" s="28"/>
      <c r="E53" s="29"/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51</v>
      </c>
      <c r="C56" s="32"/>
      <c r="D56" s="32"/>
      <c r="E56" s="34"/>
    </row>
    <row r="57" spans="2:5" s="8" customFormat="1" ht="15.75" customHeight="1" x14ac:dyDescent="0.2">
      <c r="B57" s="31" t="s">
        <v>52</v>
      </c>
      <c r="C57" s="32"/>
      <c r="D57" s="32"/>
      <c r="E57" s="34"/>
    </row>
    <row r="58" spans="2:5" s="8" customFormat="1" ht="15.75" customHeight="1" x14ac:dyDescent="0.2">
      <c r="B58" s="31" t="s">
        <v>53</v>
      </c>
      <c r="C58" s="32"/>
      <c r="D58" s="32"/>
      <c r="E58" s="34"/>
    </row>
    <row r="59" spans="2:5" s="8" customFormat="1" ht="15.75" customHeight="1" x14ac:dyDescent="0.2">
      <c r="B59" s="31" t="s">
        <v>54</v>
      </c>
      <c r="C59" s="32"/>
      <c r="D59" s="32"/>
      <c r="E59" s="34"/>
    </row>
    <row r="60" spans="2:5" s="4" customFormat="1" ht="15.75" customHeight="1" x14ac:dyDescent="0.2">
      <c r="B60" s="27" t="s">
        <v>55</v>
      </c>
      <c r="C60" s="28">
        <v>207760</v>
      </c>
      <c r="D60" s="28">
        <v>30742</v>
      </c>
      <c r="E60" s="29">
        <v>14.796881016557567</v>
      </c>
    </row>
    <row r="61" spans="2:5" s="4" customFormat="1" ht="15.75" customHeight="1" x14ac:dyDescent="0.2">
      <c r="B61" s="27" t="s">
        <v>56</v>
      </c>
      <c r="C61" s="28">
        <v>6317</v>
      </c>
      <c r="D61" s="28">
        <v>5608</v>
      </c>
      <c r="E61" s="29">
        <v>88.776317872407787</v>
      </c>
    </row>
    <row r="62" spans="2:5" s="8" customFormat="1" ht="15.75" customHeight="1" x14ac:dyDescent="0.2">
      <c r="B62" s="31" t="s">
        <v>57</v>
      </c>
      <c r="C62" s="32">
        <v>2351</v>
      </c>
      <c r="D62" s="32">
        <v>2351</v>
      </c>
      <c r="E62" s="34">
        <v>100</v>
      </c>
    </row>
    <row r="63" spans="2:5" s="8" customFormat="1" ht="15.75" customHeight="1" x14ac:dyDescent="0.2">
      <c r="B63" s="31" t="s">
        <v>58</v>
      </c>
      <c r="C63" s="32">
        <v>1716</v>
      </c>
      <c r="D63" s="32">
        <v>1007</v>
      </c>
      <c r="E63" s="34">
        <v>58.682983682983682</v>
      </c>
    </row>
    <row r="64" spans="2:5" s="8" customFormat="1" ht="15.75" customHeight="1" x14ac:dyDescent="0.2">
      <c r="B64" s="31" t="s">
        <v>59</v>
      </c>
      <c r="C64" s="32">
        <v>2250</v>
      </c>
      <c r="D64" s="32">
        <v>2250</v>
      </c>
      <c r="E64" s="34">
        <v>100</v>
      </c>
    </row>
    <row r="65" spans="2:5" s="4" customFormat="1" ht="15.75" customHeight="1" x14ac:dyDescent="0.2">
      <c r="B65" s="27" t="s">
        <v>60</v>
      </c>
      <c r="C65" s="28">
        <v>201443</v>
      </c>
      <c r="D65" s="28">
        <v>25134</v>
      </c>
      <c r="E65" s="29">
        <v>12.476978599405291</v>
      </c>
    </row>
    <row r="66" spans="2:5" s="8" customFormat="1" ht="15.75" customHeight="1" x14ac:dyDescent="0.2">
      <c r="B66" s="31" t="s">
        <v>61</v>
      </c>
      <c r="C66" s="32"/>
      <c r="D66" s="32"/>
      <c r="E66" s="34"/>
    </row>
    <row r="67" spans="2:5" s="8" customFormat="1" ht="15.75" customHeight="1" x14ac:dyDescent="0.2">
      <c r="B67" s="31" t="s">
        <v>62</v>
      </c>
      <c r="C67" s="32">
        <v>200598</v>
      </c>
      <c r="D67" s="32">
        <v>24360</v>
      </c>
      <c r="E67" s="34">
        <v>12.14369036580624</v>
      </c>
    </row>
    <row r="68" spans="2:5" s="8" customFormat="1" ht="15.75" customHeight="1" x14ac:dyDescent="0.2">
      <c r="B68" s="31" t="s">
        <v>63</v>
      </c>
      <c r="C68" s="32">
        <v>845</v>
      </c>
      <c r="D68" s="32">
        <v>774</v>
      </c>
      <c r="E68" s="34">
        <v>91.597633136094672</v>
      </c>
    </row>
    <row r="69" spans="2:5" s="4" customFormat="1" ht="15.75" customHeight="1" x14ac:dyDescent="0.2">
      <c r="B69" s="27" t="s">
        <v>64</v>
      </c>
      <c r="C69" s="28">
        <v>0</v>
      </c>
      <c r="D69" s="28">
        <v>0</v>
      </c>
      <c r="E69" s="29"/>
    </row>
    <row r="70" spans="2:5" s="4" customFormat="1" ht="15.75" customHeight="1" x14ac:dyDescent="0.2">
      <c r="B70" s="27" t="s">
        <v>65</v>
      </c>
      <c r="C70" s="28">
        <v>512207</v>
      </c>
      <c r="D70" s="28">
        <v>103342</v>
      </c>
      <c r="E70" s="29">
        <v>20.175827351051431</v>
      </c>
    </row>
    <row r="71" spans="2:5" s="8" customFormat="1" ht="15.75" customHeight="1" x14ac:dyDescent="0.2">
      <c r="B71" s="35" t="s">
        <v>66</v>
      </c>
      <c r="C71" s="36">
        <v>13246</v>
      </c>
      <c r="D71" s="36">
        <v>2524</v>
      </c>
      <c r="E71" s="34">
        <v>19.054808998943077</v>
      </c>
    </row>
    <row r="72" spans="2:5" s="8" customFormat="1" ht="15.75" customHeight="1" x14ac:dyDescent="0.2">
      <c r="B72" s="35" t="s">
        <v>67</v>
      </c>
      <c r="C72" s="36">
        <v>0</v>
      </c>
      <c r="D72" s="36">
        <v>1</v>
      </c>
      <c r="E72" s="34" t="e">
        <v>#DIV/0!</v>
      </c>
    </row>
    <row r="73" spans="2:5" s="8" customFormat="1" ht="15.75" customHeight="1" x14ac:dyDescent="0.2">
      <c r="B73" s="35" t="s">
        <v>68</v>
      </c>
      <c r="C73" s="36">
        <v>7074</v>
      </c>
      <c r="D73" s="36">
        <v>3863</v>
      </c>
      <c r="E73" s="34">
        <v>54.608425219112242</v>
      </c>
    </row>
    <row r="74" spans="2:5" s="8" customFormat="1" ht="15.75" customHeight="1" x14ac:dyDescent="0.2">
      <c r="B74" s="35" t="s">
        <v>69</v>
      </c>
      <c r="C74" s="36">
        <v>379619</v>
      </c>
      <c r="D74" s="36">
        <v>41252</v>
      </c>
      <c r="E74" s="34">
        <v>10.866684754978017</v>
      </c>
    </row>
    <row r="75" spans="2:5" s="8" customFormat="1" ht="15.75" customHeight="1" x14ac:dyDescent="0.2">
      <c r="B75" s="35" t="s">
        <v>70</v>
      </c>
      <c r="C75" s="36">
        <v>81288</v>
      </c>
      <c r="D75" s="36">
        <v>46227</v>
      </c>
      <c r="E75" s="34">
        <v>56.868172423974016</v>
      </c>
    </row>
    <row r="76" spans="2:5" s="8" customFormat="1" ht="15.75" customHeight="1" x14ac:dyDescent="0.2">
      <c r="B76" s="35" t="s">
        <v>71</v>
      </c>
      <c r="C76" s="36">
        <v>30980</v>
      </c>
      <c r="D76" s="36">
        <v>9475</v>
      </c>
      <c r="E76" s="34">
        <v>30.584247901872175</v>
      </c>
    </row>
    <row r="77" spans="2:5" s="5" customFormat="1" ht="15.75" customHeight="1" x14ac:dyDescent="0.2">
      <c r="B77" s="27" t="s">
        <v>72</v>
      </c>
      <c r="C77" s="28">
        <v>1425</v>
      </c>
      <c r="D77" s="28">
        <v>719</v>
      </c>
      <c r="E77" s="29">
        <v>50.456140350877185</v>
      </c>
    </row>
    <row r="78" spans="2:5" ht="15.75" customHeight="1" x14ac:dyDescent="0.2">
      <c r="B78" s="31" t="s">
        <v>73</v>
      </c>
      <c r="C78" s="32"/>
      <c r="D78" s="32"/>
      <c r="E78" s="34"/>
    </row>
    <row r="79" spans="2:5" ht="15.75" customHeight="1" x14ac:dyDescent="0.2">
      <c r="B79" s="31" t="s">
        <v>74</v>
      </c>
      <c r="C79" s="32"/>
      <c r="D79" s="32"/>
      <c r="E79" s="34"/>
    </row>
    <row r="80" spans="2:5" ht="15.75" customHeight="1" x14ac:dyDescent="0.2">
      <c r="B80" s="31" t="s">
        <v>75</v>
      </c>
      <c r="C80" s="32">
        <v>729</v>
      </c>
      <c r="D80" s="32">
        <v>719</v>
      </c>
      <c r="E80" s="34">
        <v>98.628257887517151</v>
      </c>
    </row>
    <row r="81" spans="2:5" ht="15.75" customHeight="1" x14ac:dyDescent="0.2">
      <c r="B81" s="31" t="s">
        <v>76</v>
      </c>
      <c r="C81" s="32"/>
      <c r="D81" s="32"/>
      <c r="E81" s="34"/>
    </row>
    <row r="82" spans="2:5" ht="15.75" customHeight="1" x14ac:dyDescent="0.2">
      <c r="B82" s="31" t="s">
        <v>77</v>
      </c>
      <c r="C82" s="32"/>
      <c r="D82" s="32"/>
      <c r="E82" s="34"/>
    </row>
    <row r="83" spans="2:5" ht="15.75" customHeight="1" x14ac:dyDescent="0.2">
      <c r="B83" s="31" t="s">
        <v>78</v>
      </c>
      <c r="C83" s="32">
        <v>0</v>
      </c>
      <c r="D83" s="32">
        <v>0</v>
      </c>
      <c r="E83" s="34"/>
    </row>
    <row r="84" spans="2:5" ht="15.75" customHeight="1" x14ac:dyDescent="0.2">
      <c r="B84" s="31" t="s">
        <v>79</v>
      </c>
      <c r="C84" s="32">
        <v>696</v>
      </c>
      <c r="D84" s="32">
        <v>0</v>
      </c>
      <c r="E84" s="34">
        <v>0</v>
      </c>
    </row>
    <row r="85" spans="2:5" ht="15.75" customHeight="1" x14ac:dyDescent="0.2">
      <c r="B85" s="31" t="s">
        <v>80</v>
      </c>
      <c r="C85" s="32">
        <v>0</v>
      </c>
      <c r="D85" s="32">
        <v>0</v>
      </c>
      <c r="E85" s="34"/>
    </row>
    <row r="86" spans="2:5" s="5" customFormat="1" ht="15.75" customHeight="1" x14ac:dyDescent="0.2">
      <c r="B86" s="27" t="s">
        <v>81</v>
      </c>
      <c r="C86" s="28">
        <v>64536</v>
      </c>
      <c r="D86" s="28">
        <v>58311</v>
      </c>
      <c r="E86" s="29">
        <v>90.354220899962812</v>
      </c>
    </row>
    <row r="87" spans="2:5" ht="15.75" customHeight="1" x14ac:dyDescent="0.2">
      <c r="B87" s="37" t="s">
        <v>82</v>
      </c>
      <c r="C87" s="32"/>
      <c r="D87" s="32"/>
      <c r="E87" s="34"/>
    </row>
    <row r="88" spans="2:5" ht="15.75" customHeight="1" x14ac:dyDescent="0.2">
      <c r="B88" s="37" t="s">
        <v>83</v>
      </c>
      <c r="C88" s="32"/>
      <c r="D88" s="32"/>
      <c r="E88" s="34"/>
    </row>
    <row r="89" spans="2:5" ht="15.75" customHeight="1" x14ac:dyDescent="0.2">
      <c r="B89" s="31" t="s">
        <v>84</v>
      </c>
      <c r="C89" s="32">
        <v>1779</v>
      </c>
      <c r="D89" s="32">
        <v>1779</v>
      </c>
      <c r="E89" s="34">
        <v>100</v>
      </c>
    </row>
    <row r="90" spans="2:5" ht="15.75" customHeight="1" x14ac:dyDescent="0.2">
      <c r="B90" s="31" t="s">
        <v>85</v>
      </c>
      <c r="C90" s="32">
        <v>15111</v>
      </c>
      <c r="D90" s="32">
        <v>14955</v>
      </c>
      <c r="E90" s="34">
        <v>98.967639467937261</v>
      </c>
    </row>
    <row r="91" spans="2:5" ht="15.75" customHeight="1" x14ac:dyDescent="0.2">
      <c r="B91" s="31" t="s">
        <v>86</v>
      </c>
      <c r="C91" s="32">
        <v>666</v>
      </c>
      <c r="D91" s="32">
        <v>666</v>
      </c>
      <c r="E91" s="34">
        <v>100</v>
      </c>
    </row>
    <row r="92" spans="2:5" ht="15.75" customHeight="1" x14ac:dyDescent="0.2">
      <c r="B92" s="31" t="s">
        <v>87</v>
      </c>
      <c r="C92" s="32">
        <v>4123</v>
      </c>
      <c r="D92" s="32">
        <v>4123</v>
      </c>
      <c r="E92" s="34">
        <v>100</v>
      </c>
    </row>
    <row r="93" spans="2:5" ht="15.75" customHeight="1" x14ac:dyDescent="0.2">
      <c r="B93" s="31" t="s">
        <v>88</v>
      </c>
      <c r="C93" s="32">
        <v>42857</v>
      </c>
      <c r="D93" s="32">
        <v>36788</v>
      </c>
      <c r="E93" s="34">
        <v>85.838952796509332</v>
      </c>
    </row>
    <row r="94" spans="2:5" s="5" customFormat="1" ht="15.75" customHeight="1" x14ac:dyDescent="0.2">
      <c r="B94" s="27" t="s">
        <v>89</v>
      </c>
      <c r="C94" s="28">
        <v>5464</v>
      </c>
      <c r="D94" s="28">
        <v>5007</v>
      </c>
      <c r="E94" s="38">
        <v>91.636163982430446</v>
      </c>
    </row>
    <row r="95" spans="2:5" s="5" customFormat="1" ht="15.75" customHeight="1" x14ac:dyDescent="0.2">
      <c r="B95" s="27" t="s">
        <v>90</v>
      </c>
      <c r="C95" s="28">
        <v>5299</v>
      </c>
      <c r="D95" s="28">
        <v>4842</v>
      </c>
      <c r="E95" s="38">
        <v>91.375731270050949</v>
      </c>
    </row>
    <row r="96" spans="2:5" ht="15.75" customHeight="1" x14ac:dyDescent="0.2">
      <c r="B96" s="31" t="s">
        <v>91</v>
      </c>
      <c r="C96" s="32"/>
      <c r="D96" s="32"/>
      <c r="E96" s="39"/>
    </row>
    <row r="97" spans="2:5" ht="15.75" customHeight="1" x14ac:dyDescent="0.2">
      <c r="B97" s="31" t="s">
        <v>92</v>
      </c>
      <c r="C97" s="32"/>
      <c r="D97" s="32"/>
      <c r="E97" s="39"/>
    </row>
    <row r="98" spans="2:5" ht="15.75" customHeight="1" x14ac:dyDescent="0.2">
      <c r="B98" s="31" t="s">
        <v>93</v>
      </c>
      <c r="C98" s="32">
        <v>79</v>
      </c>
      <c r="D98" s="32">
        <v>80</v>
      </c>
      <c r="E98" s="39">
        <v>101.26582278481013</v>
      </c>
    </row>
    <row r="99" spans="2:5" ht="15.75" customHeight="1" x14ac:dyDescent="0.2">
      <c r="B99" s="31" t="s">
        <v>94</v>
      </c>
      <c r="C99" s="32">
        <v>5181</v>
      </c>
      <c r="D99" s="32">
        <v>4723</v>
      </c>
      <c r="E99" s="39">
        <v>91.160007720517271</v>
      </c>
    </row>
    <row r="100" spans="2:5" ht="15.75" customHeight="1" x14ac:dyDescent="0.2">
      <c r="B100" s="31" t="s">
        <v>95</v>
      </c>
      <c r="C100" s="32">
        <v>39</v>
      </c>
      <c r="D100" s="32">
        <v>39</v>
      </c>
      <c r="E100" s="39">
        <v>100</v>
      </c>
    </row>
    <row r="101" spans="2:5" s="5" customFormat="1" ht="15.75" customHeight="1" x14ac:dyDescent="0.2">
      <c r="B101" s="27" t="s">
        <v>96</v>
      </c>
      <c r="C101" s="28">
        <v>165</v>
      </c>
      <c r="D101" s="28">
        <v>165</v>
      </c>
      <c r="E101" s="38">
        <v>100</v>
      </c>
    </row>
    <row r="102" spans="2:5" s="5" customFormat="1" ht="15.75" customHeight="1" x14ac:dyDescent="0.2">
      <c r="B102" s="27" t="s">
        <v>97</v>
      </c>
      <c r="C102" s="28">
        <v>0</v>
      </c>
      <c r="D102" s="28">
        <v>0</v>
      </c>
      <c r="E102" s="38"/>
    </row>
    <row r="103" spans="2:5" ht="15.75" customHeight="1" x14ac:dyDescent="0.2">
      <c r="B103" s="31" t="s">
        <v>98</v>
      </c>
      <c r="C103" s="32">
        <v>0</v>
      </c>
      <c r="D103" s="32">
        <v>0</v>
      </c>
      <c r="E103" s="39"/>
    </row>
    <row r="104" spans="2:5" ht="15.75" customHeight="1" x14ac:dyDescent="0.2">
      <c r="B104" s="31" t="s">
        <v>99</v>
      </c>
      <c r="C104" s="32"/>
      <c r="D104" s="32"/>
      <c r="E104" s="39"/>
    </row>
    <row r="105" spans="2:5" s="5" customFormat="1" ht="15.75" customHeight="1" x14ac:dyDescent="0.2">
      <c r="B105" s="27" t="s">
        <v>100</v>
      </c>
      <c r="C105" s="28">
        <v>0</v>
      </c>
      <c r="D105" s="28">
        <v>0</v>
      </c>
      <c r="E105" s="38"/>
    </row>
    <row r="106" spans="2:5" s="5" customFormat="1" ht="15.75" customHeight="1" x14ac:dyDescent="0.2">
      <c r="B106" s="27" t="s">
        <v>101</v>
      </c>
      <c r="C106" s="28">
        <v>0</v>
      </c>
      <c r="D106" s="28">
        <v>0</v>
      </c>
      <c r="E106" s="38"/>
    </row>
    <row r="107" spans="2:5" ht="15.75" customHeight="1" x14ac:dyDescent="0.2">
      <c r="B107" s="31" t="s">
        <v>102</v>
      </c>
      <c r="C107" s="32">
        <v>0</v>
      </c>
      <c r="D107" s="32">
        <v>0</v>
      </c>
      <c r="E107" s="39"/>
    </row>
    <row r="108" spans="2:5" ht="15.75" customHeight="1" x14ac:dyDescent="0.2">
      <c r="B108" s="31" t="s">
        <v>103</v>
      </c>
      <c r="C108" s="32"/>
      <c r="D108" s="32"/>
      <c r="E108" s="39"/>
    </row>
    <row r="109" spans="2:5" ht="15.75" customHeight="1" x14ac:dyDescent="0.2">
      <c r="B109" s="31" t="s">
        <v>104</v>
      </c>
      <c r="C109" s="32"/>
      <c r="D109" s="32"/>
      <c r="E109" s="39"/>
    </row>
    <row r="110" spans="2:5" ht="15.75" customHeight="1" x14ac:dyDescent="0.2">
      <c r="B110" s="31" t="s">
        <v>105</v>
      </c>
      <c r="C110" s="32">
        <v>0</v>
      </c>
      <c r="D110" s="32">
        <v>0</v>
      </c>
      <c r="E110" s="39"/>
    </row>
    <row r="111" spans="2:5" s="5" customFormat="1" ht="15.75" customHeight="1" x14ac:dyDescent="0.2">
      <c r="B111" s="27" t="s">
        <v>106</v>
      </c>
      <c r="C111" s="28"/>
      <c r="D111" s="28"/>
      <c r="E111" s="38"/>
    </row>
  </sheetData>
  <phoneticPr fontId="0" type="noConversion"/>
  <hyperlinks>
    <hyperlink ref="C4" location="Ocak!A1" display="Ocak" xr:uid="{BD678EFC-9A49-431F-953F-79A961E71EE4}"/>
    <hyperlink ref="D4" location="Şubat!A1" display="Şubat" xr:uid="{B65A2647-8910-41C4-8C2B-EA14C0B636AE}"/>
    <hyperlink ref="E4" location="Mart!A1" display="Mart" xr:uid="{7D5A6743-19CE-401C-9A7A-DA73804A8FD5}"/>
    <hyperlink ref="C5" location="Nisan!A1" display="Nisan" xr:uid="{49D45BDD-4441-4E98-8AAC-C69350DEC2DE}"/>
    <hyperlink ref="D5" location="Mayıs!A1" display="Mayıs" xr:uid="{9108E3D5-E21C-46EA-A689-438BAC4C185A}"/>
    <hyperlink ref="E5" location="Haziran!A1" display="Haziran" xr:uid="{0DA31EE9-67E8-4B9B-A336-6B76F7E68AA5}"/>
    <hyperlink ref="C6" location="Temmuz!A1" display="Temmuz" xr:uid="{62688C9B-2DB8-46E5-9DCD-D925F2ADE2B9}"/>
    <hyperlink ref="D6" location="Ağustos!A1" display="Ağustos" xr:uid="{4DC89D1D-D337-4A45-9C27-240B5279587E}"/>
    <hyperlink ref="E6" location="Eylül!A1" display="Eylül" xr:uid="{B297F24C-E9A3-488C-A5F0-C1D591DAA487}"/>
    <hyperlink ref="C7" location="Ekim!A1" display="Ekim" xr:uid="{0645AF73-1CCE-483E-9715-EACFC0006042}"/>
    <hyperlink ref="D7" location="Kasım!A1" display="Kasım" xr:uid="{61076B2A-1738-4F26-82A7-0EF0A511ECF3}"/>
    <hyperlink ref="E7" location="Aralık!A1" display="Aralık" xr:uid="{A3769CD6-4587-4F48-AAFB-07F8FE001A8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7D4-D9A6-47CC-BD7C-9E9601B9DFA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6" t="s">
        <v>199</v>
      </c>
      <c r="C2" s="17"/>
      <c r="D2" s="17"/>
      <c r="E2" s="18"/>
    </row>
    <row r="3" spans="2:7" s="2" customFormat="1" ht="18.75" customHeight="1" x14ac:dyDescent="0.25">
      <c r="B3" s="1"/>
      <c r="C3" s="20"/>
      <c r="D3" s="20"/>
      <c r="E3" s="21"/>
    </row>
    <row r="4" spans="2:7" s="2" customFormat="1" ht="18.7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8.7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8.7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8.7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8.75" customHeight="1" x14ac:dyDescent="0.25">
      <c r="B8" s="1"/>
      <c r="C8" s="20"/>
      <c r="D8" s="20"/>
      <c r="E8" s="21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f>+C11+C46+C95+C106</f>
        <v>3521826</v>
      </c>
      <c r="D10" s="28">
        <f>+D11+D46+D95+D106</f>
        <v>2420085</v>
      </c>
      <c r="E10" s="29">
        <f t="shared" ref="E10:E73" si="0">+D10/C10*100</f>
        <v>68.716767949353539</v>
      </c>
    </row>
    <row r="11" spans="2:7" s="5" customFormat="1" ht="15.75" customHeight="1" x14ac:dyDescent="0.2">
      <c r="B11" s="27" t="s">
        <v>5</v>
      </c>
      <c r="C11" s="28">
        <f>+C12+C22+C25+C39+C43+C44+C45</f>
        <v>2715843</v>
      </c>
      <c r="D11" s="28">
        <f>+D12+D22+D25+D39+D43+D44+D45</f>
        <v>2204047</v>
      </c>
      <c r="E11" s="30">
        <f t="shared" si="0"/>
        <v>81.15516986806675</v>
      </c>
    </row>
    <row r="12" spans="2:7" s="5" customFormat="1" ht="15.75" customHeight="1" x14ac:dyDescent="0.2">
      <c r="B12" s="27" t="s">
        <v>6</v>
      </c>
      <c r="C12" s="28">
        <f>+C13+C18</f>
        <v>1143640</v>
      </c>
      <c r="D12" s="28">
        <f>+D13+D18</f>
        <v>885728</v>
      </c>
      <c r="E12" s="30">
        <f t="shared" si="0"/>
        <v>77.448148018607256</v>
      </c>
      <c r="G12" s="6"/>
    </row>
    <row r="13" spans="2:7" s="5" customFormat="1" ht="15.75" customHeight="1" x14ac:dyDescent="0.2">
      <c r="B13" s="27" t="s">
        <v>7</v>
      </c>
      <c r="C13" s="28">
        <f>SUM(C14:C17)</f>
        <v>869299</v>
      </c>
      <c r="D13" s="28">
        <f>SUM(D14:D17)</f>
        <v>680352</v>
      </c>
      <c r="E13" s="30">
        <f t="shared" si="0"/>
        <v>78.26444065850761</v>
      </c>
    </row>
    <row r="14" spans="2:7" ht="15.75" customHeight="1" x14ac:dyDescent="0.2">
      <c r="B14" s="31" t="s">
        <v>8</v>
      </c>
      <c r="C14" s="32">
        <v>135149</v>
      </c>
      <c r="D14" s="32">
        <v>65719</v>
      </c>
      <c r="E14" s="33">
        <f t="shared" si="0"/>
        <v>48.6270708625295</v>
      </c>
    </row>
    <row r="15" spans="2:7" ht="15.75" customHeight="1" x14ac:dyDescent="0.2">
      <c r="B15" s="31" t="s">
        <v>9</v>
      </c>
      <c r="C15" s="32">
        <v>13188</v>
      </c>
      <c r="D15" s="32">
        <v>7290</v>
      </c>
      <c r="E15" s="33">
        <f t="shared" si="0"/>
        <v>55.277525022747952</v>
      </c>
    </row>
    <row r="16" spans="2:7" ht="15.75" customHeight="1" x14ac:dyDescent="0.2">
      <c r="B16" s="31" t="s">
        <v>10</v>
      </c>
      <c r="C16" s="32">
        <v>669362</v>
      </c>
      <c r="D16" s="32">
        <v>566724</v>
      </c>
      <c r="E16" s="33">
        <f t="shared" si="0"/>
        <v>84.666294172659946</v>
      </c>
    </row>
    <row r="17" spans="2:5" ht="15.75" customHeight="1" x14ac:dyDescent="0.2">
      <c r="B17" s="31" t="s">
        <v>11</v>
      </c>
      <c r="C17" s="32">
        <v>51600</v>
      </c>
      <c r="D17" s="32">
        <v>40619</v>
      </c>
      <c r="E17" s="33">
        <f t="shared" si="0"/>
        <v>78.718992248062008</v>
      </c>
    </row>
    <row r="18" spans="2:5" s="5" customFormat="1" ht="15.75" customHeight="1" x14ac:dyDescent="0.2">
      <c r="B18" s="27" t="s">
        <v>12</v>
      </c>
      <c r="C18" s="28">
        <f>SUM(C19:C21)</f>
        <v>274341</v>
      </c>
      <c r="D18" s="28">
        <f>SUM(D19:D21)</f>
        <v>205376</v>
      </c>
      <c r="E18" s="30">
        <f t="shared" si="0"/>
        <v>74.861577379976012</v>
      </c>
    </row>
    <row r="19" spans="2:5" ht="15.75" customHeight="1" x14ac:dyDescent="0.2">
      <c r="B19" s="31" t="s">
        <v>13</v>
      </c>
      <c r="C19" s="32">
        <v>60913</v>
      </c>
      <c r="D19" s="32">
        <v>18480</v>
      </c>
      <c r="E19" s="33">
        <f t="shared" si="0"/>
        <v>30.338351419237274</v>
      </c>
    </row>
    <row r="20" spans="2:5" ht="15.75" customHeight="1" x14ac:dyDescent="0.2">
      <c r="B20" s="31" t="s">
        <v>14</v>
      </c>
      <c r="C20" s="32">
        <v>11699</v>
      </c>
      <c r="D20" s="32">
        <v>9076</v>
      </c>
      <c r="E20" s="33">
        <f t="shared" si="0"/>
        <v>77.57928028036585</v>
      </c>
    </row>
    <row r="21" spans="2:5" ht="15.75" customHeight="1" x14ac:dyDescent="0.2">
      <c r="B21" s="31" t="s">
        <v>15</v>
      </c>
      <c r="C21" s="32">
        <v>201729</v>
      </c>
      <c r="D21" s="32">
        <v>177820</v>
      </c>
      <c r="E21" s="33">
        <f t="shared" si="0"/>
        <v>88.147960878207897</v>
      </c>
    </row>
    <row r="22" spans="2:5" s="4" customFormat="1" ht="15.75" customHeight="1" x14ac:dyDescent="0.2">
      <c r="B22" s="27" t="s">
        <v>16</v>
      </c>
      <c r="C22" s="28">
        <f>SUM(C23:C24)</f>
        <v>162453</v>
      </c>
      <c r="D22" s="28">
        <f>SUM(D23:D24)</f>
        <v>109043</v>
      </c>
      <c r="E22" s="29">
        <f t="shared" si="0"/>
        <v>67.122798594054899</v>
      </c>
    </row>
    <row r="23" spans="2:5" s="8" customFormat="1" ht="15.75" customHeight="1" x14ac:dyDescent="0.2">
      <c r="B23" s="31" t="s">
        <v>17</v>
      </c>
      <c r="C23" s="32">
        <v>5717</v>
      </c>
      <c r="D23" s="32">
        <v>2902</v>
      </c>
      <c r="E23" s="34">
        <f t="shared" si="0"/>
        <v>50.760888577925492</v>
      </c>
    </row>
    <row r="24" spans="2:5" s="8" customFormat="1" ht="15.75" customHeight="1" x14ac:dyDescent="0.2">
      <c r="B24" s="31" t="s">
        <v>18</v>
      </c>
      <c r="C24" s="32">
        <v>156736</v>
      </c>
      <c r="D24" s="32">
        <v>106141</v>
      </c>
      <c r="E24" s="34">
        <f t="shared" si="0"/>
        <v>67.719604940792152</v>
      </c>
    </row>
    <row r="25" spans="2:5" s="4" customFormat="1" ht="15.75" customHeight="1" x14ac:dyDescent="0.2">
      <c r="B25" s="27" t="s">
        <v>19</v>
      </c>
      <c r="C25" s="28">
        <f>+C26+C29+C36+C37+C38</f>
        <v>284725</v>
      </c>
      <c r="D25" s="28">
        <f>+D26+D29+D36+D37+D38</f>
        <v>120470</v>
      </c>
      <c r="E25" s="29">
        <f t="shared" si="0"/>
        <v>42.311001843884448</v>
      </c>
    </row>
    <row r="26" spans="2:5" s="4" customFormat="1" ht="15.75" customHeight="1" x14ac:dyDescent="0.2">
      <c r="B26" s="27" t="s">
        <v>20</v>
      </c>
      <c r="C26" s="28">
        <f>SUM(C27:C28)</f>
        <v>135920</v>
      </c>
      <c r="D26" s="28">
        <f>SUM(D27:D28)</f>
        <v>-24321</v>
      </c>
      <c r="E26" s="29">
        <f t="shared" si="0"/>
        <v>-17.893613890523838</v>
      </c>
    </row>
    <row r="27" spans="2:5" s="8" customFormat="1" ht="15.75" customHeight="1" x14ac:dyDescent="0.2">
      <c r="B27" s="31" t="s">
        <v>21</v>
      </c>
      <c r="C27" s="32">
        <v>108130</v>
      </c>
      <c r="D27" s="32">
        <v>-48833</v>
      </c>
      <c r="E27" s="34">
        <f t="shared" si="0"/>
        <v>-45.161379820586333</v>
      </c>
    </row>
    <row r="28" spans="2:5" s="8" customFormat="1" ht="15.75" customHeight="1" x14ac:dyDescent="0.2">
      <c r="B28" s="31" t="s">
        <v>22</v>
      </c>
      <c r="C28" s="32">
        <v>27790</v>
      </c>
      <c r="D28" s="32">
        <v>24512</v>
      </c>
      <c r="E28" s="34">
        <f t="shared" si="0"/>
        <v>88.204390068369918</v>
      </c>
    </row>
    <row r="29" spans="2:5" s="4" customFormat="1" ht="15.75" customHeight="1" x14ac:dyDescent="0.2">
      <c r="B29" s="27" t="s">
        <v>23</v>
      </c>
      <c r="C29" s="28">
        <f>SUM(C30:C35)</f>
        <v>109059</v>
      </c>
      <c r="D29" s="28">
        <f>SUM(D30:D35)</f>
        <v>108175</v>
      </c>
      <c r="E29" s="29">
        <f t="shared" si="0"/>
        <v>99.189429574817296</v>
      </c>
    </row>
    <row r="30" spans="2:5" s="8" customFormat="1" ht="15.75" customHeight="1" x14ac:dyDescent="0.2">
      <c r="B30" s="31" t="s">
        <v>24</v>
      </c>
      <c r="C30" s="32">
        <v>1227</v>
      </c>
      <c r="D30" s="32">
        <v>491</v>
      </c>
      <c r="E30" s="34">
        <f t="shared" si="0"/>
        <v>40.016299918500408</v>
      </c>
    </row>
    <row r="31" spans="2:5" s="8" customFormat="1" ht="15.75" customHeight="1" x14ac:dyDescent="0.2">
      <c r="B31" s="31" t="s">
        <v>25</v>
      </c>
      <c r="C31" s="32">
        <v>103015</v>
      </c>
      <c r="D31" s="32">
        <v>103010</v>
      </c>
      <c r="E31" s="34">
        <f t="shared" si="0"/>
        <v>99.995146337911962</v>
      </c>
    </row>
    <row r="32" spans="2:5" s="8" customFormat="1" ht="15.75" customHeight="1" x14ac:dyDescent="0.2">
      <c r="B32" s="31" t="s">
        <v>26</v>
      </c>
      <c r="C32" s="32">
        <v>21</v>
      </c>
      <c r="D32" s="32">
        <v>4</v>
      </c>
      <c r="E32" s="34">
        <f t="shared" si="0"/>
        <v>19.047619047619047</v>
      </c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164</v>
      </c>
      <c r="D34" s="32">
        <v>134</v>
      </c>
      <c r="E34" s="33">
        <f t="shared" si="0"/>
        <v>81.707317073170728</v>
      </c>
    </row>
    <row r="35" spans="2:5" ht="15.75" customHeight="1" x14ac:dyDescent="0.2">
      <c r="B35" s="31" t="s">
        <v>29</v>
      </c>
      <c r="C35" s="32">
        <v>4632</v>
      </c>
      <c r="D35" s="32">
        <v>4536</v>
      </c>
      <c r="E35" s="33">
        <f t="shared" si="0"/>
        <v>97.92746113989638</v>
      </c>
    </row>
    <row r="36" spans="2:5" s="5" customFormat="1" ht="15.75" customHeight="1" x14ac:dyDescent="0.2">
      <c r="B36" s="27" t="s">
        <v>30</v>
      </c>
      <c r="C36" s="28">
        <v>39746</v>
      </c>
      <c r="D36" s="28">
        <v>36616</v>
      </c>
      <c r="E36" s="30">
        <f t="shared" si="0"/>
        <v>92.124993710058874</v>
      </c>
    </row>
    <row r="37" spans="2:5" s="5" customFormat="1" ht="15.75" customHeight="1" x14ac:dyDescent="0.2">
      <c r="B37" s="27" t="s">
        <v>31</v>
      </c>
      <c r="C37" s="28">
        <v>0</v>
      </c>
      <c r="D37" s="28">
        <v>0</v>
      </c>
      <c r="E37" s="30"/>
    </row>
    <row r="38" spans="2:5" s="4" customFormat="1" ht="15.75" customHeight="1" x14ac:dyDescent="0.2">
      <c r="B38" s="27" t="s">
        <v>32</v>
      </c>
      <c r="C38" s="28">
        <v>0</v>
      </c>
      <c r="D38" s="28">
        <v>0</v>
      </c>
      <c r="E38" s="29"/>
    </row>
    <row r="39" spans="2:5" s="4" customFormat="1" ht="15.75" customHeight="1" x14ac:dyDescent="0.2">
      <c r="B39" s="27" t="s">
        <v>33</v>
      </c>
      <c r="C39" s="28">
        <f>SUM(C40:C42)</f>
        <v>930137</v>
      </c>
      <c r="D39" s="28">
        <f>SUM(D40:D42)</f>
        <v>930137</v>
      </c>
      <c r="E39" s="29">
        <f t="shared" si="0"/>
        <v>100</v>
      </c>
    </row>
    <row r="40" spans="2:5" s="8" customFormat="1" ht="15.75" customHeight="1" x14ac:dyDescent="0.2">
      <c r="B40" s="31" t="s">
        <v>34</v>
      </c>
      <c r="C40" s="32">
        <v>58996</v>
      </c>
      <c r="D40" s="32">
        <v>58996</v>
      </c>
      <c r="E40" s="34">
        <f t="shared" si="0"/>
        <v>100</v>
      </c>
    </row>
    <row r="41" spans="2:5" s="8" customFormat="1" ht="15.75" customHeight="1" x14ac:dyDescent="0.2">
      <c r="B41" s="31" t="s">
        <v>35</v>
      </c>
      <c r="C41" s="32">
        <v>869616</v>
      </c>
      <c r="D41" s="32">
        <v>869616</v>
      </c>
      <c r="E41" s="34">
        <f t="shared" si="0"/>
        <v>100</v>
      </c>
    </row>
    <row r="42" spans="2:5" s="8" customFormat="1" ht="15.75" customHeight="1" x14ac:dyDescent="0.2">
      <c r="B42" s="31" t="s">
        <v>36</v>
      </c>
      <c r="C42" s="32">
        <v>1525</v>
      </c>
      <c r="D42" s="32">
        <v>1525</v>
      </c>
      <c r="E42" s="34">
        <f t="shared" si="0"/>
        <v>100</v>
      </c>
    </row>
    <row r="43" spans="2:5" s="4" customFormat="1" ht="15.75" customHeight="1" x14ac:dyDescent="0.2">
      <c r="B43" s="27" t="s">
        <v>37</v>
      </c>
      <c r="C43" s="28">
        <v>93181</v>
      </c>
      <c r="D43" s="28">
        <v>74457</v>
      </c>
      <c r="E43" s="29">
        <f t="shared" si="0"/>
        <v>79.90577478241272</v>
      </c>
    </row>
    <row r="44" spans="2:5" s="4" customFormat="1" ht="15.75" customHeight="1" x14ac:dyDescent="0.2">
      <c r="B44" s="27" t="s">
        <v>38</v>
      </c>
      <c r="C44" s="28">
        <v>98569</v>
      </c>
      <c r="D44" s="28">
        <v>83981</v>
      </c>
      <c r="E44" s="29">
        <f t="shared" si="0"/>
        <v>85.200215077762792</v>
      </c>
    </row>
    <row r="45" spans="2:5" s="4" customFormat="1" ht="15.75" customHeight="1" x14ac:dyDescent="0.2">
      <c r="B45" s="27" t="s">
        <v>39</v>
      </c>
      <c r="C45" s="28">
        <v>3138</v>
      </c>
      <c r="D45" s="28">
        <v>231</v>
      </c>
      <c r="E45" s="29">
        <f t="shared" si="0"/>
        <v>7.3613766730401524</v>
      </c>
    </row>
    <row r="46" spans="2:5" s="4" customFormat="1" ht="15.75" customHeight="1" x14ac:dyDescent="0.2">
      <c r="B46" s="27" t="s">
        <v>40</v>
      </c>
      <c r="C46" s="28">
        <f>+C47+C51+C61+C71+C78+C87</f>
        <v>800887</v>
      </c>
      <c r="D46" s="28">
        <f>+D47+D51+D61+D71+D78+D87</f>
        <v>211427</v>
      </c>
      <c r="E46" s="29">
        <f t="shared" si="0"/>
        <v>26.399104992339744</v>
      </c>
    </row>
    <row r="47" spans="2:5" s="4" customFormat="1" ht="15.75" customHeight="1" x14ac:dyDescent="0.2">
      <c r="B47" s="27" t="s">
        <v>41</v>
      </c>
      <c r="C47" s="28">
        <f>SUM(C48:C50)</f>
        <v>39871</v>
      </c>
      <c r="D47" s="28">
        <f>SUM(D48:D50)</f>
        <v>39871</v>
      </c>
      <c r="E47" s="29">
        <f t="shared" si="0"/>
        <v>100</v>
      </c>
    </row>
    <row r="48" spans="2:5" s="8" customFormat="1" ht="15.75" customHeight="1" x14ac:dyDescent="0.2">
      <c r="B48" s="31" t="s">
        <v>42</v>
      </c>
      <c r="C48" s="32">
        <v>39537</v>
      </c>
      <c r="D48" s="32">
        <v>39537</v>
      </c>
      <c r="E48" s="34">
        <f t="shared" si="0"/>
        <v>100</v>
      </c>
    </row>
    <row r="49" spans="2:5" s="8" customFormat="1" ht="15.75" customHeight="1" x14ac:dyDescent="0.2">
      <c r="B49" s="31" t="s">
        <v>43</v>
      </c>
      <c r="C49" s="32">
        <v>297</v>
      </c>
      <c r="D49" s="32">
        <v>297</v>
      </c>
      <c r="E49" s="34">
        <f t="shared" si="0"/>
        <v>100</v>
      </c>
    </row>
    <row r="50" spans="2:5" s="8" customFormat="1" ht="15.75" customHeight="1" x14ac:dyDescent="0.2">
      <c r="B50" s="31" t="s">
        <v>44</v>
      </c>
      <c r="C50" s="32">
        <v>37</v>
      </c>
      <c r="D50" s="32">
        <v>37</v>
      </c>
      <c r="E50" s="34">
        <f t="shared" si="0"/>
        <v>100</v>
      </c>
    </row>
    <row r="51" spans="2:5" s="4" customFormat="1" ht="15.75" customHeight="1" x14ac:dyDescent="0.2">
      <c r="B51" s="27" t="s">
        <v>45</v>
      </c>
      <c r="C51" s="28">
        <f>+C52+C53+C54</f>
        <v>489</v>
      </c>
      <c r="D51" s="28">
        <f>+D52+D53+D54</f>
        <v>415</v>
      </c>
      <c r="E51" s="29">
        <f t="shared" si="0"/>
        <v>84.867075664621666</v>
      </c>
    </row>
    <row r="52" spans="2:5" s="4" customFormat="1" ht="15.75" customHeight="1" x14ac:dyDescent="0.2">
      <c r="B52" s="27" t="s">
        <v>46</v>
      </c>
      <c r="C52" s="28">
        <v>489</v>
      </c>
      <c r="D52" s="28">
        <v>415</v>
      </c>
      <c r="E52" s="29">
        <f t="shared" si="0"/>
        <v>84.867075664621666</v>
      </c>
    </row>
    <row r="53" spans="2:5" s="4" customFormat="1" ht="15.75" customHeight="1" x14ac:dyDescent="0.2">
      <c r="B53" s="27" t="s">
        <v>47</v>
      </c>
      <c r="C53" s="28"/>
      <c r="D53" s="28"/>
      <c r="E53" s="29"/>
    </row>
    <row r="54" spans="2:5" s="4" customFormat="1" ht="15.75" customHeight="1" x14ac:dyDescent="0.2">
      <c r="B54" s="27" t="s">
        <v>48</v>
      </c>
      <c r="C54" s="28">
        <f>SUM(C55:C60)</f>
        <v>0</v>
      </c>
      <c r="D54" s="28">
        <f>SUM(D55:D60)</f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50</v>
      </c>
      <c r="C56" s="32"/>
      <c r="D56" s="32"/>
      <c r="E56" s="34"/>
    </row>
    <row r="57" spans="2:5" s="8" customFormat="1" ht="15.75" customHeight="1" x14ac:dyDescent="0.2">
      <c r="B57" s="31" t="s">
        <v>51</v>
      </c>
      <c r="C57" s="32"/>
      <c r="D57" s="32"/>
      <c r="E57" s="34"/>
    </row>
    <row r="58" spans="2:5" s="8" customFormat="1" ht="15.75" customHeight="1" x14ac:dyDescent="0.2">
      <c r="B58" s="31" t="s">
        <v>52</v>
      </c>
      <c r="C58" s="32"/>
      <c r="D58" s="32"/>
      <c r="E58" s="34"/>
    </row>
    <row r="59" spans="2:5" s="8" customFormat="1" ht="15.75" customHeight="1" x14ac:dyDescent="0.2">
      <c r="B59" s="31" t="s">
        <v>53</v>
      </c>
      <c r="C59" s="32"/>
      <c r="D59" s="32"/>
      <c r="E59" s="34"/>
    </row>
    <row r="60" spans="2:5" s="8" customFormat="1" ht="15.75" customHeight="1" x14ac:dyDescent="0.2">
      <c r="B60" s="31" t="s">
        <v>54</v>
      </c>
      <c r="C60" s="32"/>
      <c r="D60" s="32"/>
      <c r="E60" s="34"/>
    </row>
    <row r="61" spans="2:5" s="4" customFormat="1" ht="15.75" customHeight="1" x14ac:dyDescent="0.2">
      <c r="B61" s="27" t="s">
        <v>55</v>
      </c>
      <c r="C61" s="28">
        <f>+C62+C66+C70</f>
        <v>203321</v>
      </c>
      <c r="D61" s="28">
        <f>+D62+D66+D70</f>
        <v>22352</v>
      </c>
      <c r="E61" s="29">
        <f t="shared" si="0"/>
        <v>10.993453701290077</v>
      </c>
    </row>
    <row r="62" spans="2:5" s="4" customFormat="1" ht="15.75" customHeight="1" x14ac:dyDescent="0.2">
      <c r="B62" s="27" t="s">
        <v>56</v>
      </c>
      <c r="C62" s="28">
        <f>SUM(C63:C65)</f>
        <v>5744</v>
      </c>
      <c r="D62" s="28">
        <f>SUM(D63:D65)</f>
        <v>5084</v>
      </c>
      <c r="E62" s="29">
        <f t="shared" si="0"/>
        <v>88.509749303621163</v>
      </c>
    </row>
    <row r="63" spans="2:5" s="8" customFormat="1" ht="15.75" customHeight="1" x14ac:dyDescent="0.2">
      <c r="B63" s="31" t="s">
        <v>57</v>
      </c>
      <c r="C63" s="32">
        <v>2094</v>
      </c>
      <c r="D63" s="32">
        <v>2094</v>
      </c>
      <c r="E63" s="34">
        <f t="shared" si="0"/>
        <v>100</v>
      </c>
    </row>
    <row r="64" spans="2:5" s="8" customFormat="1" ht="15.75" customHeight="1" x14ac:dyDescent="0.2">
      <c r="B64" s="31" t="s">
        <v>58</v>
      </c>
      <c r="C64" s="32">
        <v>1576</v>
      </c>
      <c r="D64" s="32">
        <v>916</v>
      </c>
      <c r="E64" s="34">
        <f t="shared" si="0"/>
        <v>58.121827411167516</v>
      </c>
    </row>
    <row r="65" spans="2:5" s="8" customFormat="1" ht="15.75" customHeight="1" x14ac:dyDescent="0.2">
      <c r="B65" s="31" t="s">
        <v>59</v>
      </c>
      <c r="C65" s="32">
        <v>2074</v>
      </c>
      <c r="D65" s="32">
        <v>2074</v>
      </c>
      <c r="E65" s="34">
        <f t="shared" si="0"/>
        <v>100</v>
      </c>
    </row>
    <row r="66" spans="2:5" s="4" customFormat="1" ht="15.75" customHeight="1" x14ac:dyDescent="0.2">
      <c r="B66" s="27" t="s">
        <v>60</v>
      </c>
      <c r="C66" s="28">
        <f>SUM(C67:C69)</f>
        <v>197577</v>
      </c>
      <c r="D66" s="28">
        <f>SUM(D67:D69)</f>
        <v>17268</v>
      </c>
      <c r="E66" s="29">
        <f t="shared" si="0"/>
        <v>8.7398836909154412</v>
      </c>
    </row>
    <row r="67" spans="2:5" s="8" customFormat="1" ht="15.75" customHeight="1" x14ac:dyDescent="0.2">
      <c r="B67" s="31" t="s">
        <v>61</v>
      </c>
      <c r="C67" s="32"/>
      <c r="D67" s="32"/>
      <c r="E67" s="34"/>
    </row>
    <row r="68" spans="2:5" s="8" customFormat="1" ht="15.75" customHeight="1" x14ac:dyDescent="0.2">
      <c r="B68" s="31" t="s">
        <v>62</v>
      </c>
      <c r="C68" s="32">
        <v>196784</v>
      </c>
      <c r="D68" s="32">
        <v>16546</v>
      </c>
      <c r="E68" s="34">
        <f t="shared" si="0"/>
        <v>8.4082039190178062</v>
      </c>
    </row>
    <row r="69" spans="2:5" s="8" customFormat="1" ht="15.75" customHeight="1" x14ac:dyDescent="0.2">
      <c r="B69" s="31" t="s">
        <v>63</v>
      </c>
      <c r="C69" s="32">
        <v>793</v>
      </c>
      <c r="D69" s="32">
        <v>722</v>
      </c>
      <c r="E69" s="34">
        <f t="shared" si="0"/>
        <v>91.046658259773011</v>
      </c>
    </row>
    <row r="70" spans="2:5" s="4" customFormat="1" ht="15.75" customHeight="1" x14ac:dyDescent="0.2">
      <c r="B70" s="27" t="s">
        <v>64</v>
      </c>
      <c r="C70" s="28">
        <v>0</v>
      </c>
      <c r="D70" s="28">
        <v>0</v>
      </c>
      <c r="E70" s="29"/>
    </row>
    <row r="71" spans="2:5" s="4" customFormat="1" ht="15.75" customHeight="1" x14ac:dyDescent="0.2">
      <c r="B71" s="27" t="s">
        <v>65</v>
      </c>
      <c r="C71" s="28">
        <f>SUM(C72:C77)</f>
        <v>498115</v>
      </c>
      <c r="D71" s="28">
        <f>SUM(D72:D77)</f>
        <v>96813</v>
      </c>
      <c r="E71" s="29">
        <f t="shared" si="0"/>
        <v>19.435873242122803</v>
      </c>
    </row>
    <row r="72" spans="2:5" s="8" customFormat="1" ht="15.75" customHeight="1" x14ac:dyDescent="0.2">
      <c r="B72" s="35" t="s">
        <v>66</v>
      </c>
      <c r="C72" s="36">
        <v>12861</v>
      </c>
      <c r="D72" s="36">
        <v>2189</v>
      </c>
      <c r="E72" s="34">
        <f t="shared" si="0"/>
        <v>17.020449420729335</v>
      </c>
    </row>
    <row r="73" spans="2:5" s="8" customFormat="1" ht="15.75" customHeight="1" x14ac:dyDescent="0.2">
      <c r="B73" s="35" t="s">
        <v>67</v>
      </c>
      <c r="C73" s="36">
        <v>53</v>
      </c>
      <c r="D73" s="36">
        <v>54</v>
      </c>
      <c r="E73" s="34">
        <f t="shared" si="0"/>
        <v>101.88679245283019</v>
      </c>
    </row>
    <row r="74" spans="2:5" s="8" customFormat="1" ht="15.75" customHeight="1" x14ac:dyDescent="0.2">
      <c r="B74" s="35" t="s">
        <v>68</v>
      </c>
      <c r="C74" s="36">
        <v>6643</v>
      </c>
      <c r="D74" s="36">
        <v>3620</v>
      </c>
      <c r="E74" s="34">
        <f>+D74/C74*100</f>
        <v>54.493451753725729</v>
      </c>
    </row>
    <row r="75" spans="2:5" s="8" customFormat="1" ht="15.75" customHeight="1" x14ac:dyDescent="0.2">
      <c r="B75" s="35" t="s">
        <v>69</v>
      </c>
      <c r="C75" s="36">
        <v>372683</v>
      </c>
      <c r="D75" s="36">
        <v>40047</v>
      </c>
      <c r="E75" s="34">
        <f>+D75/C75*100</f>
        <v>10.745593440001286</v>
      </c>
    </row>
    <row r="76" spans="2:5" s="8" customFormat="1" ht="15.75" customHeight="1" x14ac:dyDescent="0.2">
      <c r="B76" s="35" t="s">
        <v>70</v>
      </c>
      <c r="C76" s="36">
        <v>77919</v>
      </c>
      <c r="D76" s="36">
        <v>42743</v>
      </c>
      <c r="E76" s="34">
        <f>+D76/C76*100</f>
        <v>54.855683466163583</v>
      </c>
    </row>
    <row r="77" spans="2:5" s="8" customFormat="1" ht="15.75" customHeight="1" x14ac:dyDescent="0.2">
      <c r="B77" s="35" t="s">
        <v>71</v>
      </c>
      <c r="C77" s="36">
        <v>27956</v>
      </c>
      <c r="D77" s="36">
        <v>8160</v>
      </c>
      <c r="E77" s="34">
        <f>+D77/C77*100</f>
        <v>29.188725139504935</v>
      </c>
    </row>
    <row r="78" spans="2:5" s="5" customFormat="1" ht="15.75" customHeight="1" x14ac:dyDescent="0.2">
      <c r="B78" s="27" t="s">
        <v>72</v>
      </c>
      <c r="C78" s="28">
        <f>SUM(C79:C86)</f>
        <v>1360</v>
      </c>
      <c r="D78" s="28">
        <f>SUM(D79:D86)</f>
        <v>653</v>
      </c>
      <c r="E78" s="29">
        <f>+D78/C78*100</f>
        <v>48.014705882352942</v>
      </c>
    </row>
    <row r="79" spans="2:5" ht="15.75" customHeight="1" x14ac:dyDescent="0.2">
      <c r="B79" s="31" t="s">
        <v>73</v>
      </c>
      <c r="C79" s="32"/>
      <c r="D79" s="32"/>
      <c r="E79" s="34"/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664</v>
      </c>
      <c r="D81" s="32">
        <v>653</v>
      </c>
      <c r="E81" s="34">
        <f>+D81/C81*100</f>
        <v>98.343373493975903</v>
      </c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>
        <v>0</v>
      </c>
      <c r="D84" s="32">
        <v>0</v>
      </c>
      <c r="E84" s="34"/>
    </row>
    <row r="85" spans="2:5" ht="15.75" customHeight="1" x14ac:dyDescent="0.2">
      <c r="B85" s="31" t="s">
        <v>79</v>
      </c>
      <c r="C85" s="32">
        <v>696</v>
      </c>
      <c r="D85" s="32">
        <v>0</v>
      </c>
      <c r="E85" s="34">
        <f>+D85/C85*100</f>
        <v>0</v>
      </c>
    </row>
    <row r="86" spans="2:5" ht="15.75" customHeight="1" x14ac:dyDescent="0.2">
      <c r="B86" s="31" t="s">
        <v>80</v>
      </c>
      <c r="C86" s="32">
        <v>0</v>
      </c>
      <c r="D86" s="32">
        <v>0</v>
      </c>
      <c r="E86" s="34"/>
    </row>
    <row r="87" spans="2:5" s="5" customFormat="1" ht="15.75" customHeight="1" x14ac:dyDescent="0.2">
      <c r="B87" s="27" t="s">
        <v>81</v>
      </c>
      <c r="C87" s="28">
        <f>SUM(C88:C94)</f>
        <v>57731</v>
      </c>
      <c r="D87" s="28">
        <f>SUM(D88:D94)</f>
        <v>51323</v>
      </c>
      <c r="E87" s="29">
        <f>+D87/C87*100</f>
        <v>88.900244236198915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/>
      <c r="D89" s="32"/>
      <c r="E89" s="34"/>
    </row>
    <row r="90" spans="2:5" ht="15.75" customHeight="1" x14ac:dyDescent="0.2">
      <c r="B90" s="31" t="s">
        <v>84</v>
      </c>
      <c r="C90" s="32">
        <v>1583</v>
      </c>
      <c r="D90" s="32">
        <v>1583</v>
      </c>
      <c r="E90" s="34">
        <f t="shared" ref="E90:E96" si="1">+D90/C90*100</f>
        <v>100</v>
      </c>
    </row>
    <row r="91" spans="2:5" ht="15.75" customHeight="1" x14ac:dyDescent="0.2">
      <c r="B91" s="31" t="s">
        <v>85</v>
      </c>
      <c r="C91" s="32">
        <v>13489</v>
      </c>
      <c r="D91" s="32">
        <v>13358</v>
      </c>
      <c r="E91" s="34">
        <f t="shared" si="1"/>
        <v>99.028838312699236</v>
      </c>
    </row>
    <row r="92" spans="2:5" ht="15.75" customHeight="1" x14ac:dyDescent="0.2">
      <c r="B92" s="31" t="s">
        <v>86</v>
      </c>
      <c r="C92" s="32">
        <v>548</v>
      </c>
      <c r="D92" s="32">
        <v>548</v>
      </c>
      <c r="E92" s="34">
        <f t="shared" si="1"/>
        <v>100</v>
      </c>
    </row>
    <row r="93" spans="2:5" ht="15.75" customHeight="1" x14ac:dyDescent="0.2">
      <c r="B93" s="31" t="s">
        <v>87</v>
      </c>
      <c r="C93" s="32">
        <v>3303</v>
      </c>
      <c r="D93" s="32">
        <v>3303</v>
      </c>
      <c r="E93" s="34">
        <f t="shared" si="1"/>
        <v>100</v>
      </c>
    </row>
    <row r="94" spans="2:5" ht="15.75" customHeight="1" x14ac:dyDescent="0.2">
      <c r="B94" s="31" t="s">
        <v>88</v>
      </c>
      <c r="C94" s="32">
        <v>38808</v>
      </c>
      <c r="D94" s="32">
        <v>32531</v>
      </c>
      <c r="E94" s="34">
        <f t="shared" si="1"/>
        <v>83.825499896928463</v>
      </c>
    </row>
    <row r="95" spans="2:5" s="5" customFormat="1" ht="15.75" customHeight="1" x14ac:dyDescent="0.2">
      <c r="B95" s="27" t="s">
        <v>89</v>
      </c>
      <c r="C95" s="28">
        <f>+C96+C102+C103</f>
        <v>5095</v>
      </c>
      <c r="D95" s="28">
        <f>+D96+D102+D103</f>
        <v>4610</v>
      </c>
      <c r="E95" s="38">
        <f t="shared" si="1"/>
        <v>90.480863591756616</v>
      </c>
    </row>
    <row r="96" spans="2:5" s="5" customFormat="1" ht="15.75" customHeight="1" x14ac:dyDescent="0.2">
      <c r="B96" s="27" t="s">
        <v>90</v>
      </c>
      <c r="C96" s="28">
        <f>SUM(C97:C101)</f>
        <v>4945</v>
      </c>
      <c r="D96" s="28">
        <f>SUM(D97:D101)</f>
        <v>4460</v>
      </c>
      <c r="E96" s="38">
        <f t="shared" si="1"/>
        <v>90.192113245702728</v>
      </c>
    </row>
    <row r="97" spans="2:5" ht="15.75" customHeight="1" x14ac:dyDescent="0.2">
      <c r="B97" s="31" t="s">
        <v>91</v>
      </c>
      <c r="C97" s="32"/>
      <c r="D97" s="32"/>
      <c r="E97" s="39"/>
    </row>
    <row r="98" spans="2:5" ht="15.75" customHeight="1" x14ac:dyDescent="0.2">
      <c r="B98" s="31" t="s">
        <v>92</v>
      </c>
      <c r="C98" s="32"/>
      <c r="D98" s="32"/>
      <c r="E98" s="39"/>
    </row>
    <row r="99" spans="2:5" ht="15.75" customHeight="1" x14ac:dyDescent="0.2">
      <c r="B99" s="31" t="s">
        <v>93</v>
      </c>
      <c r="C99" s="32">
        <v>79</v>
      </c>
      <c r="D99" s="32">
        <v>80</v>
      </c>
      <c r="E99" s="39">
        <f>+D99/C99*100</f>
        <v>101.26582278481013</v>
      </c>
    </row>
    <row r="100" spans="2:5" ht="15.75" customHeight="1" x14ac:dyDescent="0.2">
      <c r="B100" s="31" t="s">
        <v>94</v>
      </c>
      <c r="C100" s="32">
        <v>4827</v>
      </c>
      <c r="D100" s="32">
        <v>4341</v>
      </c>
      <c r="E100" s="39">
        <f>+D100/C100*100</f>
        <v>89.931634555624612</v>
      </c>
    </row>
    <row r="101" spans="2:5" ht="15.75" customHeight="1" x14ac:dyDescent="0.2">
      <c r="B101" s="31" t="s">
        <v>95</v>
      </c>
      <c r="C101" s="32">
        <v>39</v>
      </c>
      <c r="D101" s="32">
        <v>39</v>
      </c>
      <c r="E101" s="39">
        <f>+D101/C101*100</f>
        <v>100</v>
      </c>
    </row>
    <row r="102" spans="2:5" s="5" customFormat="1" ht="15.75" customHeight="1" x14ac:dyDescent="0.2">
      <c r="B102" s="27" t="s">
        <v>96</v>
      </c>
      <c r="C102" s="28">
        <v>150</v>
      </c>
      <c r="D102" s="28">
        <v>150</v>
      </c>
      <c r="E102" s="38">
        <f>+D102/C102*100</f>
        <v>100</v>
      </c>
    </row>
    <row r="103" spans="2:5" s="5" customFormat="1" ht="15.75" customHeight="1" x14ac:dyDescent="0.2">
      <c r="B103" s="27" t="s">
        <v>97</v>
      </c>
      <c r="C103" s="28">
        <f>SUM(C104:C105)</f>
        <v>0</v>
      </c>
      <c r="D103" s="28">
        <f>SUM(D104:D105)</f>
        <v>0</v>
      </c>
      <c r="E103" s="38"/>
    </row>
    <row r="104" spans="2:5" ht="15.75" customHeight="1" x14ac:dyDescent="0.2">
      <c r="B104" s="31" t="s">
        <v>98</v>
      </c>
      <c r="C104" s="32">
        <v>0</v>
      </c>
      <c r="D104" s="32">
        <v>0</v>
      </c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5" customFormat="1" ht="15.75" customHeight="1" x14ac:dyDescent="0.2">
      <c r="B106" s="27" t="s">
        <v>100</v>
      </c>
      <c r="C106" s="28">
        <f>+C107+C112</f>
        <v>1</v>
      </c>
      <c r="D106" s="28">
        <f>+D107+D112</f>
        <v>1</v>
      </c>
      <c r="E106" s="38"/>
    </row>
    <row r="107" spans="2:5" s="5" customFormat="1" ht="15.75" customHeight="1" x14ac:dyDescent="0.2">
      <c r="B107" s="27" t="s">
        <v>101</v>
      </c>
      <c r="C107" s="28">
        <f>SUM(C108:C111)</f>
        <v>1</v>
      </c>
      <c r="D107" s="28">
        <f>SUM(D108:D111)</f>
        <v>1</v>
      </c>
      <c r="E107" s="38"/>
    </row>
    <row r="108" spans="2:5" ht="15.75" customHeight="1" x14ac:dyDescent="0.2">
      <c r="B108" s="31" t="s">
        <v>102</v>
      </c>
      <c r="C108" s="32">
        <v>0</v>
      </c>
      <c r="D108" s="32">
        <v>0</v>
      </c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1</v>
      </c>
      <c r="D111" s="32">
        <v>1</v>
      </c>
      <c r="E111" s="39"/>
    </row>
    <row r="112" spans="2:5" s="5" customFormat="1" ht="15.75" customHeight="1" x14ac:dyDescent="0.2">
      <c r="B112" s="27" t="s">
        <v>106</v>
      </c>
      <c r="C112" s="28"/>
      <c r="D112" s="28"/>
      <c r="E112" s="38"/>
    </row>
  </sheetData>
  <phoneticPr fontId="0" type="noConversion"/>
  <hyperlinks>
    <hyperlink ref="C4" location="Ocak!A1" display="Ocak" xr:uid="{8BB81978-7093-4FB9-B10E-CC6B8B809479}"/>
    <hyperlink ref="D4" location="Şubat!A1" display="Şubat" xr:uid="{B26B3C00-679D-4CE5-BB39-6A9D58C2C6B9}"/>
    <hyperlink ref="E4" location="Mart!A1" display="Mart" xr:uid="{AA516A6D-D1C1-490E-8D38-C19A87FBE059}"/>
    <hyperlink ref="C5" location="Nisan!A1" display="Nisan" xr:uid="{94270564-1BD9-4A37-B38E-247BE968FE08}"/>
    <hyperlink ref="D5" location="Mayıs!A1" display="Mayıs" xr:uid="{30E10182-E2CA-4FC3-8B97-F55480941E73}"/>
    <hyperlink ref="E5" location="Haziran!A1" display="Haziran" xr:uid="{946C7CAF-509B-408C-93A2-4CA3EA5E7EA9}"/>
    <hyperlink ref="C6" location="Temmuz!A1" display="Temmuz" xr:uid="{AF9F79F6-A294-48C5-B03F-C0E8150AC569}"/>
    <hyperlink ref="D6" location="Ağustos!A1" display="Ağustos" xr:uid="{BEA98578-B723-4E0D-A936-EE8580A77FD6}"/>
    <hyperlink ref="E6" location="Eylül!A1" display="Eylül" xr:uid="{C0250917-58BA-44C6-B8EF-18EBB80E1767}"/>
    <hyperlink ref="C7" location="Ekim!A1" display="Ekim" xr:uid="{3591CB96-1B03-4240-9D65-1B59767EE992}"/>
    <hyperlink ref="D7" location="Kasım!A1" display="Kasım" xr:uid="{35FC6660-5FA7-41C1-A714-ACEBEDEDD163}"/>
    <hyperlink ref="E7" location="Aralık!A1" display="Aralık" xr:uid="{ECD9A713-DBA1-4C4D-BAD0-3F22F94EBBE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CABAE-A1FF-422F-BC21-BEE3B9C7EDA3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6" t="s">
        <v>197</v>
      </c>
      <c r="C2" s="17"/>
      <c r="D2" s="17"/>
      <c r="E2" s="18"/>
    </row>
    <row r="3" spans="2:7" s="2" customFormat="1" ht="18.75" customHeight="1" x14ac:dyDescent="0.25">
      <c r="B3" s="1"/>
      <c r="C3" s="20"/>
      <c r="D3" s="20"/>
      <c r="E3" s="21"/>
    </row>
    <row r="4" spans="2:7" s="2" customFormat="1" ht="18.7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8.7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8.7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8.7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8.75" customHeight="1" x14ac:dyDescent="0.25">
      <c r="B8" s="1"/>
      <c r="C8" s="20"/>
      <c r="D8" s="20"/>
      <c r="E8" s="21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3135193</v>
      </c>
      <c r="D10" s="28">
        <v>1996543</v>
      </c>
      <c r="E10" s="29">
        <v>63.681661703123218</v>
      </c>
    </row>
    <row r="11" spans="2:7" s="5" customFormat="1" ht="15.75" customHeight="1" x14ac:dyDescent="0.2">
      <c r="B11" s="27" t="s">
        <v>5</v>
      </c>
      <c r="C11" s="28">
        <v>2371963</v>
      </c>
      <c r="D11" s="28">
        <v>1853911</v>
      </c>
      <c r="E11" s="30">
        <v>78.159355774099353</v>
      </c>
    </row>
    <row r="12" spans="2:7" s="5" customFormat="1" ht="15.75" customHeight="1" x14ac:dyDescent="0.2">
      <c r="B12" s="27" t="s">
        <v>6</v>
      </c>
      <c r="C12" s="28">
        <v>974321</v>
      </c>
      <c r="D12" s="28">
        <v>718188</v>
      </c>
      <c r="E12" s="30">
        <v>73.71164123528078</v>
      </c>
      <c r="G12" s="6"/>
    </row>
    <row r="13" spans="2:7" s="5" customFormat="1" ht="15.75" customHeight="1" x14ac:dyDescent="0.2">
      <c r="B13" s="27" t="s">
        <v>7</v>
      </c>
      <c r="C13" s="28">
        <v>771070</v>
      </c>
      <c r="D13" s="28">
        <v>575644</v>
      </c>
      <c r="E13" s="30">
        <v>74.65521937048517</v>
      </c>
    </row>
    <row r="14" spans="2:7" ht="15.75" customHeight="1" x14ac:dyDescent="0.2">
      <c r="B14" s="31" t="s">
        <v>8</v>
      </c>
      <c r="C14" s="32">
        <v>134726</v>
      </c>
      <c r="D14" s="32">
        <v>48260</v>
      </c>
      <c r="E14" s="33">
        <v>35.820851209120733</v>
      </c>
    </row>
    <row r="15" spans="2:7" ht="15.75" customHeight="1" x14ac:dyDescent="0.2">
      <c r="B15" s="31" t="s">
        <v>9</v>
      </c>
      <c r="C15" s="32">
        <v>13147</v>
      </c>
      <c r="D15" s="32">
        <v>6996</v>
      </c>
      <c r="E15" s="33">
        <v>53.213660911234506</v>
      </c>
    </row>
    <row r="16" spans="2:7" ht="15.75" customHeight="1" x14ac:dyDescent="0.2">
      <c r="B16" s="31" t="s">
        <v>10</v>
      </c>
      <c r="C16" s="32">
        <v>589739</v>
      </c>
      <c r="D16" s="32">
        <v>492088</v>
      </c>
      <c r="E16" s="33">
        <v>83.441658089425999</v>
      </c>
    </row>
    <row r="17" spans="2:5" ht="15.75" customHeight="1" x14ac:dyDescent="0.2">
      <c r="B17" s="31" t="s">
        <v>11</v>
      </c>
      <c r="C17" s="32">
        <v>33458</v>
      </c>
      <c r="D17" s="32">
        <v>28300</v>
      </c>
      <c r="E17" s="33">
        <v>84.583657122362368</v>
      </c>
    </row>
    <row r="18" spans="2:5" s="5" customFormat="1" ht="15.75" customHeight="1" x14ac:dyDescent="0.2">
      <c r="B18" s="27" t="s">
        <v>12</v>
      </c>
      <c r="C18" s="28">
        <v>203251</v>
      </c>
      <c r="D18" s="28">
        <v>142544</v>
      </c>
      <c r="E18" s="30">
        <v>70.132004270581689</v>
      </c>
    </row>
    <row r="19" spans="2:5" ht="15.75" customHeight="1" x14ac:dyDescent="0.2">
      <c r="B19" s="31" t="s">
        <v>13</v>
      </c>
      <c r="C19" s="32">
        <v>60278</v>
      </c>
      <c r="D19" s="32">
        <v>16940</v>
      </c>
      <c r="E19" s="33">
        <v>28.103122200471148</v>
      </c>
    </row>
    <row r="20" spans="2:5" ht="15.75" customHeight="1" x14ac:dyDescent="0.2">
      <c r="B20" s="31" t="s">
        <v>14</v>
      </c>
      <c r="C20" s="32">
        <v>11962</v>
      </c>
      <c r="D20" s="32">
        <v>9208</v>
      </c>
      <c r="E20" s="33">
        <v>76.977094131416152</v>
      </c>
    </row>
    <row r="21" spans="2:5" ht="15.75" customHeight="1" x14ac:dyDescent="0.2">
      <c r="B21" s="31" t="s">
        <v>15</v>
      </c>
      <c r="C21" s="32">
        <v>131011</v>
      </c>
      <c r="D21" s="32">
        <v>116396</v>
      </c>
      <c r="E21" s="33">
        <v>88.844448176107349</v>
      </c>
    </row>
    <row r="22" spans="2:5" s="4" customFormat="1" ht="15.75" customHeight="1" x14ac:dyDescent="0.2">
      <c r="B22" s="27" t="s">
        <v>16</v>
      </c>
      <c r="C22" s="28">
        <v>161805</v>
      </c>
      <c r="D22" s="28">
        <v>92360</v>
      </c>
      <c r="E22" s="29">
        <v>57.08105435555143</v>
      </c>
    </row>
    <row r="23" spans="2:5" s="8" customFormat="1" ht="15.75" customHeight="1" x14ac:dyDescent="0.2">
      <c r="B23" s="31" t="s">
        <v>17</v>
      </c>
      <c r="C23" s="32">
        <v>5611</v>
      </c>
      <c r="D23" s="32">
        <v>2851</v>
      </c>
      <c r="E23" s="34">
        <v>50.810907146676179</v>
      </c>
    </row>
    <row r="24" spans="2:5" s="8" customFormat="1" ht="15.75" customHeight="1" x14ac:dyDescent="0.2">
      <c r="B24" s="31" t="s">
        <v>18</v>
      </c>
      <c r="C24" s="32">
        <v>156194</v>
      </c>
      <c r="D24" s="32">
        <v>89509</v>
      </c>
      <c r="E24" s="34">
        <v>57.306298577410139</v>
      </c>
    </row>
    <row r="25" spans="2:5" s="4" customFormat="1" ht="15.75" customHeight="1" x14ac:dyDescent="0.2">
      <c r="B25" s="27" t="s">
        <v>19</v>
      </c>
      <c r="C25" s="28">
        <v>263844</v>
      </c>
      <c r="D25" s="28">
        <v>105424</v>
      </c>
      <c r="E25" s="29">
        <v>39.956944254938527</v>
      </c>
    </row>
    <row r="26" spans="2:5" s="4" customFormat="1" ht="15.75" customHeight="1" x14ac:dyDescent="0.2">
      <c r="B26" s="27" t="s">
        <v>20</v>
      </c>
      <c r="C26" s="28">
        <v>133720</v>
      </c>
      <c r="D26" s="28">
        <v>-20633</v>
      </c>
      <c r="E26" s="29">
        <v>-15.430002991325157</v>
      </c>
    </row>
    <row r="27" spans="2:5" s="8" customFormat="1" ht="15.75" customHeight="1" x14ac:dyDescent="0.2">
      <c r="B27" s="31" t="s">
        <v>21</v>
      </c>
      <c r="C27" s="32">
        <v>109045</v>
      </c>
      <c r="D27" s="32">
        <v>-42212</v>
      </c>
      <c r="E27" s="34">
        <v>-38.710624054289511</v>
      </c>
    </row>
    <row r="28" spans="2:5" s="8" customFormat="1" ht="15.75" customHeight="1" x14ac:dyDescent="0.2">
      <c r="B28" s="31" t="s">
        <v>22</v>
      </c>
      <c r="C28" s="32">
        <v>24675</v>
      </c>
      <c r="D28" s="32">
        <v>21579</v>
      </c>
      <c r="E28" s="34">
        <v>87.452887537993917</v>
      </c>
    </row>
    <row r="29" spans="2:5" s="4" customFormat="1" ht="15.75" customHeight="1" x14ac:dyDescent="0.2">
      <c r="B29" s="27" t="s">
        <v>23</v>
      </c>
      <c r="C29" s="28">
        <v>95065</v>
      </c>
      <c r="D29" s="28">
        <v>94173</v>
      </c>
      <c r="E29" s="29">
        <v>99.061694629990001</v>
      </c>
    </row>
    <row r="30" spans="2:5" s="8" customFormat="1" ht="15.75" customHeight="1" x14ac:dyDescent="0.2">
      <c r="B30" s="31" t="s">
        <v>24</v>
      </c>
      <c r="C30" s="32">
        <v>1128</v>
      </c>
      <c r="D30" s="32">
        <v>409</v>
      </c>
      <c r="E30" s="34">
        <v>36.258865248226954</v>
      </c>
    </row>
    <row r="31" spans="2:5" s="8" customFormat="1" ht="15.75" customHeight="1" x14ac:dyDescent="0.2">
      <c r="B31" s="31" t="s">
        <v>25</v>
      </c>
      <c r="C31" s="32">
        <v>89778</v>
      </c>
      <c r="D31" s="32">
        <v>89773</v>
      </c>
      <c r="E31" s="34">
        <v>99.994430706854686</v>
      </c>
    </row>
    <row r="32" spans="2:5" s="8" customFormat="1" ht="15.75" customHeight="1" x14ac:dyDescent="0.2">
      <c r="B32" s="31" t="s">
        <v>26</v>
      </c>
      <c r="C32" s="32">
        <v>21</v>
      </c>
      <c r="D32" s="32">
        <v>4</v>
      </c>
      <c r="E32" s="34">
        <v>19.047619047619047</v>
      </c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139</v>
      </c>
      <c r="D34" s="32">
        <v>111</v>
      </c>
      <c r="E34" s="33">
        <v>79.856115107913666</v>
      </c>
    </row>
    <row r="35" spans="2:5" ht="15.75" customHeight="1" x14ac:dyDescent="0.2">
      <c r="B35" s="31" t="s">
        <v>29</v>
      </c>
      <c r="C35" s="32">
        <v>3999</v>
      </c>
      <c r="D35" s="32">
        <v>3876</v>
      </c>
      <c r="E35" s="33">
        <v>96.924231057764445</v>
      </c>
    </row>
    <row r="36" spans="2:5" s="5" customFormat="1" ht="15.75" customHeight="1" x14ac:dyDescent="0.2">
      <c r="B36" s="27" t="s">
        <v>30</v>
      </c>
      <c r="C36" s="28">
        <v>35059</v>
      </c>
      <c r="D36" s="28">
        <v>31884</v>
      </c>
      <c r="E36" s="30">
        <v>90.943837531019128</v>
      </c>
    </row>
    <row r="37" spans="2:5" s="5" customFormat="1" ht="15.75" customHeight="1" x14ac:dyDescent="0.2">
      <c r="B37" s="27" t="s">
        <v>31</v>
      </c>
      <c r="C37" s="28">
        <v>0</v>
      </c>
      <c r="D37" s="28">
        <v>0</v>
      </c>
      <c r="E37" s="30"/>
    </row>
    <row r="38" spans="2:5" s="4" customFormat="1" ht="15.75" customHeight="1" x14ac:dyDescent="0.2">
      <c r="B38" s="27" t="s">
        <v>32</v>
      </c>
      <c r="C38" s="28">
        <v>0</v>
      </c>
      <c r="D38" s="28">
        <v>0</v>
      </c>
      <c r="E38" s="29"/>
    </row>
    <row r="39" spans="2:5" s="4" customFormat="1" ht="15.75" customHeight="1" x14ac:dyDescent="0.2">
      <c r="B39" s="27" t="s">
        <v>33</v>
      </c>
      <c r="C39" s="28">
        <v>799654</v>
      </c>
      <c r="D39" s="28">
        <v>799654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49842</v>
      </c>
      <c r="D40" s="32">
        <v>49842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748408</v>
      </c>
      <c r="D41" s="32">
        <v>748408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1404</v>
      </c>
      <c r="D42" s="32">
        <v>1404</v>
      </c>
      <c r="E42" s="34">
        <v>100</v>
      </c>
    </row>
    <row r="43" spans="2:5" s="4" customFormat="1" ht="15.75" customHeight="1" x14ac:dyDescent="0.2">
      <c r="B43" s="27" t="s">
        <v>37</v>
      </c>
      <c r="C43" s="28">
        <v>81109</v>
      </c>
      <c r="D43" s="28">
        <v>64022</v>
      </c>
      <c r="E43" s="29">
        <v>78.933287304738059</v>
      </c>
    </row>
    <row r="44" spans="2:5" s="4" customFormat="1" ht="15.75" customHeight="1" x14ac:dyDescent="0.2">
      <c r="B44" s="27" t="s">
        <v>38</v>
      </c>
      <c r="C44" s="28">
        <v>88093</v>
      </c>
      <c r="D44" s="28">
        <v>74072</v>
      </c>
      <c r="E44" s="29">
        <v>84.083865914431343</v>
      </c>
    </row>
    <row r="45" spans="2:5" s="4" customFormat="1" ht="15.75" customHeight="1" x14ac:dyDescent="0.2">
      <c r="B45" s="27" t="s">
        <v>39</v>
      </c>
      <c r="C45" s="28">
        <v>3137</v>
      </c>
      <c r="D45" s="28">
        <v>191</v>
      </c>
      <c r="E45" s="29">
        <v>6.0886197003506535</v>
      </c>
    </row>
    <row r="46" spans="2:5" s="4" customFormat="1" ht="15.75" customHeight="1" x14ac:dyDescent="0.2">
      <c r="B46" s="27" t="s">
        <v>40</v>
      </c>
      <c r="C46" s="28">
        <v>758467</v>
      </c>
      <c r="D46" s="28">
        <v>138400</v>
      </c>
      <c r="E46" s="29">
        <v>18.247333107439083</v>
      </c>
    </row>
    <row r="47" spans="2:5" s="4" customFormat="1" ht="15.75" customHeight="1" x14ac:dyDescent="0.2">
      <c r="B47" s="27" t="s">
        <v>41</v>
      </c>
      <c r="C47" s="28">
        <v>36172</v>
      </c>
      <c r="D47" s="28">
        <v>36172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35841</v>
      </c>
      <c r="D48" s="32">
        <v>35841</v>
      </c>
      <c r="E48" s="34">
        <v>100</v>
      </c>
    </row>
    <row r="49" spans="2:5" s="8" customFormat="1" ht="15.75" customHeight="1" x14ac:dyDescent="0.2">
      <c r="B49" s="31" t="s">
        <v>43</v>
      </c>
      <c r="C49" s="32">
        <v>297</v>
      </c>
      <c r="D49" s="32">
        <v>297</v>
      </c>
      <c r="E49" s="34">
        <v>100</v>
      </c>
    </row>
    <row r="50" spans="2:5" s="8" customFormat="1" ht="15.75" customHeight="1" x14ac:dyDescent="0.2">
      <c r="B50" s="31" t="s">
        <v>44</v>
      </c>
      <c r="C50" s="32">
        <v>34</v>
      </c>
      <c r="D50" s="32">
        <v>34</v>
      </c>
      <c r="E50" s="34">
        <v>100</v>
      </c>
    </row>
    <row r="51" spans="2:5" s="4" customFormat="1" ht="15.75" customHeight="1" x14ac:dyDescent="0.2">
      <c r="B51" s="27" t="s">
        <v>45</v>
      </c>
      <c r="C51" s="28">
        <v>479</v>
      </c>
      <c r="D51" s="28">
        <v>407</v>
      </c>
      <c r="E51" s="29">
        <v>84.968684759916485</v>
      </c>
    </row>
    <row r="52" spans="2:5" s="4" customFormat="1" ht="15.75" customHeight="1" x14ac:dyDescent="0.2">
      <c r="B52" s="27" t="s">
        <v>46</v>
      </c>
      <c r="C52" s="28">
        <v>479</v>
      </c>
      <c r="D52" s="28">
        <v>407</v>
      </c>
      <c r="E52" s="29">
        <v>84.968684759916485</v>
      </c>
    </row>
    <row r="53" spans="2:5" s="4" customFormat="1" ht="15.75" customHeight="1" x14ac:dyDescent="0.2">
      <c r="B53" s="27" t="s">
        <v>47</v>
      </c>
      <c r="C53" s="28"/>
      <c r="D53" s="28"/>
      <c r="E53" s="29"/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50</v>
      </c>
      <c r="C56" s="32"/>
      <c r="D56" s="32"/>
      <c r="E56" s="34"/>
    </row>
    <row r="57" spans="2:5" s="8" customFormat="1" ht="15.75" customHeight="1" x14ac:dyDescent="0.2">
      <c r="B57" s="31" t="s">
        <v>51</v>
      </c>
      <c r="C57" s="32"/>
      <c r="D57" s="32"/>
      <c r="E57" s="34"/>
    </row>
    <row r="58" spans="2:5" s="8" customFormat="1" ht="15.75" customHeight="1" x14ac:dyDescent="0.2">
      <c r="B58" s="31" t="s">
        <v>52</v>
      </c>
      <c r="C58" s="32"/>
      <c r="D58" s="32"/>
      <c r="E58" s="34"/>
    </row>
    <row r="59" spans="2:5" s="8" customFormat="1" ht="15.75" customHeight="1" x14ac:dyDescent="0.2">
      <c r="B59" s="31" t="s">
        <v>53</v>
      </c>
      <c r="C59" s="32"/>
      <c r="D59" s="32"/>
      <c r="E59" s="34"/>
    </row>
    <row r="60" spans="2:5" s="8" customFormat="1" ht="15.75" customHeight="1" x14ac:dyDescent="0.2">
      <c r="B60" s="31" t="s">
        <v>54</v>
      </c>
      <c r="C60" s="32"/>
      <c r="D60" s="32"/>
      <c r="E60" s="34"/>
    </row>
    <row r="61" spans="2:5" s="4" customFormat="1" ht="15.75" customHeight="1" x14ac:dyDescent="0.2">
      <c r="B61" s="27" t="s">
        <v>55</v>
      </c>
      <c r="C61" s="28">
        <v>195570</v>
      </c>
      <c r="D61" s="28">
        <v>11081</v>
      </c>
      <c r="E61" s="29">
        <v>5.6660019430382986</v>
      </c>
    </row>
    <row r="62" spans="2:5" s="4" customFormat="1" ht="15.75" customHeight="1" x14ac:dyDescent="0.2">
      <c r="B62" s="27" t="s">
        <v>56</v>
      </c>
      <c r="C62" s="28">
        <v>5290</v>
      </c>
      <c r="D62" s="28">
        <v>4673</v>
      </c>
      <c r="E62" s="29">
        <v>88.336483931947072</v>
      </c>
    </row>
    <row r="63" spans="2:5" s="8" customFormat="1" ht="15.75" customHeight="1" x14ac:dyDescent="0.2">
      <c r="B63" s="31" t="s">
        <v>57</v>
      </c>
      <c r="C63" s="32">
        <v>1834</v>
      </c>
      <c r="D63" s="32">
        <v>1834</v>
      </c>
      <c r="E63" s="34">
        <v>100</v>
      </c>
    </row>
    <row r="64" spans="2:5" s="8" customFormat="1" ht="15.75" customHeight="1" x14ac:dyDescent="0.2">
      <c r="B64" s="31" t="s">
        <v>58</v>
      </c>
      <c r="C64" s="32">
        <v>1466</v>
      </c>
      <c r="D64" s="32">
        <v>849</v>
      </c>
      <c r="E64" s="34">
        <v>57.912687585266035</v>
      </c>
    </row>
    <row r="65" spans="2:5" s="8" customFormat="1" ht="15.75" customHeight="1" x14ac:dyDescent="0.2">
      <c r="B65" s="31" t="s">
        <v>59</v>
      </c>
      <c r="C65" s="32">
        <v>1990</v>
      </c>
      <c r="D65" s="32">
        <v>1990</v>
      </c>
      <c r="E65" s="34">
        <v>100</v>
      </c>
    </row>
    <row r="66" spans="2:5" s="4" customFormat="1" ht="15.75" customHeight="1" x14ac:dyDescent="0.2">
      <c r="B66" s="27" t="s">
        <v>60</v>
      </c>
      <c r="C66" s="28">
        <v>190280</v>
      </c>
      <c r="D66" s="28">
        <v>6408</v>
      </c>
      <c r="E66" s="29">
        <v>3.3676686987597222</v>
      </c>
    </row>
    <row r="67" spans="2:5" s="8" customFormat="1" ht="15.75" customHeight="1" x14ac:dyDescent="0.2">
      <c r="B67" s="31" t="s">
        <v>61</v>
      </c>
      <c r="C67" s="32"/>
      <c r="D67" s="32"/>
      <c r="E67" s="34"/>
    </row>
    <row r="68" spans="2:5" s="8" customFormat="1" ht="15.75" customHeight="1" x14ac:dyDescent="0.2">
      <c r="B68" s="31" t="s">
        <v>62</v>
      </c>
      <c r="C68" s="32">
        <v>189599</v>
      </c>
      <c r="D68" s="32">
        <v>5798</v>
      </c>
      <c r="E68" s="34">
        <v>3.0580330065031989</v>
      </c>
    </row>
    <row r="69" spans="2:5" s="8" customFormat="1" ht="15.75" customHeight="1" x14ac:dyDescent="0.2">
      <c r="B69" s="31" t="s">
        <v>63</v>
      </c>
      <c r="C69" s="32">
        <v>681</v>
      </c>
      <c r="D69" s="32">
        <v>610</v>
      </c>
      <c r="E69" s="34">
        <v>89.574155653450802</v>
      </c>
    </row>
    <row r="70" spans="2:5" s="4" customFormat="1" ht="15.75" customHeight="1" x14ac:dyDescent="0.2">
      <c r="B70" s="27" t="s">
        <v>64</v>
      </c>
      <c r="C70" s="28">
        <v>0</v>
      </c>
      <c r="D70" s="28">
        <v>0</v>
      </c>
      <c r="E70" s="29"/>
    </row>
    <row r="71" spans="2:5" s="4" customFormat="1" ht="15.75" customHeight="1" x14ac:dyDescent="0.2">
      <c r="B71" s="27" t="s">
        <v>65</v>
      </c>
      <c r="C71" s="28">
        <v>475743</v>
      </c>
      <c r="D71" s="28">
        <v>47386</v>
      </c>
      <c r="E71" s="29">
        <v>9.9604198064921601</v>
      </c>
    </row>
    <row r="72" spans="2:5" s="8" customFormat="1" ht="15.75" customHeight="1" x14ac:dyDescent="0.2">
      <c r="B72" s="35" t="s">
        <v>66</v>
      </c>
      <c r="C72" s="36">
        <v>12392</v>
      </c>
      <c r="D72" s="36">
        <v>1880</v>
      </c>
      <c r="E72" s="34">
        <v>15.171078114912847</v>
      </c>
    </row>
    <row r="73" spans="2:5" s="8" customFormat="1" ht="15.75" customHeight="1" x14ac:dyDescent="0.2">
      <c r="B73" s="35" t="s">
        <v>67</v>
      </c>
      <c r="C73" s="36">
        <v>2897</v>
      </c>
      <c r="D73" s="36">
        <v>592</v>
      </c>
      <c r="E73" s="34">
        <v>20.434932688988606</v>
      </c>
    </row>
    <row r="74" spans="2:5" s="8" customFormat="1" ht="15.75" customHeight="1" x14ac:dyDescent="0.2">
      <c r="B74" s="35" t="s">
        <v>68</v>
      </c>
      <c r="C74" s="36">
        <v>6140</v>
      </c>
      <c r="D74" s="36">
        <v>3343</v>
      </c>
      <c r="E74" s="34">
        <v>54.446254071661237</v>
      </c>
    </row>
    <row r="75" spans="2:5" s="8" customFormat="1" ht="15.75" customHeight="1" x14ac:dyDescent="0.2">
      <c r="B75" s="35" t="s">
        <v>69</v>
      </c>
      <c r="C75" s="36">
        <v>371177</v>
      </c>
      <c r="D75" s="36">
        <v>8920</v>
      </c>
      <c r="E75" s="34">
        <v>2.4031661444539933</v>
      </c>
    </row>
    <row r="76" spans="2:5" s="8" customFormat="1" ht="15.75" customHeight="1" x14ac:dyDescent="0.2">
      <c r="B76" s="35" t="s">
        <v>70</v>
      </c>
      <c r="C76" s="36">
        <v>62310</v>
      </c>
      <c r="D76" s="36">
        <v>26575</v>
      </c>
      <c r="E76" s="34">
        <v>42.649654951051197</v>
      </c>
    </row>
    <row r="77" spans="2:5" s="8" customFormat="1" ht="15.75" customHeight="1" x14ac:dyDescent="0.2">
      <c r="B77" s="35" t="s">
        <v>71</v>
      </c>
      <c r="C77" s="36">
        <v>20827</v>
      </c>
      <c r="D77" s="36">
        <v>6076</v>
      </c>
      <c r="E77" s="34">
        <v>29.173668795313773</v>
      </c>
    </row>
    <row r="78" spans="2:5" s="5" customFormat="1" ht="15.75" customHeight="1" x14ac:dyDescent="0.2">
      <c r="B78" s="27" t="s">
        <v>72</v>
      </c>
      <c r="C78" s="28">
        <v>1244</v>
      </c>
      <c r="D78" s="28">
        <v>537</v>
      </c>
      <c r="E78" s="29">
        <v>43.167202572347271</v>
      </c>
    </row>
    <row r="79" spans="2:5" ht="15.75" customHeight="1" x14ac:dyDescent="0.2">
      <c r="B79" s="31" t="s">
        <v>73</v>
      </c>
      <c r="C79" s="32"/>
      <c r="D79" s="32"/>
      <c r="E79" s="34"/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548</v>
      </c>
      <c r="D81" s="32">
        <v>537</v>
      </c>
      <c r="E81" s="34">
        <v>97.992700729927009</v>
      </c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>
        <v>0</v>
      </c>
      <c r="D84" s="32">
        <v>0</v>
      </c>
      <c r="E84" s="34"/>
    </row>
    <row r="85" spans="2:5" ht="15.75" customHeight="1" x14ac:dyDescent="0.2">
      <c r="B85" s="31" t="s">
        <v>79</v>
      </c>
      <c r="C85" s="32">
        <v>696</v>
      </c>
      <c r="D85" s="32">
        <v>0</v>
      </c>
      <c r="E85" s="34">
        <v>0</v>
      </c>
    </row>
    <row r="86" spans="2:5" ht="15.75" customHeight="1" x14ac:dyDescent="0.2">
      <c r="B86" s="31" t="s">
        <v>80</v>
      </c>
      <c r="C86" s="32">
        <v>0</v>
      </c>
      <c r="D86" s="32">
        <v>0</v>
      </c>
      <c r="E86" s="34"/>
    </row>
    <row r="87" spans="2:5" s="5" customFormat="1" ht="15.75" customHeight="1" x14ac:dyDescent="0.2">
      <c r="B87" s="27" t="s">
        <v>81</v>
      </c>
      <c r="C87" s="28">
        <v>49259</v>
      </c>
      <c r="D87" s="28">
        <v>42817</v>
      </c>
      <c r="E87" s="29">
        <v>86.922186808502005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/>
      <c r="D89" s="32"/>
      <c r="E89" s="34"/>
    </row>
    <row r="90" spans="2:5" ht="15.75" customHeight="1" x14ac:dyDescent="0.2">
      <c r="B90" s="31" t="s">
        <v>84</v>
      </c>
      <c r="C90" s="32">
        <v>1386</v>
      </c>
      <c r="D90" s="32">
        <v>1386</v>
      </c>
      <c r="E90" s="34">
        <v>100</v>
      </c>
    </row>
    <row r="91" spans="2:5" ht="15.75" customHeight="1" x14ac:dyDescent="0.2">
      <c r="B91" s="31" t="s">
        <v>85</v>
      </c>
      <c r="C91" s="32">
        <v>11556</v>
      </c>
      <c r="D91" s="32">
        <v>11441</v>
      </c>
      <c r="E91" s="34">
        <v>99.004845967462785</v>
      </c>
    </row>
    <row r="92" spans="2:5" ht="15.75" customHeight="1" x14ac:dyDescent="0.2">
      <c r="B92" s="31" t="s">
        <v>86</v>
      </c>
      <c r="C92" s="32">
        <v>487</v>
      </c>
      <c r="D92" s="32">
        <v>487</v>
      </c>
      <c r="E92" s="34">
        <v>100</v>
      </c>
    </row>
    <row r="93" spans="2:5" ht="15.75" customHeight="1" x14ac:dyDescent="0.2">
      <c r="B93" s="31" t="s">
        <v>87</v>
      </c>
      <c r="C93" s="32">
        <v>2567</v>
      </c>
      <c r="D93" s="32">
        <v>2567</v>
      </c>
      <c r="E93" s="34">
        <v>100</v>
      </c>
    </row>
    <row r="94" spans="2:5" ht="15.75" customHeight="1" x14ac:dyDescent="0.2">
      <c r="B94" s="31" t="s">
        <v>88</v>
      </c>
      <c r="C94" s="32">
        <v>33263</v>
      </c>
      <c r="D94" s="32">
        <v>26936</v>
      </c>
      <c r="E94" s="34">
        <v>80.978865406006676</v>
      </c>
    </row>
    <row r="95" spans="2:5" s="5" customFormat="1" ht="15.75" customHeight="1" x14ac:dyDescent="0.2">
      <c r="B95" s="27" t="s">
        <v>89</v>
      </c>
      <c r="C95" s="28">
        <v>4762</v>
      </c>
      <c r="D95" s="28">
        <v>4231</v>
      </c>
      <c r="E95" s="38">
        <v>88.849223015539692</v>
      </c>
    </row>
    <row r="96" spans="2:5" s="5" customFormat="1" ht="15.75" customHeight="1" x14ac:dyDescent="0.2">
      <c r="B96" s="27" t="s">
        <v>90</v>
      </c>
      <c r="C96" s="28">
        <v>4626</v>
      </c>
      <c r="D96" s="28">
        <v>4095</v>
      </c>
      <c r="E96" s="38">
        <v>88.521400778210108</v>
      </c>
    </row>
    <row r="97" spans="2:5" ht="15.75" customHeight="1" x14ac:dyDescent="0.2">
      <c r="B97" s="31" t="s">
        <v>91</v>
      </c>
      <c r="C97" s="32"/>
      <c r="D97" s="32"/>
      <c r="E97" s="39"/>
    </row>
    <row r="98" spans="2:5" ht="15.75" customHeight="1" x14ac:dyDescent="0.2">
      <c r="B98" s="31" t="s">
        <v>92</v>
      </c>
      <c r="C98" s="32"/>
      <c r="D98" s="32"/>
      <c r="E98" s="39"/>
    </row>
    <row r="99" spans="2:5" ht="15.75" customHeight="1" x14ac:dyDescent="0.2">
      <c r="B99" s="31" t="s">
        <v>93</v>
      </c>
      <c r="C99" s="32">
        <v>79</v>
      </c>
      <c r="D99" s="32">
        <v>80</v>
      </c>
      <c r="E99" s="39">
        <v>101.26582278481013</v>
      </c>
    </row>
    <row r="100" spans="2:5" ht="15.75" customHeight="1" x14ac:dyDescent="0.2">
      <c r="B100" s="31" t="s">
        <v>94</v>
      </c>
      <c r="C100" s="32">
        <v>4509</v>
      </c>
      <c r="D100" s="32">
        <v>3981</v>
      </c>
      <c r="E100" s="39">
        <v>88.290086493679311</v>
      </c>
    </row>
    <row r="101" spans="2:5" ht="15.75" customHeight="1" x14ac:dyDescent="0.2">
      <c r="B101" s="31" t="s">
        <v>95</v>
      </c>
      <c r="C101" s="32">
        <v>38</v>
      </c>
      <c r="D101" s="32">
        <v>34</v>
      </c>
      <c r="E101" s="39">
        <v>89.473684210526315</v>
      </c>
    </row>
    <row r="102" spans="2:5" s="5" customFormat="1" ht="15.75" customHeight="1" x14ac:dyDescent="0.2">
      <c r="B102" s="27" t="s">
        <v>96</v>
      </c>
      <c r="C102" s="28">
        <v>136</v>
      </c>
      <c r="D102" s="28">
        <v>136</v>
      </c>
      <c r="E102" s="38">
        <v>100</v>
      </c>
    </row>
    <row r="103" spans="2:5" s="5" customFormat="1" ht="15.75" customHeight="1" x14ac:dyDescent="0.2">
      <c r="B103" s="27" t="s">
        <v>97</v>
      </c>
      <c r="C103" s="28">
        <v>0</v>
      </c>
      <c r="D103" s="28">
        <v>0</v>
      </c>
      <c r="E103" s="38"/>
    </row>
    <row r="104" spans="2:5" ht="15.75" customHeight="1" x14ac:dyDescent="0.2">
      <c r="B104" s="31" t="s">
        <v>98</v>
      </c>
      <c r="C104" s="32"/>
      <c r="D104" s="32"/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5" customFormat="1" ht="15.75" customHeight="1" x14ac:dyDescent="0.2">
      <c r="B106" s="27" t="s">
        <v>100</v>
      </c>
      <c r="C106" s="28">
        <v>1</v>
      </c>
      <c r="D106" s="28">
        <v>1</v>
      </c>
      <c r="E106" s="38"/>
    </row>
    <row r="107" spans="2:5" s="5" customFormat="1" ht="15.75" customHeight="1" x14ac:dyDescent="0.2">
      <c r="B107" s="27" t="s">
        <v>101</v>
      </c>
      <c r="C107" s="28">
        <v>1</v>
      </c>
      <c r="D107" s="28">
        <v>1</v>
      </c>
      <c r="E107" s="38"/>
    </row>
    <row r="108" spans="2:5" ht="15.75" customHeight="1" x14ac:dyDescent="0.2">
      <c r="B108" s="31" t="s">
        <v>102</v>
      </c>
      <c r="C108" s="32">
        <v>0</v>
      </c>
      <c r="D108" s="32">
        <v>0</v>
      </c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1</v>
      </c>
      <c r="D111" s="32">
        <v>1</v>
      </c>
      <c r="E111" s="39"/>
    </row>
    <row r="112" spans="2:5" s="5" customFormat="1" ht="15.75" customHeight="1" x14ac:dyDescent="0.2">
      <c r="B112" s="27" t="s">
        <v>106</v>
      </c>
      <c r="C112" s="28"/>
      <c r="D112" s="28"/>
      <c r="E112" s="38"/>
    </row>
  </sheetData>
  <phoneticPr fontId="0" type="noConversion"/>
  <hyperlinks>
    <hyperlink ref="C4" location="Ocak!A1" display="Ocak" xr:uid="{2FA5C9EC-62F4-4E1C-9776-FDE392F22C0D}"/>
    <hyperlink ref="D4" location="Şubat!A1" display="Şubat" xr:uid="{76B99046-9EA3-442A-854D-88063B277917}"/>
    <hyperlink ref="E4" location="Mart!A1" display="Mart" xr:uid="{98944AA5-D16E-45C9-9019-74FC810A21A5}"/>
    <hyperlink ref="C5" location="Nisan!A1" display="Nisan" xr:uid="{3A8B88B7-600C-4378-AE28-246BF13AE218}"/>
    <hyperlink ref="D5" location="Mayıs!A1" display="Mayıs" xr:uid="{D29D2055-4823-49C9-857C-0D6C66CE6864}"/>
    <hyperlink ref="E5" location="Haziran!A1" display="Haziran" xr:uid="{899A1FD5-16AB-40F6-9B38-7D58E4337049}"/>
    <hyperlink ref="C6" location="Temmuz!A1" display="Temmuz" xr:uid="{026DDDA9-EB04-4D5F-ACBF-D71F4FD1AF7D}"/>
    <hyperlink ref="D6" location="Ağustos!A1" display="Ağustos" xr:uid="{ECFD1960-111B-4E4C-8E11-F69270102687}"/>
    <hyperlink ref="E6" location="Eylül!A1" display="Eylül" xr:uid="{7F143478-23C9-41F9-9258-07BE9127AEE6}"/>
    <hyperlink ref="C7" location="Ekim!A1" display="Ekim" xr:uid="{3FC2FA94-2DE4-41DB-AFB4-567E7A43D4F9}"/>
    <hyperlink ref="D7" location="Kasım!A1" display="Kasım" xr:uid="{4D215DFB-0FD3-44FF-9BA0-79BD935BEFC0}"/>
    <hyperlink ref="E7" location="Aralık!A1" display="Aralık" xr:uid="{A8D4B7B1-95DC-4716-AE92-64262E8AB9C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9EEE-56A9-49AE-9BF0-567C259834A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6" t="s">
        <v>107</v>
      </c>
      <c r="C2" s="17"/>
      <c r="D2" s="17"/>
      <c r="E2" s="18"/>
    </row>
    <row r="3" spans="2:7" s="2" customFormat="1" ht="18.75" customHeight="1" x14ac:dyDescent="0.25">
      <c r="B3" s="1"/>
      <c r="C3" s="20"/>
      <c r="D3" s="20"/>
      <c r="E3" s="21"/>
    </row>
    <row r="4" spans="2:7" s="2" customFormat="1" ht="18.7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8.7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8.7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8.7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8.75" customHeight="1" x14ac:dyDescent="0.25">
      <c r="B8" s="1"/>
      <c r="C8" s="20"/>
      <c r="D8" s="20"/>
      <c r="E8" s="21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2817234</v>
      </c>
      <c r="D10" s="28">
        <v>1672949</v>
      </c>
      <c r="E10" s="29">
        <v>59.382678187186443</v>
      </c>
    </row>
    <row r="11" spans="2:7" s="5" customFormat="1" ht="15.75" customHeight="1" x14ac:dyDescent="0.2">
      <c r="B11" s="27" t="s">
        <v>5</v>
      </c>
      <c r="C11" s="28">
        <v>2089741</v>
      </c>
      <c r="D11" s="28">
        <v>1552429</v>
      </c>
      <c r="E11" s="30">
        <v>74.288105559492777</v>
      </c>
    </row>
    <row r="12" spans="2:7" s="5" customFormat="1" ht="15.75" customHeight="1" x14ac:dyDescent="0.2">
      <c r="B12" s="27" t="s">
        <v>6</v>
      </c>
      <c r="C12" s="28">
        <v>884068</v>
      </c>
      <c r="D12" s="28">
        <v>621879</v>
      </c>
      <c r="E12" s="30">
        <v>70.342892175714994</v>
      </c>
      <c r="G12" s="6"/>
    </row>
    <row r="13" spans="2:7" s="5" customFormat="1" ht="15.75" customHeight="1" x14ac:dyDescent="0.2">
      <c r="B13" s="27" t="s">
        <v>7</v>
      </c>
      <c r="C13" s="28">
        <v>680853</v>
      </c>
      <c r="D13" s="28">
        <v>483185</v>
      </c>
      <c r="E13" s="30">
        <v>70.967595060901544</v>
      </c>
    </row>
    <row r="14" spans="2:7" ht="15.75" customHeight="1" x14ac:dyDescent="0.2">
      <c r="B14" s="31" t="s">
        <v>8</v>
      </c>
      <c r="C14" s="32">
        <v>134179</v>
      </c>
      <c r="D14" s="32">
        <v>36942</v>
      </c>
      <c r="E14" s="33">
        <v>27.531879057080467</v>
      </c>
    </row>
    <row r="15" spans="2:7" ht="15.75" customHeight="1" x14ac:dyDescent="0.2">
      <c r="B15" s="31" t="s">
        <v>9</v>
      </c>
      <c r="C15" s="32">
        <v>13105</v>
      </c>
      <c r="D15" s="32">
        <v>6143</v>
      </c>
      <c r="E15" s="33">
        <v>46.875238458603583</v>
      </c>
    </row>
    <row r="16" spans="2:7" ht="15.75" customHeight="1" x14ac:dyDescent="0.2">
      <c r="B16" s="31" t="s">
        <v>10</v>
      </c>
      <c r="C16" s="32">
        <v>500053</v>
      </c>
      <c r="D16" s="32">
        <v>411971</v>
      </c>
      <c r="E16" s="33">
        <v>82.385467140483101</v>
      </c>
    </row>
    <row r="17" spans="2:5" ht="15.75" customHeight="1" x14ac:dyDescent="0.2">
      <c r="B17" s="31" t="s">
        <v>11</v>
      </c>
      <c r="C17" s="32">
        <v>33516</v>
      </c>
      <c r="D17" s="32">
        <v>28129</v>
      </c>
      <c r="E17" s="33">
        <v>83.927079603771332</v>
      </c>
    </row>
    <row r="18" spans="2:5" s="5" customFormat="1" ht="15.75" customHeight="1" x14ac:dyDescent="0.2">
      <c r="B18" s="27" t="s">
        <v>12</v>
      </c>
      <c r="C18" s="28">
        <v>203215</v>
      </c>
      <c r="D18" s="28">
        <v>138694</v>
      </c>
      <c r="E18" s="30">
        <v>68.249883128706045</v>
      </c>
    </row>
    <row r="19" spans="2:5" ht="15.75" customHeight="1" x14ac:dyDescent="0.2">
      <c r="B19" s="31" t="s">
        <v>13</v>
      </c>
      <c r="C19" s="32">
        <v>60451</v>
      </c>
      <c r="D19" s="32">
        <v>16319</v>
      </c>
      <c r="E19" s="33">
        <v>26.995417776380869</v>
      </c>
    </row>
    <row r="20" spans="2:5" ht="15.75" customHeight="1" x14ac:dyDescent="0.2">
      <c r="B20" s="31" t="s">
        <v>14</v>
      </c>
      <c r="C20" s="32">
        <v>8537</v>
      </c>
      <c r="D20" s="32">
        <v>5788</v>
      </c>
      <c r="E20" s="33">
        <v>67.798992620358447</v>
      </c>
    </row>
    <row r="21" spans="2:5" ht="15.75" customHeight="1" x14ac:dyDescent="0.2">
      <c r="B21" s="31" t="s">
        <v>15</v>
      </c>
      <c r="C21" s="32">
        <v>134227</v>
      </c>
      <c r="D21" s="32">
        <v>116587</v>
      </c>
      <c r="E21" s="33">
        <v>86.858083694040687</v>
      </c>
    </row>
    <row r="22" spans="2:5" s="4" customFormat="1" ht="15.75" customHeight="1" x14ac:dyDescent="0.2">
      <c r="B22" s="27" t="s">
        <v>16</v>
      </c>
      <c r="C22" s="28">
        <v>160667</v>
      </c>
      <c r="D22" s="28">
        <v>64091</v>
      </c>
      <c r="E22" s="29">
        <v>39.890581139873156</v>
      </c>
    </row>
    <row r="23" spans="2:5" s="8" customFormat="1" ht="15.75" customHeight="1" x14ac:dyDescent="0.2">
      <c r="B23" s="31" t="s">
        <v>17</v>
      </c>
      <c r="C23" s="32">
        <v>5518</v>
      </c>
      <c r="D23" s="32">
        <v>2764</v>
      </c>
      <c r="E23" s="34">
        <v>50.090612540775645</v>
      </c>
    </row>
    <row r="24" spans="2:5" s="8" customFormat="1" ht="15.75" customHeight="1" x14ac:dyDescent="0.2">
      <c r="B24" s="31" t="s">
        <v>18</v>
      </c>
      <c r="C24" s="32">
        <v>155149</v>
      </c>
      <c r="D24" s="32">
        <v>61327</v>
      </c>
      <c r="E24" s="34">
        <v>39.527808751587187</v>
      </c>
    </row>
    <row r="25" spans="2:5" s="4" customFormat="1" ht="15.75" customHeight="1" x14ac:dyDescent="0.2">
      <c r="B25" s="27" t="s">
        <v>19</v>
      </c>
      <c r="C25" s="28">
        <v>237139</v>
      </c>
      <c r="D25" s="28">
        <v>91582</v>
      </c>
      <c r="E25" s="29">
        <v>38.619543811857184</v>
      </c>
    </row>
    <row r="26" spans="2:5" s="4" customFormat="1" ht="15.75" customHeight="1" x14ac:dyDescent="0.2">
      <c r="B26" s="27" t="s">
        <v>20</v>
      </c>
      <c r="C26" s="28">
        <v>123225</v>
      </c>
      <c r="D26" s="28">
        <v>-18335</v>
      </c>
      <c r="E26" s="29">
        <v>-14.87928585920065</v>
      </c>
    </row>
    <row r="27" spans="2:5" s="8" customFormat="1" ht="15.75" customHeight="1" x14ac:dyDescent="0.2">
      <c r="B27" s="31" t="s">
        <v>21</v>
      </c>
      <c r="C27" s="32">
        <v>102004</v>
      </c>
      <c r="D27" s="32">
        <v>-35043</v>
      </c>
      <c r="E27" s="34">
        <v>-34.35453511626995</v>
      </c>
    </row>
    <row r="28" spans="2:5" s="8" customFormat="1" ht="15.75" customHeight="1" x14ac:dyDescent="0.2">
      <c r="B28" s="31" t="s">
        <v>22</v>
      </c>
      <c r="C28" s="32">
        <v>21221</v>
      </c>
      <c r="D28" s="32">
        <v>16708</v>
      </c>
      <c r="E28" s="34">
        <v>78.733330191791154</v>
      </c>
    </row>
    <row r="29" spans="2:5" s="4" customFormat="1" ht="15.75" customHeight="1" x14ac:dyDescent="0.2">
      <c r="B29" s="27" t="s">
        <v>23</v>
      </c>
      <c r="C29" s="28">
        <v>85103</v>
      </c>
      <c r="D29" s="28">
        <v>84267</v>
      </c>
      <c r="E29" s="29">
        <v>99.017660952022851</v>
      </c>
    </row>
    <row r="30" spans="2:5" s="8" customFormat="1" ht="15.75" customHeight="1" x14ac:dyDescent="0.2">
      <c r="B30" s="31" t="s">
        <v>24</v>
      </c>
      <c r="C30" s="32">
        <v>1022</v>
      </c>
      <c r="D30" s="32">
        <v>346</v>
      </c>
      <c r="E30" s="34">
        <v>33.855185909980428</v>
      </c>
    </row>
    <row r="31" spans="2:5" s="8" customFormat="1" ht="15.75" customHeight="1" x14ac:dyDescent="0.2">
      <c r="B31" s="31" t="s">
        <v>25</v>
      </c>
      <c r="C31" s="32">
        <v>80613</v>
      </c>
      <c r="D31" s="32">
        <v>80605</v>
      </c>
      <c r="E31" s="34">
        <v>99.990076042325683</v>
      </c>
    </row>
    <row r="32" spans="2:5" s="8" customFormat="1" ht="15.75" customHeight="1" x14ac:dyDescent="0.2">
      <c r="B32" s="31" t="s">
        <v>26</v>
      </c>
      <c r="C32" s="32">
        <v>9</v>
      </c>
      <c r="D32" s="32">
        <v>4</v>
      </c>
      <c r="E32" s="34">
        <v>44.444444444444443</v>
      </c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98</v>
      </c>
      <c r="D34" s="32">
        <v>81</v>
      </c>
      <c r="E34" s="33">
        <v>82.653061224489804</v>
      </c>
    </row>
    <row r="35" spans="2:5" ht="15.75" customHeight="1" x14ac:dyDescent="0.2">
      <c r="B35" s="31" t="s">
        <v>29</v>
      </c>
      <c r="C35" s="32">
        <v>3361</v>
      </c>
      <c r="D35" s="32">
        <v>3231</v>
      </c>
      <c r="E35" s="33">
        <v>96.132103540612917</v>
      </c>
    </row>
    <row r="36" spans="2:5" s="5" customFormat="1" ht="15.75" customHeight="1" x14ac:dyDescent="0.2">
      <c r="B36" s="27" t="s">
        <v>30</v>
      </c>
      <c r="C36" s="28">
        <v>28811</v>
      </c>
      <c r="D36" s="28">
        <v>25650</v>
      </c>
      <c r="E36" s="30">
        <v>89.028496060532433</v>
      </c>
    </row>
    <row r="37" spans="2:5" s="5" customFormat="1" ht="15.75" customHeight="1" x14ac:dyDescent="0.2">
      <c r="B37" s="27" t="s">
        <v>31</v>
      </c>
      <c r="C37" s="28"/>
      <c r="D37" s="28"/>
      <c r="E37" s="30"/>
    </row>
    <row r="38" spans="2:5" s="4" customFormat="1" ht="15.75" customHeight="1" x14ac:dyDescent="0.2">
      <c r="B38" s="27" t="s">
        <v>32</v>
      </c>
      <c r="C38" s="28">
        <v>0</v>
      </c>
      <c r="D38" s="28">
        <v>0</v>
      </c>
      <c r="E38" s="29"/>
    </row>
    <row r="39" spans="2:5" s="4" customFormat="1" ht="15.75" customHeight="1" x14ac:dyDescent="0.2">
      <c r="B39" s="27" t="s">
        <v>33</v>
      </c>
      <c r="C39" s="28">
        <v>656646</v>
      </c>
      <c r="D39" s="28">
        <v>656646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40618</v>
      </c>
      <c r="D40" s="32">
        <v>40618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614865</v>
      </c>
      <c r="D41" s="32">
        <v>614865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1163</v>
      </c>
      <c r="D42" s="32">
        <v>1163</v>
      </c>
      <c r="E42" s="34">
        <v>100</v>
      </c>
    </row>
    <row r="43" spans="2:5" s="4" customFormat="1" ht="15.75" customHeight="1" x14ac:dyDescent="0.2">
      <c r="B43" s="27" t="s">
        <v>37</v>
      </c>
      <c r="C43" s="28">
        <v>70264</v>
      </c>
      <c r="D43" s="28">
        <v>54038</v>
      </c>
      <c r="E43" s="29">
        <v>76.907093248320621</v>
      </c>
    </row>
    <row r="44" spans="2:5" s="4" customFormat="1" ht="15.75" customHeight="1" x14ac:dyDescent="0.2">
      <c r="B44" s="27" t="s">
        <v>38</v>
      </c>
      <c r="C44" s="28">
        <v>77824</v>
      </c>
      <c r="D44" s="28">
        <v>64020</v>
      </c>
      <c r="E44" s="29">
        <v>82.262541118421055</v>
      </c>
    </row>
    <row r="45" spans="2:5" s="4" customFormat="1" ht="15.75" customHeight="1" x14ac:dyDescent="0.2">
      <c r="B45" s="27" t="s">
        <v>39</v>
      </c>
      <c r="C45" s="28">
        <v>3133</v>
      </c>
      <c r="D45" s="28">
        <v>173</v>
      </c>
      <c r="E45" s="29">
        <v>5.5218640280880944</v>
      </c>
    </row>
    <row r="46" spans="2:5" s="4" customFormat="1" ht="15.75" customHeight="1" x14ac:dyDescent="0.2">
      <c r="B46" s="27" t="s">
        <v>40</v>
      </c>
      <c r="C46" s="28">
        <v>723214</v>
      </c>
      <c r="D46" s="28">
        <v>116831</v>
      </c>
      <c r="E46" s="29">
        <v>16.154416258534816</v>
      </c>
    </row>
    <row r="47" spans="2:5" s="4" customFormat="1" ht="15.75" customHeight="1" x14ac:dyDescent="0.2">
      <c r="B47" s="27" t="s">
        <v>41</v>
      </c>
      <c r="C47" s="28">
        <v>31938</v>
      </c>
      <c r="D47" s="28">
        <v>31938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31610</v>
      </c>
      <c r="D48" s="32">
        <v>31610</v>
      </c>
      <c r="E48" s="34">
        <v>100</v>
      </c>
    </row>
    <row r="49" spans="2:5" s="8" customFormat="1" ht="15.75" customHeight="1" x14ac:dyDescent="0.2">
      <c r="B49" s="31" t="s">
        <v>43</v>
      </c>
      <c r="C49" s="32">
        <v>297</v>
      </c>
      <c r="D49" s="32">
        <v>297</v>
      </c>
      <c r="E49" s="34">
        <v>100</v>
      </c>
    </row>
    <row r="50" spans="2:5" s="8" customFormat="1" ht="15.75" customHeight="1" x14ac:dyDescent="0.2">
      <c r="B50" s="31" t="s">
        <v>44</v>
      </c>
      <c r="C50" s="32">
        <v>31</v>
      </c>
      <c r="D50" s="32">
        <v>31</v>
      </c>
      <c r="E50" s="34">
        <v>100</v>
      </c>
    </row>
    <row r="51" spans="2:5" s="4" customFormat="1" ht="15.75" customHeight="1" x14ac:dyDescent="0.2">
      <c r="B51" s="27" t="s">
        <v>45</v>
      </c>
      <c r="C51" s="28">
        <v>438</v>
      </c>
      <c r="D51" s="28">
        <v>356</v>
      </c>
      <c r="E51" s="29">
        <v>81.278538812785385</v>
      </c>
    </row>
    <row r="52" spans="2:5" s="4" customFormat="1" ht="15.75" customHeight="1" x14ac:dyDescent="0.2">
      <c r="B52" s="27" t="s">
        <v>46</v>
      </c>
      <c r="C52" s="28">
        <v>438</v>
      </c>
      <c r="D52" s="28">
        <v>356</v>
      </c>
      <c r="E52" s="29">
        <v>81.278538812785385</v>
      </c>
    </row>
    <row r="53" spans="2:5" s="4" customFormat="1" ht="15.75" customHeight="1" x14ac:dyDescent="0.2">
      <c r="B53" s="27" t="s">
        <v>47</v>
      </c>
      <c r="C53" s="28"/>
      <c r="D53" s="28"/>
      <c r="E53" s="29"/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50</v>
      </c>
      <c r="C56" s="32"/>
      <c r="D56" s="32"/>
      <c r="E56" s="34"/>
    </row>
    <row r="57" spans="2:5" s="8" customFormat="1" ht="15.75" customHeight="1" x14ac:dyDescent="0.2">
      <c r="B57" s="31" t="s">
        <v>51</v>
      </c>
      <c r="C57" s="32"/>
      <c r="D57" s="32"/>
      <c r="E57" s="34"/>
    </row>
    <row r="58" spans="2:5" s="8" customFormat="1" ht="15.75" customHeight="1" x14ac:dyDescent="0.2">
      <c r="B58" s="31" t="s">
        <v>52</v>
      </c>
      <c r="C58" s="32"/>
      <c r="D58" s="32"/>
      <c r="E58" s="34"/>
    </row>
    <row r="59" spans="2:5" s="8" customFormat="1" ht="15.75" customHeight="1" x14ac:dyDescent="0.2">
      <c r="B59" s="31" t="s">
        <v>53</v>
      </c>
      <c r="C59" s="32"/>
      <c r="D59" s="32"/>
      <c r="E59" s="34"/>
    </row>
    <row r="60" spans="2:5" s="8" customFormat="1" ht="15.75" customHeight="1" x14ac:dyDescent="0.2">
      <c r="B60" s="31" t="s">
        <v>54</v>
      </c>
      <c r="C60" s="32"/>
      <c r="D60" s="32"/>
      <c r="E60" s="34"/>
    </row>
    <row r="61" spans="2:5" s="4" customFormat="1" ht="15.75" customHeight="1" x14ac:dyDescent="0.2">
      <c r="B61" s="27" t="s">
        <v>55</v>
      </c>
      <c r="C61" s="28">
        <v>188882</v>
      </c>
      <c r="D61" s="28">
        <v>9195</v>
      </c>
      <c r="E61" s="29">
        <v>4.868118719623892</v>
      </c>
    </row>
    <row r="62" spans="2:5" s="4" customFormat="1" ht="15.75" customHeight="1" x14ac:dyDescent="0.2">
      <c r="B62" s="27" t="s">
        <v>56</v>
      </c>
      <c r="C62" s="28">
        <v>4797</v>
      </c>
      <c r="D62" s="28">
        <v>4178</v>
      </c>
      <c r="E62" s="29">
        <v>87.09610173024808</v>
      </c>
    </row>
    <row r="63" spans="2:5" s="8" customFormat="1" ht="15.75" customHeight="1" x14ac:dyDescent="0.2">
      <c r="B63" s="31" t="s">
        <v>57</v>
      </c>
      <c r="C63" s="32">
        <v>1579</v>
      </c>
      <c r="D63" s="32">
        <v>1579</v>
      </c>
      <c r="E63" s="34">
        <v>100</v>
      </c>
    </row>
    <row r="64" spans="2:5" s="8" customFormat="1" ht="15.75" customHeight="1" x14ac:dyDescent="0.2">
      <c r="B64" s="31" t="s">
        <v>58</v>
      </c>
      <c r="C64" s="32">
        <v>1409</v>
      </c>
      <c r="D64" s="32">
        <v>790</v>
      </c>
      <c r="E64" s="34">
        <v>56.068133427963097</v>
      </c>
    </row>
    <row r="65" spans="2:5" s="8" customFormat="1" ht="15.75" customHeight="1" x14ac:dyDescent="0.2">
      <c r="B65" s="31" t="s">
        <v>59</v>
      </c>
      <c r="C65" s="32">
        <v>1809</v>
      </c>
      <c r="D65" s="32">
        <v>1809</v>
      </c>
      <c r="E65" s="34">
        <v>100</v>
      </c>
    </row>
    <row r="66" spans="2:5" s="4" customFormat="1" ht="15.75" customHeight="1" x14ac:dyDescent="0.2">
      <c r="B66" s="27" t="s">
        <v>60</v>
      </c>
      <c r="C66" s="28">
        <v>184085</v>
      </c>
      <c r="D66" s="28">
        <v>5017</v>
      </c>
      <c r="E66" s="29">
        <v>2.7253714316755846</v>
      </c>
    </row>
    <row r="67" spans="2:5" s="8" customFormat="1" ht="15.75" customHeight="1" x14ac:dyDescent="0.2">
      <c r="B67" s="31" t="s">
        <v>61</v>
      </c>
      <c r="C67" s="32"/>
      <c r="D67" s="32"/>
      <c r="E67" s="34"/>
    </row>
    <row r="68" spans="2:5" s="8" customFormat="1" ht="15.75" customHeight="1" x14ac:dyDescent="0.2">
      <c r="B68" s="31" t="s">
        <v>62</v>
      </c>
      <c r="C68" s="32">
        <v>183491</v>
      </c>
      <c r="D68" s="32">
        <v>4494</v>
      </c>
      <c r="E68" s="34">
        <v>2.4491664441307748</v>
      </c>
    </row>
    <row r="69" spans="2:5" s="8" customFormat="1" ht="15.75" customHeight="1" x14ac:dyDescent="0.2">
      <c r="B69" s="31" t="s">
        <v>63</v>
      </c>
      <c r="C69" s="32">
        <v>594</v>
      </c>
      <c r="D69" s="32">
        <v>523</v>
      </c>
      <c r="E69" s="34">
        <v>88.047138047138048</v>
      </c>
    </row>
    <row r="70" spans="2:5" s="4" customFormat="1" ht="15.75" customHeight="1" x14ac:dyDescent="0.2">
      <c r="B70" s="27" t="s">
        <v>64</v>
      </c>
      <c r="C70" s="28">
        <v>0</v>
      </c>
      <c r="D70" s="28">
        <v>0</v>
      </c>
      <c r="E70" s="29"/>
    </row>
    <row r="71" spans="2:5" s="4" customFormat="1" ht="15.75" customHeight="1" x14ac:dyDescent="0.2">
      <c r="B71" s="27" t="s">
        <v>65</v>
      </c>
      <c r="C71" s="28">
        <v>457873</v>
      </c>
      <c r="D71" s="28">
        <v>38397</v>
      </c>
      <c r="E71" s="29">
        <v>8.385949815778611</v>
      </c>
    </row>
    <row r="72" spans="2:5" s="8" customFormat="1" ht="15.75" customHeight="1" x14ac:dyDescent="0.2">
      <c r="B72" s="35" t="s">
        <v>66</v>
      </c>
      <c r="C72" s="36">
        <v>11757</v>
      </c>
      <c r="D72" s="36">
        <v>1570</v>
      </c>
      <c r="E72" s="34">
        <v>13.353746704091179</v>
      </c>
    </row>
    <row r="73" spans="2:5" s="8" customFormat="1" ht="15.75" customHeight="1" x14ac:dyDescent="0.2">
      <c r="B73" s="35" t="s">
        <v>67</v>
      </c>
      <c r="C73" s="36">
        <v>3543</v>
      </c>
      <c r="D73" s="36">
        <v>1245</v>
      </c>
      <c r="E73" s="34">
        <v>35.139712108382724</v>
      </c>
    </row>
    <row r="74" spans="2:5" s="8" customFormat="1" ht="15.75" customHeight="1" x14ac:dyDescent="0.2">
      <c r="B74" s="35" t="s">
        <v>68</v>
      </c>
      <c r="C74" s="36">
        <v>5910</v>
      </c>
      <c r="D74" s="36">
        <v>3041</v>
      </c>
      <c r="E74" s="34">
        <v>51.455160744500851</v>
      </c>
    </row>
    <row r="75" spans="2:5" s="8" customFormat="1" ht="15.75" customHeight="1" x14ac:dyDescent="0.2">
      <c r="B75" s="35" t="s">
        <v>69</v>
      </c>
      <c r="C75" s="36">
        <v>359647</v>
      </c>
      <c r="D75" s="36">
        <v>5255</v>
      </c>
      <c r="E75" s="34">
        <v>1.4611549658415057</v>
      </c>
    </row>
    <row r="76" spans="2:5" s="8" customFormat="1" ht="15.75" customHeight="1" x14ac:dyDescent="0.2">
      <c r="B76" s="35" t="s">
        <v>70</v>
      </c>
      <c r="C76" s="36">
        <v>58631</v>
      </c>
      <c r="D76" s="36">
        <v>23036</v>
      </c>
      <c r="E76" s="34">
        <v>39.289795500673705</v>
      </c>
    </row>
    <row r="77" spans="2:5" s="8" customFormat="1" ht="15.75" customHeight="1" x14ac:dyDescent="0.2">
      <c r="B77" s="35" t="s">
        <v>71</v>
      </c>
      <c r="C77" s="36">
        <v>18385</v>
      </c>
      <c r="D77" s="36">
        <v>4250</v>
      </c>
      <c r="E77" s="34">
        <v>23.116671199347294</v>
      </c>
    </row>
    <row r="78" spans="2:5" s="5" customFormat="1" ht="15.75" customHeight="1" x14ac:dyDescent="0.2">
      <c r="B78" s="27" t="s">
        <v>72</v>
      </c>
      <c r="C78" s="28">
        <v>1187</v>
      </c>
      <c r="D78" s="28">
        <v>479</v>
      </c>
      <c r="E78" s="29">
        <v>40.353833192923339</v>
      </c>
    </row>
    <row r="79" spans="2:5" ht="15.75" customHeight="1" x14ac:dyDescent="0.2">
      <c r="B79" s="31" t="s">
        <v>73</v>
      </c>
      <c r="C79" s="32"/>
      <c r="D79" s="32"/>
      <c r="E79" s="34"/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491</v>
      </c>
      <c r="D81" s="32">
        <v>479</v>
      </c>
      <c r="E81" s="34">
        <v>97.556008146639499</v>
      </c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>
        <v>0</v>
      </c>
      <c r="D84" s="32">
        <v>0</v>
      </c>
      <c r="E84" s="34"/>
    </row>
    <row r="85" spans="2:5" ht="15.75" customHeight="1" x14ac:dyDescent="0.2">
      <c r="B85" s="31" t="s">
        <v>79</v>
      </c>
      <c r="C85" s="32">
        <v>696</v>
      </c>
      <c r="D85" s="32">
        <v>0</v>
      </c>
      <c r="E85" s="34">
        <v>0</v>
      </c>
    </row>
    <row r="86" spans="2:5" ht="15.75" customHeight="1" x14ac:dyDescent="0.2">
      <c r="B86" s="31" t="s">
        <v>80</v>
      </c>
      <c r="C86" s="32">
        <v>0</v>
      </c>
      <c r="D86" s="32">
        <v>0</v>
      </c>
      <c r="E86" s="34"/>
    </row>
    <row r="87" spans="2:5" s="5" customFormat="1" ht="15.75" customHeight="1" x14ac:dyDescent="0.2">
      <c r="B87" s="27" t="s">
        <v>81</v>
      </c>
      <c r="C87" s="28">
        <v>42896</v>
      </c>
      <c r="D87" s="28">
        <v>36466</v>
      </c>
      <c r="E87" s="29">
        <v>85.01025736665423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/>
      <c r="D89" s="32"/>
      <c r="E89" s="34"/>
    </row>
    <row r="90" spans="2:5" ht="15.75" customHeight="1" x14ac:dyDescent="0.2">
      <c r="B90" s="31" t="s">
        <v>84</v>
      </c>
      <c r="C90" s="32">
        <v>1173</v>
      </c>
      <c r="D90" s="32">
        <v>1173</v>
      </c>
      <c r="E90" s="34">
        <v>100</v>
      </c>
    </row>
    <row r="91" spans="2:5" ht="15.75" customHeight="1" x14ac:dyDescent="0.2">
      <c r="B91" s="31" t="s">
        <v>85</v>
      </c>
      <c r="C91" s="32">
        <v>9868</v>
      </c>
      <c r="D91" s="32">
        <v>9765</v>
      </c>
      <c r="E91" s="34">
        <v>98.956222132144305</v>
      </c>
    </row>
    <row r="92" spans="2:5" ht="15.75" customHeight="1" x14ac:dyDescent="0.2">
      <c r="B92" s="31" t="s">
        <v>86</v>
      </c>
      <c r="C92" s="32">
        <v>413</v>
      </c>
      <c r="D92" s="32">
        <v>413</v>
      </c>
      <c r="E92" s="34">
        <v>100</v>
      </c>
    </row>
    <row r="93" spans="2:5" ht="15.75" customHeight="1" x14ac:dyDescent="0.2">
      <c r="B93" s="31" t="s">
        <v>87</v>
      </c>
      <c r="C93" s="32">
        <v>1922</v>
      </c>
      <c r="D93" s="32">
        <v>1922</v>
      </c>
      <c r="E93" s="34">
        <v>100</v>
      </c>
    </row>
    <row r="94" spans="2:5" ht="15.75" customHeight="1" x14ac:dyDescent="0.2">
      <c r="B94" s="31" t="s">
        <v>88</v>
      </c>
      <c r="C94" s="32">
        <v>29520</v>
      </c>
      <c r="D94" s="32">
        <v>23193</v>
      </c>
      <c r="E94" s="34">
        <v>78.567073170731703</v>
      </c>
    </row>
    <row r="95" spans="2:5" s="5" customFormat="1" ht="15.75" customHeight="1" x14ac:dyDescent="0.2">
      <c r="B95" s="27" t="s">
        <v>89</v>
      </c>
      <c r="C95" s="28">
        <v>4278</v>
      </c>
      <c r="D95" s="28">
        <v>3688</v>
      </c>
      <c r="E95" s="38">
        <v>86.208508648901358</v>
      </c>
    </row>
    <row r="96" spans="2:5" s="5" customFormat="1" ht="15.75" customHeight="1" x14ac:dyDescent="0.2">
      <c r="B96" s="27" t="s">
        <v>90</v>
      </c>
      <c r="C96" s="28">
        <v>4158</v>
      </c>
      <c r="D96" s="28">
        <v>3568</v>
      </c>
      <c r="E96" s="38">
        <v>85.810485810485815</v>
      </c>
    </row>
    <row r="97" spans="2:5" ht="15.75" customHeight="1" x14ac:dyDescent="0.2">
      <c r="B97" s="31" t="s">
        <v>91</v>
      </c>
      <c r="C97" s="32"/>
      <c r="D97" s="32"/>
      <c r="E97" s="39"/>
    </row>
    <row r="98" spans="2:5" ht="15.75" customHeight="1" x14ac:dyDescent="0.2">
      <c r="B98" s="31" t="s">
        <v>92</v>
      </c>
      <c r="C98" s="32"/>
      <c r="D98" s="32"/>
      <c r="E98" s="39"/>
    </row>
    <row r="99" spans="2:5" ht="15.75" customHeight="1" x14ac:dyDescent="0.2">
      <c r="B99" s="31" t="s">
        <v>93</v>
      </c>
      <c r="C99" s="32">
        <v>84</v>
      </c>
      <c r="D99" s="32">
        <v>80</v>
      </c>
      <c r="E99" s="39">
        <v>95.238095238095227</v>
      </c>
    </row>
    <row r="100" spans="2:5" ht="15.75" customHeight="1" x14ac:dyDescent="0.2">
      <c r="B100" s="31" t="s">
        <v>94</v>
      </c>
      <c r="C100" s="32">
        <v>4036</v>
      </c>
      <c r="D100" s="32">
        <v>3454</v>
      </c>
      <c r="E100" s="39">
        <v>85.579781962338956</v>
      </c>
    </row>
    <row r="101" spans="2:5" ht="15.75" customHeight="1" x14ac:dyDescent="0.2">
      <c r="B101" s="31" t="s">
        <v>95</v>
      </c>
      <c r="C101" s="32">
        <v>38</v>
      </c>
      <c r="D101" s="32">
        <v>34</v>
      </c>
      <c r="E101" s="39">
        <v>89.473684210526315</v>
      </c>
    </row>
    <row r="102" spans="2:5" s="5" customFormat="1" ht="15.75" customHeight="1" x14ac:dyDescent="0.2">
      <c r="B102" s="27" t="s">
        <v>96</v>
      </c>
      <c r="C102" s="28">
        <v>120</v>
      </c>
      <c r="D102" s="28">
        <v>120</v>
      </c>
      <c r="E102" s="38">
        <v>100</v>
      </c>
    </row>
    <row r="103" spans="2:5" s="5" customFormat="1" ht="15.75" customHeight="1" x14ac:dyDescent="0.2">
      <c r="B103" s="27" t="s">
        <v>97</v>
      </c>
      <c r="C103" s="28">
        <v>0</v>
      </c>
      <c r="D103" s="28">
        <v>0</v>
      </c>
      <c r="E103" s="38"/>
    </row>
    <row r="104" spans="2:5" ht="15.75" customHeight="1" x14ac:dyDescent="0.2">
      <c r="B104" s="31" t="s">
        <v>98</v>
      </c>
      <c r="C104" s="32"/>
      <c r="D104" s="32"/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5" customFormat="1" ht="15.75" customHeight="1" x14ac:dyDescent="0.2">
      <c r="B106" s="27" t="s">
        <v>100</v>
      </c>
      <c r="C106" s="28">
        <v>1</v>
      </c>
      <c r="D106" s="28">
        <v>1</v>
      </c>
      <c r="E106" s="38"/>
    </row>
    <row r="107" spans="2:5" s="5" customFormat="1" ht="15.75" customHeight="1" x14ac:dyDescent="0.2">
      <c r="B107" s="27" t="s">
        <v>101</v>
      </c>
      <c r="C107" s="28">
        <v>1</v>
      </c>
      <c r="D107" s="28">
        <v>1</v>
      </c>
      <c r="E107" s="38"/>
    </row>
    <row r="108" spans="2:5" ht="15.75" customHeight="1" x14ac:dyDescent="0.2">
      <c r="B108" s="31" t="s">
        <v>102</v>
      </c>
      <c r="C108" s="32">
        <v>0</v>
      </c>
      <c r="D108" s="32">
        <v>0</v>
      </c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1</v>
      </c>
      <c r="D111" s="32">
        <v>1</v>
      </c>
      <c r="E111" s="39"/>
    </row>
    <row r="112" spans="2:5" s="5" customFormat="1" ht="15.75" customHeight="1" x14ac:dyDescent="0.2">
      <c r="B112" s="27" t="s">
        <v>106</v>
      </c>
      <c r="C112" s="28"/>
      <c r="D112" s="28"/>
      <c r="E112" s="38"/>
    </row>
  </sheetData>
  <phoneticPr fontId="0" type="noConversion"/>
  <hyperlinks>
    <hyperlink ref="C4" location="Ocak!A1" display="Ocak" xr:uid="{868AF19B-ED6B-4D63-854B-81ADD137E665}"/>
    <hyperlink ref="D4" location="Şubat!A1" display="Şubat" xr:uid="{99CF177E-250D-4D6E-A198-30F6713DAB13}"/>
    <hyperlink ref="E4" location="Mart!A1" display="Mart" xr:uid="{D18B387B-26CA-4F79-9A56-A8BE5CDAF8F9}"/>
    <hyperlink ref="C5" location="Nisan!A1" display="Nisan" xr:uid="{63AEB191-72C3-44F1-BA30-9F4E6F9322C4}"/>
    <hyperlink ref="D5" location="Mayıs!A1" display="Mayıs" xr:uid="{7086FE9C-11B6-4930-A160-6FC4743238FC}"/>
    <hyperlink ref="E5" location="Haziran!A1" display="Haziran" xr:uid="{8B207D0D-D8FA-45E2-B882-B7374C06886C}"/>
    <hyperlink ref="C6" location="Temmuz!A1" display="Temmuz" xr:uid="{A86E4CAB-DDCE-4722-B7FF-E23D0F3521D7}"/>
    <hyperlink ref="D6" location="Ağustos!A1" display="Ağustos" xr:uid="{E8561F47-4BE8-418A-AA4D-1F92770F25B5}"/>
    <hyperlink ref="E6" location="Eylül!A1" display="Eylül" xr:uid="{A3696264-7516-4508-8CD0-FFD5619BD4C4}"/>
    <hyperlink ref="C7" location="Ekim!A1" display="Ekim" xr:uid="{8E729316-E4DA-4561-A313-AC702366CC14}"/>
    <hyperlink ref="D7" location="Kasım!A1" display="Kasım" xr:uid="{80ACF013-390C-4618-AE69-E995F79E520E}"/>
    <hyperlink ref="E7" location="Aralık!A1" display="Aralık" xr:uid="{E485801B-8CB1-44B2-9972-29589DAAB76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5F56-0EF3-43D4-8462-71A49343992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6" t="s">
        <v>190</v>
      </c>
      <c r="C2" s="17"/>
      <c r="D2" s="17"/>
      <c r="E2" s="18"/>
    </row>
    <row r="3" spans="2:7" s="2" customFormat="1" ht="18.75" customHeight="1" x14ac:dyDescent="0.25">
      <c r="B3" s="1"/>
      <c r="C3" s="20"/>
      <c r="D3" s="20"/>
      <c r="E3" s="21"/>
    </row>
    <row r="4" spans="2:7" s="2" customFormat="1" ht="18.7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8.7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8.7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8.7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8.75" customHeight="1" x14ac:dyDescent="0.25">
      <c r="B8" s="1"/>
      <c r="C8" s="20"/>
      <c r="D8" s="20"/>
      <c r="E8" s="21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2532345</v>
      </c>
      <c r="D10" s="28">
        <v>1370032</v>
      </c>
      <c r="E10" s="29">
        <v>54.101317158602001</v>
      </c>
    </row>
    <row r="11" spans="2:7" s="5" customFormat="1" ht="15.75" customHeight="1" x14ac:dyDescent="0.2">
      <c r="B11" s="27" t="s">
        <v>5</v>
      </c>
      <c r="C11" s="28">
        <v>1836122</v>
      </c>
      <c r="D11" s="28">
        <v>1271041</v>
      </c>
      <c r="E11" s="30">
        <v>69.224212770175399</v>
      </c>
    </row>
    <row r="12" spans="2:7" s="5" customFormat="1" ht="15.75" customHeight="1" x14ac:dyDescent="0.2">
      <c r="B12" s="27" t="s">
        <v>6</v>
      </c>
      <c r="C12" s="28">
        <v>836082</v>
      </c>
      <c r="D12" s="28">
        <v>546824</v>
      </c>
      <c r="E12" s="30">
        <v>65.403154236067749</v>
      </c>
      <c r="G12" s="6"/>
    </row>
    <row r="13" spans="2:7" s="5" customFormat="1" ht="15.75" customHeight="1" x14ac:dyDescent="0.2">
      <c r="B13" s="27" t="s">
        <v>7</v>
      </c>
      <c r="C13" s="28">
        <v>615917</v>
      </c>
      <c r="D13" s="28">
        <v>411701</v>
      </c>
      <c r="E13" s="30">
        <v>66.843584444007874</v>
      </c>
    </row>
    <row r="14" spans="2:7" ht="15.75" customHeight="1" x14ac:dyDescent="0.2">
      <c r="B14" s="31" t="s">
        <v>8</v>
      </c>
      <c r="C14" s="32">
        <v>131907</v>
      </c>
      <c r="D14" s="32">
        <v>35251</v>
      </c>
      <c r="E14" s="33">
        <v>26.724131395604477</v>
      </c>
    </row>
    <row r="15" spans="2:7" ht="15.75" customHeight="1" x14ac:dyDescent="0.2">
      <c r="B15" s="31" t="s">
        <v>9</v>
      </c>
      <c r="C15" s="32">
        <v>13058</v>
      </c>
      <c r="D15" s="32">
        <v>4086</v>
      </c>
      <c r="E15" s="33">
        <v>31.291162505743603</v>
      </c>
    </row>
    <row r="16" spans="2:7" ht="15.75" customHeight="1" x14ac:dyDescent="0.2">
      <c r="B16" s="31" t="s">
        <v>10</v>
      </c>
      <c r="C16" s="32">
        <v>434599</v>
      </c>
      <c r="D16" s="32">
        <v>344817</v>
      </c>
      <c r="E16" s="33">
        <v>79.341415879926089</v>
      </c>
    </row>
    <row r="17" spans="2:5" ht="15.75" customHeight="1" x14ac:dyDescent="0.2">
      <c r="B17" s="31" t="s">
        <v>11</v>
      </c>
      <c r="C17" s="32">
        <v>36353</v>
      </c>
      <c r="D17" s="32">
        <v>27547</v>
      </c>
      <c r="E17" s="33">
        <v>75.776414601270872</v>
      </c>
    </row>
    <row r="18" spans="2:5" s="5" customFormat="1" ht="15.75" customHeight="1" x14ac:dyDescent="0.2">
      <c r="B18" s="27" t="s">
        <v>12</v>
      </c>
      <c r="C18" s="28">
        <v>220165</v>
      </c>
      <c r="D18" s="28">
        <v>135123</v>
      </c>
      <c r="E18" s="30">
        <v>61.373515318056917</v>
      </c>
    </row>
    <row r="19" spans="2:5" ht="15.75" customHeight="1" x14ac:dyDescent="0.2">
      <c r="B19" s="31" t="s">
        <v>13</v>
      </c>
      <c r="C19" s="32">
        <v>61939</v>
      </c>
      <c r="D19" s="32">
        <v>16274</v>
      </c>
      <c r="E19" s="33">
        <v>26.274237556305398</v>
      </c>
    </row>
    <row r="20" spans="2:5" ht="15.75" customHeight="1" x14ac:dyDescent="0.2">
      <c r="B20" s="31" t="s">
        <v>14</v>
      </c>
      <c r="C20" s="32">
        <v>8214</v>
      </c>
      <c r="D20" s="32">
        <v>5558</v>
      </c>
      <c r="E20" s="33">
        <v>67.664962259556845</v>
      </c>
    </row>
    <row r="21" spans="2:5" ht="15.75" customHeight="1" x14ac:dyDescent="0.2">
      <c r="B21" s="31" t="s">
        <v>15</v>
      </c>
      <c r="C21" s="32">
        <v>150012</v>
      </c>
      <c r="D21" s="32">
        <v>113291</v>
      </c>
      <c r="E21" s="33">
        <v>75.521291630002935</v>
      </c>
    </row>
    <row r="22" spans="2:5" s="4" customFormat="1" ht="15.75" customHeight="1" x14ac:dyDescent="0.2">
      <c r="B22" s="27" t="s">
        <v>16</v>
      </c>
      <c r="C22" s="28">
        <v>158177</v>
      </c>
      <c r="D22" s="28">
        <v>59876</v>
      </c>
      <c r="E22" s="29">
        <v>37.853796696106265</v>
      </c>
    </row>
    <row r="23" spans="2:5" s="8" customFormat="1" ht="15.75" customHeight="1" x14ac:dyDescent="0.2">
      <c r="B23" s="31" t="s">
        <v>17</v>
      </c>
      <c r="C23" s="32">
        <v>5502</v>
      </c>
      <c r="D23" s="32">
        <v>1988</v>
      </c>
      <c r="E23" s="34">
        <v>36.132315521628499</v>
      </c>
    </row>
    <row r="24" spans="2:5" s="8" customFormat="1" ht="15.75" customHeight="1" x14ac:dyDescent="0.2">
      <c r="B24" s="31" t="s">
        <v>18</v>
      </c>
      <c r="C24" s="32">
        <v>152675</v>
      </c>
      <c r="D24" s="32">
        <v>57888</v>
      </c>
      <c r="E24" s="34">
        <v>37.915834288521367</v>
      </c>
    </row>
    <row r="25" spans="2:5" s="4" customFormat="1" ht="15.75" customHeight="1" x14ac:dyDescent="0.2">
      <c r="B25" s="27" t="s">
        <v>19</v>
      </c>
      <c r="C25" s="28">
        <v>208802</v>
      </c>
      <c r="D25" s="28">
        <v>64100</v>
      </c>
      <c r="E25" s="29">
        <v>30.698939665328879</v>
      </c>
    </row>
    <row r="26" spans="2:5" s="4" customFormat="1" ht="15.75" customHeight="1" x14ac:dyDescent="0.2">
      <c r="B26" s="27" t="s">
        <v>20</v>
      </c>
      <c r="C26" s="28">
        <v>113944</v>
      </c>
      <c r="D26" s="28">
        <v>-27095</v>
      </c>
      <c r="E26" s="29">
        <v>-23.779224882398371</v>
      </c>
    </row>
    <row r="27" spans="2:5" s="8" customFormat="1" ht="15.75" customHeight="1" x14ac:dyDescent="0.2">
      <c r="B27" s="31" t="s">
        <v>21</v>
      </c>
      <c r="C27" s="32">
        <v>97983</v>
      </c>
      <c r="D27" s="32">
        <v>-39111</v>
      </c>
      <c r="E27" s="34">
        <v>-39.916107896267725</v>
      </c>
    </row>
    <row r="28" spans="2:5" s="8" customFormat="1" ht="15.75" customHeight="1" x14ac:dyDescent="0.2">
      <c r="B28" s="31" t="s">
        <v>22</v>
      </c>
      <c r="C28" s="32">
        <v>15961</v>
      </c>
      <c r="D28" s="32">
        <v>12016</v>
      </c>
      <c r="E28" s="34">
        <v>75.283503539878453</v>
      </c>
    </row>
    <row r="29" spans="2:5" s="4" customFormat="1" ht="15.75" customHeight="1" x14ac:dyDescent="0.2">
      <c r="B29" s="27" t="s">
        <v>23</v>
      </c>
      <c r="C29" s="28">
        <v>70561</v>
      </c>
      <c r="D29" s="28">
        <v>69831</v>
      </c>
      <c r="E29" s="29">
        <v>98.965434163348021</v>
      </c>
    </row>
    <row r="30" spans="2:5" s="8" customFormat="1" ht="15.75" customHeight="1" x14ac:dyDescent="0.2">
      <c r="B30" s="31" t="s">
        <v>24</v>
      </c>
      <c r="C30" s="32">
        <v>853</v>
      </c>
      <c r="D30" s="32">
        <v>244</v>
      </c>
      <c r="E30" s="34">
        <v>28.604923798358733</v>
      </c>
    </row>
    <row r="31" spans="2:5" s="8" customFormat="1" ht="15.75" customHeight="1" x14ac:dyDescent="0.2">
      <c r="B31" s="31" t="s">
        <v>25</v>
      </c>
      <c r="C31" s="32">
        <v>66967</v>
      </c>
      <c r="D31" s="32">
        <v>66962</v>
      </c>
      <c r="E31" s="34">
        <v>99.992533635969963</v>
      </c>
    </row>
    <row r="32" spans="2:5" s="8" customFormat="1" ht="15.75" customHeight="1" x14ac:dyDescent="0.2">
      <c r="B32" s="31" t="s">
        <v>26</v>
      </c>
      <c r="C32" s="32">
        <v>7</v>
      </c>
      <c r="D32" s="32">
        <v>4</v>
      </c>
      <c r="E32" s="34">
        <v>57.142857142857139</v>
      </c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74</v>
      </c>
      <c r="D34" s="32">
        <v>57</v>
      </c>
      <c r="E34" s="33">
        <v>77.027027027027032</v>
      </c>
    </row>
    <row r="35" spans="2:5" ht="15.75" customHeight="1" x14ac:dyDescent="0.2">
      <c r="B35" s="31" t="s">
        <v>29</v>
      </c>
      <c r="C35" s="32">
        <v>2660</v>
      </c>
      <c r="D35" s="32">
        <v>2564</v>
      </c>
      <c r="E35" s="33">
        <v>96.390977443609032</v>
      </c>
    </row>
    <row r="36" spans="2:5" s="5" customFormat="1" ht="15.75" customHeight="1" x14ac:dyDescent="0.2">
      <c r="B36" s="27" t="s">
        <v>30</v>
      </c>
      <c r="C36" s="28">
        <v>24297</v>
      </c>
      <c r="D36" s="28">
        <v>21364</v>
      </c>
      <c r="E36" s="30">
        <v>87.928550849899167</v>
      </c>
    </row>
    <row r="37" spans="2:5" s="5" customFormat="1" ht="15.75" customHeight="1" x14ac:dyDescent="0.2">
      <c r="B37" s="27" t="s">
        <v>31</v>
      </c>
      <c r="C37" s="28"/>
      <c r="D37" s="28"/>
      <c r="E37" s="30"/>
    </row>
    <row r="38" spans="2:5" s="4" customFormat="1" ht="15.75" customHeight="1" x14ac:dyDescent="0.2">
      <c r="B38" s="27" t="s">
        <v>32</v>
      </c>
      <c r="C38" s="28">
        <v>0</v>
      </c>
      <c r="D38" s="28">
        <v>0</v>
      </c>
      <c r="E38" s="29"/>
    </row>
    <row r="39" spans="2:5" s="4" customFormat="1" ht="15.75" customHeight="1" x14ac:dyDescent="0.2">
      <c r="B39" s="27" t="s">
        <v>33</v>
      </c>
      <c r="C39" s="28">
        <v>502022</v>
      </c>
      <c r="D39" s="28">
        <v>502022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30750</v>
      </c>
      <c r="D40" s="32">
        <v>30750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470297</v>
      </c>
      <c r="D41" s="32">
        <v>470297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975</v>
      </c>
      <c r="D42" s="32">
        <v>975</v>
      </c>
      <c r="E42" s="34">
        <v>100</v>
      </c>
    </row>
    <row r="43" spans="2:5" s="4" customFormat="1" ht="15.75" customHeight="1" x14ac:dyDescent="0.2">
      <c r="B43" s="27" t="s">
        <v>37</v>
      </c>
      <c r="C43" s="28">
        <v>61843</v>
      </c>
      <c r="D43" s="28">
        <v>45713</v>
      </c>
      <c r="E43" s="29">
        <v>73.917824167650338</v>
      </c>
    </row>
    <row r="44" spans="2:5" s="4" customFormat="1" ht="15.75" customHeight="1" x14ac:dyDescent="0.2">
      <c r="B44" s="27" t="s">
        <v>38</v>
      </c>
      <c r="C44" s="28">
        <v>66064</v>
      </c>
      <c r="D44" s="28">
        <v>52356</v>
      </c>
      <c r="E44" s="29">
        <v>79.25042383143618</v>
      </c>
    </row>
    <row r="45" spans="2:5" s="4" customFormat="1" ht="15.75" customHeight="1" x14ac:dyDescent="0.2">
      <c r="B45" s="27" t="s">
        <v>39</v>
      </c>
      <c r="C45" s="28">
        <v>3132</v>
      </c>
      <c r="D45" s="28">
        <v>150</v>
      </c>
      <c r="E45" s="29">
        <v>4.7892720306513414</v>
      </c>
    </row>
    <row r="46" spans="2:5" s="4" customFormat="1" ht="15.75" customHeight="1" x14ac:dyDescent="0.2">
      <c r="B46" s="27" t="s">
        <v>40</v>
      </c>
      <c r="C46" s="28">
        <v>692240</v>
      </c>
      <c r="D46" s="28">
        <v>95633</v>
      </c>
      <c r="E46" s="29">
        <v>13.815006356177047</v>
      </c>
    </row>
    <row r="47" spans="2:5" s="4" customFormat="1" ht="15.75" customHeight="1" x14ac:dyDescent="0.2">
      <c r="B47" s="27" t="s">
        <v>41</v>
      </c>
      <c r="C47" s="28">
        <v>26320</v>
      </c>
      <c r="D47" s="28">
        <v>26320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25997</v>
      </c>
      <c r="D48" s="32">
        <v>25997</v>
      </c>
      <c r="E48" s="34">
        <v>100</v>
      </c>
    </row>
    <row r="49" spans="2:5" s="8" customFormat="1" ht="15.75" customHeight="1" x14ac:dyDescent="0.2">
      <c r="B49" s="31" t="s">
        <v>43</v>
      </c>
      <c r="C49" s="32">
        <v>297</v>
      </c>
      <c r="D49" s="32">
        <v>297</v>
      </c>
      <c r="E49" s="34">
        <v>100</v>
      </c>
    </row>
    <row r="50" spans="2:5" s="8" customFormat="1" ht="15.75" customHeight="1" x14ac:dyDescent="0.2">
      <c r="B50" s="31" t="s">
        <v>44</v>
      </c>
      <c r="C50" s="32">
        <v>26</v>
      </c>
      <c r="D50" s="32">
        <v>26</v>
      </c>
      <c r="E50" s="34">
        <v>100</v>
      </c>
    </row>
    <row r="51" spans="2:5" s="4" customFormat="1" ht="15.75" customHeight="1" x14ac:dyDescent="0.2">
      <c r="B51" s="27" t="s">
        <v>45</v>
      </c>
      <c r="C51" s="28">
        <v>146</v>
      </c>
      <c r="D51" s="28">
        <v>42</v>
      </c>
      <c r="E51" s="29">
        <v>28.767123287671232</v>
      </c>
    </row>
    <row r="52" spans="2:5" s="4" customFormat="1" ht="15.75" customHeight="1" x14ac:dyDescent="0.2">
      <c r="B52" s="27" t="s">
        <v>46</v>
      </c>
      <c r="C52" s="28">
        <v>146</v>
      </c>
      <c r="D52" s="28">
        <v>42</v>
      </c>
      <c r="E52" s="29">
        <v>28.767123287671232</v>
      </c>
    </row>
    <row r="53" spans="2:5" s="4" customFormat="1" ht="15.75" customHeight="1" x14ac:dyDescent="0.2">
      <c r="B53" s="27" t="s">
        <v>47</v>
      </c>
      <c r="C53" s="28"/>
      <c r="D53" s="28"/>
      <c r="E53" s="29"/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50</v>
      </c>
      <c r="C56" s="32"/>
      <c r="D56" s="32"/>
      <c r="E56" s="34"/>
    </row>
    <row r="57" spans="2:5" s="8" customFormat="1" ht="15.75" customHeight="1" x14ac:dyDescent="0.2">
      <c r="B57" s="31" t="s">
        <v>51</v>
      </c>
      <c r="C57" s="32"/>
      <c r="D57" s="32"/>
      <c r="E57" s="34"/>
    </row>
    <row r="58" spans="2:5" s="8" customFormat="1" ht="15.75" customHeight="1" x14ac:dyDescent="0.2">
      <c r="B58" s="31" t="s">
        <v>52</v>
      </c>
      <c r="C58" s="32"/>
      <c r="D58" s="32"/>
      <c r="E58" s="34"/>
    </row>
    <row r="59" spans="2:5" s="8" customFormat="1" ht="15.75" customHeight="1" x14ac:dyDescent="0.2">
      <c r="B59" s="31" t="s">
        <v>53</v>
      </c>
      <c r="C59" s="32"/>
      <c r="D59" s="32"/>
      <c r="E59" s="34"/>
    </row>
    <row r="60" spans="2:5" s="8" customFormat="1" ht="15.75" customHeight="1" x14ac:dyDescent="0.2">
      <c r="B60" s="31" t="s">
        <v>54</v>
      </c>
      <c r="C60" s="32"/>
      <c r="D60" s="32"/>
      <c r="E60" s="34"/>
    </row>
    <row r="61" spans="2:5" s="4" customFormat="1" ht="15.75" customHeight="1" x14ac:dyDescent="0.2">
      <c r="B61" s="27" t="s">
        <v>55</v>
      </c>
      <c r="C61" s="28">
        <v>184932</v>
      </c>
      <c r="D61" s="28">
        <v>7484</v>
      </c>
      <c r="E61" s="29">
        <v>4.0468929119892714</v>
      </c>
    </row>
    <row r="62" spans="2:5" s="4" customFormat="1" ht="15.75" customHeight="1" x14ac:dyDescent="0.2">
      <c r="B62" s="27" t="s">
        <v>56</v>
      </c>
      <c r="C62" s="28">
        <v>3908</v>
      </c>
      <c r="D62" s="28">
        <v>3290</v>
      </c>
      <c r="E62" s="29">
        <v>84.186284544524042</v>
      </c>
    </row>
    <row r="63" spans="2:5" s="8" customFormat="1" ht="15.75" customHeight="1" x14ac:dyDescent="0.2">
      <c r="B63" s="31" t="s">
        <v>57</v>
      </c>
      <c r="C63" s="32">
        <v>1320</v>
      </c>
      <c r="D63" s="32">
        <v>1320</v>
      </c>
      <c r="E63" s="34">
        <v>100</v>
      </c>
    </row>
    <row r="64" spans="2:5" s="8" customFormat="1" ht="15.75" customHeight="1" x14ac:dyDescent="0.2">
      <c r="B64" s="31" t="s">
        <v>58</v>
      </c>
      <c r="C64" s="32">
        <v>1290</v>
      </c>
      <c r="D64" s="32">
        <v>672</v>
      </c>
      <c r="E64" s="34">
        <v>52.093023255813954</v>
      </c>
    </row>
    <row r="65" spans="2:5" s="8" customFormat="1" ht="15.75" customHeight="1" x14ac:dyDescent="0.2">
      <c r="B65" s="31" t="s">
        <v>59</v>
      </c>
      <c r="C65" s="32">
        <v>1298</v>
      </c>
      <c r="D65" s="32">
        <v>1298</v>
      </c>
      <c r="E65" s="34">
        <v>100</v>
      </c>
    </row>
    <row r="66" spans="2:5" s="4" customFormat="1" ht="15.75" customHeight="1" x14ac:dyDescent="0.2">
      <c r="B66" s="27" t="s">
        <v>60</v>
      </c>
      <c r="C66" s="28">
        <v>181024</v>
      </c>
      <c r="D66" s="28">
        <v>4194</v>
      </c>
      <c r="E66" s="29">
        <v>2.3168198691886159</v>
      </c>
    </row>
    <row r="67" spans="2:5" s="8" customFormat="1" ht="15.75" customHeight="1" x14ac:dyDescent="0.2">
      <c r="B67" s="31" t="s">
        <v>61</v>
      </c>
      <c r="C67" s="32"/>
      <c r="D67" s="32"/>
      <c r="E67" s="34"/>
    </row>
    <row r="68" spans="2:5" s="8" customFormat="1" ht="15.75" customHeight="1" x14ac:dyDescent="0.2">
      <c r="B68" s="31" t="s">
        <v>62</v>
      </c>
      <c r="C68" s="32">
        <v>180553</v>
      </c>
      <c r="D68" s="32">
        <v>3794</v>
      </c>
      <c r="E68" s="34">
        <v>2.1013220494813156</v>
      </c>
    </row>
    <row r="69" spans="2:5" s="8" customFormat="1" ht="15.75" customHeight="1" x14ac:dyDescent="0.2">
      <c r="B69" s="31" t="s">
        <v>63</v>
      </c>
      <c r="C69" s="32">
        <v>471</v>
      </c>
      <c r="D69" s="32">
        <v>400</v>
      </c>
      <c r="E69" s="34">
        <v>84.925690021231432</v>
      </c>
    </row>
    <row r="70" spans="2:5" s="4" customFormat="1" ht="15.75" customHeight="1" x14ac:dyDescent="0.2">
      <c r="B70" s="27" t="s">
        <v>64</v>
      </c>
      <c r="C70" s="28"/>
      <c r="D70" s="28"/>
      <c r="E70" s="29"/>
    </row>
    <row r="71" spans="2:5" s="4" customFormat="1" ht="15.75" customHeight="1" x14ac:dyDescent="0.2">
      <c r="B71" s="27" t="s">
        <v>65</v>
      </c>
      <c r="C71" s="28">
        <v>443768</v>
      </c>
      <c r="D71" s="28">
        <v>31861</v>
      </c>
      <c r="E71" s="29">
        <v>7.1796524309999814</v>
      </c>
    </row>
    <row r="72" spans="2:5" s="8" customFormat="1" ht="15.75" customHeight="1" x14ac:dyDescent="0.2">
      <c r="B72" s="35" t="s">
        <v>66</v>
      </c>
      <c r="C72" s="36">
        <v>11329</v>
      </c>
      <c r="D72" s="36">
        <v>1207</v>
      </c>
      <c r="E72" s="34">
        <v>10.654073616382735</v>
      </c>
    </row>
    <row r="73" spans="2:5" s="8" customFormat="1" ht="15.75" customHeight="1" x14ac:dyDescent="0.2">
      <c r="B73" s="35" t="s">
        <v>67</v>
      </c>
      <c r="C73" s="36">
        <v>3265</v>
      </c>
      <c r="D73" s="36">
        <v>1067</v>
      </c>
      <c r="E73" s="34">
        <v>32.679938744257278</v>
      </c>
    </row>
    <row r="74" spans="2:5" s="8" customFormat="1" ht="15.75" customHeight="1" x14ac:dyDescent="0.2">
      <c r="B74" s="35" t="s">
        <v>68</v>
      </c>
      <c r="C74" s="36">
        <v>5448</v>
      </c>
      <c r="D74" s="36">
        <v>2544</v>
      </c>
      <c r="E74" s="34">
        <v>46.696035242290748</v>
      </c>
    </row>
    <row r="75" spans="2:5" s="8" customFormat="1" ht="15.75" customHeight="1" x14ac:dyDescent="0.2">
      <c r="B75" s="35" t="s">
        <v>69</v>
      </c>
      <c r="C75" s="36">
        <v>355914</v>
      </c>
      <c r="D75" s="36">
        <v>4401</v>
      </c>
      <c r="E75" s="34">
        <v>1.2365346684873313</v>
      </c>
    </row>
    <row r="76" spans="2:5" s="8" customFormat="1" ht="15.75" customHeight="1" x14ac:dyDescent="0.2">
      <c r="B76" s="35" t="s">
        <v>70</v>
      </c>
      <c r="C76" s="36">
        <v>53131</v>
      </c>
      <c r="D76" s="36">
        <v>19399</v>
      </c>
      <c r="E76" s="34">
        <v>36.511641038188628</v>
      </c>
    </row>
    <row r="77" spans="2:5" s="8" customFormat="1" ht="15.75" customHeight="1" x14ac:dyDescent="0.2">
      <c r="B77" s="35" t="s">
        <v>71</v>
      </c>
      <c r="C77" s="36">
        <v>14681</v>
      </c>
      <c r="D77" s="36">
        <v>3243</v>
      </c>
      <c r="E77" s="34">
        <v>22.089775900824193</v>
      </c>
    </row>
    <row r="78" spans="2:5" s="5" customFormat="1" ht="15.75" customHeight="1" x14ac:dyDescent="0.2">
      <c r="B78" s="27" t="s">
        <v>72</v>
      </c>
      <c r="C78" s="28">
        <v>1111</v>
      </c>
      <c r="D78" s="28">
        <v>403</v>
      </c>
      <c r="E78" s="29">
        <v>36.273627362736271</v>
      </c>
    </row>
    <row r="79" spans="2:5" ht="15.75" customHeight="1" x14ac:dyDescent="0.2">
      <c r="B79" s="31" t="s">
        <v>73</v>
      </c>
      <c r="C79" s="32"/>
      <c r="D79" s="32"/>
      <c r="E79" s="34"/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415</v>
      </c>
      <c r="D81" s="32">
        <v>403</v>
      </c>
      <c r="E81" s="34">
        <v>97.108433734939752</v>
      </c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>
        <v>0</v>
      </c>
      <c r="D84" s="32">
        <v>0</v>
      </c>
      <c r="E84" s="34"/>
    </row>
    <row r="85" spans="2:5" ht="15.75" customHeight="1" x14ac:dyDescent="0.2">
      <c r="B85" s="31" t="s">
        <v>79</v>
      </c>
      <c r="C85" s="32">
        <v>696</v>
      </c>
      <c r="D85" s="32">
        <v>0</v>
      </c>
      <c r="E85" s="34">
        <v>0</v>
      </c>
    </row>
    <row r="86" spans="2:5" ht="15.75" customHeight="1" x14ac:dyDescent="0.2">
      <c r="B86" s="31" t="s">
        <v>80</v>
      </c>
      <c r="C86" s="32">
        <v>0</v>
      </c>
      <c r="D86" s="32">
        <v>0</v>
      </c>
      <c r="E86" s="34"/>
    </row>
    <row r="87" spans="2:5" s="5" customFormat="1" ht="15.75" customHeight="1" x14ac:dyDescent="0.2">
      <c r="B87" s="27" t="s">
        <v>81</v>
      </c>
      <c r="C87" s="28">
        <v>35963</v>
      </c>
      <c r="D87" s="28">
        <v>29523</v>
      </c>
      <c r="E87" s="29">
        <v>82.092706392681364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/>
      <c r="D89" s="32"/>
      <c r="E89" s="34"/>
    </row>
    <row r="90" spans="2:5" ht="15.75" customHeight="1" x14ac:dyDescent="0.2">
      <c r="B90" s="31" t="s">
        <v>84</v>
      </c>
      <c r="C90" s="32">
        <v>951</v>
      </c>
      <c r="D90" s="32">
        <v>951</v>
      </c>
      <c r="E90" s="34">
        <v>100</v>
      </c>
    </row>
    <row r="91" spans="2:5" ht="15.75" customHeight="1" x14ac:dyDescent="0.2">
      <c r="B91" s="31" t="s">
        <v>85</v>
      </c>
      <c r="C91" s="32">
        <v>7941</v>
      </c>
      <c r="D91" s="32">
        <v>7834</v>
      </c>
      <c r="E91" s="34">
        <v>98.652562649540371</v>
      </c>
    </row>
    <row r="92" spans="2:5" ht="15.75" customHeight="1" x14ac:dyDescent="0.2">
      <c r="B92" s="31" t="s">
        <v>86</v>
      </c>
      <c r="C92" s="32">
        <v>308</v>
      </c>
      <c r="D92" s="32">
        <v>308</v>
      </c>
      <c r="E92" s="34">
        <v>100</v>
      </c>
    </row>
    <row r="93" spans="2:5" ht="15.75" customHeight="1" x14ac:dyDescent="0.2">
      <c r="B93" s="31" t="s">
        <v>87</v>
      </c>
      <c r="C93" s="32">
        <v>1287</v>
      </c>
      <c r="D93" s="32">
        <v>1287</v>
      </c>
      <c r="E93" s="34">
        <v>100</v>
      </c>
    </row>
    <row r="94" spans="2:5" ht="15.75" customHeight="1" x14ac:dyDescent="0.2">
      <c r="B94" s="31" t="s">
        <v>88</v>
      </c>
      <c r="C94" s="32">
        <v>25476</v>
      </c>
      <c r="D94" s="32">
        <v>19143</v>
      </c>
      <c r="E94" s="34">
        <v>75.141309467734345</v>
      </c>
    </row>
    <row r="95" spans="2:5" s="5" customFormat="1" ht="15.75" customHeight="1" x14ac:dyDescent="0.2">
      <c r="B95" s="27" t="s">
        <v>89</v>
      </c>
      <c r="C95" s="28">
        <v>3982</v>
      </c>
      <c r="D95" s="28">
        <v>3357</v>
      </c>
      <c r="E95" s="38">
        <v>84.304369663485687</v>
      </c>
    </row>
    <row r="96" spans="2:5" s="5" customFormat="1" ht="15.75" customHeight="1" x14ac:dyDescent="0.2">
      <c r="B96" s="27" t="s">
        <v>90</v>
      </c>
      <c r="C96" s="28">
        <v>3944</v>
      </c>
      <c r="D96" s="28">
        <v>3319</v>
      </c>
      <c r="E96" s="38">
        <v>84.153144016227174</v>
      </c>
    </row>
    <row r="97" spans="2:5" ht="15.75" customHeight="1" x14ac:dyDescent="0.2">
      <c r="B97" s="31" t="s">
        <v>91</v>
      </c>
      <c r="C97" s="32"/>
      <c r="D97" s="32"/>
      <c r="E97" s="39"/>
    </row>
    <row r="98" spans="2:5" ht="15.75" customHeight="1" x14ac:dyDescent="0.2">
      <c r="B98" s="31" t="s">
        <v>92</v>
      </c>
      <c r="C98" s="32"/>
      <c r="D98" s="32"/>
      <c r="E98" s="39"/>
    </row>
    <row r="99" spans="2:5" ht="15.75" customHeight="1" x14ac:dyDescent="0.2">
      <c r="B99" s="31" t="s">
        <v>93</v>
      </c>
      <c r="C99" s="32">
        <v>84</v>
      </c>
      <c r="D99" s="32">
        <v>80</v>
      </c>
      <c r="E99" s="39">
        <v>95.238095238095227</v>
      </c>
    </row>
    <row r="100" spans="2:5" ht="15.75" customHeight="1" x14ac:dyDescent="0.2">
      <c r="B100" s="31" t="s">
        <v>94</v>
      </c>
      <c r="C100" s="32">
        <v>3822</v>
      </c>
      <c r="D100" s="32">
        <v>3205</v>
      </c>
      <c r="E100" s="39">
        <v>83.856619570905295</v>
      </c>
    </row>
    <row r="101" spans="2:5" ht="15.75" customHeight="1" x14ac:dyDescent="0.2">
      <c r="B101" s="31" t="s">
        <v>95</v>
      </c>
      <c r="C101" s="32">
        <v>38</v>
      </c>
      <c r="D101" s="32">
        <v>34</v>
      </c>
      <c r="E101" s="39">
        <v>89.473684210526315</v>
      </c>
    </row>
    <row r="102" spans="2:5" s="5" customFormat="1" ht="15.75" customHeight="1" x14ac:dyDescent="0.2">
      <c r="B102" s="27" t="s">
        <v>96</v>
      </c>
      <c r="C102" s="28">
        <v>38</v>
      </c>
      <c r="D102" s="28">
        <v>38</v>
      </c>
      <c r="E102" s="38">
        <v>100</v>
      </c>
    </row>
    <row r="103" spans="2:5" s="5" customFormat="1" ht="15.75" customHeight="1" x14ac:dyDescent="0.2">
      <c r="B103" s="27" t="s">
        <v>97</v>
      </c>
      <c r="C103" s="28">
        <v>0</v>
      </c>
      <c r="D103" s="28">
        <v>0</v>
      </c>
      <c r="E103" s="38"/>
    </row>
    <row r="104" spans="2:5" ht="15.75" customHeight="1" x14ac:dyDescent="0.2">
      <c r="B104" s="31" t="s">
        <v>98</v>
      </c>
      <c r="C104" s="32"/>
      <c r="D104" s="32"/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5" customFormat="1" ht="15.75" customHeight="1" x14ac:dyDescent="0.2">
      <c r="B106" s="27" t="s">
        <v>100</v>
      </c>
      <c r="C106" s="28">
        <v>1</v>
      </c>
      <c r="D106" s="28">
        <v>1</v>
      </c>
      <c r="E106" s="38"/>
    </row>
    <row r="107" spans="2:5" s="5" customFormat="1" ht="15.75" customHeight="1" x14ac:dyDescent="0.2">
      <c r="B107" s="27" t="s">
        <v>101</v>
      </c>
      <c r="C107" s="28">
        <v>1</v>
      </c>
      <c r="D107" s="28">
        <v>1</v>
      </c>
      <c r="E107" s="38"/>
    </row>
    <row r="108" spans="2:5" ht="15.75" customHeight="1" x14ac:dyDescent="0.2">
      <c r="B108" s="31" t="s">
        <v>102</v>
      </c>
      <c r="C108" s="32">
        <v>0</v>
      </c>
      <c r="D108" s="32">
        <v>0</v>
      </c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1</v>
      </c>
      <c r="D111" s="32">
        <v>1</v>
      </c>
      <c r="E111" s="39"/>
    </row>
    <row r="112" spans="2:5" s="5" customFormat="1" ht="15.75" customHeight="1" x14ac:dyDescent="0.2">
      <c r="B112" s="27" t="s">
        <v>106</v>
      </c>
      <c r="C112" s="28"/>
      <c r="D112" s="28"/>
      <c r="E112" s="38"/>
    </row>
  </sheetData>
  <phoneticPr fontId="0" type="noConversion"/>
  <hyperlinks>
    <hyperlink ref="C4" location="Ocak!A1" display="Ocak" xr:uid="{8C0613D2-5FEB-4205-B970-07EAE58FCF92}"/>
    <hyperlink ref="D4" location="Şubat!A1" display="Şubat" xr:uid="{E3FD4260-F3EB-4536-B4D6-30FCD8BDB953}"/>
    <hyperlink ref="E4" location="Mart!A1" display="Mart" xr:uid="{34355EE2-8180-4AC2-AB59-FAFED54D7335}"/>
    <hyperlink ref="C5" location="Nisan!A1" display="Nisan" xr:uid="{3A1D8347-8E17-42C4-840D-4D4E8380EB07}"/>
    <hyperlink ref="D5" location="Mayıs!A1" display="Mayıs" xr:uid="{F5486917-283E-4D27-82F2-9E64C973D5B5}"/>
    <hyperlink ref="E5" location="Haziran!A1" display="Haziran" xr:uid="{E5F32F33-DD65-456C-A33E-935D3A08F207}"/>
    <hyperlink ref="C6" location="Temmuz!A1" display="Temmuz" xr:uid="{F0FC5F6C-0FC4-4AC3-AB61-558A9C684A14}"/>
    <hyperlink ref="D6" location="Ağustos!A1" display="Ağustos" xr:uid="{050366AA-67FA-422F-902D-4F206B7E14CD}"/>
    <hyperlink ref="E6" location="Eylül!A1" display="Eylül" xr:uid="{2CF7D810-2376-40A3-B8A4-C96BC117CF72}"/>
    <hyperlink ref="C7" location="Ekim!A1" display="Ekim" xr:uid="{58F35309-5D4D-4A92-9102-8EEF8A29F908}"/>
    <hyperlink ref="D7" location="Kasım!A1" display="Kasım" xr:uid="{D320EF33-19D0-426B-B44A-E32B21527719}"/>
    <hyperlink ref="E7" location="Aralık!A1" display="Aralık" xr:uid="{B15EC4E4-8EDD-4D47-9CAE-D2AD3848EF0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D4DC9-6292-4488-91EF-1C597DCE864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" customHeight="1" thickBot="1" x14ac:dyDescent="0.25"/>
    <row r="2" spans="2:7" s="2" customFormat="1" ht="24.75" customHeight="1" thickBot="1" x14ac:dyDescent="0.3">
      <c r="B2" s="16" t="s">
        <v>189</v>
      </c>
      <c r="C2" s="17"/>
      <c r="D2" s="17"/>
      <c r="E2" s="18"/>
    </row>
    <row r="3" spans="2:7" s="2" customFormat="1" ht="18.75" customHeight="1" x14ac:dyDescent="0.25">
      <c r="B3" s="1"/>
      <c r="C3" s="20"/>
      <c r="D3" s="20"/>
      <c r="E3" s="21"/>
    </row>
    <row r="4" spans="2:7" s="2" customFormat="1" ht="18.7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8.7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8.7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8.7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8.75" customHeight="1" x14ac:dyDescent="0.25">
      <c r="B8" s="1"/>
      <c r="C8" s="20"/>
      <c r="D8" s="20"/>
      <c r="E8" s="21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7" s="4" customFormat="1" ht="15.75" customHeight="1" x14ac:dyDescent="0.2">
      <c r="B10" s="27" t="s">
        <v>4</v>
      </c>
      <c r="C10" s="28">
        <v>2190837</v>
      </c>
      <c r="D10" s="28">
        <v>1033747</v>
      </c>
      <c r="E10" s="29">
        <v>47.185025631756268</v>
      </c>
    </row>
    <row r="11" spans="2:7" s="5" customFormat="1" ht="15.75" customHeight="1" x14ac:dyDescent="0.2">
      <c r="B11" s="27" t="s">
        <v>5</v>
      </c>
      <c r="C11" s="28">
        <v>1521276</v>
      </c>
      <c r="D11" s="28">
        <v>954360</v>
      </c>
      <c r="E11" s="30">
        <v>62.734178413384555</v>
      </c>
    </row>
    <row r="12" spans="2:7" s="5" customFormat="1" ht="15.75" customHeight="1" x14ac:dyDescent="0.2">
      <c r="B12" s="27" t="s">
        <v>6</v>
      </c>
      <c r="C12" s="28">
        <v>674063</v>
      </c>
      <c r="D12" s="28">
        <v>384405</v>
      </c>
      <c r="E12" s="30">
        <v>57.028052274045606</v>
      </c>
      <c r="G12" s="6"/>
    </row>
    <row r="13" spans="2:7" s="5" customFormat="1" ht="15.75" customHeight="1" x14ac:dyDescent="0.2">
      <c r="B13" s="27" t="s">
        <v>7</v>
      </c>
      <c r="C13" s="28">
        <v>512931</v>
      </c>
      <c r="D13" s="28">
        <v>302904</v>
      </c>
      <c r="E13" s="30">
        <v>59.053556911163483</v>
      </c>
    </row>
    <row r="14" spans="2:7" ht="15.75" customHeight="1" x14ac:dyDescent="0.2">
      <c r="B14" s="31" t="s">
        <v>8</v>
      </c>
      <c r="C14" s="32">
        <v>132393</v>
      </c>
      <c r="D14" s="32">
        <v>34252</v>
      </c>
      <c r="E14" s="33">
        <v>25.871458460794756</v>
      </c>
    </row>
    <row r="15" spans="2:7" ht="15.75" customHeight="1" x14ac:dyDescent="0.2">
      <c r="B15" s="31" t="s">
        <v>9</v>
      </c>
      <c r="C15" s="32">
        <v>12976</v>
      </c>
      <c r="D15" s="32">
        <v>3812</v>
      </c>
      <c r="E15" s="33">
        <v>29.377311960542542</v>
      </c>
    </row>
    <row r="16" spans="2:7" ht="15.75" customHeight="1" x14ac:dyDescent="0.2">
      <c r="B16" s="31" t="s">
        <v>10</v>
      </c>
      <c r="C16" s="32">
        <v>335262</v>
      </c>
      <c r="D16" s="32">
        <v>247005</v>
      </c>
      <c r="E16" s="33">
        <v>73.67521520482488</v>
      </c>
    </row>
    <row r="17" spans="2:5" ht="15.75" customHeight="1" x14ac:dyDescent="0.2">
      <c r="B17" s="31" t="s">
        <v>11</v>
      </c>
      <c r="C17" s="32">
        <v>32300</v>
      </c>
      <c r="D17" s="32">
        <v>17835</v>
      </c>
      <c r="E17" s="33">
        <v>55.216718266253871</v>
      </c>
    </row>
    <row r="18" spans="2:5" s="5" customFormat="1" ht="15.75" customHeight="1" x14ac:dyDescent="0.2">
      <c r="B18" s="27" t="s">
        <v>12</v>
      </c>
      <c r="C18" s="28">
        <v>161132</v>
      </c>
      <c r="D18" s="28">
        <v>81501</v>
      </c>
      <c r="E18" s="30">
        <v>50.580269592632135</v>
      </c>
    </row>
    <row r="19" spans="2:5" ht="15.75" customHeight="1" x14ac:dyDescent="0.2">
      <c r="B19" s="31" t="s">
        <v>13</v>
      </c>
      <c r="C19" s="32">
        <v>64552</v>
      </c>
      <c r="D19" s="32">
        <v>12820</v>
      </c>
      <c r="E19" s="33">
        <v>19.859957863427937</v>
      </c>
    </row>
    <row r="20" spans="2:5" ht="15.75" customHeight="1" x14ac:dyDescent="0.2">
      <c r="B20" s="31" t="s">
        <v>14</v>
      </c>
      <c r="C20" s="32">
        <v>7837</v>
      </c>
      <c r="D20" s="32">
        <v>5237</v>
      </c>
      <c r="E20" s="33">
        <v>66.824039811152218</v>
      </c>
    </row>
    <row r="21" spans="2:5" ht="15.75" customHeight="1" x14ac:dyDescent="0.2">
      <c r="B21" s="31" t="s">
        <v>15</v>
      </c>
      <c r="C21" s="32">
        <v>88743</v>
      </c>
      <c r="D21" s="32">
        <v>63444</v>
      </c>
      <c r="E21" s="33">
        <v>71.491835975795269</v>
      </c>
    </row>
    <row r="22" spans="2:5" s="4" customFormat="1" ht="15.75" customHeight="1" x14ac:dyDescent="0.2">
      <c r="B22" s="27" t="s">
        <v>16</v>
      </c>
      <c r="C22" s="28">
        <v>155652</v>
      </c>
      <c r="D22" s="28">
        <v>56350</v>
      </c>
      <c r="E22" s="29">
        <v>36.202554416261918</v>
      </c>
    </row>
    <row r="23" spans="2:5" s="8" customFormat="1" ht="15.75" customHeight="1" x14ac:dyDescent="0.2">
      <c r="B23" s="31" t="s">
        <v>17</v>
      </c>
      <c r="C23" s="32">
        <v>5432</v>
      </c>
      <c r="D23" s="32">
        <v>1677</v>
      </c>
      <c r="E23" s="34">
        <v>30.872606774668633</v>
      </c>
    </row>
    <row r="24" spans="2:5" s="8" customFormat="1" ht="15.75" customHeight="1" x14ac:dyDescent="0.2">
      <c r="B24" s="31" t="s">
        <v>18</v>
      </c>
      <c r="C24" s="32">
        <v>150220</v>
      </c>
      <c r="D24" s="32">
        <v>54673</v>
      </c>
      <c r="E24" s="34">
        <v>36.395286912528292</v>
      </c>
    </row>
    <row r="25" spans="2:5" s="4" customFormat="1" ht="15.75" customHeight="1" x14ac:dyDescent="0.2">
      <c r="B25" s="27" t="s">
        <v>19</v>
      </c>
      <c r="C25" s="28">
        <v>208590</v>
      </c>
      <c r="D25" s="28">
        <v>64004</v>
      </c>
      <c r="E25" s="29">
        <v>30.684117167649454</v>
      </c>
    </row>
    <row r="26" spans="2:5" s="4" customFormat="1" ht="15.75" customHeight="1" x14ac:dyDescent="0.2">
      <c r="B26" s="27" t="s">
        <v>20</v>
      </c>
      <c r="C26" s="28">
        <v>137727</v>
      </c>
      <c r="D26" s="28">
        <v>-2985</v>
      </c>
      <c r="E26" s="29">
        <v>-2.1673310244178703</v>
      </c>
    </row>
    <row r="27" spans="2:5" s="8" customFormat="1" ht="15.75" customHeight="1" x14ac:dyDescent="0.2">
      <c r="B27" s="31" t="s">
        <v>21</v>
      </c>
      <c r="C27" s="32">
        <v>125151</v>
      </c>
      <c r="D27" s="32">
        <v>-11660</v>
      </c>
      <c r="E27" s="34">
        <v>-9.3167453715911179</v>
      </c>
    </row>
    <row r="28" spans="2:5" s="8" customFormat="1" ht="15.75" customHeight="1" x14ac:dyDescent="0.2">
      <c r="B28" s="31" t="s">
        <v>22</v>
      </c>
      <c r="C28" s="32">
        <v>12576</v>
      </c>
      <c r="D28" s="32">
        <v>8675</v>
      </c>
      <c r="E28" s="34">
        <v>68.980597964376585</v>
      </c>
    </row>
    <row r="29" spans="2:5" s="4" customFormat="1" ht="15.75" customHeight="1" x14ac:dyDescent="0.2">
      <c r="B29" s="27" t="s">
        <v>23</v>
      </c>
      <c r="C29" s="28">
        <v>50370</v>
      </c>
      <c r="D29" s="28">
        <v>49658</v>
      </c>
      <c r="E29" s="29">
        <v>98.58646019456026</v>
      </c>
    </row>
    <row r="30" spans="2:5" s="8" customFormat="1" ht="15.75" customHeight="1" x14ac:dyDescent="0.2">
      <c r="B30" s="31" t="s">
        <v>24</v>
      </c>
      <c r="C30" s="32">
        <v>753</v>
      </c>
      <c r="D30" s="32">
        <v>179</v>
      </c>
      <c r="E30" s="34">
        <v>23.771580345285525</v>
      </c>
    </row>
    <row r="31" spans="2:5" s="8" customFormat="1" ht="15.75" customHeight="1" x14ac:dyDescent="0.2">
      <c r="B31" s="31" t="s">
        <v>25</v>
      </c>
      <c r="C31" s="32">
        <v>48245</v>
      </c>
      <c r="D31" s="32">
        <v>48240</v>
      </c>
      <c r="E31" s="34">
        <v>99.989636231733854</v>
      </c>
    </row>
    <row r="32" spans="2:5" s="8" customFormat="1" ht="15.75" customHeight="1" x14ac:dyDescent="0.2">
      <c r="B32" s="31" t="s">
        <v>26</v>
      </c>
      <c r="C32" s="32">
        <v>4</v>
      </c>
      <c r="D32" s="32">
        <v>4</v>
      </c>
      <c r="E32" s="34">
        <v>100</v>
      </c>
    </row>
    <row r="33" spans="2:5" ht="15.75" customHeight="1" x14ac:dyDescent="0.2">
      <c r="B33" s="31" t="s">
        <v>27</v>
      </c>
      <c r="C33" s="32"/>
      <c r="D33" s="32"/>
      <c r="E33" s="33"/>
    </row>
    <row r="34" spans="2:5" ht="15.75" customHeight="1" x14ac:dyDescent="0.2">
      <c r="B34" s="31" t="s">
        <v>28</v>
      </c>
      <c r="C34" s="32">
        <v>58</v>
      </c>
      <c r="D34" s="32">
        <v>42</v>
      </c>
      <c r="E34" s="33">
        <v>72.41379310344827</v>
      </c>
    </row>
    <row r="35" spans="2:5" ht="15.75" customHeight="1" x14ac:dyDescent="0.2">
      <c r="B35" s="31" t="s">
        <v>29</v>
      </c>
      <c r="C35" s="32">
        <v>1310</v>
      </c>
      <c r="D35" s="32">
        <v>1193</v>
      </c>
      <c r="E35" s="33">
        <v>91.068702290076331</v>
      </c>
    </row>
    <row r="36" spans="2:5" s="5" customFormat="1" ht="15.75" customHeight="1" x14ac:dyDescent="0.2">
      <c r="B36" s="27" t="s">
        <v>30</v>
      </c>
      <c r="C36" s="28">
        <v>20493</v>
      </c>
      <c r="D36" s="28">
        <v>17331</v>
      </c>
      <c r="E36" s="30">
        <v>84.570341092080227</v>
      </c>
    </row>
    <row r="37" spans="2:5" s="5" customFormat="1" ht="15.75" customHeight="1" x14ac:dyDescent="0.2">
      <c r="B37" s="27" t="s">
        <v>31</v>
      </c>
      <c r="C37" s="28"/>
      <c r="D37" s="28"/>
      <c r="E37" s="30"/>
    </row>
    <row r="38" spans="2:5" s="4" customFormat="1" ht="15.75" customHeight="1" x14ac:dyDescent="0.2">
      <c r="B38" s="27" t="s">
        <v>32</v>
      </c>
      <c r="C38" s="28">
        <v>0</v>
      </c>
      <c r="D38" s="28">
        <v>0</v>
      </c>
      <c r="E38" s="29"/>
    </row>
    <row r="39" spans="2:5" s="4" customFormat="1" ht="15.75" customHeight="1" x14ac:dyDescent="0.2">
      <c r="B39" s="27" t="s">
        <v>33</v>
      </c>
      <c r="C39" s="28">
        <v>373266</v>
      </c>
      <c r="D39" s="28">
        <v>373266</v>
      </c>
      <c r="E39" s="29">
        <v>100</v>
      </c>
    </row>
    <row r="40" spans="2:5" s="8" customFormat="1" ht="15.75" customHeight="1" x14ac:dyDescent="0.2">
      <c r="B40" s="31" t="s">
        <v>34</v>
      </c>
      <c r="C40" s="32">
        <v>22152</v>
      </c>
      <c r="D40" s="32">
        <v>22152</v>
      </c>
      <c r="E40" s="34">
        <v>100</v>
      </c>
    </row>
    <row r="41" spans="2:5" s="8" customFormat="1" ht="15.75" customHeight="1" x14ac:dyDescent="0.2">
      <c r="B41" s="31" t="s">
        <v>35</v>
      </c>
      <c r="C41" s="32">
        <v>350321</v>
      </c>
      <c r="D41" s="32">
        <v>350321</v>
      </c>
      <c r="E41" s="34">
        <v>100</v>
      </c>
    </row>
    <row r="42" spans="2:5" s="8" customFormat="1" ht="15.75" customHeight="1" x14ac:dyDescent="0.2">
      <c r="B42" s="31" t="s">
        <v>36</v>
      </c>
      <c r="C42" s="32">
        <v>793</v>
      </c>
      <c r="D42" s="32">
        <v>793</v>
      </c>
      <c r="E42" s="34">
        <v>100</v>
      </c>
    </row>
    <row r="43" spans="2:5" s="4" customFormat="1" ht="15.75" customHeight="1" x14ac:dyDescent="0.2">
      <c r="B43" s="27" t="s">
        <v>37</v>
      </c>
      <c r="C43" s="28">
        <v>52313</v>
      </c>
      <c r="D43" s="28">
        <v>35780</v>
      </c>
      <c r="E43" s="29">
        <v>68.396000994016788</v>
      </c>
    </row>
    <row r="44" spans="2:5" s="4" customFormat="1" ht="15.75" customHeight="1" x14ac:dyDescent="0.2">
      <c r="B44" s="27" t="s">
        <v>38</v>
      </c>
      <c r="C44" s="28">
        <v>54270</v>
      </c>
      <c r="D44" s="28">
        <v>40446</v>
      </c>
      <c r="E44" s="29">
        <v>74.527363184079604</v>
      </c>
    </row>
    <row r="45" spans="2:5" s="4" customFormat="1" ht="15.75" customHeight="1" x14ac:dyDescent="0.2">
      <c r="B45" s="27" t="s">
        <v>39</v>
      </c>
      <c r="C45" s="28">
        <v>3122</v>
      </c>
      <c r="D45" s="28">
        <v>109</v>
      </c>
      <c r="E45" s="29">
        <v>3.4913516976297245</v>
      </c>
    </row>
    <row r="46" spans="2:5" s="4" customFormat="1" ht="15.75" customHeight="1" x14ac:dyDescent="0.2">
      <c r="B46" s="27" t="s">
        <v>40</v>
      </c>
      <c r="C46" s="28">
        <v>666096</v>
      </c>
      <c r="D46" s="28">
        <v>76590</v>
      </c>
      <c r="E46" s="29">
        <v>11.498342581249551</v>
      </c>
    </row>
    <row r="47" spans="2:5" s="4" customFormat="1" ht="15.75" customHeight="1" x14ac:dyDescent="0.2">
      <c r="B47" s="27" t="s">
        <v>41</v>
      </c>
      <c r="C47" s="28">
        <v>21665</v>
      </c>
      <c r="D47" s="28">
        <v>21665</v>
      </c>
      <c r="E47" s="29">
        <v>100</v>
      </c>
    </row>
    <row r="48" spans="2:5" s="8" customFormat="1" ht="15.75" customHeight="1" x14ac:dyDescent="0.2">
      <c r="B48" s="31" t="s">
        <v>42</v>
      </c>
      <c r="C48" s="32">
        <v>21345</v>
      </c>
      <c r="D48" s="32">
        <v>21345</v>
      </c>
      <c r="E48" s="34">
        <v>100</v>
      </c>
    </row>
    <row r="49" spans="2:5" s="8" customFormat="1" ht="15.75" customHeight="1" x14ac:dyDescent="0.2">
      <c r="B49" s="31" t="s">
        <v>43</v>
      </c>
      <c r="C49" s="32">
        <v>297</v>
      </c>
      <c r="D49" s="32">
        <v>297</v>
      </c>
      <c r="E49" s="34">
        <v>100</v>
      </c>
    </row>
    <row r="50" spans="2:5" s="8" customFormat="1" ht="15.75" customHeight="1" x14ac:dyDescent="0.2">
      <c r="B50" s="31" t="s">
        <v>44</v>
      </c>
      <c r="C50" s="32">
        <v>23</v>
      </c>
      <c r="D50" s="32">
        <v>23</v>
      </c>
      <c r="E50" s="34">
        <v>100</v>
      </c>
    </row>
    <row r="51" spans="2:5" s="4" customFormat="1" ht="15.75" customHeight="1" x14ac:dyDescent="0.2">
      <c r="B51" s="27" t="s">
        <v>45</v>
      </c>
      <c r="C51" s="28">
        <v>116</v>
      </c>
      <c r="D51" s="28">
        <v>37</v>
      </c>
      <c r="E51" s="29">
        <v>31.896551724137932</v>
      </c>
    </row>
    <row r="52" spans="2:5" s="4" customFormat="1" ht="15.75" customHeight="1" x14ac:dyDescent="0.2">
      <c r="B52" s="27" t="s">
        <v>46</v>
      </c>
      <c r="C52" s="28">
        <v>116</v>
      </c>
      <c r="D52" s="28">
        <v>37</v>
      </c>
      <c r="E52" s="29">
        <v>31.896551724137932</v>
      </c>
    </row>
    <row r="53" spans="2:5" s="4" customFormat="1" ht="15.75" customHeight="1" x14ac:dyDescent="0.2">
      <c r="B53" s="27" t="s">
        <v>47</v>
      </c>
      <c r="C53" s="28"/>
      <c r="D53" s="28"/>
      <c r="E53" s="29"/>
    </row>
    <row r="54" spans="2:5" s="4" customFormat="1" ht="15.75" customHeight="1" x14ac:dyDescent="0.2">
      <c r="B54" s="27" t="s">
        <v>48</v>
      </c>
      <c r="C54" s="28">
        <v>0</v>
      </c>
      <c r="D54" s="28">
        <v>0</v>
      </c>
      <c r="E54" s="29"/>
    </row>
    <row r="55" spans="2:5" s="8" customFormat="1" ht="15.75" customHeight="1" x14ac:dyDescent="0.2">
      <c r="B55" s="31" t="s">
        <v>49</v>
      </c>
      <c r="C55" s="32"/>
      <c r="D55" s="32"/>
      <c r="E55" s="34"/>
    </row>
    <row r="56" spans="2:5" s="8" customFormat="1" ht="15.75" customHeight="1" x14ac:dyDescent="0.2">
      <c r="B56" s="31" t="s">
        <v>50</v>
      </c>
      <c r="C56" s="32"/>
      <c r="D56" s="32"/>
      <c r="E56" s="34"/>
    </row>
    <row r="57" spans="2:5" s="8" customFormat="1" ht="15.75" customHeight="1" x14ac:dyDescent="0.2">
      <c r="B57" s="31" t="s">
        <v>51</v>
      </c>
      <c r="C57" s="32"/>
      <c r="D57" s="32"/>
      <c r="E57" s="34"/>
    </row>
    <row r="58" spans="2:5" s="8" customFormat="1" ht="15.75" customHeight="1" x14ac:dyDescent="0.2">
      <c r="B58" s="31" t="s">
        <v>52</v>
      </c>
      <c r="C58" s="32"/>
      <c r="D58" s="32"/>
      <c r="E58" s="34"/>
    </row>
    <row r="59" spans="2:5" s="8" customFormat="1" ht="15.75" customHeight="1" x14ac:dyDescent="0.2">
      <c r="B59" s="31" t="s">
        <v>53</v>
      </c>
      <c r="C59" s="32"/>
      <c r="D59" s="32"/>
      <c r="E59" s="34"/>
    </row>
    <row r="60" spans="2:5" s="8" customFormat="1" ht="15.75" customHeight="1" x14ac:dyDescent="0.2">
      <c r="B60" s="31" t="s">
        <v>54</v>
      </c>
      <c r="C60" s="32"/>
      <c r="D60" s="32"/>
      <c r="E60" s="34"/>
    </row>
    <row r="61" spans="2:5" s="4" customFormat="1" ht="15.75" customHeight="1" x14ac:dyDescent="0.2">
      <c r="B61" s="27" t="s">
        <v>55</v>
      </c>
      <c r="C61" s="28">
        <v>180807</v>
      </c>
      <c r="D61" s="28">
        <v>6072</v>
      </c>
      <c r="E61" s="29">
        <v>3.3582770578572729</v>
      </c>
    </row>
    <row r="62" spans="2:5" s="4" customFormat="1" ht="15.75" customHeight="1" x14ac:dyDescent="0.2">
      <c r="B62" s="27" t="s">
        <v>56</v>
      </c>
      <c r="C62" s="28">
        <v>3412</v>
      </c>
      <c r="D62" s="28">
        <v>2798</v>
      </c>
      <c r="E62" s="29">
        <v>82.004689331770223</v>
      </c>
    </row>
    <row r="63" spans="2:5" s="8" customFormat="1" ht="15.75" customHeight="1" x14ac:dyDescent="0.2">
      <c r="B63" s="31" t="s">
        <v>57</v>
      </c>
      <c r="C63" s="32">
        <v>1056</v>
      </c>
      <c r="D63" s="32">
        <v>1056</v>
      </c>
      <c r="E63" s="34">
        <v>100</v>
      </c>
    </row>
    <row r="64" spans="2:5" s="8" customFormat="1" ht="15.75" customHeight="1" x14ac:dyDescent="0.2">
      <c r="B64" s="31" t="s">
        <v>58</v>
      </c>
      <c r="C64" s="32">
        <v>1235</v>
      </c>
      <c r="D64" s="32">
        <v>621</v>
      </c>
      <c r="E64" s="34">
        <v>50.283400809716596</v>
      </c>
    </row>
    <row r="65" spans="2:5" s="8" customFormat="1" ht="15.75" customHeight="1" x14ac:dyDescent="0.2">
      <c r="B65" s="31" t="s">
        <v>59</v>
      </c>
      <c r="C65" s="32">
        <v>1121</v>
      </c>
      <c r="D65" s="32">
        <v>1121</v>
      </c>
      <c r="E65" s="34">
        <v>100</v>
      </c>
    </row>
    <row r="66" spans="2:5" s="4" customFormat="1" ht="15.75" customHeight="1" x14ac:dyDescent="0.2">
      <c r="B66" s="27" t="s">
        <v>60</v>
      </c>
      <c r="C66" s="28">
        <v>177395</v>
      </c>
      <c r="D66" s="28">
        <v>3274</v>
      </c>
      <c r="E66" s="29">
        <v>1.8455988049268581</v>
      </c>
    </row>
    <row r="67" spans="2:5" s="8" customFormat="1" ht="15.75" customHeight="1" x14ac:dyDescent="0.2">
      <c r="B67" s="31" t="s">
        <v>61</v>
      </c>
      <c r="C67" s="32"/>
      <c r="D67" s="32"/>
      <c r="E67" s="34"/>
    </row>
    <row r="68" spans="2:5" s="8" customFormat="1" ht="15.75" customHeight="1" x14ac:dyDescent="0.2">
      <c r="B68" s="31" t="s">
        <v>62</v>
      </c>
      <c r="C68" s="32">
        <v>177010</v>
      </c>
      <c r="D68" s="32">
        <v>2960</v>
      </c>
      <c r="E68" s="34">
        <v>1.6722219083667591</v>
      </c>
    </row>
    <row r="69" spans="2:5" s="8" customFormat="1" ht="15.75" customHeight="1" x14ac:dyDescent="0.2">
      <c r="B69" s="31" t="s">
        <v>63</v>
      </c>
      <c r="C69" s="32">
        <v>385</v>
      </c>
      <c r="D69" s="32">
        <v>314</v>
      </c>
      <c r="E69" s="34">
        <v>81.558441558441558</v>
      </c>
    </row>
    <row r="70" spans="2:5" s="4" customFormat="1" ht="15.75" customHeight="1" x14ac:dyDescent="0.2">
      <c r="B70" s="27" t="s">
        <v>64</v>
      </c>
      <c r="C70" s="28"/>
      <c r="D70" s="28"/>
      <c r="E70" s="29"/>
    </row>
    <row r="71" spans="2:5" s="4" customFormat="1" ht="15.75" customHeight="1" x14ac:dyDescent="0.2">
      <c r="B71" s="27" t="s">
        <v>65</v>
      </c>
      <c r="C71" s="28">
        <v>431431</v>
      </c>
      <c r="D71" s="28">
        <v>23919</v>
      </c>
      <c r="E71" s="29">
        <v>5.5441078642934798</v>
      </c>
    </row>
    <row r="72" spans="2:5" s="8" customFormat="1" ht="15.75" customHeight="1" x14ac:dyDescent="0.2">
      <c r="B72" s="35" t="s">
        <v>66</v>
      </c>
      <c r="C72" s="36">
        <v>11034</v>
      </c>
      <c r="D72" s="36">
        <v>795</v>
      </c>
      <c r="E72" s="34">
        <v>7.2050027188689514</v>
      </c>
    </row>
    <row r="73" spans="2:5" s="8" customFormat="1" ht="15.75" customHeight="1" x14ac:dyDescent="0.2">
      <c r="B73" s="35" t="s">
        <v>67</v>
      </c>
      <c r="C73" s="36">
        <v>3043</v>
      </c>
      <c r="D73" s="36">
        <v>921</v>
      </c>
      <c r="E73" s="34">
        <v>30.266184686164969</v>
      </c>
    </row>
    <row r="74" spans="2:5" s="8" customFormat="1" ht="15.75" customHeight="1" x14ac:dyDescent="0.2">
      <c r="B74" s="35" t="s">
        <v>68</v>
      </c>
      <c r="C74" s="36">
        <v>5190</v>
      </c>
      <c r="D74" s="36">
        <v>2192</v>
      </c>
      <c r="E74" s="34">
        <v>42.235067437379577</v>
      </c>
    </row>
    <row r="75" spans="2:5" s="8" customFormat="1" ht="15.75" customHeight="1" x14ac:dyDescent="0.2">
      <c r="B75" s="35" t="s">
        <v>69</v>
      </c>
      <c r="C75" s="36">
        <v>353681</v>
      </c>
      <c r="D75" s="36">
        <v>3255</v>
      </c>
      <c r="E75" s="34">
        <v>0.92032085410299114</v>
      </c>
    </row>
    <row r="76" spans="2:5" s="8" customFormat="1" ht="15.75" customHeight="1" x14ac:dyDescent="0.2">
      <c r="B76" s="35" t="s">
        <v>70</v>
      </c>
      <c r="C76" s="36">
        <v>47281</v>
      </c>
      <c r="D76" s="36">
        <v>14578</v>
      </c>
      <c r="E76" s="34">
        <v>30.832681203866247</v>
      </c>
    </row>
    <row r="77" spans="2:5" s="8" customFormat="1" ht="15.75" customHeight="1" x14ac:dyDescent="0.2">
      <c r="B77" s="35" t="s">
        <v>71</v>
      </c>
      <c r="C77" s="36">
        <v>11202</v>
      </c>
      <c r="D77" s="36">
        <v>2178</v>
      </c>
      <c r="E77" s="34">
        <v>19.442956614890196</v>
      </c>
    </row>
    <row r="78" spans="2:5" s="5" customFormat="1" ht="15.75" customHeight="1" x14ac:dyDescent="0.2">
      <c r="B78" s="27" t="s">
        <v>72</v>
      </c>
      <c r="C78" s="28">
        <v>1038</v>
      </c>
      <c r="D78" s="28">
        <v>318</v>
      </c>
      <c r="E78" s="29">
        <v>30.635838150289018</v>
      </c>
    </row>
    <row r="79" spans="2:5" ht="15.75" customHeight="1" x14ac:dyDescent="0.2">
      <c r="B79" s="31" t="s">
        <v>73</v>
      </c>
      <c r="C79" s="32"/>
      <c r="D79" s="32"/>
      <c r="E79" s="34"/>
    </row>
    <row r="80" spans="2:5" ht="15.75" customHeight="1" x14ac:dyDescent="0.2">
      <c r="B80" s="31" t="s">
        <v>74</v>
      </c>
      <c r="C80" s="32"/>
      <c r="D80" s="32"/>
      <c r="E80" s="34"/>
    </row>
    <row r="81" spans="2:5" ht="15.75" customHeight="1" x14ac:dyDescent="0.2">
      <c r="B81" s="31" t="s">
        <v>75</v>
      </c>
      <c r="C81" s="32">
        <v>342</v>
      </c>
      <c r="D81" s="32">
        <v>318</v>
      </c>
      <c r="E81" s="34">
        <v>92.982456140350877</v>
      </c>
    </row>
    <row r="82" spans="2:5" ht="15.75" customHeight="1" x14ac:dyDescent="0.2">
      <c r="B82" s="31" t="s">
        <v>76</v>
      </c>
      <c r="C82" s="32"/>
      <c r="D82" s="32"/>
      <c r="E82" s="34"/>
    </row>
    <row r="83" spans="2:5" ht="15.75" customHeight="1" x14ac:dyDescent="0.2">
      <c r="B83" s="31" t="s">
        <v>77</v>
      </c>
      <c r="C83" s="32"/>
      <c r="D83" s="32"/>
      <c r="E83" s="34"/>
    </row>
    <row r="84" spans="2:5" ht="15.75" customHeight="1" x14ac:dyDescent="0.2">
      <c r="B84" s="31" t="s">
        <v>78</v>
      </c>
      <c r="C84" s="32">
        <v>0</v>
      </c>
      <c r="D84" s="32">
        <v>0</v>
      </c>
      <c r="E84" s="34"/>
    </row>
    <row r="85" spans="2:5" ht="15.75" customHeight="1" x14ac:dyDescent="0.2">
      <c r="B85" s="31" t="s">
        <v>79</v>
      </c>
      <c r="C85" s="32">
        <v>696</v>
      </c>
      <c r="D85" s="32">
        <v>0</v>
      </c>
      <c r="E85" s="34">
        <v>0</v>
      </c>
    </row>
    <row r="86" spans="2:5" ht="15.75" customHeight="1" x14ac:dyDescent="0.2">
      <c r="B86" s="31" t="s">
        <v>80</v>
      </c>
      <c r="C86" s="32">
        <v>0</v>
      </c>
      <c r="D86" s="32">
        <v>0</v>
      </c>
      <c r="E86" s="34"/>
    </row>
    <row r="87" spans="2:5" s="5" customFormat="1" ht="15.75" customHeight="1" x14ac:dyDescent="0.2">
      <c r="B87" s="27" t="s">
        <v>81</v>
      </c>
      <c r="C87" s="28">
        <v>31039</v>
      </c>
      <c r="D87" s="28">
        <v>24579</v>
      </c>
      <c r="E87" s="29">
        <v>79.187473823254621</v>
      </c>
    </row>
    <row r="88" spans="2:5" ht="15.75" customHeight="1" x14ac:dyDescent="0.2">
      <c r="B88" s="37" t="s">
        <v>82</v>
      </c>
      <c r="C88" s="32"/>
      <c r="D88" s="32"/>
      <c r="E88" s="34"/>
    </row>
    <row r="89" spans="2:5" ht="15.75" customHeight="1" x14ac:dyDescent="0.2">
      <c r="B89" s="37" t="s">
        <v>83</v>
      </c>
      <c r="C89" s="32"/>
      <c r="D89" s="32"/>
      <c r="E89" s="34"/>
    </row>
    <row r="90" spans="2:5" ht="15.75" customHeight="1" x14ac:dyDescent="0.2">
      <c r="B90" s="31" t="s">
        <v>84</v>
      </c>
      <c r="C90" s="32">
        <v>756</v>
      </c>
      <c r="D90" s="32">
        <v>756</v>
      </c>
      <c r="E90" s="34">
        <v>100</v>
      </c>
    </row>
    <row r="91" spans="2:5" ht="15.75" customHeight="1" x14ac:dyDescent="0.2">
      <c r="B91" s="31" t="s">
        <v>85</v>
      </c>
      <c r="C91" s="32">
        <v>6121</v>
      </c>
      <c r="D91" s="32">
        <v>6006</v>
      </c>
      <c r="E91" s="34">
        <v>98.121222022545339</v>
      </c>
    </row>
    <row r="92" spans="2:5" ht="15.75" customHeight="1" x14ac:dyDescent="0.2">
      <c r="B92" s="31" t="s">
        <v>86</v>
      </c>
      <c r="C92" s="32">
        <v>240</v>
      </c>
      <c r="D92" s="32">
        <v>240</v>
      </c>
      <c r="E92" s="34">
        <v>100</v>
      </c>
    </row>
    <row r="93" spans="2:5" ht="15.75" customHeight="1" x14ac:dyDescent="0.2">
      <c r="B93" s="31" t="s">
        <v>87</v>
      </c>
      <c r="C93" s="32">
        <v>1033</v>
      </c>
      <c r="D93" s="32">
        <v>1033</v>
      </c>
      <c r="E93" s="34">
        <v>100</v>
      </c>
    </row>
    <row r="94" spans="2:5" ht="15.75" customHeight="1" x14ac:dyDescent="0.2">
      <c r="B94" s="31" t="s">
        <v>88</v>
      </c>
      <c r="C94" s="32">
        <v>22889</v>
      </c>
      <c r="D94" s="32">
        <v>16544</v>
      </c>
      <c r="E94" s="34">
        <v>72.279260780287473</v>
      </c>
    </row>
    <row r="95" spans="2:5" s="5" customFormat="1" ht="15.75" customHeight="1" x14ac:dyDescent="0.2">
      <c r="B95" s="27" t="s">
        <v>89</v>
      </c>
      <c r="C95" s="28">
        <v>3465</v>
      </c>
      <c r="D95" s="28">
        <v>2797</v>
      </c>
      <c r="E95" s="38">
        <v>80.721500721500718</v>
      </c>
    </row>
    <row r="96" spans="2:5" s="5" customFormat="1" ht="15.75" customHeight="1" x14ac:dyDescent="0.2">
      <c r="B96" s="27" t="s">
        <v>90</v>
      </c>
      <c r="C96" s="28">
        <v>3444</v>
      </c>
      <c r="D96" s="28">
        <v>2776</v>
      </c>
      <c r="E96" s="38">
        <v>80.603948896631834</v>
      </c>
    </row>
    <row r="97" spans="2:5" ht="15.75" customHeight="1" x14ac:dyDescent="0.2">
      <c r="B97" s="31" t="s">
        <v>91</v>
      </c>
      <c r="C97" s="32"/>
      <c r="D97" s="32"/>
      <c r="E97" s="39"/>
    </row>
    <row r="98" spans="2:5" ht="15.75" customHeight="1" x14ac:dyDescent="0.2">
      <c r="B98" s="31" t="s">
        <v>92</v>
      </c>
      <c r="C98" s="32"/>
      <c r="D98" s="32"/>
      <c r="E98" s="39"/>
    </row>
    <row r="99" spans="2:5" ht="15.75" customHeight="1" x14ac:dyDescent="0.2">
      <c r="B99" s="31" t="s">
        <v>93</v>
      </c>
      <c r="C99" s="32">
        <v>84</v>
      </c>
      <c r="D99" s="32">
        <v>80</v>
      </c>
      <c r="E99" s="39">
        <v>95.238095238095227</v>
      </c>
    </row>
    <row r="100" spans="2:5" ht="15.75" customHeight="1" x14ac:dyDescent="0.2">
      <c r="B100" s="31" t="s">
        <v>94</v>
      </c>
      <c r="C100" s="32">
        <v>3328</v>
      </c>
      <c r="D100" s="32">
        <v>2668</v>
      </c>
      <c r="E100" s="39">
        <v>80.168269230769226</v>
      </c>
    </row>
    <row r="101" spans="2:5" ht="15.75" customHeight="1" x14ac:dyDescent="0.2">
      <c r="B101" s="31" t="s">
        <v>95</v>
      </c>
      <c r="C101" s="32">
        <v>32</v>
      </c>
      <c r="D101" s="32">
        <v>28</v>
      </c>
      <c r="E101" s="39">
        <v>87.5</v>
      </c>
    </row>
    <row r="102" spans="2:5" s="5" customFormat="1" ht="15.75" customHeight="1" x14ac:dyDescent="0.2">
      <c r="B102" s="27" t="s">
        <v>96</v>
      </c>
      <c r="C102" s="28">
        <v>21</v>
      </c>
      <c r="D102" s="28">
        <v>21</v>
      </c>
      <c r="E102" s="38">
        <v>100</v>
      </c>
    </row>
    <row r="103" spans="2:5" s="5" customFormat="1" ht="15.75" customHeight="1" x14ac:dyDescent="0.2">
      <c r="B103" s="27" t="s">
        <v>97</v>
      </c>
      <c r="C103" s="28">
        <v>0</v>
      </c>
      <c r="D103" s="28">
        <v>0</v>
      </c>
      <c r="E103" s="38"/>
    </row>
    <row r="104" spans="2:5" ht="15.75" customHeight="1" x14ac:dyDescent="0.2">
      <c r="B104" s="31" t="s">
        <v>98</v>
      </c>
      <c r="C104" s="32"/>
      <c r="D104" s="32"/>
      <c r="E104" s="39"/>
    </row>
    <row r="105" spans="2:5" ht="15.75" customHeight="1" x14ac:dyDescent="0.2">
      <c r="B105" s="31" t="s">
        <v>99</v>
      </c>
      <c r="C105" s="32"/>
      <c r="D105" s="32"/>
      <c r="E105" s="39"/>
    </row>
    <row r="106" spans="2:5" s="5" customFormat="1" ht="15.75" customHeight="1" x14ac:dyDescent="0.2">
      <c r="B106" s="27" t="s">
        <v>100</v>
      </c>
      <c r="C106" s="28">
        <v>0</v>
      </c>
      <c r="D106" s="28">
        <v>0</v>
      </c>
      <c r="E106" s="38"/>
    </row>
    <row r="107" spans="2:5" s="5" customFormat="1" ht="15.75" customHeight="1" x14ac:dyDescent="0.2">
      <c r="B107" s="27" t="s">
        <v>101</v>
      </c>
      <c r="C107" s="28">
        <v>0</v>
      </c>
      <c r="D107" s="28">
        <v>0</v>
      </c>
      <c r="E107" s="38"/>
    </row>
    <row r="108" spans="2:5" ht="15.75" customHeight="1" x14ac:dyDescent="0.2">
      <c r="B108" s="31" t="s">
        <v>102</v>
      </c>
      <c r="C108" s="32">
        <v>0</v>
      </c>
      <c r="D108" s="32">
        <v>0</v>
      </c>
      <c r="E108" s="39"/>
    </row>
    <row r="109" spans="2:5" ht="15.75" customHeight="1" x14ac:dyDescent="0.2">
      <c r="B109" s="31" t="s">
        <v>103</v>
      </c>
      <c r="C109" s="32"/>
      <c r="D109" s="32"/>
      <c r="E109" s="39"/>
    </row>
    <row r="110" spans="2:5" ht="15.75" customHeight="1" x14ac:dyDescent="0.2">
      <c r="B110" s="31" t="s">
        <v>104</v>
      </c>
      <c r="C110" s="32"/>
      <c r="D110" s="32"/>
      <c r="E110" s="39"/>
    </row>
    <row r="111" spans="2:5" ht="15.75" customHeight="1" x14ac:dyDescent="0.2">
      <c r="B111" s="31" t="s">
        <v>105</v>
      </c>
      <c r="C111" s="32">
        <v>0</v>
      </c>
      <c r="D111" s="32">
        <v>0</v>
      </c>
      <c r="E111" s="39"/>
    </row>
    <row r="112" spans="2:5" s="5" customFormat="1" ht="15.75" customHeight="1" x14ac:dyDescent="0.2">
      <c r="B112" s="27" t="s">
        <v>106</v>
      </c>
      <c r="C112" s="28"/>
      <c r="D112" s="28"/>
      <c r="E112" s="38"/>
    </row>
  </sheetData>
  <phoneticPr fontId="0" type="noConversion"/>
  <hyperlinks>
    <hyperlink ref="C4" location="Ocak!A1" display="Ocak" xr:uid="{B79DF836-8CA0-4D7A-92A2-3926324300A8}"/>
    <hyperlink ref="D4" location="Şubat!A1" display="Şubat" xr:uid="{08EE3FFA-7011-4E8C-B0A4-E08445D01EF7}"/>
    <hyperlink ref="E4" location="Mart!A1" display="Mart" xr:uid="{44BDC82A-09AA-4E6D-9D1E-361E9CF15D80}"/>
    <hyperlink ref="C5" location="Nisan!A1" display="Nisan" xr:uid="{4A85B071-0959-4020-9B2B-5AE985EAE966}"/>
    <hyperlink ref="D5" location="Mayıs!A1" display="Mayıs" xr:uid="{B7B374BA-2BEB-4BB2-957F-7E118A0C3F02}"/>
    <hyperlink ref="E5" location="Haziran!A1" display="Haziran" xr:uid="{F6BF9E20-02B9-4AC3-908E-59C9F626BB6C}"/>
    <hyperlink ref="C6" location="Temmuz!A1" display="Temmuz" xr:uid="{67A106E5-7867-4F7A-A789-C25093B33D5E}"/>
    <hyperlink ref="D6" location="Ağustos!A1" display="Ağustos" xr:uid="{1D9EE5BC-BEB1-4962-AD46-473FD69A5926}"/>
    <hyperlink ref="E6" location="Eylül!A1" display="Eylül" xr:uid="{11C5C778-A99D-4007-A0F2-6834B9F19080}"/>
    <hyperlink ref="C7" location="Ekim!A1" display="Ekim" xr:uid="{43CB40B9-E742-4070-B0B1-1C2782115311}"/>
    <hyperlink ref="D7" location="Kasım!A1" display="Kasım" xr:uid="{E6F62FF4-56B7-4F1B-88D7-46892D246760}"/>
    <hyperlink ref="E7" location="Aralık!A1" display="Aralık" xr:uid="{A854D164-FC34-4228-AD59-C0DFFEBB4F1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2006-04-20T13:53:47Z</dcterms:created>
  <dcterms:modified xsi:type="dcterms:W3CDTF">2025-07-29T13:14:00Z</dcterms:modified>
</cp:coreProperties>
</file>