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20AA6A7C-CFA1-4CBF-9CDB-DD448FE56843}" xr6:coauthVersionLast="47" xr6:coauthVersionMax="47" xr10:uidLastSave="{00000000-0000-0000-0000-000000000000}"/>
  <bookViews>
    <workbookView xWindow="-108" yWindow="-108" windowWidth="23256" windowHeight="12456" xr2:uid="{1EF8303E-05AC-40D2-82EE-97C20B8C707D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{"'17  Çanakkale'!$B$3:$D$105"}</definedName>
    <definedName name="HTML_Control" localSheetId="0" hidden="1">{"'17  Çanakkale'!$B$3:$D$105"}</definedName>
    <definedName name="HTML_Control" localSheetId="2" hidden="1">{"'17  Çanakkale'!$B$3:$D$105"}</definedName>
    <definedName name="HTML_Control" localSheetId="3" hidden="1">{"'17  Çanakkale'!$B$3:$D$105"}</definedName>
    <definedName name="HTML_Control" localSheetId="6" hidden="1">{"'17  Çanakkale'!$B$3:$D$105"}</definedName>
    <definedName name="HTML_Control" localSheetId="1" hidden="1">{"'17  Çanakkale'!$B$3:$D$105"}</definedName>
    <definedName name="HTML_Control" localSheetId="9" hidden="1">{"'17  Çanakkale'!$B$3:$D$105"}</definedName>
    <definedName name="HTML_Control" localSheetId="7" hidden="1">{"'17  Çanakkale'!$B$3:$D$105"}</definedName>
    <definedName name="HTML_Control" localSheetId="8" hidden="1">{"'17  Çanakkale'!$B$3:$D$105"}</definedName>
    <definedName name="HTML_Control" localSheetId="11" hidden="1">{"'17  Çanakkale'!$B$3:$D$90"}</definedName>
    <definedName name="HTML_Control" localSheetId="10" hidden="1">{"'17  Çanakkale'!$B$3:$D$90"}</definedName>
    <definedName name="HTML_Control" localSheetId="5" hidden="1">{"'17  Çanakkale'!$B$3:$D$105"}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Settings\hersan.MUHASEBAT\Desktop\htm\17.htm"</definedName>
    <definedName name="HTML_PathFile" localSheetId="0" hidden="1">"C:\Documents and Settings\hersan.MUHASEBAT\Desktop\htm\17.htm"</definedName>
    <definedName name="HTML_PathFile" localSheetId="2" hidden="1">"C:\Documents and Settings\hersan.MUHASEBAT\Desktop\htm\17.htm"</definedName>
    <definedName name="HTML_PathFile" localSheetId="3" hidden="1">"C:\Documents and Settings\hersan.MUHASEBAT\Desktop\htm\17.htm"</definedName>
    <definedName name="HTML_PathFile" localSheetId="6" hidden="1">"C:\Documents and Settings\hersan.MUHASEBAT\Desktop\htm\17.htm"</definedName>
    <definedName name="HTML_PathFile" localSheetId="1" hidden="1">"C:\Documents and Settings\hersan.MUHASEBAT\Desktop\htm\17.htm"</definedName>
    <definedName name="HTML_PathFile" localSheetId="9" hidden="1">"\\M-pc-00000-20\il_2005_2006hazırlık\docs\17.htm"</definedName>
    <definedName name="HTML_PathFile" localSheetId="7" hidden="1">"C:\Documents and Settings\eakgonullu\Belgelerim\internet\docs\il_81\htm\17.htm"</definedName>
    <definedName name="HTML_PathFile" localSheetId="8" hidden="1">"C:\Documents and Settings\hersan\Belgelerim\int-hazırlık\htm\17.htm"</definedName>
    <definedName name="HTML_PathFile" localSheetId="11" hidden="1">"C:\Documents and Settings\hersan\Belgelerim\int-hazırlık\htm\17.htm"</definedName>
    <definedName name="HTML_PathFile" localSheetId="10" hidden="1">"\\M-pc-00000-20\il_2005_2006hazırlık\docs\htm\17.htm"</definedName>
    <definedName name="HTML_PathFile" localSheetId="5" hidden="1">"C:\Documents and Settings\hersan.MUHASEBAT\Desktop\htm\17.htm"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2" i="8"/>
  <c r="E36" i="8"/>
  <c r="C39" i="8"/>
  <c r="D39" i="8"/>
  <c r="E39" i="8"/>
  <c r="E40" i="8"/>
  <c r="E41" i="8"/>
  <c r="E42" i="8"/>
  <c r="E43" i="8"/>
  <c r="E44" i="8"/>
  <c r="E45" i="8"/>
  <c r="C47" i="8"/>
  <c r="D47" i="8"/>
  <c r="D46" i="8" s="1"/>
  <c r="E47" i="8"/>
  <c r="E48" i="8"/>
  <c r="C51" i="8"/>
  <c r="D51" i="8"/>
  <c r="E51" i="8"/>
  <c r="E52" i="8"/>
  <c r="C54" i="8"/>
  <c r="D54" i="8"/>
  <c r="C62" i="8"/>
  <c r="C61" i="8" s="1"/>
  <c r="D62" i="8"/>
  <c r="D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99" i="8"/>
  <c r="E100" i="8"/>
  <c r="E101" i="8"/>
  <c r="E102" i="8"/>
  <c r="C103" i="8"/>
  <c r="D103" i="8"/>
  <c r="C107" i="8"/>
  <c r="C106" i="8" s="1"/>
  <c r="D107" i="8"/>
  <c r="D106" i="8" s="1"/>
  <c r="E106" i="8" s="1"/>
  <c r="E107" i="8"/>
  <c r="E111" i="8"/>
  <c r="C46" i="8" l="1"/>
  <c r="E46" i="8" s="1"/>
  <c r="E12" i="8"/>
  <c r="D11" i="8"/>
  <c r="E61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<sst xmlns="http://schemas.openxmlformats.org/spreadsheetml/2006/main" count="1418" uniqueCount="211">
  <si>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</si>
  <si>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</si>
  <si>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</si>
  <si>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</si>
  <si>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</si>
  <si>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</si>
  <si>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</si>
  <si>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</si>
  <si>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</si>
  <si>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</si>
  <si>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</si>
  <si>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</si>
  <si>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</si>
  <si>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</si>
  <si>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</si>
  <si>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</si>
  <si>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</si>
  <si>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</si>
  <si>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</si>
  <si>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</si>
  <si>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</si>
  <si>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</si>
  <si>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</si>
  <si>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</si>
  <si>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</si>
  <si>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</si>
  <si>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</si>
  <si>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</si>
  <si>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</si>
  <si>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</si>
  <si>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</si>
  <si>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</si>
  <si>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</si>
  <si>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</si>
  <si>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</si>
  <si>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</si>
  <si>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</si>
  <si>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</si>
  <si>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</si>
  <si>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</si>
  <si>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</si>
  <si>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</si>
  <si>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</si>
  <si>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</si>
  <si>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</si>
  <si>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</si>
  <si>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</si>
  <si>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</si>
  <si>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</si>
  <si>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</si>
  <si>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</si>
  <si>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</si>
  <si>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</si>
  <si>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</si>
  <si>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</si>
  <si>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</si>
  <si>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</si>
  <si>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</si>
  <si>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</si>
  <si>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</si>
  <si>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</si>
  <si>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</si>
  <si>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</si>
  <si>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</si>
  <si>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</si>
  <si>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</si>
  <si>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</si>
  <si>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</si>
  <si>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</si>
  <si>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</si>
  <si>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</si>
  <si>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</si>
  <si>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</si>
  <si>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</si>
  <si>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</si>
  <si>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</si>
  <si>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</si>
  <si>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</si>
  <si>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</si>
  <si>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</si>
  <si>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</si>
  <si>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</si>
  <si>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</si>
  <si>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</si>
  <si>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</si>
  <si>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</si>
  <si>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</si>
  <si>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</si>
  <si>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</si>
  <si>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</si>
  <si>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</si>
  <si>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</si>
  <si>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</si>
  <si>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</si>
  <si>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</si>
  <si>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</si>
  <si>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</si>
  <si>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</si>
  <si>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</si>
  <si>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</si>
  <si>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</si>
  <si>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</si>
  <si>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</si>
  <si>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</si>
  <si>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</si>
  <si>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</si>
  <si>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</si>
  <si>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ÇANAKKALE İLİ GENEL  BÜTÇE GELİRLERİNİN TAHSİLATI, TAHAKKUKU VE TAHSİLATIN TAHAKKUKA  ORANI (KÜMÜLATİF) HAZİRAN 2006</t>
  </si>
  <si>
    <t>ÇANAKKALE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</si>
  <si>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</si>
  <si>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</si>
  <si>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</si>
  <si>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</si>
  <si>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</si>
  <si>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</si>
  <si>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</si>
  <si>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</si>
  <si>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</si>
  <si>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</si>
  <si>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</si>
  <si>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</si>
  <si>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</si>
  <si>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</si>
  <si>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</si>
  <si>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</si>
  <si>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</si>
  <si>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</si>
  <si>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</si>
  <si>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</si>
  <si>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</si>
  <si>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</si>
  <si>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</si>
  <si>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</si>
  <si>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</si>
  <si>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</si>
  <si>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</si>
  <si>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</si>
  <si>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</si>
  <si>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</si>
  <si>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</si>
  <si>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</si>
  <si>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</si>
  <si>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</si>
  <si>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</si>
  <si>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</si>
  <si>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</si>
  <si>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</si>
  <si>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</si>
  <si>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</si>
  <si>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</si>
  <si>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</si>
  <si>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</si>
  <si>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</si>
  <si>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</si>
  <si>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</si>
  <si>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</si>
  <si>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</si>
  <si>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</si>
  <si>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</si>
  <si>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</si>
  <si>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</si>
  <si>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</si>
  <si>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</si>
  <si>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</si>
  <si>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</si>
  <si>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</si>
  <si>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</si>
  <si>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</si>
  <si>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</si>
  <si>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</si>
  <si>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</si>
  <si>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</si>
  <si>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</si>
  <si>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</si>
  <si>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</si>
  <si>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</si>
  <si>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</si>
  <si>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</si>
  <si>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</si>
  <si>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</si>
  <si>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</si>
  <si>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</si>
  <si>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</si>
  <si>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</si>
  <si>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ÇANAKKALE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</si>
  <si>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</si>
  <si>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</si>
  <si>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</si>
  <si>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ÇANAKKALE İLİ GENEL  BÜTÇE GELİRLERİNİN TAHSİLATI, TAHAKKUKU VE TAHSİLATIN TAHAKKUKA  ORANI (KÜMÜLATİF) MART 2006</t>
  </si>
  <si>
    <t>ÇANAKKALE İLİ GENEL  BÜTÇE GELİRLERİNİN TAHSİLATI, TAHAKKUKU VE TAHSİLATIN TAHAKKUKA  ORANI (KÜMÜLATİF) NİSAN 2006</t>
  </si>
  <si>
    <t>Nisan</t>
  </si>
  <si>
    <t>ÇANAKKALE İLİ GENEL  BÜTÇE GELİRLERİNİN TAHSİLATI, TAHAKKUKU VE TAHSİLATIN TAHAKKUKA  ORANI (KÜMÜLATİF) MAYIS 2006</t>
  </si>
  <si>
    <t>Ocak</t>
  </si>
  <si>
    <t>Şubat</t>
  </si>
  <si>
    <t>Mart</t>
  </si>
  <si>
    <t>Mayıs</t>
  </si>
  <si>
    <t>Haziran</t>
  </si>
  <si>
    <t>ÇANAKKALE İLİ GENEL  BÜTÇE GELİRLERİNİN TAHSİLATI, TAHAKKUKU VE TAHSİLATIN TAHAKKUKA  ORANI (KÜMÜLATİF) TEMMUZ2006</t>
  </si>
  <si>
    <t>Temmuz</t>
  </si>
  <si>
    <t>ÇANAKKALE İLİ GENEL  BÜTÇE GELİRLERİNİN TAHSİLATI, TAHAKKUKU VE TAHSİLATIN TAHAKKUKA  ORANI (KÜMÜLATİF) AĞUSTOS 2006</t>
  </si>
  <si>
    <t>Ağustos</t>
  </si>
  <si>
    <t>ÇANAKKALE İLİ GENEL  BÜTÇE GELİRLERİNİN TAHSİLATI, TAHAKKUKU VE TAHSİLATIN TAHAKKUKA  ORANI (KÜMÜLATİF) EYLÜL 2006</t>
  </si>
  <si>
    <t>Eylül</t>
  </si>
  <si>
    <t xml:space="preserve">        Motorlu Taşıtlar (II)</t>
  </si>
  <si>
    <t>ÇANAKKALE İLİ GENEL  BÜTÇE GELİRLERİNİN TAHSİLATI, TAHAKKUKU VE TAHSİLATIN TAHAKKUKA  ORANI (KÜMÜLATİF) EKİM 2006</t>
  </si>
  <si>
    <t>Ekim</t>
  </si>
  <si>
    <t>ÇANAKKALE İLİ GENEL  BÜTÇE GELİRLERİNİN TAHSİLATI, TAHAKKUKU VE TAHSİLATIN TAHAKKUKA  ORANI (KÜMÜLATİF) KASIM 2006</t>
  </si>
  <si>
    <t>Kasım</t>
  </si>
  <si>
    <t>ÇANAKKALE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</si>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</sst>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0F4E6269-1183-4404-957C-1B154353A55E}"/>
    <cellStyle name="Normal_genelgelirtahk_tahs" xfId="3" xr:uid="{1DBD3A7D-D87B-40D6-BE5A-E9F613EDAD71}"/>
    <cellStyle name="Virgül [0]_29dan32ye" xfId="4" xr:uid="{493C61BC-4446-4CF7-BA1B-FB59F7C73296}"/>
    <cellStyle name="Virgül_29dan32ye" xfId="5" xr:uid="{0A4B291D-41FA-4C72-95F2-95B927194F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4640-37C7-4B25-8AF9-227E1973F7D4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9.2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7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425944</v>
      </c>
      <c r="D10" s="43">
        <v>351992</v>
      </c>
      <c r="E10" s="44">
        <v>82.638093270476872</v>
      </c>
    </row>
    <row r="11" spans="2:7" s="5" customFormat="1" ht="15.75" customHeight="1" x14ac:dyDescent="0.2">
      <c r="B11" s="42" t="s">
        <v>5</v>
      </c>
      <c r="C11" s="43">
        <v>327524</v>
      </c>
      <c r="D11" s="43">
        <v>273958</v>
      </c>
      <c r="E11" s="45">
        <v>83.645167987689447</v>
      </c>
    </row>
    <row r="12" spans="2:7" s="5" customFormat="1" ht="15.75" customHeight="1" x14ac:dyDescent="0.2">
      <c r="B12" s="42" t="s">
        <v>6</v>
      </c>
      <c r="C12" s="43">
        <v>159476</v>
      </c>
      <c r="D12" s="43">
        <v>131094</v>
      </c>
      <c r="E12" s="45">
        <v>82.20296470942337</v>
      </c>
      <c r="G12" s="6"/>
    </row>
    <row r="13" spans="2:7" s="5" customFormat="1" ht="15.75" customHeight="1" x14ac:dyDescent="0.2">
      <c r="B13" s="42" t="s">
        <v>7</v>
      </c>
      <c r="C13" s="43">
        <v>144033</v>
      </c>
      <c r="D13" s="43">
        <v>119972</v>
      </c>
      <c r="E13" s="45">
        <v>83.294800497108298</v>
      </c>
    </row>
    <row r="14" spans="2:7" ht="15.75" customHeight="1" x14ac:dyDescent="0.2">
      <c r="B14" s="46" t="s">
        <v>8</v>
      </c>
      <c r="C14" s="47">
        <v>14385</v>
      </c>
      <c r="D14" s="47">
        <v>8196</v>
      </c>
      <c r="E14" s="48">
        <v>56.976016684045881</v>
      </c>
    </row>
    <row r="15" spans="2:7" ht="15.75" customHeight="1" x14ac:dyDescent="0.2">
      <c r="B15" s="46" t="s">
        <v>9</v>
      </c>
      <c r="C15" s="47">
        <v>3455</v>
      </c>
      <c r="D15" s="47">
        <v>2122</v>
      </c>
      <c r="E15" s="48">
        <v>61.418234442836471</v>
      </c>
    </row>
    <row r="16" spans="2:7" ht="15.75" customHeight="1" x14ac:dyDescent="0.2">
      <c r="B16" s="46" t="s">
        <v>10</v>
      </c>
      <c r="C16" s="47">
        <v>114171</v>
      </c>
      <c r="D16" s="47">
        <v>100365</v>
      </c>
      <c r="E16" s="48">
        <v>87.907612265811807</v>
      </c>
    </row>
    <row r="17" spans="2:5" ht="15.75" customHeight="1" x14ac:dyDescent="0.2">
      <c r="B17" s="46" t="s">
        <v>11</v>
      </c>
      <c r="C17" s="47">
        <v>12022</v>
      </c>
      <c r="D17" s="47">
        <v>9289</v>
      </c>
      <c r="E17" s="48">
        <v>77.266677757444683</v>
      </c>
    </row>
    <row r="18" spans="2:5" s="5" customFormat="1" ht="15.75" customHeight="1" x14ac:dyDescent="0.2">
      <c r="B18" s="42" t="s">
        <v>12</v>
      </c>
      <c r="C18" s="43">
        <v>15443</v>
      </c>
      <c r="D18" s="43">
        <v>11122</v>
      </c>
      <c r="E18" s="45">
        <v>72.019685294308104</v>
      </c>
    </row>
    <row r="19" spans="2:5" ht="15.75" customHeight="1" x14ac:dyDescent="0.2">
      <c r="B19" s="46" t="s">
        <v>13</v>
      </c>
      <c r="C19" s="47">
        <v>4386</v>
      </c>
      <c r="D19" s="47">
        <v>2851</v>
      </c>
      <c r="E19" s="48">
        <v>65.002279981760154</v>
      </c>
    </row>
    <row r="20" spans="2:5" ht="15.75" customHeight="1" x14ac:dyDescent="0.2">
      <c r="B20" s="46" t="s">
        <v>14</v>
      </c>
      <c r="C20" s="47">
        <v>308</v>
      </c>
      <c r="D20" s="47">
        <v>-1</v>
      </c>
      <c r="E20" s="48">
        <v>-0.32467532467532467</v>
      </c>
    </row>
    <row r="21" spans="2:5" ht="15.75" customHeight="1" x14ac:dyDescent="0.2">
      <c r="B21" s="46" t="s">
        <v>15</v>
      </c>
      <c r="C21" s="47">
        <v>10749</v>
      </c>
      <c r="D21" s="47">
        <v>8272</v>
      </c>
      <c r="E21" s="48">
        <v>76.955995906595959</v>
      </c>
    </row>
    <row r="22" spans="2:5" s="4" customFormat="1" ht="15.75" customHeight="1" x14ac:dyDescent="0.2">
      <c r="B22" s="42" t="s">
        <v>16</v>
      </c>
      <c r="C22" s="43">
        <v>23754</v>
      </c>
      <c r="D22" s="43">
        <v>16762</v>
      </c>
      <c r="E22" s="44">
        <v>70.564957480845337</v>
      </c>
    </row>
    <row r="23" spans="2:5" s="8" customFormat="1" ht="15.75" customHeight="1" x14ac:dyDescent="0.2">
      <c r="B23" s="46" t="s">
        <v>17</v>
      </c>
      <c r="C23" s="47">
        <v>167</v>
      </c>
      <c r="D23" s="47">
        <v>119</v>
      </c>
      <c r="E23" s="49">
        <v>71.257485029940113</v>
      </c>
    </row>
    <row r="24" spans="2:5" s="8" customFormat="1" ht="15.75" customHeight="1" x14ac:dyDescent="0.2">
      <c r="B24" s="46" t="s">
        <v>18</v>
      </c>
      <c r="C24" s="47">
        <v>23587</v>
      </c>
      <c r="D24" s="47">
        <v>16643</v>
      </c>
      <c r="E24" s="49">
        <v>70.560054267181073</v>
      </c>
    </row>
    <row r="25" spans="2:5" s="4" customFormat="1" ht="15.75" customHeight="1" x14ac:dyDescent="0.2">
      <c r="B25" s="42" t="s">
        <v>19</v>
      </c>
      <c r="C25" s="43">
        <v>77686</v>
      </c>
      <c r="D25" s="43">
        <v>64486</v>
      </c>
      <c r="E25" s="44">
        <v>83.008521483922465</v>
      </c>
    </row>
    <row r="26" spans="2:5" s="4" customFormat="1" ht="15.75" customHeight="1" x14ac:dyDescent="0.2">
      <c r="B26" s="42" t="s">
        <v>20</v>
      </c>
      <c r="C26" s="43">
        <v>56849</v>
      </c>
      <c r="D26" s="43">
        <v>43937</v>
      </c>
      <c r="E26" s="44">
        <v>77.287199423032945</v>
      </c>
    </row>
    <row r="27" spans="2:5" s="8" customFormat="1" ht="15.75" customHeight="1" x14ac:dyDescent="0.2">
      <c r="B27" s="46" t="s">
        <v>21</v>
      </c>
      <c r="C27" s="47">
        <v>50505</v>
      </c>
      <c r="D27" s="47">
        <v>38579</v>
      </c>
      <c r="E27" s="49">
        <v>76.38649638649639</v>
      </c>
    </row>
    <row r="28" spans="2:5" s="8" customFormat="1" ht="15.75" customHeight="1" x14ac:dyDescent="0.2">
      <c r="B28" s="46" t="s">
        <v>22</v>
      </c>
      <c r="C28" s="47">
        <v>6344</v>
      </c>
      <c r="D28" s="47">
        <v>5358</v>
      </c>
      <c r="E28" s="49">
        <v>84.45775535939471</v>
      </c>
    </row>
    <row r="29" spans="2:5" s="4" customFormat="1" ht="15.75" customHeight="1" x14ac:dyDescent="0.2">
      <c r="B29" s="42" t="s">
        <v>23</v>
      </c>
      <c r="C29" s="43">
        <v>12942</v>
      </c>
      <c r="D29" s="43">
        <v>12823</v>
      </c>
      <c r="E29" s="44">
        <v>99.080513058259939</v>
      </c>
    </row>
    <row r="30" spans="2:5" s="8" customFormat="1" ht="15.75" customHeight="1" x14ac:dyDescent="0.2">
      <c r="B30" s="46" t="s">
        <v>24</v>
      </c>
      <c r="C30" s="47">
        <v>19</v>
      </c>
      <c r="D30" s="47">
        <v>19</v>
      </c>
      <c r="E30" s="49">
        <v>100</v>
      </c>
    </row>
    <row r="31" spans="2:5" s="8" customFormat="1" ht="15.75" customHeight="1" x14ac:dyDescent="0.2">
      <c r="B31" s="46" t="s">
        <v>203</v>
      </c>
      <c r="C31" s="47">
        <v>11547</v>
      </c>
      <c r="D31" s="47">
        <v>11545</v>
      </c>
      <c r="E31" s="49">
        <v>99.982679483848614</v>
      </c>
    </row>
    <row r="32" spans="2:5" s="8" customFormat="1" ht="15.75" customHeight="1" x14ac:dyDescent="0.2">
      <c r="B32" s="46" t="s">
        <v>26</v>
      </c>
      <c r="C32" s="47">
        <v>1372</v>
      </c>
      <c r="D32" s="47">
        <v>1255</v>
      </c>
      <c r="E32" s="49">
        <v>91.472303206997083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4</v>
      </c>
      <c r="D35" s="47">
        <v>4</v>
      </c>
      <c r="E35" s="48"/>
    </row>
    <row r="36" spans="2:5" s="5" customFormat="1" ht="15.75" customHeight="1" x14ac:dyDescent="0.2">
      <c r="B36" s="42" t="s">
        <v>30</v>
      </c>
      <c r="C36" s="43">
        <v>7895</v>
      </c>
      <c r="D36" s="43">
        <v>7726</v>
      </c>
      <c r="E36" s="45">
        <v>97.859404686510459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25635</v>
      </c>
      <c r="D39" s="43">
        <v>25635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1032</v>
      </c>
      <c r="D40" s="47">
        <v>1032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24603</v>
      </c>
      <c r="D41" s="47">
        <v>24603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0</v>
      </c>
      <c r="D42" s="47">
        <v>0</v>
      </c>
      <c r="E42" s="49" t="e">
        <v>#DIV/0!</v>
      </c>
    </row>
    <row r="43" spans="2:5" s="4" customFormat="1" ht="15.75" customHeight="1" x14ac:dyDescent="0.2">
      <c r="B43" s="42" t="s">
        <v>37</v>
      </c>
      <c r="C43" s="43">
        <v>17509</v>
      </c>
      <c r="D43" s="43">
        <v>14648</v>
      </c>
      <c r="E43" s="44">
        <v>83.659832086355593</v>
      </c>
    </row>
    <row r="44" spans="2:5" s="4" customFormat="1" ht="15.75" customHeight="1" x14ac:dyDescent="0.2">
      <c r="B44" s="42" t="s">
        <v>38</v>
      </c>
      <c r="C44" s="43">
        <v>22499</v>
      </c>
      <c r="D44" s="43">
        <v>21171</v>
      </c>
      <c r="E44" s="44">
        <v>94.097515445130895</v>
      </c>
    </row>
    <row r="45" spans="2:5" s="4" customFormat="1" ht="15.75" customHeight="1" x14ac:dyDescent="0.2">
      <c r="B45" s="42" t="s">
        <v>39</v>
      </c>
      <c r="C45" s="43">
        <v>965</v>
      </c>
      <c r="D45" s="43">
        <v>162</v>
      </c>
      <c r="E45" s="44">
        <v>16.787564766839377</v>
      </c>
    </row>
    <row r="46" spans="2:5" s="4" customFormat="1" ht="15.75" customHeight="1" x14ac:dyDescent="0.2">
      <c r="B46" s="42" t="s">
        <v>40</v>
      </c>
      <c r="C46" s="43">
        <v>97459</v>
      </c>
      <c r="D46" s="43">
        <v>77476</v>
      </c>
      <c r="E46" s="44">
        <v>79.495993186878593</v>
      </c>
    </row>
    <row r="47" spans="2:5" s="4" customFormat="1" ht="15.75" customHeight="1" x14ac:dyDescent="0.2">
      <c r="B47" s="42" t="s">
        <v>41</v>
      </c>
      <c r="C47" s="43">
        <v>8916</v>
      </c>
      <c r="D47" s="43">
        <v>6700</v>
      </c>
      <c r="E47" s="44">
        <v>75.145805293853755</v>
      </c>
    </row>
    <row r="48" spans="2:5" s="8" customFormat="1" ht="15.75" customHeight="1" x14ac:dyDescent="0.2">
      <c r="B48" s="46" t="s">
        <v>42</v>
      </c>
      <c r="C48" s="47">
        <v>8908</v>
      </c>
      <c r="D48" s="47">
        <v>6692</v>
      </c>
      <c r="E48" s="49">
        <v>75.123484508307143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8</v>
      </c>
      <c r="D50" s="47">
        <v>8</v>
      </c>
      <c r="E50" s="49">
        <v>100</v>
      </c>
    </row>
    <row r="51" spans="2:5" s="4" customFormat="1" ht="15.75" customHeight="1" x14ac:dyDescent="0.2">
      <c r="B51" s="42" t="s">
        <v>45</v>
      </c>
      <c r="C51" s="43">
        <v>111</v>
      </c>
      <c r="D51" s="43">
        <v>98</v>
      </c>
      <c r="E51" s="44">
        <v>88.288288288288285</v>
      </c>
    </row>
    <row r="52" spans="2:5" s="4" customFormat="1" ht="15.75" customHeight="1" x14ac:dyDescent="0.2">
      <c r="B52" s="42" t="s">
        <v>46</v>
      </c>
      <c r="C52" s="43">
        <v>111</v>
      </c>
      <c r="D52" s="43">
        <v>98</v>
      </c>
      <c r="E52" s="44">
        <v>88.288288288288285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25273</v>
      </c>
      <c r="D60" s="43">
        <v>19245</v>
      </c>
      <c r="E60" s="44">
        <v>76.148458829580974</v>
      </c>
    </row>
    <row r="61" spans="2:5" s="4" customFormat="1" ht="15.75" customHeight="1" x14ac:dyDescent="0.2">
      <c r="B61" s="42" t="s">
        <v>56</v>
      </c>
      <c r="C61" s="43">
        <v>13240</v>
      </c>
      <c r="D61" s="43">
        <v>11946</v>
      </c>
      <c r="E61" s="44">
        <v>90.226586102719025</v>
      </c>
    </row>
    <row r="62" spans="2:5" s="8" customFormat="1" ht="15.75" customHeight="1" x14ac:dyDescent="0.2">
      <c r="B62" s="46" t="s">
        <v>57</v>
      </c>
      <c r="C62" s="47">
        <v>2861</v>
      </c>
      <c r="D62" s="47">
        <v>2861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4028</v>
      </c>
      <c r="D63" s="47">
        <v>2734</v>
      </c>
      <c r="E63" s="49">
        <v>67.87487586891757</v>
      </c>
    </row>
    <row r="64" spans="2:5" s="8" customFormat="1" ht="15.75" customHeight="1" x14ac:dyDescent="0.2">
      <c r="B64" s="46" t="s">
        <v>59</v>
      </c>
      <c r="C64" s="47">
        <v>6351</v>
      </c>
      <c r="D64" s="47">
        <v>6351</v>
      </c>
      <c r="E64" s="49">
        <v>100</v>
      </c>
    </row>
    <row r="65" spans="2:5" s="4" customFormat="1" ht="15.75" customHeight="1" x14ac:dyDescent="0.2">
      <c r="B65" s="42" t="s">
        <v>60</v>
      </c>
      <c r="C65" s="43">
        <v>12033</v>
      </c>
      <c r="D65" s="43">
        <v>7299</v>
      </c>
      <c r="E65" s="44">
        <v>60.658189977561705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11833</v>
      </c>
      <c r="D67" s="47">
        <v>7104</v>
      </c>
      <c r="E67" s="49">
        <v>60.035493957576271</v>
      </c>
    </row>
    <row r="68" spans="2:5" s="8" customFormat="1" ht="15.75" customHeight="1" x14ac:dyDescent="0.2">
      <c r="B68" s="46" t="s">
        <v>63</v>
      </c>
      <c r="C68" s="47">
        <v>200</v>
      </c>
      <c r="D68" s="47">
        <v>195</v>
      </c>
      <c r="E68" s="49">
        <v>97.5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51426</v>
      </c>
      <c r="D70" s="43">
        <v>40362</v>
      </c>
      <c r="E70" s="44">
        <v>78.485590946213975</v>
      </c>
    </row>
    <row r="71" spans="2:5" s="8" customFormat="1" ht="15.75" customHeight="1" x14ac:dyDescent="0.2">
      <c r="B71" s="50" t="s">
        <v>66</v>
      </c>
      <c r="C71" s="51">
        <v>1238</v>
      </c>
      <c r="D71" s="51">
        <v>889</v>
      </c>
      <c r="E71" s="49">
        <v>71.809369951534734</v>
      </c>
    </row>
    <row r="72" spans="2:5" s="8" customFormat="1" ht="15.75" customHeight="1" x14ac:dyDescent="0.2">
      <c r="B72" s="50" t="s">
        <v>67</v>
      </c>
      <c r="C72" s="51">
        <v>3735</v>
      </c>
      <c r="D72" s="51">
        <v>926</v>
      </c>
      <c r="E72" s="49">
        <v>24.792503346720217</v>
      </c>
    </row>
    <row r="73" spans="2:5" s="8" customFormat="1" ht="15.75" customHeight="1" x14ac:dyDescent="0.2">
      <c r="B73" s="50" t="s">
        <v>68</v>
      </c>
      <c r="C73" s="51">
        <v>2412</v>
      </c>
      <c r="D73" s="51">
        <v>972</v>
      </c>
      <c r="E73" s="49">
        <v>40.298507462686565</v>
      </c>
    </row>
    <row r="74" spans="2:5" s="8" customFormat="1" ht="15.75" customHeight="1" x14ac:dyDescent="0.2">
      <c r="B74" s="50" t="s">
        <v>69</v>
      </c>
      <c r="C74" s="51">
        <v>26236</v>
      </c>
      <c r="D74" s="51">
        <v>21392</v>
      </c>
      <c r="E74" s="49">
        <v>81.536819637139814</v>
      </c>
    </row>
    <row r="75" spans="2:5" s="8" customFormat="1" ht="15.75" customHeight="1" x14ac:dyDescent="0.2">
      <c r="B75" s="50" t="s">
        <v>70</v>
      </c>
      <c r="C75" s="51">
        <v>15472</v>
      </c>
      <c r="D75" s="51">
        <v>14953</v>
      </c>
      <c r="E75" s="49">
        <v>96.645553257497426</v>
      </c>
    </row>
    <row r="76" spans="2:5" s="8" customFormat="1" ht="15.75" customHeight="1" x14ac:dyDescent="0.2">
      <c r="B76" s="50" t="s">
        <v>71</v>
      </c>
      <c r="C76" s="51">
        <v>2333</v>
      </c>
      <c r="D76" s="51">
        <v>1230</v>
      </c>
      <c r="E76" s="49">
        <v>52.721817402486067</v>
      </c>
    </row>
    <row r="77" spans="2:5" s="5" customFormat="1" ht="15.75" customHeight="1" x14ac:dyDescent="0.2">
      <c r="B77" s="42" t="s">
        <v>72</v>
      </c>
      <c r="C77" s="43">
        <v>44</v>
      </c>
      <c r="D77" s="43">
        <v>40</v>
      </c>
      <c r="E77" s="44">
        <v>90.909090909090907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44</v>
      </c>
      <c r="D80" s="47">
        <v>40</v>
      </c>
      <c r="E80" s="49">
        <v>90.909090909090907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11689</v>
      </c>
      <c r="D86" s="43">
        <v>11031</v>
      </c>
      <c r="E86" s="44">
        <v>94.370775943194445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371</v>
      </c>
      <c r="D89" s="47">
        <v>371</v>
      </c>
      <c r="E89" s="49">
        <v>100</v>
      </c>
    </row>
    <row r="90" spans="2:5" ht="15.75" customHeight="1" x14ac:dyDescent="0.2">
      <c r="B90" s="46" t="s">
        <v>85</v>
      </c>
      <c r="C90" s="47">
        <v>3521</v>
      </c>
      <c r="D90" s="47">
        <v>3515</v>
      </c>
      <c r="E90" s="49">
        <v>99.829593865379152</v>
      </c>
    </row>
    <row r="91" spans="2:5" ht="15.75" customHeight="1" x14ac:dyDescent="0.2">
      <c r="B91" s="46" t="s">
        <v>86</v>
      </c>
      <c r="C91" s="47">
        <v>620</v>
      </c>
      <c r="D91" s="47">
        <v>571</v>
      </c>
      <c r="E91" s="49">
        <v>92.096774193548399</v>
      </c>
    </row>
    <row r="92" spans="2:5" ht="15.75" customHeight="1" x14ac:dyDescent="0.2">
      <c r="B92" s="46" t="s">
        <v>87</v>
      </c>
      <c r="C92" s="47">
        <v>4335</v>
      </c>
      <c r="D92" s="47">
        <v>4335</v>
      </c>
      <c r="E92" s="49">
        <v>100</v>
      </c>
    </row>
    <row r="93" spans="2:5" ht="15.75" customHeight="1" x14ac:dyDescent="0.2">
      <c r="B93" s="46" t="s">
        <v>88</v>
      </c>
      <c r="C93" s="47">
        <v>2842</v>
      </c>
      <c r="D93" s="47">
        <v>2239</v>
      </c>
      <c r="E93" s="49">
        <v>78.782547501759325</v>
      </c>
    </row>
    <row r="94" spans="2:5" s="5" customFormat="1" ht="15.75" customHeight="1" x14ac:dyDescent="0.2">
      <c r="B94" s="42" t="s">
        <v>89</v>
      </c>
      <c r="C94" s="43">
        <v>961</v>
      </c>
      <c r="D94" s="43">
        <v>558</v>
      </c>
      <c r="E94" s="53">
        <v>58.064516129032263</v>
      </c>
    </row>
    <row r="95" spans="2:5" s="5" customFormat="1" ht="15.75" customHeight="1" x14ac:dyDescent="0.2">
      <c r="B95" s="42" t="s">
        <v>90</v>
      </c>
      <c r="C95" s="43">
        <v>881</v>
      </c>
      <c r="D95" s="43">
        <v>478</v>
      </c>
      <c r="E95" s="53">
        <v>54.256526674233832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>
        <v>6</v>
      </c>
      <c r="D98" s="47">
        <v>6</v>
      </c>
      <c r="E98" s="54">
        <v>100</v>
      </c>
    </row>
    <row r="99" spans="2:5" ht="15.75" customHeight="1" x14ac:dyDescent="0.2">
      <c r="B99" s="46" t="s">
        <v>94</v>
      </c>
      <c r="C99" s="47">
        <v>856</v>
      </c>
      <c r="D99" s="47">
        <v>453</v>
      </c>
      <c r="E99" s="54">
        <v>52.920560747663551</v>
      </c>
    </row>
    <row r="100" spans="2:5" ht="15.75" customHeight="1" x14ac:dyDescent="0.2">
      <c r="B100" s="46" t="s">
        <v>95</v>
      </c>
      <c r="C100" s="47">
        <v>19</v>
      </c>
      <c r="D100" s="47">
        <v>19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80</v>
      </c>
      <c r="D101" s="43">
        <v>80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>
        <v>0</v>
      </c>
      <c r="D107" s="47">
        <v>0</v>
      </c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0</v>
      </c>
      <c r="D110" s="47">
        <v>0</v>
      </c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55034D73-7765-4FB4-A92B-3EB369C23196}"/>
    <hyperlink ref="D4" location="Şubat!A1" display="Şubat" xr:uid="{17079875-AA9D-4334-AB8B-3EB6005B4AD6}"/>
    <hyperlink ref="E4" location="Mart!A1" display="Mart" xr:uid="{6A225CD1-8910-49A7-BFB5-27245C7A6448}"/>
    <hyperlink ref="C5" location="Nisan!A1" display="Nisan" xr:uid="{57884F94-B288-45DF-975C-CE6B58EB6592}"/>
    <hyperlink ref="D5" location="Mayıs!A1" display="Mayıs" xr:uid="{1A600EFB-A453-47A8-B693-DC19A683F79F}"/>
    <hyperlink ref="E5" location="Haziran!A1" display="Haziran" xr:uid="{94B9D7C3-7325-4FC8-91C5-D134057D2D5F}"/>
    <hyperlink ref="C6" location="Temmuz!A1" display="Temmuz" xr:uid="{EEB575E2-0DF6-4064-8E9B-17F10CBDBC24}"/>
    <hyperlink ref="D6" location="Ağustos!A1" display="Ağustos" xr:uid="{12742A81-558F-436A-9610-D68735B769DC}"/>
    <hyperlink ref="E6" location="Eylül!A1" display="Eylül" xr:uid="{2781A30C-9926-4F59-B908-BCC94646F058}"/>
    <hyperlink ref="C7" location="Ekim!A1" display="Ekim" xr:uid="{08A776D3-DB4A-4D61-BE1F-76F151BB3177}"/>
    <hyperlink ref="D7" location="Kasım!A1" display="Kasım" xr:uid="{AB0FB0FF-5631-40B6-A3B1-0F4E68DD5F70}"/>
    <hyperlink ref="E7" location="Aralık!A1" display="Aralık" xr:uid="{BCF4BAB4-0FA6-4C0B-81D9-CF52F5391F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947F-9CDF-454E-9D8B-C6310E2565F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9.2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7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157200</v>
      </c>
      <c r="D10" s="43">
        <v>73570</v>
      </c>
      <c r="E10" s="44">
        <v>46.800254452926211</v>
      </c>
    </row>
    <row r="11" spans="2:7" s="5" customFormat="1" ht="15.75" customHeight="1" x14ac:dyDescent="0.2">
      <c r="B11" s="42" t="s">
        <v>5</v>
      </c>
      <c r="C11" s="43">
        <v>128709</v>
      </c>
      <c r="D11" s="43">
        <v>60898</v>
      </c>
      <c r="E11" s="45">
        <v>47.314484612575654</v>
      </c>
    </row>
    <row r="12" spans="2:7" s="5" customFormat="1" ht="15.75" customHeight="1" x14ac:dyDescent="0.2">
      <c r="B12" s="42" t="s">
        <v>6</v>
      </c>
      <c r="C12" s="43">
        <v>62487</v>
      </c>
      <c r="D12" s="43">
        <v>27352</v>
      </c>
      <c r="E12" s="45">
        <v>43.772304639364989</v>
      </c>
      <c r="G12" s="6"/>
    </row>
    <row r="13" spans="2:7" s="5" customFormat="1" ht="15.75" customHeight="1" x14ac:dyDescent="0.2">
      <c r="B13" s="42" t="s">
        <v>7</v>
      </c>
      <c r="C13" s="43">
        <v>54770</v>
      </c>
      <c r="D13" s="43">
        <v>23370</v>
      </c>
      <c r="E13" s="45">
        <v>42.669344531677929</v>
      </c>
    </row>
    <row r="14" spans="2:7" ht="15.75" customHeight="1" x14ac:dyDescent="0.2">
      <c r="B14" s="46" t="s">
        <v>8</v>
      </c>
      <c r="C14" s="47">
        <v>14685</v>
      </c>
      <c r="D14" s="47">
        <v>1636</v>
      </c>
      <c r="E14" s="48">
        <v>11.140619679945523</v>
      </c>
    </row>
    <row r="15" spans="2:7" ht="15.75" customHeight="1" x14ac:dyDescent="0.2">
      <c r="B15" s="46" t="s">
        <v>9</v>
      </c>
      <c r="C15" s="47">
        <v>3327</v>
      </c>
      <c r="D15" s="47">
        <v>1008</v>
      </c>
      <c r="E15" s="48">
        <v>30.297565374211</v>
      </c>
    </row>
    <row r="16" spans="2:7" ht="15.75" customHeight="1" x14ac:dyDescent="0.2">
      <c r="B16" s="46" t="s">
        <v>10</v>
      </c>
      <c r="C16" s="47">
        <v>30410</v>
      </c>
      <c r="D16" s="47">
        <v>17939</v>
      </c>
      <c r="E16" s="48">
        <v>58.990463663268663</v>
      </c>
    </row>
    <row r="17" spans="2:5" ht="15.75" customHeight="1" x14ac:dyDescent="0.2">
      <c r="B17" s="46" t="s">
        <v>11</v>
      </c>
      <c r="C17" s="47">
        <v>6348</v>
      </c>
      <c r="D17" s="47">
        <v>2787</v>
      </c>
      <c r="E17" s="48">
        <v>43.903591682419659</v>
      </c>
    </row>
    <row r="18" spans="2:5" s="5" customFormat="1" ht="15.75" customHeight="1" x14ac:dyDescent="0.2">
      <c r="B18" s="42" t="s">
        <v>12</v>
      </c>
      <c r="C18" s="43">
        <v>7717</v>
      </c>
      <c r="D18" s="43">
        <v>3982</v>
      </c>
      <c r="E18" s="45">
        <v>51.600362835298696</v>
      </c>
    </row>
    <row r="19" spans="2:5" ht="15.75" customHeight="1" x14ac:dyDescent="0.2">
      <c r="B19" s="46" t="s">
        <v>13</v>
      </c>
      <c r="C19" s="47">
        <v>2455</v>
      </c>
      <c r="D19" s="47">
        <v>1294</v>
      </c>
      <c r="E19" s="48">
        <v>52.708757637474548</v>
      </c>
    </row>
    <row r="20" spans="2:5" ht="15.75" customHeight="1" x14ac:dyDescent="0.2">
      <c r="B20" s="46" t="s">
        <v>14</v>
      </c>
      <c r="C20" s="47"/>
      <c r="D20" s="47"/>
      <c r="E20" s="48"/>
    </row>
    <row r="21" spans="2:5" ht="15.75" customHeight="1" x14ac:dyDescent="0.2">
      <c r="B21" s="46" t="s">
        <v>15</v>
      </c>
      <c r="C21" s="47">
        <v>5262</v>
      </c>
      <c r="D21" s="47">
        <v>2688</v>
      </c>
      <c r="E21" s="48">
        <v>51.083238312428733</v>
      </c>
    </row>
    <row r="22" spans="2:5" s="4" customFormat="1" ht="15.75" customHeight="1" x14ac:dyDescent="0.2">
      <c r="B22" s="42" t="s">
        <v>16</v>
      </c>
      <c r="C22" s="43">
        <v>22925</v>
      </c>
      <c r="D22" s="43">
        <v>6808</v>
      </c>
      <c r="E22" s="44">
        <v>29.696837513631408</v>
      </c>
    </row>
    <row r="23" spans="2:5" s="8" customFormat="1" ht="15.75" customHeight="1" x14ac:dyDescent="0.2">
      <c r="B23" s="46" t="s">
        <v>17</v>
      </c>
      <c r="C23" s="47">
        <v>70</v>
      </c>
      <c r="D23" s="47">
        <v>17</v>
      </c>
      <c r="E23" s="49">
        <v>24.285714285714285</v>
      </c>
    </row>
    <row r="24" spans="2:5" s="8" customFormat="1" ht="15.75" customHeight="1" x14ac:dyDescent="0.2">
      <c r="B24" s="46" t="s">
        <v>18</v>
      </c>
      <c r="C24" s="47">
        <v>22855</v>
      </c>
      <c r="D24" s="47">
        <v>6791</v>
      </c>
      <c r="E24" s="49">
        <v>29.713410632246774</v>
      </c>
    </row>
    <row r="25" spans="2:5" s="4" customFormat="1" ht="15.75" customHeight="1" x14ac:dyDescent="0.2">
      <c r="B25" s="42" t="s">
        <v>19</v>
      </c>
      <c r="C25" s="43">
        <v>27046</v>
      </c>
      <c r="D25" s="43">
        <v>15145</v>
      </c>
      <c r="E25" s="44">
        <v>55.997189972639205</v>
      </c>
    </row>
    <row r="26" spans="2:5" s="4" customFormat="1" ht="15.75" customHeight="1" x14ac:dyDescent="0.2">
      <c r="B26" s="42" t="s">
        <v>20</v>
      </c>
      <c r="C26" s="43">
        <v>22354</v>
      </c>
      <c r="D26" s="43">
        <v>10777</v>
      </c>
      <c r="E26" s="44">
        <v>48.210611076317441</v>
      </c>
    </row>
    <row r="27" spans="2:5" s="8" customFormat="1" ht="15.75" customHeight="1" x14ac:dyDescent="0.2">
      <c r="B27" s="46" t="s">
        <v>21</v>
      </c>
      <c r="C27" s="47">
        <v>19569</v>
      </c>
      <c r="D27" s="47">
        <v>8509</v>
      </c>
      <c r="E27" s="49">
        <v>43.4820379171138</v>
      </c>
    </row>
    <row r="28" spans="2:5" s="8" customFormat="1" ht="15.75" customHeight="1" x14ac:dyDescent="0.2">
      <c r="B28" s="46" t="s">
        <v>22</v>
      </c>
      <c r="C28" s="47">
        <v>2785</v>
      </c>
      <c r="D28" s="47">
        <v>2268</v>
      </c>
      <c r="E28" s="49">
        <v>81.436265709156203</v>
      </c>
    </row>
    <row r="29" spans="2:5" s="4" customFormat="1" ht="15.75" customHeight="1" x14ac:dyDescent="0.2">
      <c r="B29" s="42" t="s">
        <v>23</v>
      </c>
      <c r="C29" s="43">
        <v>2901</v>
      </c>
      <c r="D29" s="43">
        <v>2748</v>
      </c>
      <c r="E29" s="44">
        <v>94.725956566701143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2473</v>
      </c>
      <c r="D31" s="47">
        <v>2473</v>
      </c>
      <c r="E31" s="49">
        <v>100</v>
      </c>
    </row>
    <row r="32" spans="2:5" s="8" customFormat="1" ht="15.75" customHeight="1" x14ac:dyDescent="0.2">
      <c r="B32" s="46" t="s">
        <v>26</v>
      </c>
      <c r="C32" s="47">
        <v>428</v>
      </c>
      <c r="D32" s="47">
        <v>275</v>
      </c>
      <c r="E32" s="49">
        <v>64.252336448598129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1791</v>
      </c>
      <c r="D36" s="43">
        <v>1620</v>
      </c>
      <c r="E36" s="45">
        <v>90.452261306532662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3603</v>
      </c>
      <c r="D39" s="43">
        <v>3603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45</v>
      </c>
      <c r="D40" s="47">
        <v>45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3717</v>
      </c>
      <c r="D41" s="47">
        <v>3717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-159</v>
      </c>
      <c r="D42" s="47">
        <v>-159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5986</v>
      </c>
      <c r="D43" s="43">
        <v>3307</v>
      </c>
      <c r="E43" s="44">
        <v>55.24557300367524</v>
      </c>
    </row>
    <row r="44" spans="2:5" s="4" customFormat="1" ht="15.75" customHeight="1" x14ac:dyDescent="0.2">
      <c r="B44" s="42" t="s">
        <v>38</v>
      </c>
      <c r="C44" s="43">
        <v>5790</v>
      </c>
      <c r="D44" s="43">
        <v>4656</v>
      </c>
      <c r="E44" s="44">
        <v>80.414507772020727</v>
      </c>
    </row>
    <row r="45" spans="2:5" s="4" customFormat="1" ht="15.75" customHeight="1" x14ac:dyDescent="0.2">
      <c r="B45" s="42" t="s">
        <v>39</v>
      </c>
      <c r="C45" s="43">
        <v>872</v>
      </c>
      <c r="D45" s="43">
        <v>27</v>
      </c>
      <c r="E45" s="44">
        <v>3.096330275229358</v>
      </c>
    </row>
    <row r="46" spans="2:5" s="4" customFormat="1" ht="15.75" customHeight="1" x14ac:dyDescent="0.2">
      <c r="B46" s="42" t="s">
        <v>40</v>
      </c>
      <c r="C46" s="43">
        <v>27829</v>
      </c>
      <c r="D46" s="43">
        <v>12520</v>
      </c>
      <c r="E46" s="44">
        <v>44.98904020985303</v>
      </c>
    </row>
    <row r="47" spans="2:5" s="4" customFormat="1" ht="15.75" customHeight="1" x14ac:dyDescent="0.2">
      <c r="B47" s="42" t="s">
        <v>41</v>
      </c>
      <c r="C47" s="43">
        <v>2393</v>
      </c>
      <c r="D47" s="43">
        <v>1711</v>
      </c>
      <c r="E47" s="44">
        <v>71.500208942749694</v>
      </c>
    </row>
    <row r="48" spans="2:5" s="8" customFormat="1" ht="15.75" customHeight="1" x14ac:dyDescent="0.2">
      <c r="B48" s="46" t="s">
        <v>42</v>
      </c>
      <c r="C48" s="47">
        <v>2393</v>
      </c>
      <c r="D48" s="47">
        <v>1711</v>
      </c>
      <c r="E48" s="49">
        <v>71.500208942749694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1</v>
      </c>
      <c r="D51" s="43">
        <v>0</v>
      </c>
      <c r="E51" s="44">
        <v>0</v>
      </c>
    </row>
    <row r="52" spans="2:5" s="4" customFormat="1" ht="15.75" customHeight="1" x14ac:dyDescent="0.2">
      <c r="B52" s="42" t="s">
        <v>46</v>
      </c>
      <c r="C52" s="43">
        <v>1</v>
      </c>
      <c r="D52" s="43">
        <v>0</v>
      </c>
      <c r="E52" s="44">
        <v>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11861</v>
      </c>
      <c r="D61" s="43">
        <v>6720</v>
      </c>
      <c r="E61" s="44">
        <v>56.656268442795721</v>
      </c>
    </row>
    <row r="62" spans="2:5" s="4" customFormat="1" ht="15.75" customHeight="1" x14ac:dyDescent="0.2">
      <c r="B62" s="42" t="s">
        <v>56</v>
      </c>
      <c r="C62" s="43">
        <v>7500</v>
      </c>
      <c r="D62" s="43">
        <v>6596</v>
      </c>
      <c r="E62" s="44">
        <v>87.946666666666658</v>
      </c>
    </row>
    <row r="63" spans="2:5" s="8" customFormat="1" ht="15.75" customHeight="1" x14ac:dyDescent="0.2">
      <c r="B63" s="46" t="s">
        <v>57</v>
      </c>
      <c r="C63" s="47">
        <v>694</v>
      </c>
      <c r="D63" s="47">
        <v>694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2869</v>
      </c>
      <c r="D64" s="47">
        <v>1960</v>
      </c>
      <c r="E64" s="49">
        <v>68.316486580690139</v>
      </c>
    </row>
    <row r="65" spans="2:5" s="8" customFormat="1" ht="15.75" customHeight="1" x14ac:dyDescent="0.2">
      <c r="B65" s="46" t="s">
        <v>59</v>
      </c>
      <c r="C65" s="47">
        <v>3937</v>
      </c>
      <c r="D65" s="47">
        <v>3942</v>
      </c>
      <c r="E65" s="49">
        <v>100.12700025400049</v>
      </c>
    </row>
    <row r="66" spans="2:5" s="4" customFormat="1" ht="15.75" customHeight="1" x14ac:dyDescent="0.2">
      <c r="B66" s="42" t="s">
        <v>60</v>
      </c>
      <c r="C66" s="43">
        <v>4361</v>
      </c>
      <c r="D66" s="43">
        <v>124</v>
      </c>
      <c r="E66" s="44">
        <v>2.8433845448291679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4320</v>
      </c>
      <c r="D68" s="47">
        <v>86</v>
      </c>
      <c r="E68" s="49">
        <v>1.9907407407407409</v>
      </c>
    </row>
    <row r="69" spans="2:5" s="8" customFormat="1" ht="15.75" customHeight="1" x14ac:dyDescent="0.2">
      <c r="B69" s="46" t="s">
        <v>63</v>
      </c>
      <c r="C69" s="47">
        <v>41</v>
      </c>
      <c r="D69" s="47">
        <v>38</v>
      </c>
      <c r="E69" s="49">
        <v>92.682926829268297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10963</v>
      </c>
      <c r="D71" s="43">
        <v>2201</v>
      </c>
      <c r="E71" s="44">
        <v>20.076621362765668</v>
      </c>
    </row>
    <row r="72" spans="2:5" s="8" customFormat="1" ht="15.75" customHeight="1" x14ac:dyDescent="0.2">
      <c r="B72" s="50" t="s">
        <v>66</v>
      </c>
      <c r="C72" s="51">
        <v>362</v>
      </c>
      <c r="D72" s="51">
        <v>142</v>
      </c>
      <c r="E72" s="49">
        <v>39.226519337016576</v>
      </c>
    </row>
    <row r="73" spans="2:5" s="8" customFormat="1" ht="15.75" customHeight="1" x14ac:dyDescent="0.2">
      <c r="B73" s="50" t="s">
        <v>67</v>
      </c>
      <c r="C73" s="51">
        <v>1221</v>
      </c>
      <c r="D73" s="51">
        <v>81</v>
      </c>
      <c r="E73" s="49">
        <v>6.6339066339066335</v>
      </c>
    </row>
    <row r="74" spans="2:5" s="8" customFormat="1" ht="15.75" customHeight="1" x14ac:dyDescent="0.2">
      <c r="B74" s="50" t="s">
        <v>68</v>
      </c>
      <c r="C74" s="51">
        <v>2025</v>
      </c>
      <c r="D74" s="51">
        <v>311</v>
      </c>
      <c r="E74" s="49">
        <v>15.358024691358024</v>
      </c>
    </row>
    <row r="75" spans="2:5" s="8" customFormat="1" ht="15.75" customHeight="1" x14ac:dyDescent="0.2">
      <c r="B75" s="50" t="s">
        <v>69</v>
      </c>
      <c r="C75" s="51">
        <v>4717</v>
      </c>
      <c r="D75" s="51">
        <v>204</v>
      </c>
      <c r="E75" s="49">
        <v>4.3247827008691964</v>
      </c>
    </row>
    <row r="76" spans="2:5" s="8" customFormat="1" ht="15.75" customHeight="1" x14ac:dyDescent="0.2">
      <c r="B76" s="50" t="s">
        <v>70</v>
      </c>
      <c r="C76" s="51">
        <v>1637</v>
      </c>
      <c r="D76" s="51">
        <v>1225</v>
      </c>
      <c r="E76" s="49">
        <v>74.832009773976779</v>
      </c>
    </row>
    <row r="77" spans="2:5" s="8" customFormat="1" ht="15.75" customHeight="1" x14ac:dyDescent="0.2">
      <c r="B77" s="50" t="s">
        <v>71</v>
      </c>
      <c r="C77" s="51">
        <v>1001</v>
      </c>
      <c r="D77" s="51">
        <v>238</v>
      </c>
      <c r="E77" s="49">
        <v>23.776223776223777</v>
      </c>
    </row>
    <row r="78" spans="2:5" s="5" customFormat="1" ht="15.75" customHeight="1" x14ac:dyDescent="0.2">
      <c r="B78" s="42" t="s">
        <v>72</v>
      </c>
      <c r="C78" s="43">
        <v>9</v>
      </c>
      <c r="D78" s="43">
        <v>0</v>
      </c>
      <c r="E78" s="44">
        <v>0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9</v>
      </c>
      <c r="D81" s="47">
        <v>0</v>
      </c>
      <c r="E81" s="49">
        <v>0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2602</v>
      </c>
      <c r="D87" s="43">
        <v>1888</v>
      </c>
      <c r="E87" s="44">
        <v>72.559569561875477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78</v>
      </c>
      <c r="D90" s="47">
        <v>77</v>
      </c>
      <c r="E90" s="49">
        <v>98.71794871794873</v>
      </c>
    </row>
    <row r="91" spans="2:5" ht="15.75" customHeight="1" x14ac:dyDescent="0.2">
      <c r="B91" s="46" t="s">
        <v>85</v>
      </c>
      <c r="C91" s="47">
        <v>685</v>
      </c>
      <c r="D91" s="47">
        <v>675</v>
      </c>
      <c r="E91" s="49">
        <v>98.540145985401466</v>
      </c>
    </row>
    <row r="92" spans="2:5" ht="15.75" customHeight="1" x14ac:dyDescent="0.2">
      <c r="B92" s="46" t="s">
        <v>86</v>
      </c>
      <c r="C92" s="47">
        <v>163</v>
      </c>
      <c r="D92" s="47">
        <v>163</v>
      </c>
      <c r="E92" s="49">
        <v>100</v>
      </c>
    </row>
    <row r="93" spans="2:5" ht="15.75" customHeight="1" x14ac:dyDescent="0.2">
      <c r="B93" s="46" t="s">
        <v>87</v>
      </c>
      <c r="C93" s="47">
        <v>668</v>
      </c>
      <c r="D93" s="47">
        <v>668</v>
      </c>
      <c r="E93" s="49">
        <v>100</v>
      </c>
    </row>
    <row r="94" spans="2:5" ht="15.75" customHeight="1" x14ac:dyDescent="0.2">
      <c r="B94" s="46" t="s">
        <v>88</v>
      </c>
      <c r="C94" s="47">
        <v>1008</v>
      </c>
      <c r="D94" s="47">
        <v>305</v>
      </c>
      <c r="E94" s="49">
        <v>30.257936507936506</v>
      </c>
    </row>
    <row r="95" spans="2:5" s="5" customFormat="1" ht="15.75" customHeight="1" x14ac:dyDescent="0.2">
      <c r="B95" s="42" t="s">
        <v>89</v>
      </c>
      <c r="C95" s="43">
        <v>662</v>
      </c>
      <c r="D95" s="43">
        <v>152</v>
      </c>
      <c r="E95" s="53">
        <v>22.9607250755287</v>
      </c>
    </row>
    <row r="96" spans="2:5" s="5" customFormat="1" ht="15.75" customHeight="1" x14ac:dyDescent="0.2">
      <c r="B96" s="42" t="s">
        <v>90</v>
      </c>
      <c r="C96" s="43">
        <v>655</v>
      </c>
      <c r="D96" s="43">
        <v>146</v>
      </c>
      <c r="E96" s="53">
        <v>22.290076335877863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>
        <v>1</v>
      </c>
      <c r="D99" s="47">
        <v>1</v>
      </c>
      <c r="E99" s="54">
        <v>100</v>
      </c>
    </row>
    <row r="100" spans="2:5" ht="15.75" customHeight="1" x14ac:dyDescent="0.2">
      <c r="B100" s="46" t="s">
        <v>94</v>
      </c>
      <c r="C100" s="47">
        <v>636</v>
      </c>
      <c r="D100" s="47">
        <v>127</v>
      </c>
      <c r="E100" s="54">
        <v>19.968553459119498</v>
      </c>
    </row>
    <row r="101" spans="2:5" ht="15.75" customHeight="1" x14ac:dyDescent="0.2">
      <c r="B101" s="46" t="s">
        <v>95</v>
      </c>
      <c r="C101" s="47">
        <v>18</v>
      </c>
      <c r="D101" s="47">
        <v>18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7</v>
      </c>
      <c r="D102" s="43">
        <v>6</v>
      </c>
      <c r="E102" s="53">
        <v>85.714285714285708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43D5FE5F-1A2D-4A71-B004-472231674DB6}"/>
    <hyperlink ref="D4" location="Şubat!A1" display="Şubat" xr:uid="{605869CD-7A82-49E3-8697-4936E7B9BA33}"/>
    <hyperlink ref="E4" location="Mart!A1" display="Mart" xr:uid="{E777BD82-8286-4ED9-B259-26430D10A25C}"/>
    <hyperlink ref="C5" location="Nisan!A1" display="Nisan" xr:uid="{0A4F15D4-26A6-4851-B937-6CC8DC3A306E}"/>
    <hyperlink ref="D5" location="Mayıs!A1" display="Mayıs" xr:uid="{92162315-0C98-4F09-B3BC-4EF340A73823}"/>
    <hyperlink ref="E5" location="Haziran!A1" display="Haziran" xr:uid="{849A81B7-FDCC-4D50-9BDE-A722CB9ABFE5}"/>
    <hyperlink ref="C6" location="Temmuz!A1" display="Temmuz" xr:uid="{F35E94AD-88F0-4A98-8A97-FD3DC42F8061}"/>
    <hyperlink ref="D6" location="Ağustos!A1" display="Ağustos" xr:uid="{2BC7F7E7-80AF-4E11-8597-C1C77BB19AA9}"/>
    <hyperlink ref="E6" location="Eylül!A1" display="Eylül" xr:uid="{CE19F35E-A4EF-4A8D-AA5E-94CA90282A6E}"/>
    <hyperlink ref="C7" location="Ekim!A1" display="Ekim" xr:uid="{DAB5FA04-9975-46F7-9B7C-F901BBECB7B9}"/>
    <hyperlink ref="D7" location="Kasım!A1" display="Kasım" xr:uid="{EA34A7C1-0C4B-4CBB-9169-C895C3E0C032}"/>
    <hyperlink ref="E7" location="Aralık!A1" display="Aralık" xr:uid="{5A7434C3-92EE-4EA9-A278-52B536D9B3E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4A2F-9691-4A7D-A2FF-093A3C3342F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.75" customHeight="1" thickBot="1" x14ac:dyDescent="0.25"/>
    <row r="2" spans="2:5" s="2" customFormat="1" ht="29.2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5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130995</v>
      </c>
      <c r="D10" s="27">
        <v>52134</v>
      </c>
      <c r="E10" s="28">
        <v>39.798465590289709</v>
      </c>
    </row>
    <row r="11" spans="2:5" s="11" customFormat="1" ht="15.75" customHeight="1" x14ac:dyDescent="0.25">
      <c r="B11" s="26" t="s">
        <v>5</v>
      </c>
      <c r="C11" s="29">
        <v>106307</v>
      </c>
      <c r="D11" s="29">
        <v>43069</v>
      </c>
      <c r="E11" s="30">
        <v>40.513794952354971</v>
      </c>
    </row>
    <row r="12" spans="2:5" s="11" customFormat="1" ht="15.9" customHeight="1" x14ac:dyDescent="0.25">
      <c r="B12" s="26" t="s">
        <v>109</v>
      </c>
      <c r="C12" s="29">
        <v>49270</v>
      </c>
      <c r="D12" s="29">
        <v>19316</v>
      </c>
      <c r="E12" s="30">
        <v>39.204384006494827</v>
      </c>
    </row>
    <row r="13" spans="2:5" s="11" customFormat="1" ht="15.9" customHeight="1" x14ac:dyDescent="0.25">
      <c r="B13" s="26" t="s">
        <v>110</v>
      </c>
      <c r="C13" s="29">
        <v>41591</v>
      </c>
      <c r="D13" s="29">
        <v>15853</v>
      </c>
      <c r="E13" s="30">
        <v>38.11641941766247</v>
      </c>
    </row>
    <row r="14" spans="2:5" s="12" customFormat="1" ht="15.9" customHeight="1" x14ac:dyDescent="0.2">
      <c r="B14" s="31" t="s">
        <v>8</v>
      </c>
      <c r="C14" s="32">
        <v>4625</v>
      </c>
      <c r="D14" s="32">
        <v>184</v>
      </c>
      <c r="E14" s="33">
        <v>3.9783783783783786</v>
      </c>
    </row>
    <row r="15" spans="2:5" s="12" customFormat="1" ht="15.9" customHeight="1" x14ac:dyDescent="0.2">
      <c r="B15" s="31" t="s">
        <v>9</v>
      </c>
      <c r="C15" s="32">
        <v>3253</v>
      </c>
      <c r="D15" s="32">
        <v>849</v>
      </c>
      <c r="E15" s="33">
        <v>26.098985551798343</v>
      </c>
    </row>
    <row r="16" spans="2:5" s="12" customFormat="1" ht="15.9" customHeight="1" x14ac:dyDescent="0.2">
      <c r="B16" s="31" t="s">
        <v>10</v>
      </c>
      <c r="C16" s="32">
        <v>26937</v>
      </c>
      <c r="D16" s="32">
        <v>12284</v>
      </c>
      <c r="E16" s="33">
        <v>45.602702602368488</v>
      </c>
    </row>
    <row r="17" spans="2:5" s="12" customFormat="1" ht="15.9" customHeight="1" x14ac:dyDescent="0.2">
      <c r="B17" s="31" t="s">
        <v>11</v>
      </c>
      <c r="C17" s="32">
        <v>6776</v>
      </c>
      <c r="D17" s="32">
        <v>2536</v>
      </c>
      <c r="E17" s="33">
        <v>37.426210153482877</v>
      </c>
    </row>
    <row r="18" spans="2:5" s="11" customFormat="1" ht="15.9" customHeight="1" x14ac:dyDescent="0.25">
      <c r="B18" s="26" t="s">
        <v>111</v>
      </c>
      <c r="C18" s="29">
        <v>7679</v>
      </c>
      <c r="D18" s="29">
        <v>3463</v>
      </c>
      <c r="E18" s="30">
        <v>45.097017840864694</v>
      </c>
    </row>
    <row r="19" spans="2:5" s="12" customFormat="1" ht="15.9" customHeight="1" x14ac:dyDescent="0.2">
      <c r="B19" s="31" t="s">
        <v>13</v>
      </c>
      <c r="C19" s="32">
        <v>2425</v>
      </c>
      <c r="D19" s="32">
        <v>1236</v>
      </c>
      <c r="E19" s="33">
        <v>50.969072164948457</v>
      </c>
    </row>
    <row r="20" spans="2:5" s="12" customFormat="1" ht="15.9" customHeight="1" x14ac:dyDescent="0.2">
      <c r="B20" s="31" t="s">
        <v>14</v>
      </c>
      <c r="C20" s="32"/>
      <c r="D20" s="32"/>
      <c r="E20" s="33"/>
    </row>
    <row r="21" spans="2:5" s="12" customFormat="1" ht="15.9" customHeight="1" x14ac:dyDescent="0.2">
      <c r="B21" s="31" t="s">
        <v>15</v>
      </c>
      <c r="C21" s="32">
        <v>5254</v>
      </c>
      <c r="D21" s="32">
        <v>2227</v>
      </c>
      <c r="E21" s="33">
        <v>42.386752950133236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23568</v>
      </c>
      <c r="D23" s="35">
        <v>7409</v>
      </c>
      <c r="E23" s="28">
        <v>31.436693822131705</v>
      </c>
    </row>
    <row r="24" spans="2:5" s="10" customFormat="1" ht="15.9" customHeight="1" x14ac:dyDescent="0.25">
      <c r="B24" s="26" t="s">
        <v>114</v>
      </c>
      <c r="C24" s="34">
        <v>1</v>
      </c>
      <c r="D24" s="34">
        <v>0</v>
      </c>
      <c r="E24" s="28">
        <v>0</v>
      </c>
    </row>
    <row r="25" spans="2:5" s="10" customFormat="1" ht="15.9" customHeight="1" x14ac:dyDescent="0.25">
      <c r="B25" s="26" t="s">
        <v>115</v>
      </c>
      <c r="C25" s="34">
        <v>68</v>
      </c>
      <c r="D25" s="34">
        <v>14</v>
      </c>
      <c r="E25" s="28">
        <v>20.588235294117645</v>
      </c>
    </row>
    <row r="26" spans="2:5" s="10" customFormat="1" ht="15.9" customHeight="1" x14ac:dyDescent="0.25">
      <c r="B26" s="26" t="s">
        <v>116</v>
      </c>
      <c r="C26" s="34">
        <v>1309</v>
      </c>
      <c r="D26" s="34">
        <v>1127</v>
      </c>
      <c r="E26" s="28"/>
    </row>
    <row r="27" spans="2:5" s="13" customFormat="1" ht="15.9" customHeight="1" x14ac:dyDescent="0.2">
      <c r="B27" s="31" t="s">
        <v>185</v>
      </c>
      <c r="C27" s="32">
        <v>1309</v>
      </c>
      <c r="D27" s="32">
        <v>1127</v>
      </c>
      <c r="E27" s="36">
        <v>86.096256684491976</v>
      </c>
    </row>
    <row r="28" spans="2:5" s="10" customFormat="1" ht="15.9" customHeight="1" x14ac:dyDescent="0.25">
      <c r="B28" s="26" t="s">
        <v>118</v>
      </c>
      <c r="C28" s="34">
        <v>22190</v>
      </c>
      <c r="D28" s="34">
        <v>6268</v>
      </c>
      <c r="E28" s="28"/>
    </row>
    <row r="29" spans="2:5" s="13" customFormat="1" ht="15.9" customHeight="1" x14ac:dyDescent="0.2">
      <c r="B29" s="31" t="s">
        <v>186</v>
      </c>
      <c r="C29" s="32">
        <v>22190</v>
      </c>
      <c r="D29" s="32">
        <v>6268</v>
      </c>
      <c r="E29" s="36">
        <v>28.246958089229384</v>
      </c>
    </row>
    <row r="30" spans="2:5" s="10" customFormat="1" ht="15.9" customHeight="1" x14ac:dyDescent="0.25">
      <c r="B30" s="26" t="s">
        <v>119</v>
      </c>
      <c r="C30" s="34">
        <v>21876</v>
      </c>
      <c r="D30" s="34">
        <v>9131</v>
      </c>
      <c r="E30" s="28">
        <v>41.739806180288902</v>
      </c>
    </row>
    <row r="31" spans="2:5" s="10" customFormat="1" ht="15.9" customHeight="1" x14ac:dyDescent="0.25">
      <c r="B31" s="26" t="s">
        <v>120</v>
      </c>
      <c r="C31" s="35">
        <v>19775</v>
      </c>
      <c r="D31" s="35">
        <v>7384</v>
      </c>
      <c r="E31" s="28">
        <v>37.340075853350193</v>
      </c>
    </row>
    <row r="32" spans="2:5" s="10" customFormat="1" ht="15.9" customHeight="1" x14ac:dyDescent="0.25">
      <c r="B32" s="26" t="s">
        <v>121</v>
      </c>
      <c r="C32" s="34">
        <v>1826</v>
      </c>
      <c r="D32" s="34">
        <v>1741</v>
      </c>
      <c r="E32" s="28">
        <v>95.345016429353777</v>
      </c>
    </row>
    <row r="33" spans="2:5" s="12" customFormat="1" ht="15.9" customHeight="1" x14ac:dyDescent="0.2">
      <c r="B33" s="31" t="s">
        <v>122</v>
      </c>
      <c r="C33" s="37"/>
      <c r="D33" s="37"/>
      <c r="E33" s="33"/>
    </row>
    <row r="34" spans="2:5" s="12" customFormat="1" ht="15.9" customHeight="1" x14ac:dyDescent="0.2">
      <c r="B34" s="31" t="s">
        <v>123</v>
      </c>
      <c r="C34" s="32">
        <v>1506</v>
      </c>
      <c r="D34" s="32">
        <v>1506</v>
      </c>
      <c r="E34" s="33">
        <v>100</v>
      </c>
    </row>
    <row r="35" spans="2:5" s="12" customFormat="1" ht="15.9" customHeight="1" x14ac:dyDescent="0.2">
      <c r="B35" s="31" t="s">
        <v>124</v>
      </c>
      <c r="C35" s="32" t="s">
        <v>187</v>
      </c>
      <c r="D35" s="32" t="s">
        <v>187</v>
      </c>
      <c r="E35" s="33"/>
    </row>
    <row r="36" spans="2:5" s="12" customFormat="1" ht="15.9" customHeight="1" x14ac:dyDescent="0.2">
      <c r="B36" s="31" t="s">
        <v>125</v>
      </c>
      <c r="C36" s="32" t="s">
        <v>187</v>
      </c>
      <c r="D36" s="32" t="s">
        <v>187</v>
      </c>
      <c r="E36" s="33"/>
    </row>
    <row r="37" spans="2:5" s="12" customFormat="1" ht="15.9" customHeight="1" x14ac:dyDescent="0.2">
      <c r="B37" s="31" t="s">
        <v>126</v>
      </c>
      <c r="C37" s="32">
        <v>320</v>
      </c>
      <c r="D37" s="32">
        <v>235</v>
      </c>
      <c r="E37" s="33">
        <v>73.4375</v>
      </c>
    </row>
    <row r="38" spans="2:5" s="13" customFormat="1" ht="15.9" customHeight="1" x14ac:dyDescent="0.2">
      <c r="B38" s="31" t="s">
        <v>127</v>
      </c>
      <c r="C38" s="32"/>
      <c r="D38" s="32"/>
      <c r="E38" s="36"/>
    </row>
    <row r="39" spans="2:5" s="13" customFormat="1" ht="15.9" customHeight="1" x14ac:dyDescent="0.2">
      <c r="B39" s="31" t="s">
        <v>128</v>
      </c>
      <c r="C39" s="32"/>
      <c r="D39" s="32"/>
      <c r="E39" s="36"/>
    </row>
    <row r="40" spans="2:5" s="10" customFormat="1" ht="15.9" customHeight="1" x14ac:dyDescent="0.25">
      <c r="B40" s="26" t="s">
        <v>129</v>
      </c>
      <c r="C40" s="34">
        <v>16</v>
      </c>
      <c r="D40" s="34">
        <v>0</v>
      </c>
      <c r="E40" s="28">
        <v>0</v>
      </c>
    </row>
    <row r="41" spans="2:5" s="10" customFormat="1" ht="15.9" customHeight="1" x14ac:dyDescent="0.25">
      <c r="B41" s="26" t="s">
        <v>130</v>
      </c>
      <c r="C41" s="34">
        <v>259</v>
      </c>
      <c r="D41" s="34">
        <v>6</v>
      </c>
      <c r="E41" s="28">
        <v>2.3166023166023164</v>
      </c>
    </row>
    <row r="42" spans="2:5" s="10" customFormat="1" ht="15.9" customHeight="1" x14ac:dyDescent="0.25">
      <c r="B42" s="26" t="s">
        <v>131</v>
      </c>
      <c r="C42" s="35">
        <v>2456</v>
      </c>
      <c r="D42" s="35">
        <v>2456</v>
      </c>
      <c r="E42" s="28">
        <v>100</v>
      </c>
    </row>
    <row r="43" spans="2:5" s="10" customFormat="1" ht="15.9" customHeight="1" x14ac:dyDescent="0.25">
      <c r="B43" s="26" t="s">
        <v>132</v>
      </c>
      <c r="C43" s="34">
        <v>33</v>
      </c>
      <c r="D43" s="34">
        <v>33</v>
      </c>
      <c r="E43" s="28"/>
    </row>
    <row r="44" spans="2:5" s="10" customFormat="1" ht="15.9" customHeight="1" x14ac:dyDescent="0.25">
      <c r="B44" s="26" t="s">
        <v>133</v>
      </c>
      <c r="C44" s="34">
        <v>2451</v>
      </c>
      <c r="D44" s="34">
        <v>2451</v>
      </c>
      <c r="E44" s="28">
        <v>100</v>
      </c>
    </row>
    <row r="45" spans="2:5" s="10" customFormat="1" ht="15.9" customHeight="1" x14ac:dyDescent="0.25">
      <c r="B45" s="26" t="s">
        <v>134</v>
      </c>
      <c r="C45" s="34">
        <v>-28</v>
      </c>
      <c r="D45" s="34">
        <v>-28</v>
      </c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5264</v>
      </c>
      <c r="D47" s="34">
        <v>2065</v>
      </c>
      <c r="E47" s="28">
        <v>39.228723404255319</v>
      </c>
    </row>
    <row r="48" spans="2:5" s="10" customFormat="1" ht="15.9" customHeight="1" x14ac:dyDescent="0.25">
      <c r="B48" s="26" t="s">
        <v>137</v>
      </c>
      <c r="C48" s="34">
        <v>4685</v>
      </c>
      <c r="D48" s="34">
        <v>2060</v>
      </c>
      <c r="E48" s="28">
        <v>43.970117395944506</v>
      </c>
    </row>
    <row r="49" spans="2:5" s="10" customFormat="1" ht="15.9" customHeight="1" x14ac:dyDescent="0.25">
      <c r="B49" s="26" t="s">
        <v>138</v>
      </c>
      <c r="C49" s="34">
        <v>579</v>
      </c>
      <c r="D49" s="34">
        <v>5</v>
      </c>
      <c r="E49" s="28">
        <v>0.86355785837651122</v>
      </c>
    </row>
    <row r="50" spans="2:5" s="10" customFormat="1" ht="15.9" customHeight="1" x14ac:dyDescent="0.25">
      <c r="B50" s="26" t="s">
        <v>139</v>
      </c>
      <c r="C50" s="35">
        <v>3873</v>
      </c>
      <c r="D50" s="35">
        <v>2692</v>
      </c>
      <c r="E50" s="28">
        <v>69.506842241156733</v>
      </c>
    </row>
    <row r="51" spans="2:5" s="10" customFormat="1" ht="15.9" customHeight="1" x14ac:dyDescent="0.25">
      <c r="B51" s="26" t="s">
        <v>140</v>
      </c>
      <c r="C51" s="34">
        <v>3873</v>
      </c>
      <c r="D51" s="34">
        <v>2692</v>
      </c>
      <c r="E51" s="28">
        <v>69.506842241156733</v>
      </c>
    </row>
    <row r="52" spans="2:5" s="10" customFormat="1" ht="15.9" customHeight="1" x14ac:dyDescent="0.25">
      <c r="B52" s="26" t="s">
        <v>40</v>
      </c>
      <c r="C52" s="34">
        <v>24115</v>
      </c>
      <c r="D52" s="34">
        <v>8995</v>
      </c>
      <c r="E52" s="28">
        <v>37.300435413642965</v>
      </c>
    </row>
    <row r="53" spans="2:5" s="10" customFormat="1" ht="15.9" customHeight="1" x14ac:dyDescent="0.25">
      <c r="B53" s="26" t="s">
        <v>141</v>
      </c>
      <c r="C53" s="34">
        <v>1651</v>
      </c>
      <c r="D53" s="34">
        <v>969</v>
      </c>
      <c r="E53" s="28">
        <v>58.691701998788616</v>
      </c>
    </row>
    <row r="54" spans="2:5" s="10" customFormat="1" ht="15.9" customHeight="1" x14ac:dyDescent="0.25">
      <c r="B54" s="26" t="s">
        <v>142</v>
      </c>
      <c r="C54" s="35"/>
      <c r="D54" s="35"/>
      <c r="E54" s="28"/>
    </row>
    <row r="55" spans="2:5" s="10" customFormat="1" ht="15.9" customHeight="1" x14ac:dyDescent="0.25">
      <c r="B55" s="26" t="s">
        <v>143</v>
      </c>
      <c r="C55" s="34">
        <v>1651</v>
      </c>
      <c r="D55" s="34">
        <v>969</v>
      </c>
      <c r="E55" s="28">
        <v>58.691701998788616</v>
      </c>
    </row>
    <row r="56" spans="2:5" s="10" customFormat="1" ht="15.9" customHeight="1" x14ac:dyDescent="0.25">
      <c r="B56" s="26" t="s">
        <v>144</v>
      </c>
      <c r="C56" s="35"/>
      <c r="D56" s="35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/>
      <c r="D58" s="34"/>
      <c r="E58" s="28"/>
    </row>
    <row r="59" spans="2:5" s="10" customFormat="1" ht="15.9" customHeight="1" x14ac:dyDescent="0.25">
      <c r="B59" s="26" t="s">
        <v>147</v>
      </c>
      <c r="C59" s="34">
        <v>1</v>
      </c>
      <c r="D59" s="34">
        <v>0</v>
      </c>
      <c r="E59" s="28">
        <v>0</v>
      </c>
    </row>
    <row r="60" spans="2:5" s="10" customFormat="1" ht="15.9" customHeight="1" x14ac:dyDescent="0.25">
      <c r="B60" s="26" t="s">
        <v>148</v>
      </c>
      <c r="C60" s="34">
        <v>1</v>
      </c>
      <c r="D60" s="34">
        <v>0</v>
      </c>
      <c r="E60" s="28">
        <v>0</v>
      </c>
    </row>
    <row r="61" spans="2:5" s="10" customFormat="1" ht="15.9" customHeight="1" x14ac:dyDescent="0.25">
      <c r="B61" s="26" t="s">
        <v>149</v>
      </c>
      <c r="C61" s="35"/>
      <c r="D61" s="35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10814</v>
      </c>
      <c r="D63" s="34">
        <v>5700</v>
      </c>
      <c r="E63" s="28">
        <v>52.709450712039953</v>
      </c>
    </row>
    <row r="64" spans="2:5" s="10" customFormat="1" ht="15.9" customHeight="1" x14ac:dyDescent="0.25">
      <c r="B64" s="26" t="s">
        <v>152</v>
      </c>
      <c r="C64" s="34">
        <v>6394</v>
      </c>
      <c r="D64" s="34">
        <v>5606</v>
      </c>
      <c r="E64" s="28">
        <v>87.675946199562091</v>
      </c>
    </row>
    <row r="65" spans="2:5" s="10" customFormat="1" ht="15.9" customHeight="1" x14ac:dyDescent="0.25">
      <c r="B65" s="26" t="s">
        <v>153</v>
      </c>
      <c r="C65" s="34">
        <v>4420</v>
      </c>
      <c r="D65" s="34">
        <v>94</v>
      </c>
      <c r="E65" s="28">
        <v>2.1266968325791855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9790</v>
      </c>
      <c r="D67" s="35">
        <v>1204</v>
      </c>
      <c r="E67" s="28">
        <v>12.29826353421859</v>
      </c>
    </row>
    <row r="68" spans="2:5" s="10" customFormat="1" ht="15.9" customHeight="1" x14ac:dyDescent="0.25">
      <c r="B68" s="26" t="s">
        <v>156</v>
      </c>
      <c r="C68" s="34">
        <v>9790</v>
      </c>
      <c r="D68" s="34">
        <v>1204</v>
      </c>
      <c r="E68" s="28">
        <v>12.29826353421859</v>
      </c>
    </row>
    <row r="69" spans="2:5" s="10" customFormat="1" ht="15.9" customHeight="1" x14ac:dyDescent="0.25">
      <c r="B69" s="26" t="s">
        <v>157</v>
      </c>
      <c r="C69" s="34">
        <v>1399</v>
      </c>
      <c r="D69" s="34">
        <v>681</v>
      </c>
      <c r="E69" s="28">
        <v>48.677626876340241</v>
      </c>
    </row>
    <row r="70" spans="2:5" s="4" customFormat="1" ht="15.9" customHeight="1" x14ac:dyDescent="0.2">
      <c r="B70" s="26" t="s">
        <v>158</v>
      </c>
      <c r="C70" s="34">
        <v>378</v>
      </c>
      <c r="D70" s="34">
        <v>232</v>
      </c>
      <c r="E70" s="28">
        <v>61.375661375661373</v>
      </c>
    </row>
    <row r="71" spans="2:5" s="10" customFormat="1" ht="15.9" customHeight="1" x14ac:dyDescent="0.25">
      <c r="B71" s="26" t="s">
        <v>159</v>
      </c>
      <c r="C71" s="34">
        <v>578</v>
      </c>
      <c r="D71" s="34">
        <v>6</v>
      </c>
      <c r="E71" s="28">
        <v>1.0380622837370241</v>
      </c>
    </row>
    <row r="72" spans="2:5" s="10" customFormat="1" ht="15.9" customHeight="1" x14ac:dyDescent="0.25">
      <c r="B72" s="26" t="s">
        <v>160</v>
      </c>
      <c r="C72" s="35">
        <v>24</v>
      </c>
      <c r="D72" s="35">
        <v>24</v>
      </c>
      <c r="E72" s="28">
        <v>100</v>
      </c>
    </row>
    <row r="73" spans="2:5" s="10" customFormat="1" ht="15.9" customHeight="1" x14ac:dyDescent="0.25">
      <c r="B73" s="26" t="s">
        <v>161</v>
      </c>
      <c r="C73" s="34">
        <v>419</v>
      </c>
      <c r="D73" s="34">
        <v>419</v>
      </c>
      <c r="E73" s="28"/>
    </row>
    <row r="74" spans="2:5" s="10" customFormat="1" ht="15.9" customHeight="1" x14ac:dyDescent="0.25">
      <c r="B74" s="26" t="s">
        <v>162</v>
      </c>
      <c r="C74" s="35">
        <v>9</v>
      </c>
      <c r="D74" s="35">
        <v>0</v>
      </c>
      <c r="E74" s="28">
        <v>0</v>
      </c>
    </row>
    <row r="75" spans="2:5" s="10" customFormat="1" ht="15.9" customHeight="1" x14ac:dyDescent="0.25">
      <c r="B75" s="26" t="s">
        <v>163</v>
      </c>
      <c r="C75" s="34">
        <v>9</v>
      </c>
      <c r="D75" s="34">
        <v>0</v>
      </c>
      <c r="E75" s="28">
        <v>0</v>
      </c>
    </row>
    <row r="76" spans="2:5" s="13" customFormat="1" ht="15.9" customHeight="1" x14ac:dyDescent="0.2">
      <c r="B76" s="31" t="s">
        <v>76</v>
      </c>
      <c r="C76" s="32"/>
      <c r="D76" s="32"/>
      <c r="E76" s="36"/>
    </row>
    <row r="77" spans="2:5" s="13" customFormat="1" ht="15.9" customHeight="1" x14ac:dyDescent="0.2">
      <c r="B77" s="31" t="s">
        <v>164</v>
      </c>
      <c r="C77" s="38"/>
      <c r="D77" s="38"/>
      <c r="E77" s="36"/>
    </row>
    <row r="78" spans="2:5" s="13" customFormat="1" ht="15.9" customHeight="1" x14ac:dyDescent="0.2">
      <c r="B78" s="31" t="s">
        <v>165</v>
      </c>
      <c r="C78" s="32">
        <v>9</v>
      </c>
      <c r="D78" s="32" t="s">
        <v>187</v>
      </c>
      <c r="E78" s="36"/>
    </row>
    <row r="79" spans="2:5" s="11" customFormat="1" ht="15.75" customHeight="1" x14ac:dyDescent="0.25">
      <c r="B79" s="26" t="s">
        <v>166</v>
      </c>
      <c r="C79" s="39">
        <v>451</v>
      </c>
      <c r="D79" s="39">
        <v>441</v>
      </c>
      <c r="E79" s="30">
        <v>97.782705099778269</v>
      </c>
    </row>
    <row r="80" spans="2:5" s="11" customFormat="1" ht="15.75" customHeight="1" x14ac:dyDescent="0.25">
      <c r="B80" s="26" t="s">
        <v>89</v>
      </c>
      <c r="C80" s="39">
        <v>573</v>
      </c>
      <c r="D80" s="39">
        <v>70</v>
      </c>
      <c r="E80" s="30">
        <v>12.216404886561955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 t="s">
        <v>187</v>
      </c>
      <c r="D83" s="39" t="s">
        <v>187</v>
      </c>
      <c r="E83" s="30"/>
    </row>
    <row r="84" spans="2:5" s="11" customFormat="1" ht="15.75" customHeight="1" x14ac:dyDescent="0.25">
      <c r="B84" s="26" t="s">
        <v>171</v>
      </c>
      <c r="C84" s="39">
        <v>1</v>
      </c>
      <c r="D84" s="39">
        <v>1</v>
      </c>
      <c r="E84" s="30">
        <v>100</v>
      </c>
    </row>
    <row r="85" spans="2:5" s="11" customFormat="1" ht="15.75" customHeight="1" x14ac:dyDescent="0.25">
      <c r="B85" s="26" t="s">
        <v>172</v>
      </c>
      <c r="C85" s="39">
        <v>1</v>
      </c>
      <c r="D85" s="39">
        <v>1</v>
      </c>
      <c r="E85" s="30">
        <v>100</v>
      </c>
    </row>
    <row r="86" spans="2:5" s="11" customFormat="1" ht="15.75" customHeight="1" x14ac:dyDescent="0.25">
      <c r="B86" s="26" t="s">
        <v>173</v>
      </c>
      <c r="C86" s="39">
        <v>572</v>
      </c>
      <c r="D86" s="39">
        <v>69</v>
      </c>
      <c r="E86" s="30">
        <v>12.062937062937063</v>
      </c>
    </row>
    <row r="87" spans="2:5" s="11" customFormat="1" ht="15.75" customHeight="1" x14ac:dyDescent="0.25">
      <c r="B87" s="26" t="s">
        <v>174</v>
      </c>
      <c r="C87" s="39">
        <v>572</v>
      </c>
      <c r="D87" s="39">
        <v>69</v>
      </c>
      <c r="E87" s="30">
        <v>12.062937062937063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 t="s">
        <v>187</v>
      </c>
      <c r="D90" s="40" t="s">
        <v>187</v>
      </c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 t="s">
        <v>187</v>
      </c>
      <c r="D97" s="39" t="s">
        <v>187</v>
      </c>
      <c r="E97" s="30"/>
    </row>
  </sheetData>
  <phoneticPr fontId="0" type="noConversion"/>
  <hyperlinks>
    <hyperlink ref="C4" location="Ocak!A1" display="Ocak" xr:uid="{121D96D6-76B5-4CEE-A528-9701E92AD175}"/>
    <hyperlink ref="D4" location="Şubat!A1" display="Şubat" xr:uid="{5733646A-147E-4F2E-9E7F-73D7880F1FC7}"/>
    <hyperlink ref="E4" location="Mart!A1" display="Mart" xr:uid="{6DFD7F6D-0209-44EF-BCAD-20D865E09ED5}"/>
    <hyperlink ref="C5" location="Nisan!A1" display="Nisan" xr:uid="{C68BBCEA-E8D3-4394-B4B8-2330F0EEC8A7}"/>
    <hyperlink ref="D5" location="Mayıs!A1" display="Mayıs" xr:uid="{3CAF51AC-89D5-42B8-A4AC-26B8B2AA9F6A}"/>
    <hyperlink ref="E5" location="Haziran!A1" display="Haziran" xr:uid="{8DCDC0FA-80B6-4A60-9BDB-69F8446E2CA8}"/>
    <hyperlink ref="C6" location="Temmuz!A1" display="Temmuz" xr:uid="{3EBB76EA-C5A9-48B8-B07B-677B34EF147C}"/>
    <hyperlink ref="D6" location="Ağustos!A1" display="Ağustos" xr:uid="{B17BEE31-D6C3-4DD9-878A-CB84773DE169}"/>
    <hyperlink ref="E6" location="Eylül!A1" display="Eylül" xr:uid="{2701E3E5-C18A-46E2-A968-53E354C2679C}"/>
    <hyperlink ref="C7" location="Ekim!A1" display="Ekim" xr:uid="{503FFD06-290B-4543-BCE3-9674D05571E1}"/>
    <hyperlink ref="D7" location="Kasım!A1" display="Kasım" xr:uid="{53AE1947-33BE-44DE-91D9-93662E54B86E}"/>
    <hyperlink ref="E7" location="Aralık!A1" display="Aralık" xr:uid="{2CB0668F-1F8D-49A1-AB34-FFF681FCC7F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D6BA-46D1-4FFC-A9DE-02A9E2D69E33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.75" customHeight="1" thickBot="1" x14ac:dyDescent="0.25"/>
    <row r="2" spans="2:5" s="2" customFormat="1" ht="29.2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5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95541</v>
      </c>
      <c r="D10" s="27">
        <v>24437</v>
      </c>
      <c r="E10" s="28">
        <v>25.577500758836518</v>
      </c>
    </row>
    <row r="11" spans="2:5" s="11" customFormat="1" ht="15.75" customHeight="1" x14ac:dyDescent="0.25">
      <c r="B11" s="26" t="s">
        <v>5</v>
      </c>
      <c r="C11" s="29">
        <v>79797</v>
      </c>
      <c r="D11" s="29">
        <v>22299</v>
      </c>
      <c r="E11" s="30">
        <v>27.944659573668183</v>
      </c>
    </row>
    <row r="12" spans="2:5" s="11" customFormat="1" ht="15.9" customHeight="1" x14ac:dyDescent="0.25">
      <c r="B12" s="26" t="s">
        <v>109</v>
      </c>
      <c r="C12" s="29">
        <v>33753</v>
      </c>
      <c r="D12" s="29">
        <v>9199</v>
      </c>
      <c r="E12" s="30">
        <v>27.253873729742541</v>
      </c>
    </row>
    <row r="13" spans="2:5" s="11" customFormat="1" ht="15.9" customHeight="1" x14ac:dyDescent="0.25">
      <c r="B13" s="26" t="s">
        <v>110</v>
      </c>
      <c r="C13" s="29">
        <v>29580</v>
      </c>
      <c r="D13" s="29">
        <v>7987</v>
      </c>
      <c r="E13" s="30">
        <v>27.001352265043948</v>
      </c>
    </row>
    <row r="14" spans="2:5" s="12" customFormat="1" ht="15.9" customHeight="1" x14ac:dyDescent="0.2">
      <c r="B14" s="31" t="s">
        <v>8</v>
      </c>
      <c r="C14" s="32">
        <v>4597</v>
      </c>
      <c r="D14" s="32">
        <v>86</v>
      </c>
      <c r="E14" s="33">
        <v>1.8707852947574506</v>
      </c>
    </row>
    <row r="15" spans="2:5" s="12" customFormat="1" ht="15.9" customHeight="1" x14ac:dyDescent="0.2">
      <c r="B15" s="31" t="s">
        <v>9</v>
      </c>
      <c r="C15" s="32">
        <v>765</v>
      </c>
      <c r="D15" s="32">
        <v>14</v>
      </c>
      <c r="E15" s="33">
        <v>1.8300653594771243</v>
      </c>
    </row>
    <row r="16" spans="2:5" s="12" customFormat="1" ht="15.9" customHeight="1" x14ac:dyDescent="0.2">
      <c r="B16" s="31" t="s">
        <v>10</v>
      </c>
      <c r="C16" s="32">
        <v>21645</v>
      </c>
      <c r="D16" s="32">
        <v>7864</v>
      </c>
      <c r="E16" s="33">
        <v>36.331716331716329</v>
      </c>
    </row>
    <row r="17" spans="2:5" s="12" customFormat="1" ht="15.9" customHeight="1" x14ac:dyDescent="0.2">
      <c r="B17" s="31" t="s">
        <v>11</v>
      </c>
      <c r="C17" s="32">
        <v>2573</v>
      </c>
      <c r="D17" s="32">
        <v>23</v>
      </c>
      <c r="E17" s="33">
        <v>0.89389817333851529</v>
      </c>
    </row>
    <row r="18" spans="2:5" s="11" customFormat="1" ht="15.9" customHeight="1" x14ac:dyDescent="0.25">
      <c r="B18" s="26" t="s">
        <v>111</v>
      </c>
      <c r="C18" s="29">
        <v>4173</v>
      </c>
      <c r="D18" s="29">
        <v>1212</v>
      </c>
      <c r="E18" s="30">
        <v>29.043853342918762</v>
      </c>
    </row>
    <row r="19" spans="2:5" s="12" customFormat="1" ht="15.9" customHeight="1" x14ac:dyDescent="0.2">
      <c r="B19" s="31" t="s">
        <v>13</v>
      </c>
      <c r="C19" s="32">
        <v>2348</v>
      </c>
      <c r="D19" s="32">
        <v>1194</v>
      </c>
      <c r="E19" s="33">
        <v>50.851788756388416</v>
      </c>
    </row>
    <row r="20" spans="2:5" s="12" customFormat="1" ht="15.9" customHeight="1" x14ac:dyDescent="0.2">
      <c r="B20" s="31" t="s">
        <v>14</v>
      </c>
      <c r="C20" s="32"/>
      <c r="D20" s="32"/>
      <c r="E20" s="33"/>
    </row>
    <row r="21" spans="2:5" s="12" customFormat="1" ht="15.9" customHeight="1" x14ac:dyDescent="0.2">
      <c r="B21" s="31" t="s">
        <v>15</v>
      </c>
      <c r="C21" s="32">
        <v>1825</v>
      </c>
      <c r="D21" s="32">
        <v>18</v>
      </c>
      <c r="E21" s="33">
        <v>0.98630136986301364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21090</v>
      </c>
      <c r="D23" s="35">
        <v>4263</v>
      </c>
      <c r="E23" s="28">
        <v>20.213371266002845</v>
      </c>
    </row>
    <row r="24" spans="2:5" s="10" customFormat="1" ht="15.9" customHeight="1" x14ac:dyDescent="0.25">
      <c r="B24" s="26" t="s">
        <v>114</v>
      </c>
      <c r="C24" s="34">
        <v>1</v>
      </c>
      <c r="D24" s="34">
        <v>0</v>
      </c>
      <c r="E24" s="28">
        <v>0</v>
      </c>
    </row>
    <row r="25" spans="2:5" s="10" customFormat="1" ht="15.9" customHeight="1" x14ac:dyDescent="0.25">
      <c r="B25" s="26" t="s">
        <v>115</v>
      </c>
      <c r="C25" s="34">
        <v>58</v>
      </c>
      <c r="D25" s="34">
        <v>2</v>
      </c>
      <c r="E25" s="28">
        <v>3.4482758620689653</v>
      </c>
    </row>
    <row r="26" spans="2:5" s="10" customFormat="1" ht="15.9" customHeight="1" x14ac:dyDescent="0.25">
      <c r="B26" s="26" t="s">
        <v>116</v>
      </c>
      <c r="C26" s="34">
        <v>878</v>
      </c>
      <c r="D26" s="34">
        <v>662</v>
      </c>
      <c r="E26" s="28">
        <v>75.398633257403191</v>
      </c>
    </row>
    <row r="27" spans="2:5" s="10" customFormat="1" ht="15.9" customHeight="1" x14ac:dyDescent="0.25">
      <c r="B27" s="31" t="s">
        <v>117</v>
      </c>
      <c r="C27" s="32"/>
      <c r="D27" s="32"/>
      <c r="E27" s="36"/>
    </row>
    <row r="28" spans="2:5" s="10" customFormat="1" ht="15.9" customHeight="1" x14ac:dyDescent="0.25">
      <c r="B28" s="26" t="s">
        <v>118</v>
      </c>
      <c r="C28" s="34">
        <v>20153</v>
      </c>
      <c r="D28" s="34">
        <v>3599</v>
      </c>
      <c r="E28" s="28">
        <v>17.858383367240609</v>
      </c>
    </row>
    <row r="29" spans="2:5" s="10" customFormat="1" ht="15.9" customHeight="1" x14ac:dyDescent="0.25">
      <c r="B29" s="31" t="s">
        <v>119</v>
      </c>
      <c r="C29" s="32">
        <v>17553</v>
      </c>
      <c r="D29" s="32">
        <v>5509</v>
      </c>
      <c r="E29" s="36">
        <v>31.384948441861788</v>
      </c>
    </row>
    <row r="30" spans="2:5" s="10" customFormat="1" ht="15.9" customHeight="1" x14ac:dyDescent="0.25">
      <c r="B30" s="26" t="s">
        <v>120</v>
      </c>
      <c r="C30" s="34">
        <v>16317</v>
      </c>
      <c r="D30" s="34">
        <v>4645</v>
      </c>
      <c r="E30" s="28">
        <v>28.467242752957038</v>
      </c>
    </row>
    <row r="31" spans="2:5" s="10" customFormat="1" ht="15.9" customHeight="1" x14ac:dyDescent="0.25">
      <c r="B31" s="26" t="s">
        <v>121</v>
      </c>
      <c r="C31" s="35">
        <v>963</v>
      </c>
      <c r="D31" s="35">
        <v>862</v>
      </c>
      <c r="E31" s="28">
        <v>89.511941848390435</v>
      </c>
    </row>
    <row r="32" spans="2:5" s="12" customFormat="1" ht="15.9" customHeight="1" x14ac:dyDescent="0.2">
      <c r="B32" s="26" t="s">
        <v>122</v>
      </c>
      <c r="C32" s="34"/>
      <c r="D32" s="34"/>
      <c r="E32" s="28"/>
    </row>
    <row r="33" spans="2:5" s="12" customFormat="1" ht="15.9" customHeight="1" x14ac:dyDescent="0.2">
      <c r="B33" s="31" t="s">
        <v>123</v>
      </c>
      <c r="C33" s="37">
        <v>728</v>
      </c>
      <c r="D33" s="37">
        <v>728</v>
      </c>
      <c r="E33" s="33">
        <v>100</v>
      </c>
    </row>
    <row r="34" spans="2:5" s="12" customFormat="1" ht="15.9" customHeight="1" x14ac:dyDescent="0.2">
      <c r="B34" s="31" t="s">
        <v>124</v>
      </c>
      <c r="C34" s="32">
        <v>0</v>
      </c>
      <c r="D34" s="32">
        <v>0</v>
      </c>
      <c r="E34" s="33"/>
    </row>
    <row r="35" spans="2:5" s="12" customFormat="1" ht="15.9" customHeight="1" x14ac:dyDescent="0.2">
      <c r="B35" s="31" t="s">
        <v>125</v>
      </c>
      <c r="C35" s="32">
        <v>0</v>
      </c>
      <c r="D35" s="32">
        <v>0</v>
      </c>
      <c r="E35" s="33"/>
    </row>
    <row r="36" spans="2:5" s="12" customFormat="1" ht="15.9" customHeight="1" x14ac:dyDescent="0.2">
      <c r="B36" s="31" t="s">
        <v>126</v>
      </c>
      <c r="C36" s="32">
        <v>235</v>
      </c>
      <c r="D36" s="32">
        <v>134</v>
      </c>
      <c r="E36" s="33">
        <v>57.021276595744688</v>
      </c>
    </row>
    <row r="37" spans="2:5" s="13" customFormat="1" ht="15.9" customHeight="1" x14ac:dyDescent="0.2">
      <c r="B37" s="31" t="s">
        <v>127</v>
      </c>
      <c r="C37" s="32"/>
      <c r="D37" s="32"/>
      <c r="E37" s="33"/>
    </row>
    <row r="38" spans="2:5" s="13" customFormat="1" ht="15.9" customHeight="1" x14ac:dyDescent="0.2">
      <c r="B38" s="31" t="s">
        <v>128</v>
      </c>
      <c r="C38" s="32"/>
      <c r="D38" s="32"/>
      <c r="E38" s="36"/>
    </row>
    <row r="39" spans="2:5" s="10" customFormat="1" ht="15.9" customHeight="1" x14ac:dyDescent="0.25">
      <c r="B39" s="31" t="s">
        <v>129</v>
      </c>
      <c r="C39" s="32">
        <v>16</v>
      </c>
      <c r="D39" s="32">
        <v>0</v>
      </c>
      <c r="E39" s="36">
        <v>0</v>
      </c>
    </row>
    <row r="40" spans="2:5" s="10" customFormat="1" ht="15.9" customHeight="1" x14ac:dyDescent="0.25">
      <c r="B40" s="26" t="s">
        <v>130</v>
      </c>
      <c r="C40" s="34">
        <v>257</v>
      </c>
      <c r="D40" s="34">
        <v>2</v>
      </c>
      <c r="E40" s="28">
        <v>0.77821011673151752</v>
      </c>
    </row>
    <row r="41" spans="2:5" s="10" customFormat="1" ht="15.9" customHeight="1" x14ac:dyDescent="0.25">
      <c r="B41" s="26" t="s">
        <v>131</v>
      </c>
      <c r="C41" s="34">
        <v>874</v>
      </c>
      <c r="D41" s="34">
        <v>874</v>
      </c>
      <c r="E41" s="28">
        <v>100</v>
      </c>
    </row>
    <row r="42" spans="2:5" s="10" customFormat="1" ht="15.9" customHeight="1" x14ac:dyDescent="0.25">
      <c r="B42" s="26" t="s">
        <v>132</v>
      </c>
      <c r="C42" s="35">
        <v>0</v>
      </c>
      <c r="D42" s="35">
        <v>0</v>
      </c>
      <c r="E42" s="28"/>
    </row>
    <row r="43" spans="2:5" s="10" customFormat="1" ht="15.9" customHeight="1" x14ac:dyDescent="0.25">
      <c r="B43" s="26" t="s">
        <v>133</v>
      </c>
      <c r="C43" s="34">
        <v>874</v>
      </c>
      <c r="D43" s="34">
        <v>874</v>
      </c>
      <c r="E43" s="28">
        <v>100</v>
      </c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3906</v>
      </c>
      <c r="D46" s="34">
        <v>975</v>
      </c>
      <c r="E46" s="28">
        <v>24.961597542242703</v>
      </c>
    </row>
    <row r="47" spans="2:5" s="10" customFormat="1" ht="15.9" customHeight="1" x14ac:dyDescent="0.25">
      <c r="B47" s="26" t="s">
        <v>137</v>
      </c>
      <c r="C47" s="34">
        <v>3330</v>
      </c>
      <c r="D47" s="34">
        <v>973</v>
      </c>
      <c r="E47" s="28">
        <v>29.219219219219216</v>
      </c>
    </row>
    <row r="48" spans="2:5" s="10" customFormat="1" ht="15.9" customHeight="1" x14ac:dyDescent="0.25">
      <c r="B48" s="26" t="s">
        <v>138</v>
      </c>
      <c r="C48" s="34">
        <v>576</v>
      </c>
      <c r="D48" s="34">
        <v>2</v>
      </c>
      <c r="E48" s="28">
        <v>0.34722222222222221</v>
      </c>
    </row>
    <row r="49" spans="2:5" s="10" customFormat="1" ht="15.9" customHeight="1" x14ac:dyDescent="0.25">
      <c r="B49" s="26" t="s">
        <v>139</v>
      </c>
      <c r="C49" s="34">
        <v>2621</v>
      </c>
      <c r="D49" s="34">
        <v>1479</v>
      </c>
      <c r="E49" s="28">
        <v>56.42884395268981</v>
      </c>
    </row>
    <row r="50" spans="2:5" s="10" customFormat="1" ht="15.9" customHeight="1" x14ac:dyDescent="0.25">
      <c r="B50" s="26" t="s">
        <v>140</v>
      </c>
      <c r="C50" s="35">
        <v>2621</v>
      </c>
      <c r="D50" s="35">
        <v>1479</v>
      </c>
      <c r="E50" s="28">
        <v>56.42884395268981</v>
      </c>
    </row>
    <row r="51" spans="2:5" s="10" customFormat="1" ht="15.9" customHeight="1" x14ac:dyDescent="0.25">
      <c r="B51" s="26" t="s">
        <v>40</v>
      </c>
      <c r="C51" s="34">
        <v>15334</v>
      </c>
      <c r="D51" s="34">
        <v>2090</v>
      </c>
      <c r="E51" s="28">
        <v>13.629842180774748</v>
      </c>
    </row>
    <row r="52" spans="2:5" s="10" customFormat="1" ht="15.9" customHeight="1" x14ac:dyDescent="0.25">
      <c r="B52" s="26" t="s">
        <v>141</v>
      </c>
      <c r="C52" s="34">
        <v>729</v>
      </c>
      <c r="D52" s="34">
        <v>729</v>
      </c>
      <c r="E52" s="28">
        <v>100</v>
      </c>
    </row>
    <row r="53" spans="2:5" s="10" customFormat="1" ht="15.9" customHeight="1" x14ac:dyDescent="0.25">
      <c r="B53" s="26" t="s">
        <v>142</v>
      </c>
      <c r="C53" s="34"/>
      <c r="D53" s="34"/>
      <c r="E53" s="28"/>
    </row>
    <row r="54" spans="2:5" s="10" customFormat="1" ht="15.9" customHeight="1" x14ac:dyDescent="0.25">
      <c r="B54" s="26" t="s">
        <v>143</v>
      </c>
      <c r="C54" s="35">
        <v>729</v>
      </c>
      <c r="D54" s="35">
        <v>729</v>
      </c>
      <c r="E54" s="28">
        <v>100</v>
      </c>
    </row>
    <row r="55" spans="2:5" s="10" customFormat="1" ht="15.9" customHeight="1" x14ac:dyDescent="0.25">
      <c r="B55" s="26" t="s">
        <v>144</v>
      </c>
      <c r="C55" s="34"/>
      <c r="D55" s="34"/>
      <c r="E55" s="28"/>
    </row>
    <row r="56" spans="2:5" s="10" customFormat="1" ht="15.9" customHeight="1" x14ac:dyDescent="0.25">
      <c r="B56" s="26" t="s">
        <v>145</v>
      </c>
      <c r="C56" s="35"/>
      <c r="D56" s="35"/>
      <c r="E56" s="28"/>
    </row>
    <row r="57" spans="2:5" s="10" customFormat="1" ht="15.9" customHeight="1" x14ac:dyDescent="0.25">
      <c r="B57" s="26" t="s">
        <v>146</v>
      </c>
      <c r="C57" s="34"/>
      <c r="D57" s="34"/>
      <c r="E57" s="28"/>
    </row>
    <row r="58" spans="2:5" s="10" customFormat="1" ht="15.9" customHeight="1" x14ac:dyDescent="0.25">
      <c r="B58" s="26" t="s">
        <v>147</v>
      </c>
      <c r="C58" s="34">
        <v>1</v>
      </c>
      <c r="D58" s="34">
        <v>0</v>
      </c>
      <c r="E58" s="28">
        <v>0</v>
      </c>
    </row>
    <row r="59" spans="2:5" s="10" customFormat="1" ht="15.9" customHeight="1" x14ac:dyDescent="0.25">
      <c r="B59" s="26" t="s">
        <v>148</v>
      </c>
      <c r="C59" s="34">
        <v>1</v>
      </c>
      <c r="D59" s="34">
        <v>0</v>
      </c>
      <c r="E59" s="28">
        <v>0</v>
      </c>
    </row>
    <row r="60" spans="2:5" s="10" customFormat="1" ht="15.9" customHeight="1" x14ac:dyDescent="0.25">
      <c r="B60" s="26" t="s">
        <v>149</v>
      </c>
      <c r="C60" s="34"/>
      <c r="D60" s="34"/>
      <c r="E60" s="28"/>
    </row>
    <row r="61" spans="2:5" s="10" customFormat="1" ht="15.9" customHeight="1" x14ac:dyDescent="0.25">
      <c r="B61" s="26" t="s">
        <v>150</v>
      </c>
      <c r="C61" s="35"/>
      <c r="D61" s="35"/>
      <c r="E61" s="28"/>
    </row>
    <row r="62" spans="2:5" s="10" customFormat="1" ht="15.9" customHeight="1" x14ac:dyDescent="0.25">
      <c r="B62" s="26" t="s">
        <v>151</v>
      </c>
      <c r="C62" s="34">
        <v>4979</v>
      </c>
      <c r="D62" s="34">
        <v>551</v>
      </c>
      <c r="E62" s="28">
        <v>11.066479212693311</v>
      </c>
    </row>
    <row r="63" spans="2:5" s="10" customFormat="1" ht="15.9" customHeight="1" x14ac:dyDescent="0.25">
      <c r="B63" s="26" t="s">
        <v>152</v>
      </c>
      <c r="C63" s="34">
        <v>1259</v>
      </c>
      <c r="D63" s="34">
        <v>497</v>
      </c>
      <c r="E63" s="28">
        <v>39.475774424146145</v>
      </c>
    </row>
    <row r="64" spans="2:5" s="10" customFormat="1" ht="15.9" customHeight="1" x14ac:dyDescent="0.25">
      <c r="B64" s="26" t="s">
        <v>153</v>
      </c>
      <c r="C64" s="34">
        <v>3720</v>
      </c>
      <c r="D64" s="34">
        <v>54</v>
      </c>
      <c r="E64" s="28">
        <v>1.4516129032258065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4">
        <v>8579</v>
      </c>
      <c r="D66" s="34">
        <v>523</v>
      </c>
      <c r="E66" s="28">
        <v>6.096281617904185</v>
      </c>
    </row>
    <row r="67" spans="2:5" s="10" customFormat="1" ht="15.9" customHeight="1" x14ac:dyDescent="0.25">
      <c r="B67" s="26" t="s">
        <v>156</v>
      </c>
      <c r="C67" s="35">
        <v>8579</v>
      </c>
      <c r="D67" s="35">
        <v>523</v>
      </c>
      <c r="E67" s="28">
        <v>6.096281617904185</v>
      </c>
    </row>
    <row r="68" spans="2:5" s="10" customFormat="1" ht="15.9" customHeight="1" x14ac:dyDescent="0.25">
      <c r="B68" s="26" t="s">
        <v>157</v>
      </c>
      <c r="C68" s="34">
        <v>816</v>
      </c>
      <c r="D68" s="34">
        <v>72</v>
      </c>
      <c r="E68" s="28">
        <v>8.8235294117647065</v>
      </c>
    </row>
    <row r="69" spans="2:5" s="4" customFormat="1" ht="15.9" customHeight="1" x14ac:dyDescent="0.2">
      <c r="B69" s="26" t="s">
        <v>158</v>
      </c>
      <c r="C69" s="34">
        <v>230</v>
      </c>
      <c r="D69" s="34">
        <v>53</v>
      </c>
      <c r="E69" s="28">
        <v>23.043478260869566</v>
      </c>
    </row>
    <row r="70" spans="2:5" s="10" customFormat="1" ht="15.9" customHeight="1" x14ac:dyDescent="0.25">
      <c r="B70" s="26" t="s">
        <v>159</v>
      </c>
      <c r="C70" s="34">
        <v>570</v>
      </c>
      <c r="D70" s="34">
        <v>3</v>
      </c>
      <c r="E70" s="28">
        <v>0.52631578947368418</v>
      </c>
    </row>
    <row r="71" spans="2:5" s="10" customFormat="1" ht="15.9" customHeight="1" x14ac:dyDescent="0.25">
      <c r="B71" s="26" t="s">
        <v>160</v>
      </c>
      <c r="C71" s="34">
        <v>16</v>
      </c>
      <c r="D71" s="34">
        <v>16</v>
      </c>
      <c r="E71" s="28">
        <v>100</v>
      </c>
    </row>
    <row r="72" spans="2:5" s="10" customFormat="1" ht="15.9" customHeight="1" x14ac:dyDescent="0.25">
      <c r="B72" s="26" t="s">
        <v>161</v>
      </c>
      <c r="C72" s="35"/>
      <c r="D72" s="35"/>
      <c r="E72" s="28"/>
    </row>
    <row r="73" spans="2:5" s="10" customFormat="1" ht="15.9" customHeight="1" x14ac:dyDescent="0.25">
      <c r="B73" s="26" t="s">
        <v>162</v>
      </c>
      <c r="C73" s="34">
        <v>9</v>
      </c>
      <c r="D73" s="34">
        <v>0</v>
      </c>
      <c r="E73" s="28">
        <v>0</v>
      </c>
    </row>
    <row r="74" spans="2:5" s="10" customFormat="1" ht="15.9" customHeight="1" x14ac:dyDescent="0.25">
      <c r="B74" s="26" t="s">
        <v>163</v>
      </c>
      <c r="C74" s="35">
        <v>9</v>
      </c>
      <c r="D74" s="35">
        <v>0</v>
      </c>
      <c r="E74" s="28">
        <v>0</v>
      </c>
    </row>
    <row r="75" spans="2:5" s="10" customFormat="1" ht="15.9" customHeight="1" x14ac:dyDescent="0.25">
      <c r="B75" s="26" t="s">
        <v>76</v>
      </c>
      <c r="C75" s="34"/>
      <c r="D75" s="34"/>
      <c r="E75" s="28"/>
    </row>
    <row r="76" spans="2:5" s="10" customFormat="1" ht="15.9" customHeight="1" x14ac:dyDescent="0.25">
      <c r="B76" s="31" t="s">
        <v>164</v>
      </c>
      <c r="C76" s="32"/>
      <c r="D76" s="32"/>
      <c r="E76" s="36"/>
    </row>
    <row r="77" spans="2:5" s="10" customFormat="1" ht="15.9" customHeight="1" x14ac:dyDescent="0.25">
      <c r="B77" s="31" t="s">
        <v>165</v>
      </c>
      <c r="C77" s="38">
        <v>9</v>
      </c>
      <c r="D77" s="38">
        <v>0</v>
      </c>
      <c r="E77" s="36">
        <v>0</v>
      </c>
    </row>
    <row r="78" spans="2:5" s="10" customFormat="1" ht="15.9" customHeight="1" x14ac:dyDescent="0.25">
      <c r="B78" s="31" t="s">
        <v>166</v>
      </c>
      <c r="C78" s="32">
        <v>221</v>
      </c>
      <c r="D78" s="32">
        <v>215</v>
      </c>
      <c r="E78" s="36">
        <v>97.285067873303163</v>
      </c>
    </row>
    <row r="79" spans="2:5" s="11" customFormat="1" ht="15.75" customHeight="1" x14ac:dyDescent="0.25">
      <c r="B79" s="26" t="s">
        <v>167</v>
      </c>
      <c r="C79" s="39">
        <v>221</v>
      </c>
      <c r="D79" s="39">
        <v>215</v>
      </c>
      <c r="E79" s="30">
        <v>97.285067873303163</v>
      </c>
    </row>
    <row r="80" spans="2:5" s="11" customFormat="1" ht="15.75" customHeight="1" x14ac:dyDescent="0.25">
      <c r="B80" s="26" t="s">
        <v>89</v>
      </c>
      <c r="C80" s="39">
        <v>410</v>
      </c>
      <c r="D80" s="39">
        <v>48</v>
      </c>
      <c r="E80" s="30">
        <v>11.707317073170733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>
        <v>0</v>
      </c>
      <c r="D83" s="39">
        <v>0</v>
      </c>
      <c r="E83" s="30"/>
    </row>
    <row r="84" spans="2:5" s="11" customFormat="1" ht="15.75" customHeight="1" x14ac:dyDescent="0.25">
      <c r="B84" s="26" t="s">
        <v>171</v>
      </c>
      <c r="C84" s="39">
        <v>2</v>
      </c>
      <c r="D84" s="39">
        <v>2</v>
      </c>
      <c r="E84" s="30">
        <v>100</v>
      </c>
    </row>
    <row r="85" spans="2:5" s="11" customFormat="1" ht="15.75" customHeight="1" x14ac:dyDescent="0.25">
      <c r="B85" s="26" t="s">
        <v>172</v>
      </c>
      <c r="C85" s="39">
        <v>2</v>
      </c>
      <c r="D85" s="39">
        <v>2</v>
      </c>
      <c r="E85" s="30">
        <v>100</v>
      </c>
    </row>
    <row r="86" spans="2:5" s="11" customFormat="1" ht="15.75" customHeight="1" x14ac:dyDescent="0.25">
      <c r="B86" s="26" t="s">
        <v>173</v>
      </c>
      <c r="C86" s="39">
        <v>408</v>
      </c>
      <c r="D86" s="39">
        <v>46</v>
      </c>
      <c r="E86" s="30">
        <v>11.274509803921569</v>
      </c>
    </row>
    <row r="87" spans="2:5" s="11" customFormat="1" ht="15.75" customHeight="1" x14ac:dyDescent="0.25">
      <c r="B87" s="26" t="s">
        <v>174</v>
      </c>
      <c r="C87" s="39">
        <v>408</v>
      </c>
      <c r="D87" s="39">
        <v>46</v>
      </c>
      <c r="E87" s="30">
        <v>11.274509803921569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>
        <v>0</v>
      </c>
      <c r="D97" s="39">
        <v>0</v>
      </c>
      <c r="E97" s="30"/>
    </row>
  </sheetData>
  <phoneticPr fontId="0" type="noConversion"/>
  <hyperlinks>
    <hyperlink ref="C4" location="Ocak!A1" display="Ocak" xr:uid="{B8137182-288C-4060-93AC-760BF807B06A}"/>
    <hyperlink ref="D4" location="Şubat!A1" display="Şubat" xr:uid="{0B9BC668-1094-48CD-8A82-E58FA0FBA5E1}"/>
    <hyperlink ref="E4" location="Mart!A1" display="Mart" xr:uid="{FBE692D3-225F-451C-8361-464AA6FE3C5C}"/>
    <hyperlink ref="C5" location="Nisan!A1" display="Nisan" xr:uid="{0078324F-D7C2-4F7F-ACAB-A973887F8987}"/>
    <hyperlink ref="D5" location="Mayıs!A1" display="Mayıs" xr:uid="{36FC5E43-088E-4632-AD05-32BEEA10712E}"/>
    <hyperlink ref="E5" location="Haziran!A1" display="Haziran" xr:uid="{9247DA33-3A69-4A7D-9A78-DBE8CB91090B}"/>
    <hyperlink ref="C6" location="Temmuz!A1" display="Temmuz" xr:uid="{2CE57C63-E825-4BD1-B853-9890D2111DC9}"/>
    <hyperlink ref="D6" location="Ağustos!A1" display="Ağustos" xr:uid="{0BAD9B80-98C3-4945-83B7-5DE2340160B1}"/>
    <hyperlink ref="E6" location="Eylül!A1" display="Eylül" xr:uid="{450C46D4-4C18-4A45-AEAD-8CEEA61EBC2C}"/>
    <hyperlink ref="C7" location="Ekim!A1" display="Ekim" xr:uid="{2684F044-6F81-4418-BFBE-13F389585F93}"/>
    <hyperlink ref="D7" location="Kasım!A1" display="Kasım" xr:uid="{CC72F5B7-0A91-413F-B602-4CCA01D1D221}"/>
    <hyperlink ref="E7" location="Aralık!A1" display="Aralık" xr:uid="{D2051D82-04A8-4F1B-ABAB-A938F959E85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E423-5C7A-4BD7-9669-DB48E8ACE90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9.2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7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396858</v>
      </c>
      <c r="D10" s="43">
        <v>322139</v>
      </c>
      <c r="E10" s="44">
        <v>81.172358878994501</v>
      </c>
    </row>
    <row r="11" spans="2:7" s="5" customFormat="1" ht="15.75" customHeight="1" x14ac:dyDescent="0.2">
      <c r="B11" s="42" t="s">
        <v>5</v>
      </c>
      <c r="C11" s="43">
        <v>305080</v>
      </c>
      <c r="D11" s="43">
        <v>248193</v>
      </c>
      <c r="E11" s="45">
        <v>81.353415497574417</v>
      </c>
    </row>
    <row r="12" spans="2:7" s="5" customFormat="1" ht="15.75" customHeight="1" x14ac:dyDescent="0.2">
      <c r="B12" s="42" t="s">
        <v>6</v>
      </c>
      <c r="C12" s="43">
        <v>149062</v>
      </c>
      <c r="D12" s="43">
        <v>118645</v>
      </c>
      <c r="E12" s="45">
        <v>79.594396962337825</v>
      </c>
      <c r="G12" s="6"/>
    </row>
    <row r="13" spans="2:7" s="5" customFormat="1" ht="15.75" customHeight="1" x14ac:dyDescent="0.2">
      <c r="B13" s="42" t="s">
        <v>7</v>
      </c>
      <c r="C13" s="43">
        <v>133626</v>
      </c>
      <c r="D13" s="43">
        <v>108114</v>
      </c>
      <c r="E13" s="45">
        <v>80.907907143819315</v>
      </c>
    </row>
    <row r="14" spans="2:7" ht="15.75" customHeight="1" x14ac:dyDescent="0.2">
      <c r="B14" s="46" t="s">
        <v>8</v>
      </c>
      <c r="C14" s="47">
        <v>14218</v>
      </c>
      <c r="D14" s="47">
        <v>7837</v>
      </c>
      <c r="E14" s="48">
        <v>55.120270080180056</v>
      </c>
    </row>
    <row r="15" spans="2:7" ht="15.75" customHeight="1" x14ac:dyDescent="0.2">
      <c r="B15" s="46" t="s">
        <v>9</v>
      </c>
      <c r="C15" s="47">
        <v>3444</v>
      </c>
      <c r="D15" s="47">
        <v>2053</v>
      </c>
      <c r="E15" s="48">
        <v>59.610917537746808</v>
      </c>
    </row>
    <row r="16" spans="2:7" ht="15.75" customHeight="1" x14ac:dyDescent="0.2">
      <c r="B16" s="46" t="s">
        <v>10</v>
      </c>
      <c r="C16" s="47">
        <v>103961</v>
      </c>
      <c r="D16" s="47">
        <v>89201</v>
      </c>
      <c r="E16" s="48">
        <v>85.802368195765723</v>
      </c>
    </row>
    <row r="17" spans="2:5" ht="15.75" customHeight="1" x14ac:dyDescent="0.2">
      <c r="B17" s="46" t="s">
        <v>11</v>
      </c>
      <c r="C17" s="47">
        <v>12003</v>
      </c>
      <c r="D17" s="47">
        <v>9023</v>
      </c>
      <c r="E17" s="48">
        <v>75.172873448304586</v>
      </c>
    </row>
    <row r="18" spans="2:5" s="5" customFormat="1" ht="15.75" customHeight="1" x14ac:dyDescent="0.2">
      <c r="B18" s="42" t="s">
        <v>12</v>
      </c>
      <c r="C18" s="43">
        <v>15436</v>
      </c>
      <c r="D18" s="43">
        <v>10531</v>
      </c>
      <c r="E18" s="45">
        <v>68.223633065561032</v>
      </c>
    </row>
    <row r="19" spans="2:5" ht="15.75" customHeight="1" x14ac:dyDescent="0.2">
      <c r="B19" s="46" t="s">
        <v>13</v>
      </c>
      <c r="C19" s="47">
        <v>4353</v>
      </c>
      <c r="D19" s="47">
        <v>2720</v>
      </c>
      <c r="E19" s="48">
        <v>62.48564208591776</v>
      </c>
    </row>
    <row r="20" spans="2:5" ht="15.75" customHeight="1" x14ac:dyDescent="0.2">
      <c r="B20" s="46" t="s">
        <v>14</v>
      </c>
      <c r="C20" s="47">
        <v>307</v>
      </c>
      <c r="D20" s="47">
        <v>-1</v>
      </c>
      <c r="E20" s="48"/>
    </row>
    <row r="21" spans="2:5" ht="15.75" customHeight="1" x14ac:dyDescent="0.2">
      <c r="B21" s="46" t="s">
        <v>15</v>
      </c>
      <c r="C21" s="47">
        <v>10776</v>
      </c>
      <c r="D21" s="47">
        <v>7812</v>
      </c>
      <c r="E21" s="48">
        <v>72.494432071269486</v>
      </c>
    </row>
    <row r="22" spans="2:5" s="4" customFormat="1" ht="15.75" customHeight="1" x14ac:dyDescent="0.2">
      <c r="B22" s="42" t="s">
        <v>16</v>
      </c>
      <c r="C22" s="43">
        <v>23684</v>
      </c>
      <c r="D22" s="43">
        <v>16158</v>
      </c>
      <c r="E22" s="44">
        <v>68.223273095760845</v>
      </c>
    </row>
    <row r="23" spans="2:5" s="8" customFormat="1" ht="15.75" customHeight="1" x14ac:dyDescent="0.2">
      <c r="B23" s="46" t="s">
        <v>17</v>
      </c>
      <c r="C23" s="47">
        <v>170</v>
      </c>
      <c r="D23" s="47">
        <v>119</v>
      </c>
      <c r="E23" s="49">
        <v>70</v>
      </c>
    </row>
    <row r="24" spans="2:5" s="8" customFormat="1" ht="15.75" customHeight="1" x14ac:dyDescent="0.2">
      <c r="B24" s="46" t="s">
        <v>18</v>
      </c>
      <c r="C24" s="47">
        <v>23514</v>
      </c>
      <c r="D24" s="47">
        <v>16039</v>
      </c>
      <c r="E24" s="49">
        <v>68.210427830228809</v>
      </c>
    </row>
    <row r="25" spans="2:5" s="4" customFormat="1" ht="15.75" customHeight="1" x14ac:dyDescent="0.2">
      <c r="B25" s="42" t="s">
        <v>19</v>
      </c>
      <c r="C25" s="43">
        <v>73363</v>
      </c>
      <c r="D25" s="43">
        <v>59514</v>
      </c>
      <c r="E25" s="44">
        <v>81.122636751495989</v>
      </c>
    </row>
    <row r="26" spans="2:5" s="4" customFormat="1" ht="15.75" customHeight="1" x14ac:dyDescent="0.2">
      <c r="B26" s="42" t="s">
        <v>20</v>
      </c>
      <c r="C26" s="43">
        <v>54350</v>
      </c>
      <c r="D26" s="43">
        <v>40877</v>
      </c>
      <c r="E26" s="44">
        <v>75.210671573137077</v>
      </c>
    </row>
    <row r="27" spans="2:5" s="8" customFormat="1" ht="15.75" customHeight="1" x14ac:dyDescent="0.2">
      <c r="B27" s="46" t="s">
        <v>21</v>
      </c>
      <c r="C27" s="47">
        <v>48469</v>
      </c>
      <c r="D27" s="47">
        <v>35962</v>
      </c>
      <c r="E27" s="49">
        <v>74.195877777548532</v>
      </c>
    </row>
    <row r="28" spans="2:5" s="8" customFormat="1" ht="15.75" customHeight="1" x14ac:dyDescent="0.2">
      <c r="B28" s="46" t="s">
        <v>22</v>
      </c>
      <c r="C28" s="47">
        <v>5881</v>
      </c>
      <c r="D28" s="47">
        <v>4915</v>
      </c>
      <c r="E28" s="49">
        <v>83.574222071076349</v>
      </c>
    </row>
    <row r="29" spans="2:5" s="4" customFormat="1" ht="15.75" customHeight="1" x14ac:dyDescent="0.2">
      <c r="B29" s="42" t="s">
        <v>23</v>
      </c>
      <c r="C29" s="43">
        <v>11836</v>
      </c>
      <c r="D29" s="43">
        <v>11664</v>
      </c>
      <c r="E29" s="44">
        <v>98.5468063534978</v>
      </c>
    </row>
    <row r="30" spans="2:5" s="8" customFormat="1" ht="15.75" customHeight="1" x14ac:dyDescent="0.2">
      <c r="B30" s="46" t="s">
        <v>24</v>
      </c>
      <c r="C30" s="47">
        <v>18</v>
      </c>
      <c r="D30" s="47">
        <v>18</v>
      </c>
      <c r="E30" s="49">
        <v>100</v>
      </c>
    </row>
    <row r="31" spans="2:5" s="8" customFormat="1" ht="15.75" customHeight="1" x14ac:dyDescent="0.2">
      <c r="B31" s="46" t="s">
        <v>203</v>
      </c>
      <c r="C31" s="47">
        <v>10524</v>
      </c>
      <c r="D31" s="47">
        <v>10522</v>
      </c>
      <c r="E31" s="49">
        <v>99.980995819080192</v>
      </c>
    </row>
    <row r="32" spans="2:5" s="8" customFormat="1" ht="15.75" customHeight="1" x14ac:dyDescent="0.2">
      <c r="B32" s="46" t="s">
        <v>26</v>
      </c>
      <c r="C32" s="47">
        <v>1290</v>
      </c>
      <c r="D32" s="47">
        <v>1120</v>
      </c>
      <c r="E32" s="49">
        <v>86.821705426356587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4</v>
      </c>
      <c r="D35" s="47">
        <v>4</v>
      </c>
      <c r="E35" s="48"/>
    </row>
    <row r="36" spans="2:5" s="5" customFormat="1" ht="15.75" customHeight="1" x14ac:dyDescent="0.2">
      <c r="B36" s="42" t="s">
        <v>30</v>
      </c>
      <c r="C36" s="43">
        <v>7177</v>
      </c>
      <c r="D36" s="43">
        <v>6973</v>
      </c>
      <c r="E36" s="45">
        <v>97.157586735404763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22078</v>
      </c>
      <c r="D39" s="43">
        <v>22078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909</v>
      </c>
      <c r="D40" s="47">
        <v>909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21933</v>
      </c>
      <c r="D41" s="47">
        <v>21933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-764</v>
      </c>
      <c r="D42" s="47">
        <v>-764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16132</v>
      </c>
      <c r="D43" s="43">
        <v>13180</v>
      </c>
      <c r="E43" s="44">
        <v>81.700967022067942</v>
      </c>
    </row>
    <row r="44" spans="2:5" s="4" customFormat="1" ht="15.75" customHeight="1" x14ac:dyDescent="0.2">
      <c r="B44" s="42" t="s">
        <v>38</v>
      </c>
      <c r="C44" s="43">
        <v>19799</v>
      </c>
      <c r="D44" s="43">
        <v>18469</v>
      </c>
      <c r="E44" s="44">
        <v>93.282489014596692</v>
      </c>
    </row>
    <row r="45" spans="2:5" s="4" customFormat="1" ht="15.75" customHeight="1" x14ac:dyDescent="0.2">
      <c r="B45" s="42" t="s">
        <v>39</v>
      </c>
      <c r="C45" s="43">
        <v>962</v>
      </c>
      <c r="D45" s="43">
        <v>149</v>
      </c>
      <c r="E45" s="44">
        <v>15.48856548856549</v>
      </c>
    </row>
    <row r="46" spans="2:5" s="4" customFormat="1" ht="15.75" customHeight="1" x14ac:dyDescent="0.2">
      <c r="B46" s="42" t="s">
        <v>40</v>
      </c>
      <c r="C46" s="43">
        <v>90868</v>
      </c>
      <c r="D46" s="43">
        <v>73448</v>
      </c>
      <c r="E46" s="44">
        <v>80.829334859356422</v>
      </c>
    </row>
    <row r="47" spans="2:5" s="4" customFormat="1" ht="15.75" customHeight="1" x14ac:dyDescent="0.2">
      <c r="B47" s="42" t="s">
        <v>41</v>
      </c>
      <c r="C47" s="43">
        <v>6304</v>
      </c>
      <c r="D47" s="43">
        <v>6304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6302</v>
      </c>
      <c r="D48" s="47">
        <v>6302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2</v>
      </c>
      <c r="D50" s="47">
        <v>2</v>
      </c>
      <c r="E50" s="49"/>
    </row>
    <row r="51" spans="2:5" s="4" customFormat="1" ht="15.75" customHeight="1" x14ac:dyDescent="0.2">
      <c r="B51" s="42" t="s">
        <v>45</v>
      </c>
      <c r="C51" s="43">
        <v>100</v>
      </c>
      <c r="D51" s="43">
        <v>98</v>
      </c>
      <c r="E51" s="44">
        <v>98</v>
      </c>
    </row>
    <row r="52" spans="2:5" s="4" customFormat="1" ht="15.75" customHeight="1" x14ac:dyDescent="0.2">
      <c r="B52" s="42" t="s">
        <v>46</v>
      </c>
      <c r="C52" s="43">
        <v>100</v>
      </c>
      <c r="D52" s="43">
        <v>98</v>
      </c>
      <c r="E52" s="44">
        <v>98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23821</v>
      </c>
      <c r="D60" s="43">
        <v>18007</v>
      </c>
      <c r="E60" s="44">
        <v>75.59296419125981</v>
      </c>
    </row>
    <row r="61" spans="2:5" s="4" customFormat="1" ht="15.75" customHeight="1" x14ac:dyDescent="0.2">
      <c r="B61" s="42" t="s">
        <v>56</v>
      </c>
      <c r="C61" s="43">
        <v>12224</v>
      </c>
      <c r="D61" s="43">
        <v>10970</v>
      </c>
      <c r="E61" s="44">
        <v>89.741492146596855</v>
      </c>
    </row>
    <row r="62" spans="2:5" s="8" customFormat="1" ht="15.75" customHeight="1" x14ac:dyDescent="0.2">
      <c r="B62" s="46" t="s">
        <v>57</v>
      </c>
      <c r="C62" s="47">
        <v>2610</v>
      </c>
      <c r="D62" s="47">
        <v>2610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3793</v>
      </c>
      <c r="D63" s="47">
        <v>2540</v>
      </c>
      <c r="E63" s="49">
        <v>66.965462694437122</v>
      </c>
    </row>
    <row r="64" spans="2:5" s="8" customFormat="1" ht="15.75" customHeight="1" x14ac:dyDescent="0.2">
      <c r="B64" s="46" t="s">
        <v>59</v>
      </c>
      <c r="C64" s="47">
        <v>5821</v>
      </c>
      <c r="D64" s="47">
        <v>5820</v>
      </c>
      <c r="E64" s="49">
        <v>99.982820821164751</v>
      </c>
    </row>
    <row r="65" spans="2:5" s="4" customFormat="1" ht="15.75" customHeight="1" x14ac:dyDescent="0.2">
      <c r="B65" s="42" t="s">
        <v>60</v>
      </c>
      <c r="C65" s="43">
        <v>11597</v>
      </c>
      <c r="D65" s="43">
        <v>7037</v>
      </c>
      <c r="E65" s="44">
        <v>60.679486073984656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11428</v>
      </c>
      <c r="D67" s="47">
        <v>6875</v>
      </c>
      <c r="E67" s="49">
        <v>60.159257962898153</v>
      </c>
    </row>
    <row r="68" spans="2:5" s="8" customFormat="1" ht="15.75" customHeight="1" x14ac:dyDescent="0.2">
      <c r="B68" s="46" t="s">
        <v>63</v>
      </c>
      <c r="C68" s="47">
        <v>169</v>
      </c>
      <c r="D68" s="47">
        <v>162</v>
      </c>
      <c r="E68" s="49">
        <v>95.857988165680467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50197</v>
      </c>
      <c r="D70" s="43">
        <v>39237</v>
      </c>
      <c r="E70" s="44">
        <v>78.166025858119013</v>
      </c>
    </row>
    <row r="71" spans="2:5" s="8" customFormat="1" ht="15.75" customHeight="1" x14ac:dyDescent="0.2">
      <c r="B71" s="50" t="s">
        <v>66</v>
      </c>
      <c r="C71" s="51">
        <v>1115</v>
      </c>
      <c r="D71" s="51">
        <v>806</v>
      </c>
      <c r="E71" s="49">
        <v>72.286995515695068</v>
      </c>
    </row>
    <row r="72" spans="2:5" s="8" customFormat="1" ht="15.75" customHeight="1" x14ac:dyDescent="0.2">
      <c r="B72" s="50" t="s">
        <v>67</v>
      </c>
      <c r="C72" s="51">
        <v>0</v>
      </c>
      <c r="D72" s="51">
        <v>-1</v>
      </c>
      <c r="E72" s="49"/>
    </row>
    <row r="73" spans="2:5" s="8" customFormat="1" ht="15.75" customHeight="1" x14ac:dyDescent="0.2">
      <c r="B73" s="50" t="s">
        <v>68</v>
      </c>
      <c r="C73" s="51">
        <v>2366</v>
      </c>
      <c r="D73" s="51">
        <v>857</v>
      </c>
      <c r="E73" s="49">
        <v>36.221470836855453</v>
      </c>
    </row>
    <row r="74" spans="2:5" s="8" customFormat="1" ht="15.75" customHeight="1" x14ac:dyDescent="0.2">
      <c r="B74" s="50" t="s">
        <v>69</v>
      </c>
      <c r="C74" s="51">
        <v>26116</v>
      </c>
      <c r="D74" s="51">
        <v>21293</v>
      </c>
      <c r="E74" s="49">
        <v>81.532393934752648</v>
      </c>
    </row>
    <row r="75" spans="2:5" s="8" customFormat="1" ht="15.75" customHeight="1" x14ac:dyDescent="0.2">
      <c r="B75" s="50" t="s">
        <v>70</v>
      </c>
      <c r="C75" s="51">
        <v>14832</v>
      </c>
      <c r="D75" s="51">
        <v>14352</v>
      </c>
      <c r="E75" s="49">
        <v>96.763754045307451</v>
      </c>
    </row>
    <row r="76" spans="2:5" s="8" customFormat="1" ht="15.75" customHeight="1" x14ac:dyDescent="0.2">
      <c r="B76" s="50" t="s">
        <v>71</v>
      </c>
      <c r="C76" s="51">
        <v>5768</v>
      </c>
      <c r="D76" s="51">
        <v>1930</v>
      </c>
      <c r="E76" s="49">
        <v>33.460471567267689</v>
      </c>
    </row>
    <row r="77" spans="2:5" s="5" customFormat="1" ht="15.75" customHeight="1" x14ac:dyDescent="0.2">
      <c r="B77" s="42" t="s">
        <v>72</v>
      </c>
      <c r="C77" s="43">
        <v>41</v>
      </c>
      <c r="D77" s="43">
        <v>37</v>
      </c>
      <c r="E77" s="44">
        <v>90.243902439024396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41</v>
      </c>
      <c r="D80" s="47">
        <v>37</v>
      </c>
      <c r="E80" s="49">
        <v>90.243902439024396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10405</v>
      </c>
      <c r="D86" s="43">
        <v>9765</v>
      </c>
      <c r="E86" s="44">
        <v>93.849111004324854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341</v>
      </c>
      <c r="D89" s="47">
        <v>340</v>
      </c>
      <c r="E89" s="49">
        <v>99.706744868035187</v>
      </c>
    </row>
    <row r="90" spans="2:5" ht="15.75" customHeight="1" x14ac:dyDescent="0.2">
      <c r="B90" s="46" t="s">
        <v>85</v>
      </c>
      <c r="C90" s="47">
        <v>3144</v>
      </c>
      <c r="D90" s="47">
        <v>3121</v>
      </c>
      <c r="E90" s="49">
        <v>99.268447837150134</v>
      </c>
    </row>
    <row r="91" spans="2:5" ht="15.75" customHeight="1" x14ac:dyDescent="0.2">
      <c r="B91" s="46" t="s">
        <v>86</v>
      </c>
      <c r="C91" s="47">
        <v>543</v>
      </c>
      <c r="D91" s="47">
        <v>543</v>
      </c>
      <c r="E91" s="49">
        <v>100</v>
      </c>
    </row>
    <row r="92" spans="2:5" ht="15.75" customHeight="1" x14ac:dyDescent="0.2">
      <c r="B92" s="46" t="s">
        <v>87</v>
      </c>
      <c r="C92" s="47">
        <v>3843</v>
      </c>
      <c r="D92" s="47">
        <v>3843</v>
      </c>
      <c r="E92" s="49">
        <v>100</v>
      </c>
    </row>
    <row r="93" spans="2:5" ht="15.75" customHeight="1" x14ac:dyDescent="0.2">
      <c r="B93" s="46" t="s">
        <v>88</v>
      </c>
      <c r="C93" s="47">
        <v>2534</v>
      </c>
      <c r="D93" s="47">
        <v>1918</v>
      </c>
      <c r="E93" s="49">
        <v>75.690607734806619</v>
      </c>
    </row>
    <row r="94" spans="2:5" s="5" customFormat="1" ht="15.75" customHeight="1" x14ac:dyDescent="0.2">
      <c r="B94" s="42" t="s">
        <v>89</v>
      </c>
      <c r="C94" s="43">
        <v>897</v>
      </c>
      <c r="D94" s="43">
        <v>485</v>
      </c>
      <c r="E94" s="53">
        <v>54.069119286510592</v>
      </c>
    </row>
    <row r="95" spans="2:5" s="5" customFormat="1" ht="15.75" customHeight="1" x14ac:dyDescent="0.2">
      <c r="B95" s="42" t="s">
        <v>90</v>
      </c>
      <c r="C95" s="43">
        <v>846</v>
      </c>
      <c r="D95" s="43">
        <v>434</v>
      </c>
      <c r="E95" s="53">
        <v>51.300236406619383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>
        <v>5</v>
      </c>
      <c r="D98" s="47">
        <v>6</v>
      </c>
      <c r="E98" s="54">
        <v>120</v>
      </c>
    </row>
    <row r="99" spans="2:5" ht="15.75" customHeight="1" x14ac:dyDescent="0.2">
      <c r="B99" s="46" t="s">
        <v>94</v>
      </c>
      <c r="C99" s="47">
        <v>821</v>
      </c>
      <c r="D99" s="47">
        <v>408</v>
      </c>
      <c r="E99" s="54">
        <v>49.695493300852618</v>
      </c>
    </row>
    <row r="100" spans="2:5" ht="15.75" customHeight="1" x14ac:dyDescent="0.2">
      <c r="B100" s="46" t="s">
        <v>95</v>
      </c>
      <c r="C100" s="47">
        <v>20</v>
      </c>
      <c r="D100" s="47">
        <v>20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51</v>
      </c>
      <c r="D101" s="43">
        <v>51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13</v>
      </c>
      <c r="D105" s="43">
        <v>13</v>
      </c>
      <c r="E105" s="53">
        <v>100</v>
      </c>
    </row>
    <row r="106" spans="2:5" s="5" customFormat="1" ht="15.75" customHeight="1" x14ac:dyDescent="0.2">
      <c r="B106" s="42" t="s">
        <v>101</v>
      </c>
      <c r="C106" s="43">
        <v>13</v>
      </c>
      <c r="D106" s="43">
        <v>13</v>
      </c>
      <c r="E106" s="53">
        <v>100</v>
      </c>
    </row>
    <row r="107" spans="2:5" ht="15.75" customHeight="1" x14ac:dyDescent="0.2">
      <c r="B107" s="46" t="s">
        <v>102</v>
      </c>
      <c r="C107" s="47">
        <v>0</v>
      </c>
      <c r="D107" s="47">
        <v>0</v>
      </c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13</v>
      </c>
      <c r="D110" s="47">
        <v>13</v>
      </c>
      <c r="E110" s="54">
        <v>100</v>
      </c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67C58C3B-C351-4300-B724-570EAFC251FA}"/>
    <hyperlink ref="D4" location="Şubat!A1" display="Şubat" xr:uid="{11181F0D-A5CC-4BB3-829E-EF12CD2BF391}"/>
    <hyperlink ref="E4" location="Mart!A1" display="Mart" xr:uid="{CCCEE6D4-BA82-41B2-9191-DFA75C12B77C}"/>
    <hyperlink ref="C5" location="Nisan!A1" display="Nisan" xr:uid="{E0AE855C-9CF1-4F33-8D32-E9C90F76AD4D}"/>
    <hyperlink ref="D5" location="Mayıs!A1" display="Mayıs" xr:uid="{40C6C602-4EBE-45D2-A264-02120F1B5066}"/>
    <hyperlink ref="E5" location="Haziran!A1" display="Haziran" xr:uid="{6FE62100-A9E2-4260-BAE8-68A06BAB155E}"/>
    <hyperlink ref="C6" location="Temmuz!A1" display="Temmuz" xr:uid="{A2FE69F9-79ED-4E91-B54B-643101B367D4}"/>
    <hyperlink ref="D6" location="Ağustos!A1" display="Ağustos" xr:uid="{4342872B-5CC1-40EA-8BB9-D9C29F966F4B}"/>
    <hyperlink ref="E6" location="Eylül!A1" display="Eylül" xr:uid="{0FEE40DB-ADEA-4D89-8E36-69494C33804D}"/>
    <hyperlink ref="C7" location="Ekim!A1" display="Ekim" xr:uid="{95EC428A-6A2F-4FF4-81B9-9B6D97BDB1C6}"/>
    <hyperlink ref="D7" location="Kasım!A1" display="Kasım" xr:uid="{9F029B96-A062-4AA7-B9E1-A72CCAE703AB}"/>
    <hyperlink ref="E7" location="Aralık!A1" display="Aralık" xr:uid="{3539A03B-913A-4418-9BF5-2B0F9A6F4D1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5F462-A2B8-4813-A5BC-3AD5B56A281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9.2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7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366578</v>
      </c>
      <c r="D10" s="43">
        <v>294567</v>
      </c>
      <c r="E10" s="44">
        <v>80.355886059719893</v>
      </c>
    </row>
    <row r="11" spans="2:7" s="5" customFormat="1" ht="15.75" customHeight="1" x14ac:dyDescent="0.2">
      <c r="B11" s="42" t="s">
        <v>5</v>
      </c>
      <c r="C11" s="43">
        <v>278276</v>
      </c>
      <c r="D11" s="43">
        <v>223429</v>
      </c>
      <c r="E11" s="45">
        <v>80.290431082809874</v>
      </c>
    </row>
    <row r="12" spans="2:7" s="5" customFormat="1" ht="15.75" customHeight="1" x14ac:dyDescent="0.2">
      <c r="B12" s="42" t="s">
        <v>6</v>
      </c>
      <c r="C12" s="43">
        <v>133065</v>
      </c>
      <c r="D12" s="43">
        <v>104708</v>
      </c>
      <c r="E12" s="45">
        <v>78.689362341712695</v>
      </c>
      <c r="G12" s="6"/>
    </row>
    <row r="13" spans="2:7" s="5" customFormat="1" ht="15.75" customHeight="1" x14ac:dyDescent="0.2">
      <c r="B13" s="42" t="s">
        <v>7</v>
      </c>
      <c r="C13" s="43">
        <v>120654</v>
      </c>
      <c r="D13" s="43">
        <v>96402</v>
      </c>
      <c r="E13" s="45">
        <v>79.899547466308618</v>
      </c>
    </row>
    <row r="14" spans="2:7" ht="15.75" customHeight="1" x14ac:dyDescent="0.2">
      <c r="B14" s="46" t="s">
        <v>8</v>
      </c>
      <c r="C14" s="47">
        <v>14092</v>
      </c>
      <c r="D14" s="47">
        <v>7592</v>
      </c>
      <c r="E14" s="48">
        <v>53.874538745387454</v>
      </c>
    </row>
    <row r="15" spans="2:7" ht="15.75" customHeight="1" x14ac:dyDescent="0.2">
      <c r="B15" s="46" t="s">
        <v>9</v>
      </c>
      <c r="C15" s="47">
        <v>3440</v>
      </c>
      <c r="D15" s="47">
        <v>2015</v>
      </c>
      <c r="E15" s="48">
        <v>58.575581395348841</v>
      </c>
    </row>
    <row r="16" spans="2:7" ht="15.75" customHeight="1" x14ac:dyDescent="0.2">
      <c r="B16" s="46" t="s">
        <v>10</v>
      </c>
      <c r="C16" s="47">
        <v>94264</v>
      </c>
      <c r="D16" s="47">
        <v>80078</v>
      </c>
      <c r="E16" s="48">
        <v>84.950776542476447</v>
      </c>
    </row>
    <row r="17" spans="2:5" ht="15.75" customHeight="1" x14ac:dyDescent="0.2">
      <c r="B17" s="46" t="s">
        <v>11</v>
      </c>
      <c r="C17" s="47">
        <v>8858</v>
      </c>
      <c r="D17" s="47">
        <v>6717</v>
      </c>
      <c r="E17" s="48">
        <v>75.829758410476401</v>
      </c>
    </row>
    <row r="18" spans="2:5" s="5" customFormat="1" ht="15.75" customHeight="1" x14ac:dyDescent="0.2">
      <c r="B18" s="42" t="s">
        <v>12</v>
      </c>
      <c r="C18" s="43">
        <v>12411</v>
      </c>
      <c r="D18" s="43">
        <v>8306</v>
      </c>
      <c r="E18" s="45">
        <v>66.924502457497383</v>
      </c>
    </row>
    <row r="19" spans="2:5" ht="15.75" customHeight="1" x14ac:dyDescent="0.2">
      <c r="B19" s="46" t="s">
        <v>13</v>
      </c>
      <c r="C19" s="47">
        <v>4334</v>
      </c>
      <c r="D19" s="47">
        <v>2636</v>
      </c>
      <c r="E19" s="48">
        <v>60.821412090447623</v>
      </c>
    </row>
    <row r="20" spans="2:5" ht="15.75" customHeight="1" x14ac:dyDescent="0.2">
      <c r="B20" s="46" t="s">
        <v>14</v>
      </c>
      <c r="C20" s="47">
        <v>307</v>
      </c>
      <c r="D20" s="47">
        <v>-1</v>
      </c>
      <c r="E20" s="48"/>
    </row>
    <row r="21" spans="2:5" ht="15.75" customHeight="1" x14ac:dyDescent="0.2">
      <c r="B21" s="46" t="s">
        <v>15</v>
      </c>
      <c r="C21" s="47">
        <v>7770</v>
      </c>
      <c r="D21" s="47">
        <v>5671</v>
      </c>
      <c r="E21" s="48">
        <v>72.985842985842993</v>
      </c>
    </row>
    <row r="22" spans="2:5" s="4" customFormat="1" ht="15.75" customHeight="1" x14ac:dyDescent="0.2">
      <c r="B22" s="42" t="s">
        <v>16</v>
      </c>
      <c r="C22" s="43">
        <v>23650</v>
      </c>
      <c r="D22" s="43">
        <v>15722</v>
      </c>
      <c r="E22" s="44">
        <v>66.477801268498951</v>
      </c>
    </row>
    <row r="23" spans="2:5" s="8" customFormat="1" ht="15.75" customHeight="1" x14ac:dyDescent="0.2">
      <c r="B23" s="46" t="s">
        <v>17</v>
      </c>
      <c r="C23" s="47">
        <v>168</v>
      </c>
      <c r="D23" s="47">
        <v>107</v>
      </c>
      <c r="E23" s="49">
        <v>63.69047619047619</v>
      </c>
    </row>
    <row r="24" spans="2:5" s="8" customFormat="1" ht="15.75" customHeight="1" x14ac:dyDescent="0.2">
      <c r="B24" s="46" t="s">
        <v>18</v>
      </c>
      <c r="C24" s="47">
        <v>23482</v>
      </c>
      <c r="D24" s="47">
        <v>15615</v>
      </c>
      <c r="E24" s="49">
        <v>66.497742952048384</v>
      </c>
    </row>
    <row r="25" spans="2:5" s="4" customFormat="1" ht="15.75" customHeight="1" x14ac:dyDescent="0.2">
      <c r="B25" s="42" t="s">
        <v>19</v>
      </c>
      <c r="C25" s="43">
        <v>68294</v>
      </c>
      <c r="D25" s="43">
        <v>54717</v>
      </c>
      <c r="E25" s="44">
        <v>80.119776261457815</v>
      </c>
    </row>
    <row r="26" spans="2:5" s="4" customFormat="1" ht="15.75" customHeight="1" x14ac:dyDescent="0.2">
      <c r="B26" s="42" t="s">
        <v>20</v>
      </c>
      <c r="C26" s="43">
        <v>50710</v>
      </c>
      <c r="D26" s="43">
        <v>37504</v>
      </c>
      <c r="E26" s="44">
        <v>73.957799250640903</v>
      </c>
    </row>
    <row r="27" spans="2:5" s="8" customFormat="1" ht="15.75" customHeight="1" x14ac:dyDescent="0.2">
      <c r="B27" s="46" t="s">
        <v>21</v>
      </c>
      <c r="C27" s="47">
        <v>45161</v>
      </c>
      <c r="D27" s="47">
        <v>32838</v>
      </c>
      <c r="E27" s="49">
        <v>72.713181727596819</v>
      </c>
    </row>
    <row r="28" spans="2:5" s="8" customFormat="1" ht="15.75" customHeight="1" x14ac:dyDescent="0.2">
      <c r="B28" s="46" t="s">
        <v>22</v>
      </c>
      <c r="C28" s="47">
        <v>5549</v>
      </c>
      <c r="D28" s="47">
        <v>4666</v>
      </c>
      <c r="E28" s="49">
        <v>84.087222923049197</v>
      </c>
    </row>
    <row r="29" spans="2:5" s="4" customFormat="1" ht="15.75" customHeight="1" x14ac:dyDescent="0.2">
      <c r="B29" s="42" t="s">
        <v>23</v>
      </c>
      <c r="C29" s="43">
        <v>11082</v>
      </c>
      <c r="D29" s="43">
        <v>10911</v>
      </c>
      <c r="E29" s="44">
        <v>98.456957227937195</v>
      </c>
    </row>
    <row r="30" spans="2:5" s="8" customFormat="1" ht="15.75" customHeight="1" x14ac:dyDescent="0.2">
      <c r="B30" s="46" t="s">
        <v>24</v>
      </c>
      <c r="C30" s="47">
        <v>18</v>
      </c>
      <c r="D30" s="47">
        <v>18</v>
      </c>
      <c r="E30" s="49">
        <v>100</v>
      </c>
    </row>
    <row r="31" spans="2:5" s="8" customFormat="1" ht="15.75" customHeight="1" x14ac:dyDescent="0.2">
      <c r="B31" s="46" t="s">
        <v>203</v>
      </c>
      <c r="C31" s="47">
        <v>9824</v>
      </c>
      <c r="D31" s="47">
        <v>9823</v>
      </c>
      <c r="E31" s="49">
        <v>99.989820846905545</v>
      </c>
    </row>
    <row r="32" spans="2:5" s="8" customFormat="1" ht="15.75" customHeight="1" x14ac:dyDescent="0.2">
      <c r="B32" s="46" t="s">
        <v>26</v>
      </c>
      <c r="C32" s="47">
        <v>1236</v>
      </c>
      <c r="D32" s="47">
        <v>1066</v>
      </c>
      <c r="E32" s="49">
        <v>86.245954692556637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4</v>
      </c>
      <c r="D35" s="47">
        <v>4</v>
      </c>
      <c r="E35" s="48"/>
    </row>
    <row r="36" spans="2:5" s="5" customFormat="1" ht="15.75" customHeight="1" x14ac:dyDescent="0.2">
      <c r="B36" s="42" t="s">
        <v>30</v>
      </c>
      <c r="C36" s="43">
        <v>6501</v>
      </c>
      <c r="D36" s="43">
        <v>6302</v>
      </c>
      <c r="E36" s="45">
        <v>96.938932471927401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1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19433</v>
      </c>
      <c r="D39" s="43">
        <v>19433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715</v>
      </c>
      <c r="D40" s="47">
        <v>715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19279</v>
      </c>
      <c r="D41" s="47">
        <v>19279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-561</v>
      </c>
      <c r="D42" s="47">
        <v>-561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14721</v>
      </c>
      <c r="D43" s="43">
        <v>11882</v>
      </c>
      <c r="E43" s="44">
        <v>80.714625365124647</v>
      </c>
    </row>
    <row r="44" spans="2:5" s="4" customFormat="1" ht="15.75" customHeight="1" x14ac:dyDescent="0.2">
      <c r="B44" s="42" t="s">
        <v>38</v>
      </c>
      <c r="C44" s="43">
        <v>18159</v>
      </c>
      <c r="D44" s="43">
        <v>16828</v>
      </c>
      <c r="E44" s="44">
        <v>92.670301228041197</v>
      </c>
    </row>
    <row r="45" spans="2:5" s="4" customFormat="1" ht="15.75" customHeight="1" x14ac:dyDescent="0.2">
      <c r="B45" s="42" t="s">
        <v>39</v>
      </c>
      <c r="C45" s="43">
        <v>954</v>
      </c>
      <c r="D45" s="43">
        <v>139</v>
      </c>
      <c r="E45" s="44">
        <v>14.570230607966456</v>
      </c>
    </row>
    <row r="46" spans="2:5" s="4" customFormat="1" ht="15.75" customHeight="1" x14ac:dyDescent="0.2">
      <c r="B46" s="42" t="s">
        <v>40</v>
      </c>
      <c r="C46" s="43">
        <v>87410</v>
      </c>
      <c r="D46" s="43">
        <v>70663</v>
      </c>
      <c r="E46" s="44">
        <v>80.840864889600724</v>
      </c>
    </row>
    <row r="47" spans="2:5" s="4" customFormat="1" ht="15.75" customHeight="1" x14ac:dyDescent="0.2">
      <c r="B47" s="42" t="s">
        <v>41</v>
      </c>
      <c r="C47" s="43">
        <v>6247</v>
      </c>
      <c r="D47" s="43">
        <v>6247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6246</v>
      </c>
      <c r="D48" s="47">
        <v>6246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</v>
      </c>
      <c r="D50" s="47">
        <v>1</v>
      </c>
      <c r="E50" s="49"/>
    </row>
    <row r="51" spans="2:5" s="4" customFormat="1" ht="15.75" customHeight="1" x14ac:dyDescent="0.2">
      <c r="B51" s="42" t="s">
        <v>45</v>
      </c>
      <c r="C51" s="43">
        <v>100</v>
      </c>
      <c r="D51" s="43">
        <v>98</v>
      </c>
      <c r="E51" s="44">
        <v>98</v>
      </c>
    </row>
    <row r="52" spans="2:5" s="4" customFormat="1" ht="15.75" customHeight="1" x14ac:dyDescent="0.2">
      <c r="B52" s="42" t="s">
        <v>46</v>
      </c>
      <c r="C52" s="43">
        <v>100</v>
      </c>
      <c r="D52" s="43">
        <v>98</v>
      </c>
      <c r="E52" s="44">
        <v>98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23027</v>
      </c>
      <c r="D60" s="43">
        <v>17304</v>
      </c>
      <c r="E60" s="44">
        <v>75.146567073435534</v>
      </c>
    </row>
    <row r="61" spans="2:5" s="4" customFormat="1" ht="15.75" customHeight="1" x14ac:dyDescent="0.2">
      <c r="B61" s="42" t="s">
        <v>56</v>
      </c>
      <c r="C61" s="43">
        <v>11609</v>
      </c>
      <c r="D61" s="43">
        <v>10354</v>
      </c>
      <c r="E61" s="44">
        <v>89.189422000172286</v>
      </c>
    </row>
    <row r="62" spans="2:5" s="8" customFormat="1" ht="15.75" customHeight="1" x14ac:dyDescent="0.2">
      <c r="B62" s="46" t="s">
        <v>57</v>
      </c>
      <c r="C62" s="47">
        <v>2354</v>
      </c>
      <c r="D62" s="47">
        <v>2354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3647</v>
      </c>
      <c r="D63" s="47">
        <v>2393</v>
      </c>
      <c r="E63" s="49">
        <v>65.615574444749114</v>
      </c>
    </row>
    <row r="64" spans="2:5" s="8" customFormat="1" ht="15.75" customHeight="1" x14ac:dyDescent="0.2">
      <c r="B64" s="46" t="s">
        <v>59</v>
      </c>
      <c r="C64" s="47">
        <v>5608</v>
      </c>
      <c r="D64" s="47">
        <v>5607</v>
      </c>
      <c r="E64" s="49">
        <v>99.982168330955773</v>
      </c>
    </row>
    <row r="65" spans="2:5" s="4" customFormat="1" ht="15.75" customHeight="1" x14ac:dyDescent="0.2">
      <c r="B65" s="42" t="s">
        <v>60</v>
      </c>
      <c r="C65" s="43">
        <v>11418</v>
      </c>
      <c r="D65" s="43">
        <v>6950</v>
      </c>
      <c r="E65" s="44">
        <v>60.868803643370114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11252</v>
      </c>
      <c r="D67" s="47">
        <v>6791</v>
      </c>
      <c r="E67" s="49">
        <v>60.353714895129748</v>
      </c>
    </row>
    <row r="68" spans="2:5" s="8" customFormat="1" ht="15.75" customHeight="1" x14ac:dyDescent="0.2">
      <c r="B68" s="46" t="s">
        <v>63</v>
      </c>
      <c r="C68" s="47">
        <v>166</v>
      </c>
      <c r="D68" s="47">
        <v>159</v>
      </c>
      <c r="E68" s="49">
        <v>95.783132530120483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48575</v>
      </c>
      <c r="D70" s="43">
        <v>38197</v>
      </c>
      <c r="E70" s="44">
        <v>78.635100360267629</v>
      </c>
    </row>
    <row r="71" spans="2:5" s="8" customFormat="1" ht="15.75" customHeight="1" x14ac:dyDescent="0.2">
      <c r="B71" s="50" t="s">
        <v>66</v>
      </c>
      <c r="C71" s="51">
        <v>1056</v>
      </c>
      <c r="D71" s="51">
        <v>743</v>
      </c>
      <c r="E71" s="49">
        <v>70.359848484848484</v>
      </c>
    </row>
    <row r="72" spans="2:5" s="8" customFormat="1" ht="15.75" customHeight="1" x14ac:dyDescent="0.2">
      <c r="B72" s="50" t="s">
        <v>67</v>
      </c>
      <c r="C72" s="51">
        <v>0</v>
      </c>
      <c r="D72" s="51">
        <v>-1</v>
      </c>
      <c r="E72" s="49"/>
    </row>
    <row r="73" spans="2:5" s="8" customFormat="1" ht="15.75" customHeight="1" x14ac:dyDescent="0.2">
      <c r="B73" s="50" t="s">
        <v>68</v>
      </c>
      <c r="C73" s="51">
        <v>2313</v>
      </c>
      <c r="D73" s="51">
        <v>789</v>
      </c>
      <c r="E73" s="49">
        <v>34.11154345006485</v>
      </c>
    </row>
    <row r="74" spans="2:5" s="8" customFormat="1" ht="15.75" customHeight="1" x14ac:dyDescent="0.2">
      <c r="B74" s="50" t="s">
        <v>69</v>
      </c>
      <c r="C74" s="51">
        <v>25959</v>
      </c>
      <c r="D74" s="51">
        <v>21180</v>
      </c>
      <c r="E74" s="49">
        <v>81.590199930659892</v>
      </c>
    </row>
    <row r="75" spans="2:5" s="8" customFormat="1" ht="15.75" customHeight="1" x14ac:dyDescent="0.2">
      <c r="B75" s="50" t="s">
        <v>70</v>
      </c>
      <c r="C75" s="51">
        <v>14309</v>
      </c>
      <c r="D75" s="51">
        <v>13826</v>
      </c>
      <c r="E75" s="49">
        <v>96.624502061639532</v>
      </c>
    </row>
    <row r="76" spans="2:5" s="8" customFormat="1" ht="15.75" customHeight="1" x14ac:dyDescent="0.2">
      <c r="B76" s="50" t="s">
        <v>71</v>
      </c>
      <c r="C76" s="51">
        <v>4938</v>
      </c>
      <c r="D76" s="51">
        <v>1660</v>
      </c>
      <c r="E76" s="49">
        <v>33.61684892669097</v>
      </c>
    </row>
    <row r="77" spans="2:5" s="5" customFormat="1" ht="15.75" customHeight="1" x14ac:dyDescent="0.2">
      <c r="B77" s="42" t="s">
        <v>72</v>
      </c>
      <c r="C77" s="43">
        <v>32</v>
      </c>
      <c r="D77" s="43">
        <v>28</v>
      </c>
      <c r="E77" s="44">
        <v>87.5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32</v>
      </c>
      <c r="D80" s="47">
        <v>28</v>
      </c>
      <c r="E80" s="49">
        <v>87.5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9429</v>
      </c>
      <c r="D86" s="43">
        <v>8789</v>
      </c>
      <c r="E86" s="44">
        <v>93.212429738042218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314</v>
      </c>
      <c r="D89" s="47">
        <v>313</v>
      </c>
      <c r="E89" s="49">
        <v>99.681528662420376</v>
      </c>
    </row>
    <row r="90" spans="2:5" ht="15.75" customHeight="1" x14ac:dyDescent="0.2">
      <c r="B90" s="46" t="s">
        <v>85</v>
      </c>
      <c r="C90" s="47">
        <v>2884</v>
      </c>
      <c r="D90" s="47">
        <v>2869</v>
      </c>
      <c r="E90" s="49">
        <v>99.479889042995836</v>
      </c>
    </row>
    <row r="91" spans="2:5" ht="15.75" customHeight="1" x14ac:dyDescent="0.2">
      <c r="B91" s="46" t="s">
        <v>86</v>
      </c>
      <c r="C91" s="47">
        <v>514</v>
      </c>
      <c r="D91" s="47">
        <v>514</v>
      </c>
      <c r="E91" s="49">
        <v>100</v>
      </c>
    </row>
    <row r="92" spans="2:5" ht="15.75" customHeight="1" x14ac:dyDescent="0.2">
      <c r="B92" s="46" t="s">
        <v>87</v>
      </c>
      <c r="C92" s="47">
        <v>3497</v>
      </c>
      <c r="D92" s="47">
        <v>3497</v>
      </c>
      <c r="E92" s="49">
        <v>100</v>
      </c>
    </row>
    <row r="93" spans="2:5" ht="15.75" customHeight="1" x14ac:dyDescent="0.2">
      <c r="B93" s="46" t="s">
        <v>88</v>
      </c>
      <c r="C93" s="47">
        <v>2220</v>
      </c>
      <c r="D93" s="47">
        <v>1596</v>
      </c>
      <c r="E93" s="49">
        <v>71.891891891891888</v>
      </c>
    </row>
    <row r="94" spans="2:5" s="5" customFormat="1" ht="15.75" customHeight="1" x14ac:dyDescent="0.2">
      <c r="B94" s="42" t="s">
        <v>89</v>
      </c>
      <c r="C94" s="43">
        <v>879</v>
      </c>
      <c r="D94" s="43">
        <v>462</v>
      </c>
      <c r="E94" s="53">
        <v>52.55972696245734</v>
      </c>
    </row>
    <row r="95" spans="2:5" s="5" customFormat="1" ht="15.75" customHeight="1" x14ac:dyDescent="0.2">
      <c r="B95" s="42" t="s">
        <v>90</v>
      </c>
      <c r="C95" s="43">
        <v>838</v>
      </c>
      <c r="D95" s="43">
        <v>421</v>
      </c>
      <c r="E95" s="53">
        <v>50.238663484486878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>
        <v>5</v>
      </c>
      <c r="D98" s="47">
        <v>6</v>
      </c>
      <c r="E98" s="54">
        <v>120</v>
      </c>
    </row>
    <row r="99" spans="2:5" ht="15.75" customHeight="1" x14ac:dyDescent="0.2">
      <c r="B99" s="46" t="s">
        <v>94</v>
      </c>
      <c r="C99" s="47">
        <v>813</v>
      </c>
      <c r="D99" s="47">
        <v>395</v>
      </c>
      <c r="E99" s="54">
        <v>48.585485854858554</v>
      </c>
    </row>
    <row r="100" spans="2:5" ht="15.75" customHeight="1" x14ac:dyDescent="0.2">
      <c r="B100" s="46" t="s">
        <v>95</v>
      </c>
      <c r="C100" s="47">
        <v>20</v>
      </c>
      <c r="D100" s="47">
        <v>20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41</v>
      </c>
      <c r="D101" s="43">
        <v>41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13</v>
      </c>
      <c r="D105" s="43">
        <v>13</v>
      </c>
      <c r="E105" s="53">
        <v>100</v>
      </c>
    </row>
    <row r="106" spans="2:5" s="5" customFormat="1" ht="15.75" customHeight="1" x14ac:dyDescent="0.2">
      <c r="B106" s="42" t="s">
        <v>101</v>
      </c>
      <c r="C106" s="43">
        <v>13</v>
      </c>
      <c r="D106" s="43">
        <v>13</v>
      </c>
      <c r="E106" s="53">
        <v>100</v>
      </c>
    </row>
    <row r="107" spans="2:5" ht="15.75" customHeight="1" x14ac:dyDescent="0.2">
      <c r="B107" s="46" t="s">
        <v>102</v>
      </c>
      <c r="C107" s="47">
        <v>0</v>
      </c>
      <c r="D107" s="47">
        <v>0</v>
      </c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13</v>
      </c>
      <c r="D110" s="47">
        <v>13</v>
      </c>
      <c r="E110" s="54">
        <v>100</v>
      </c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F18E96C9-C2D9-4883-9066-4566DC779585}"/>
    <hyperlink ref="D4" location="Şubat!A1" display="Şubat" xr:uid="{4594C753-651A-4D91-9FC0-0E9CCD03D7EA}"/>
    <hyperlink ref="E4" location="Mart!A1" display="Mart" xr:uid="{C97BA6EE-3201-4C85-8DC1-C787688EE174}"/>
    <hyperlink ref="C5" location="Nisan!A1" display="Nisan" xr:uid="{AF059FB8-6914-4359-8CA9-30A6805BCFD8}"/>
    <hyperlink ref="D5" location="Mayıs!A1" display="Mayıs" xr:uid="{E3F2C683-ABB6-4B66-A0FF-20DE3B4C073B}"/>
    <hyperlink ref="E5" location="Haziran!A1" display="Haziran" xr:uid="{34B2F042-A3A5-49A5-B6BC-D5A5E89C67D0}"/>
    <hyperlink ref="C6" location="Temmuz!A1" display="Temmuz" xr:uid="{15650DFD-8306-4859-A909-97391D3EC546}"/>
    <hyperlink ref="D6" location="Ağustos!A1" display="Ağustos" xr:uid="{3617A5AE-4AEE-4572-AE7A-79CDE7281288}"/>
    <hyperlink ref="E6" location="Eylül!A1" display="Eylül" xr:uid="{714B612F-1D75-40E1-A4E1-99CFC0E61CD8}"/>
    <hyperlink ref="C7" location="Ekim!A1" display="Ekim" xr:uid="{BFFB05A0-52B9-404D-A1EA-B460A4F4BD0A}"/>
    <hyperlink ref="D7" location="Kasım!A1" display="Kasım" xr:uid="{8E75B053-61EF-4DEA-8FE0-9DE970088931}"/>
    <hyperlink ref="E7" location="Aralık!A1" display="Aralık" xr:uid="{777B7406-00FF-41A2-B452-060853CA0F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D29C-75ED-47DE-AAB5-8ECEB20C8645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9.2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7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342234</v>
      </c>
      <c r="D10" s="43">
        <v>269867</v>
      </c>
      <c r="E10" s="44">
        <v>78.854526435129173</v>
      </c>
    </row>
    <row r="11" spans="2:7" s="5" customFormat="1" ht="15.75" customHeight="1" x14ac:dyDescent="0.2">
      <c r="B11" s="42" t="s">
        <v>5</v>
      </c>
      <c r="C11" s="43">
        <v>256783</v>
      </c>
      <c r="D11" s="43">
        <v>201546</v>
      </c>
      <c r="E11" s="45">
        <v>78.488840772169496</v>
      </c>
    </row>
    <row r="12" spans="2:7" s="5" customFormat="1" ht="15.75" customHeight="1" x14ac:dyDescent="0.2">
      <c r="B12" s="42" t="s">
        <v>6</v>
      </c>
      <c r="C12" s="43">
        <v>120896</v>
      </c>
      <c r="D12" s="43">
        <v>92831</v>
      </c>
      <c r="E12" s="45">
        <v>76.785832451032292</v>
      </c>
      <c r="G12" s="6"/>
    </row>
    <row r="13" spans="2:7" s="5" customFormat="1" ht="15.75" customHeight="1" x14ac:dyDescent="0.2">
      <c r="B13" s="42" t="s">
        <v>7</v>
      </c>
      <c r="C13" s="43">
        <v>108498</v>
      </c>
      <c r="D13" s="43">
        <v>84760</v>
      </c>
      <c r="E13" s="45">
        <v>78.121255691349148</v>
      </c>
    </row>
    <row r="14" spans="2:7" ht="15.75" customHeight="1" x14ac:dyDescent="0.2">
      <c r="B14" s="46" t="s">
        <v>8</v>
      </c>
      <c r="C14" s="47">
        <v>14085</v>
      </c>
      <c r="D14" s="47">
        <v>7283</v>
      </c>
      <c r="E14" s="48">
        <v>51.707490237841682</v>
      </c>
    </row>
    <row r="15" spans="2:7" ht="15.75" customHeight="1" x14ac:dyDescent="0.2">
      <c r="B15" s="46" t="s">
        <v>9</v>
      </c>
      <c r="C15" s="47">
        <v>3435</v>
      </c>
      <c r="D15" s="47">
        <v>1966</v>
      </c>
      <c r="E15" s="48">
        <v>57.234352256186313</v>
      </c>
    </row>
    <row r="16" spans="2:7" ht="15.75" customHeight="1" x14ac:dyDescent="0.2">
      <c r="B16" s="46" t="s">
        <v>10</v>
      </c>
      <c r="C16" s="47">
        <v>82091</v>
      </c>
      <c r="D16" s="47">
        <v>68914</v>
      </c>
      <c r="E16" s="48">
        <v>83.948301275413868</v>
      </c>
    </row>
    <row r="17" spans="2:5" ht="15.75" customHeight="1" x14ac:dyDescent="0.2">
      <c r="B17" s="46" t="s">
        <v>11</v>
      </c>
      <c r="C17" s="47">
        <v>8887</v>
      </c>
      <c r="D17" s="47">
        <v>6597</v>
      </c>
      <c r="E17" s="48">
        <v>74.232024305164842</v>
      </c>
    </row>
    <row r="18" spans="2:5" s="5" customFormat="1" ht="15.75" customHeight="1" x14ac:dyDescent="0.2">
      <c r="B18" s="42" t="s">
        <v>12</v>
      </c>
      <c r="C18" s="43">
        <v>12398</v>
      </c>
      <c r="D18" s="43">
        <v>8071</v>
      </c>
      <c r="E18" s="45">
        <v>65.099209549927409</v>
      </c>
    </row>
    <row r="19" spans="2:5" ht="15.75" customHeight="1" x14ac:dyDescent="0.2">
      <c r="B19" s="46" t="s">
        <v>13</v>
      </c>
      <c r="C19" s="47">
        <v>4312</v>
      </c>
      <c r="D19" s="47">
        <v>2516</v>
      </c>
      <c r="E19" s="48">
        <v>58.348794063079779</v>
      </c>
    </row>
    <row r="20" spans="2:5" ht="15.75" customHeight="1" x14ac:dyDescent="0.2">
      <c r="B20" s="46" t="s">
        <v>14</v>
      </c>
      <c r="C20" s="47">
        <v>305</v>
      </c>
      <c r="D20" s="47">
        <v>-3</v>
      </c>
      <c r="E20" s="48"/>
    </row>
    <row r="21" spans="2:5" ht="15.75" customHeight="1" x14ac:dyDescent="0.2">
      <c r="B21" s="46" t="s">
        <v>15</v>
      </c>
      <c r="C21" s="47">
        <v>7781</v>
      </c>
      <c r="D21" s="47">
        <v>5558</v>
      </c>
      <c r="E21" s="48">
        <v>71.430407402647475</v>
      </c>
    </row>
    <row r="22" spans="2:5" s="4" customFormat="1" ht="15.75" customHeight="1" x14ac:dyDescent="0.2">
      <c r="B22" s="42" t="s">
        <v>16</v>
      </c>
      <c r="C22" s="43">
        <v>23570</v>
      </c>
      <c r="D22" s="43">
        <v>15228</v>
      </c>
      <c r="E22" s="44">
        <v>64.607551972846849</v>
      </c>
    </row>
    <row r="23" spans="2:5" s="8" customFormat="1" ht="15.75" customHeight="1" x14ac:dyDescent="0.2">
      <c r="B23" s="46" t="s">
        <v>17</v>
      </c>
      <c r="C23" s="47">
        <v>131</v>
      </c>
      <c r="D23" s="47">
        <v>85</v>
      </c>
      <c r="E23" s="49">
        <v>64.885496183206101</v>
      </c>
    </row>
    <row r="24" spans="2:5" s="8" customFormat="1" ht="15.75" customHeight="1" x14ac:dyDescent="0.2">
      <c r="B24" s="46" t="s">
        <v>18</v>
      </c>
      <c r="C24" s="47">
        <v>23439</v>
      </c>
      <c r="D24" s="47">
        <v>15143</v>
      </c>
      <c r="E24" s="49">
        <v>64.605998549426175</v>
      </c>
    </row>
    <row r="25" spans="2:5" s="4" customFormat="1" ht="15.75" customHeight="1" x14ac:dyDescent="0.2">
      <c r="B25" s="42" t="s">
        <v>19</v>
      </c>
      <c r="C25" s="43">
        <v>61872</v>
      </c>
      <c r="D25" s="43">
        <v>47979</v>
      </c>
      <c r="E25" s="44">
        <v>77.545577967416605</v>
      </c>
    </row>
    <row r="26" spans="2:5" s="4" customFormat="1" ht="15.75" customHeight="1" x14ac:dyDescent="0.2">
      <c r="B26" s="42" t="s">
        <v>20</v>
      </c>
      <c r="C26" s="43">
        <v>45946</v>
      </c>
      <c r="D26" s="43">
        <v>32398</v>
      </c>
      <c r="E26" s="44">
        <v>70.513211160928051</v>
      </c>
    </row>
    <row r="27" spans="2:5" s="8" customFormat="1" ht="15.75" customHeight="1" x14ac:dyDescent="0.2">
      <c r="B27" s="46" t="s">
        <v>21</v>
      </c>
      <c r="C27" s="47">
        <v>40718</v>
      </c>
      <c r="D27" s="47">
        <v>27968</v>
      </c>
      <c r="E27" s="49">
        <v>68.687067144751708</v>
      </c>
    </row>
    <row r="28" spans="2:5" s="8" customFormat="1" ht="15.75" customHeight="1" x14ac:dyDescent="0.2">
      <c r="B28" s="46" t="s">
        <v>22</v>
      </c>
      <c r="C28" s="47">
        <v>5228</v>
      </c>
      <c r="D28" s="47">
        <v>4430</v>
      </c>
      <c r="E28" s="49">
        <v>84.736036725325164</v>
      </c>
    </row>
    <row r="29" spans="2:5" s="4" customFormat="1" ht="15.75" customHeight="1" x14ac:dyDescent="0.2">
      <c r="B29" s="42" t="s">
        <v>23</v>
      </c>
      <c r="C29" s="43">
        <v>10295</v>
      </c>
      <c r="D29" s="43">
        <v>10157</v>
      </c>
      <c r="E29" s="44">
        <v>98.659543467702775</v>
      </c>
    </row>
    <row r="30" spans="2:5" s="8" customFormat="1" ht="15.75" customHeight="1" x14ac:dyDescent="0.2">
      <c r="B30" s="46" t="s">
        <v>24</v>
      </c>
      <c r="C30" s="47">
        <v>18</v>
      </c>
      <c r="D30" s="47">
        <v>18</v>
      </c>
      <c r="E30" s="49">
        <v>100</v>
      </c>
    </row>
    <row r="31" spans="2:5" s="8" customFormat="1" ht="15.75" customHeight="1" x14ac:dyDescent="0.2">
      <c r="B31" s="46" t="s">
        <v>203</v>
      </c>
      <c r="C31" s="47">
        <v>9111</v>
      </c>
      <c r="D31" s="47">
        <v>9109</v>
      </c>
      <c r="E31" s="49">
        <v>99.978048512786742</v>
      </c>
    </row>
    <row r="32" spans="2:5" s="8" customFormat="1" ht="15.75" customHeight="1" x14ac:dyDescent="0.2">
      <c r="B32" s="46" t="s">
        <v>26</v>
      </c>
      <c r="C32" s="47">
        <v>1162</v>
      </c>
      <c r="D32" s="47">
        <v>1026</v>
      </c>
      <c r="E32" s="49">
        <v>88.296041308089499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4</v>
      </c>
      <c r="D35" s="47">
        <v>4</v>
      </c>
      <c r="E35" s="48"/>
    </row>
    <row r="36" spans="2:5" s="5" customFormat="1" ht="15.75" customHeight="1" x14ac:dyDescent="0.2">
      <c r="B36" s="42" t="s">
        <v>30</v>
      </c>
      <c r="C36" s="43">
        <v>5631</v>
      </c>
      <c r="D36" s="43">
        <v>5424</v>
      </c>
      <c r="E36" s="45">
        <v>96.323921150772506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18937</v>
      </c>
      <c r="D39" s="43">
        <v>18937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747</v>
      </c>
      <c r="D40" s="47">
        <v>747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18751</v>
      </c>
      <c r="D41" s="47">
        <v>18751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-561</v>
      </c>
      <c r="D42" s="47">
        <v>-561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13491</v>
      </c>
      <c r="D43" s="43">
        <v>10697</v>
      </c>
      <c r="E43" s="44">
        <v>79.289896968349268</v>
      </c>
    </row>
    <row r="44" spans="2:5" s="4" customFormat="1" ht="15.75" customHeight="1" x14ac:dyDescent="0.2">
      <c r="B44" s="42" t="s">
        <v>38</v>
      </c>
      <c r="C44" s="43">
        <v>17065</v>
      </c>
      <c r="D44" s="43">
        <v>15743</v>
      </c>
      <c r="E44" s="44">
        <v>92.253149721652505</v>
      </c>
    </row>
    <row r="45" spans="2:5" s="4" customFormat="1" ht="15.75" customHeight="1" x14ac:dyDescent="0.2">
      <c r="B45" s="42" t="s">
        <v>39</v>
      </c>
      <c r="C45" s="43">
        <v>952</v>
      </c>
      <c r="D45" s="43">
        <v>131</v>
      </c>
      <c r="E45" s="44">
        <v>13.760504201680673</v>
      </c>
    </row>
    <row r="46" spans="2:5" s="4" customFormat="1" ht="15.75" customHeight="1" x14ac:dyDescent="0.2">
      <c r="B46" s="42" t="s">
        <v>40</v>
      </c>
      <c r="C46" s="43">
        <v>84610</v>
      </c>
      <c r="D46" s="43">
        <v>67885</v>
      </c>
      <c r="E46" s="44">
        <v>80.23283299846355</v>
      </c>
    </row>
    <row r="47" spans="2:5" s="4" customFormat="1" ht="15.75" customHeight="1" x14ac:dyDescent="0.2">
      <c r="B47" s="42" t="s">
        <v>41</v>
      </c>
      <c r="C47" s="43">
        <v>6204</v>
      </c>
      <c r="D47" s="43">
        <v>6204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6203</v>
      </c>
      <c r="D48" s="47">
        <v>6203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</v>
      </c>
      <c r="D50" s="47">
        <v>1</v>
      </c>
      <c r="E50" s="49"/>
    </row>
    <row r="51" spans="2:5" s="4" customFormat="1" ht="15.75" customHeight="1" x14ac:dyDescent="0.2">
      <c r="B51" s="42" t="s">
        <v>45</v>
      </c>
      <c r="C51" s="43">
        <v>82</v>
      </c>
      <c r="D51" s="43">
        <v>80</v>
      </c>
      <c r="E51" s="44">
        <v>97.560975609756099</v>
      </c>
    </row>
    <row r="52" spans="2:5" s="4" customFormat="1" ht="15.75" customHeight="1" x14ac:dyDescent="0.2">
      <c r="B52" s="42" t="s">
        <v>46</v>
      </c>
      <c r="C52" s="43">
        <v>82</v>
      </c>
      <c r="D52" s="43">
        <v>80</v>
      </c>
      <c r="E52" s="44">
        <v>97.560975609756099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21873</v>
      </c>
      <c r="D60" s="43">
        <v>16175</v>
      </c>
      <c r="E60" s="44">
        <v>73.949618250811497</v>
      </c>
    </row>
    <row r="61" spans="2:5" s="4" customFormat="1" ht="15.75" customHeight="1" x14ac:dyDescent="0.2">
      <c r="B61" s="42" t="s">
        <v>56</v>
      </c>
      <c r="C61" s="43">
        <v>10560</v>
      </c>
      <c r="D61" s="43">
        <v>9309</v>
      </c>
      <c r="E61" s="44">
        <v>88.153409090909093</v>
      </c>
    </row>
    <row r="62" spans="2:5" s="8" customFormat="1" ht="15.75" customHeight="1" x14ac:dyDescent="0.2">
      <c r="B62" s="46" t="s">
        <v>57</v>
      </c>
      <c r="C62" s="47">
        <v>2095</v>
      </c>
      <c r="D62" s="47">
        <v>2095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3566</v>
      </c>
      <c r="D63" s="47">
        <v>2316</v>
      </c>
      <c r="E63" s="49">
        <v>64.946719012899607</v>
      </c>
    </row>
    <row r="64" spans="2:5" s="8" customFormat="1" ht="15.75" customHeight="1" x14ac:dyDescent="0.2">
      <c r="B64" s="46" t="s">
        <v>59</v>
      </c>
      <c r="C64" s="47">
        <v>4899</v>
      </c>
      <c r="D64" s="47">
        <v>4898</v>
      </c>
      <c r="E64" s="49">
        <v>99.979587670953251</v>
      </c>
    </row>
    <row r="65" spans="2:5" s="4" customFormat="1" ht="15.75" customHeight="1" x14ac:dyDescent="0.2">
      <c r="B65" s="42" t="s">
        <v>60</v>
      </c>
      <c r="C65" s="43">
        <v>11313</v>
      </c>
      <c r="D65" s="43">
        <v>6866</v>
      </c>
      <c r="E65" s="44">
        <v>60.691240166180506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11180</v>
      </c>
      <c r="D67" s="47">
        <v>6737</v>
      </c>
      <c r="E67" s="49">
        <v>60.259391771019679</v>
      </c>
    </row>
    <row r="68" spans="2:5" s="8" customFormat="1" ht="15.75" customHeight="1" x14ac:dyDescent="0.2">
      <c r="B68" s="46" t="s">
        <v>63</v>
      </c>
      <c r="C68" s="47">
        <v>133</v>
      </c>
      <c r="D68" s="47">
        <v>129</v>
      </c>
      <c r="E68" s="49">
        <v>96.992481203007515</v>
      </c>
    </row>
    <row r="69" spans="2:5" s="4" customFormat="1" ht="15.75" customHeight="1" x14ac:dyDescent="0.2">
      <c r="B69" s="42" t="s">
        <v>64</v>
      </c>
      <c r="C69" s="43"/>
      <c r="D69" s="43"/>
      <c r="E69" s="44"/>
    </row>
    <row r="70" spans="2:5" s="4" customFormat="1" ht="15.75" customHeight="1" x14ac:dyDescent="0.2">
      <c r="B70" s="42" t="s">
        <v>65</v>
      </c>
      <c r="C70" s="43">
        <v>47827</v>
      </c>
      <c r="D70" s="43">
        <v>37458</v>
      </c>
      <c r="E70" s="44">
        <v>78.319777531519847</v>
      </c>
    </row>
    <row r="71" spans="2:5" s="8" customFormat="1" ht="15.75" customHeight="1" x14ac:dyDescent="0.2">
      <c r="B71" s="50" t="s">
        <v>66</v>
      </c>
      <c r="C71" s="51">
        <v>930</v>
      </c>
      <c r="D71" s="51">
        <v>633</v>
      </c>
      <c r="E71" s="49">
        <v>68.064516129032256</v>
      </c>
    </row>
    <row r="72" spans="2:5" s="8" customFormat="1" ht="15.75" customHeight="1" x14ac:dyDescent="0.2">
      <c r="B72" s="50" t="s">
        <v>67</v>
      </c>
      <c r="C72" s="51">
        <v>0</v>
      </c>
      <c r="D72" s="51">
        <v>-1</v>
      </c>
      <c r="E72" s="49"/>
    </row>
    <row r="73" spans="2:5" s="8" customFormat="1" ht="15.75" customHeight="1" x14ac:dyDescent="0.2">
      <c r="B73" s="50" t="s">
        <v>68</v>
      </c>
      <c r="C73" s="51">
        <v>2295</v>
      </c>
      <c r="D73" s="51">
        <v>744</v>
      </c>
      <c r="E73" s="49">
        <v>32.41830065359477</v>
      </c>
    </row>
    <row r="74" spans="2:5" s="8" customFormat="1" ht="15.75" customHeight="1" x14ac:dyDescent="0.2">
      <c r="B74" s="50" t="s">
        <v>69</v>
      </c>
      <c r="C74" s="51">
        <v>25892</v>
      </c>
      <c r="D74" s="51">
        <v>21116</v>
      </c>
      <c r="E74" s="49">
        <v>81.554147999382053</v>
      </c>
    </row>
    <row r="75" spans="2:5" s="8" customFormat="1" ht="15.75" customHeight="1" x14ac:dyDescent="0.2">
      <c r="B75" s="50" t="s">
        <v>70</v>
      </c>
      <c r="C75" s="51">
        <v>13973</v>
      </c>
      <c r="D75" s="51">
        <v>13474</v>
      </c>
      <c r="E75" s="49">
        <v>96.428827023545409</v>
      </c>
    </row>
    <row r="76" spans="2:5" s="8" customFormat="1" ht="15.75" customHeight="1" x14ac:dyDescent="0.2">
      <c r="B76" s="50" t="s">
        <v>71</v>
      </c>
      <c r="C76" s="51">
        <v>4737</v>
      </c>
      <c r="D76" s="51">
        <v>1492</v>
      </c>
      <c r="E76" s="49">
        <v>31.496727886848213</v>
      </c>
    </row>
    <row r="77" spans="2:5" s="5" customFormat="1" ht="15.75" customHeight="1" x14ac:dyDescent="0.2">
      <c r="B77" s="42" t="s">
        <v>72</v>
      </c>
      <c r="C77" s="43">
        <v>32</v>
      </c>
      <c r="D77" s="43">
        <v>28</v>
      </c>
      <c r="E77" s="44">
        <v>87.5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32</v>
      </c>
      <c r="D80" s="47">
        <v>28</v>
      </c>
      <c r="E80" s="49">
        <v>87.5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/>
      <c r="D85" s="47"/>
      <c r="E85" s="49"/>
    </row>
    <row r="86" spans="2:5" s="5" customFormat="1" ht="15.75" customHeight="1" x14ac:dyDescent="0.2">
      <c r="B86" s="42" t="s">
        <v>81</v>
      </c>
      <c r="C86" s="43">
        <v>8592</v>
      </c>
      <c r="D86" s="43">
        <v>7940</v>
      </c>
      <c r="E86" s="44">
        <v>92.411545623836119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280</v>
      </c>
      <c r="D89" s="47">
        <v>279</v>
      </c>
      <c r="E89" s="49">
        <v>99.642857142857139</v>
      </c>
    </row>
    <row r="90" spans="2:5" ht="15.75" customHeight="1" x14ac:dyDescent="0.2">
      <c r="B90" s="46" t="s">
        <v>85</v>
      </c>
      <c r="C90" s="47">
        <v>2652</v>
      </c>
      <c r="D90" s="47">
        <v>2634</v>
      </c>
      <c r="E90" s="49">
        <v>99.321266968325801</v>
      </c>
    </row>
    <row r="91" spans="2:5" ht="15.75" customHeight="1" x14ac:dyDescent="0.2">
      <c r="B91" s="46" t="s">
        <v>86</v>
      </c>
      <c r="C91" s="47">
        <v>484</v>
      </c>
      <c r="D91" s="47">
        <v>484</v>
      </c>
      <c r="E91" s="49">
        <v>100</v>
      </c>
    </row>
    <row r="92" spans="2:5" ht="15.75" customHeight="1" x14ac:dyDescent="0.2">
      <c r="B92" s="46" t="s">
        <v>87</v>
      </c>
      <c r="C92" s="47">
        <v>3122</v>
      </c>
      <c r="D92" s="47">
        <v>3122</v>
      </c>
      <c r="E92" s="49">
        <v>100</v>
      </c>
    </row>
    <row r="93" spans="2:5" ht="15.75" customHeight="1" x14ac:dyDescent="0.2">
      <c r="B93" s="46" t="s">
        <v>88</v>
      </c>
      <c r="C93" s="47">
        <v>2054</v>
      </c>
      <c r="D93" s="47">
        <v>1421</v>
      </c>
      <c r="E93" s="49">
        <v>69.182083739045765</v>
      </c>
    </row>
    <row r="94" spans="2:5" s="5" customFormat="1" ht="15.75" customHeight="1" x14ac:dyDescent="0.2">
      <c r="B94" s="42" t="s">
        <v>89</v>
      </c>
      <c r="C94" s="43">
        <v>828</v>
      </c>
      <c r="D94" s="43">
        <v>423</v>
      </c>
      <c r="E94" s="53">
        <v>51.086956521739133</v>
      </c>
    </row>
    <row r="95" spans="2:5" s="5" customFormat="1" ht="15.75" customHeight="1" x14ac:dyDescent="0.2">
      <c r="B95" s="42" t="s">
        <v>90</v>
      </c>
      <c r="C95" s="43">
        <v>790</v>
      </c>
      <c r="D95" s="43">
        <v>385</v>
      </c>
      <c r="E95" s="53">
        <v>48.734177215189874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>
        <v>5</v>
      </c>
      <c r="D98" s="47">
        <v>6</v>
      </c>
      <c r="E98" s="54">
        <v>120</v>
      </c>
    </row>
    <row r="99" spans="2:5" ht="15.75" customHeight="1" x14ac:dyDescent="0.2">
      <c r="B99" s="46" t="s">
        <v>94</v>
      </c>
      <c r="C99" s="47">
        <v>766</v>
      </c>
      <c r="D99" s="47">
        <v>360</v>
      </c>
      <c r="E99" s="54">
        <v>46.997389033942561</v>
      </c>
    </row>
    <row r="100" spans="2:5" ht="15.75" customHeight="1" x14ac:dyDescent="0.2">
      <c r="B100" s="46" t="s">
        <v>95</v>
      </c>
      <c r="C100" s="47">
        <v>19</v>
      </c>
      <c r="D100" s="47">
        <v>19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38</v>
      </c>
      <c r="D101" s="43">
        <v>38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13</v>
      </c>
      <c r="D105" s="43">
        <v>13</v>
      </c>
      <c r="E105" s="53">
        <v>100</v>
      </c>
    </row>
    <row r="106" spans="2:5" s="5" customFormat="1" ht="15.75" customHeight="1" x14ac:dyDescent="0.2">
      <c r="B106" s="42" t="s">
        <v>101</v>
      </c>
      <c r="C106" s="43">
        <v>13</v>
      </c>
      <c r="D106" s="43">
        <v>13</v>
      </c>
      <c r="E106" s="53">
        <v>100</v>
      </c>
    </row>
    <row r="107" spans="2:5" ht="15.75" customHeight="1" x14ac:dyDescent="0.2">
      <c r="B107" s="46" t="s">
        <v>102</v>
      </c>
      <c r="C107" s="47">
        <v>0</v>
      </c>
      <c r="D107" s="47">
        <v>0</v>
      </c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13</v>
      </c>
      <c r="D110" s="47">
        <v>13</v>
      </c>
      <c r="E110" s="54">
        <v>100</v>
      </c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D218028F-1E24-4868-910C-F1C04C9A8151}"/>
    <hyperlink ref="D4" location="Şubat!A1" display="Şubat" xr:uid="{7550924B-10C4-43A9-BD93-3FBBA32C4084}"/>
    <hyperlink ref="E4" location="Mart!A1" display="Mart" xr:uid="{FC9FCE23-0D73-48B9-B499-34832043DEC7}"/>
    <hyperlink ref="C5" location="Nisan!A1" display="Nisan" xr:uid="{B1ED04AE-FC1B-420E-BEBF-5144AD501D0D}"/>
    <hyperlink ref="D5" location="Mayıs!A1" display="Mayıs" xr:uid="{E444FED2-DFE6-4C0C-8C89-CEF8F79B70E0}"/>
    <hyperlink ref="E5" location="Haziran!A1" display="Haziran" xr:uid="{5A6CCFA8-404A-4A50-9DCB-8FB09DF0DCC0}"/>
    <hyperlink ref="C6" location="Temmuz!A1" display="Temmuz" xr:uid="{C36E7A93-3CFE-41E8-89C5-320C9EF47A4D}"/>
    <hyperlink ref="D6" location="Ağustos!A1" display="Ağustos" xr:uid="{319CECBA-2F10-4622-A6A6-33CE9CBCF717}"/>
    <hyperlink ref="E6" location="Eylül!A1" display="Eylül" xr:uid="{A3A2A217-1705-464C-817E-D7132BEA5024}"/>
    <hyperlink ref="C7" location="Ekim!A1" display="Ekim" xr:uid="{17AF9C1E-1A0B-4E2A-9B56-C35BA1D9350C}"/>
    <hyperlink ref="D7" location="Kasım!A1" display="Kasım" xr:uid="{3B801602-F01F-4A6B-9936-CDA66FA48296}"/>
    <hyperlink ref="E7" location="Aralık!A1" display="Aralık" xr:uid="{F5117DEC-2A3F-44E2-B25D-8B642113E9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12E5-84D7-4711-97A7-D2E8B19067F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9.2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7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f>+C11+C46+C95+C106</f>
        <v>317532</v>
      </c>
      <c r="D10" s="43">
        <f>+D11+D46+D95+D106</f>
        <v>245100</v>
      </c>
      <c r="E10" s="44">
        <f t="shared" ref="E10:E72" si="0">+D10/C10*100</f>
        <v>77.189070707834176</v>
      </c>
    </row>
    <row r="11" spans="2:7" s="5" customFormat="1" ht="15.75" customHeight="1" x14ac:dyDescent="0.2">
      <c r="B11" s="42" t="s">
        <v>5</v>
      </c>
      <c r="C11" s="43">
        <f>+C12+C22+C25+C39+C43+C44+C45</f>
        <v>235710</v>
      </c>
      <c r="D11" s="43">
        <f>+D12+D22+D25+D39+D43+D44+D45</f>
        <v>180023</v>
      </c>
      <c r="E11" s="45">
        <f t="shared" si="0"/>
        <v>76.374782571804332</v>
      </c>
    </row>
    <row r="12" spans="2:7" s="5" customFormat="1" ht="15.75" customHeight="1" x14ac:dyDescent="0.2">
      <c r="B12" s="42" t="s">
        <v>6</v>
      </c>
      <c r="C12" s="43">
        <f>+C13+C18</f>
        <v>111606</v>
      </c>
      <c r="D12" s="43">
        <f>+D13+D18</f>
        <v>82874</v>
      </c>
      <c r="E12" s="45">
        <f t="shared" si="0"/>
        <v>74.25586438005125</v>
      </c>
      <c r="G12" s="6"/>
    </row>
    <row r="13" spans="2:7" s="5" customFormat="1" ht="15.75" customHeight="1" x14ac:dyDescent="0.2">
      <c r="B13" s="42" t="s">
        <v>7</v>
      </c>
      <c r="C13" s="43">
        <f>SUM(C14:C17)</f>
        <v>99211</v>
      </c>
      <c r="D13" s="43">
        <f>SUM(D14:D17)</f>
        <v>74971</v>
      </c>
      <c r="E13" s="45">
        <f t="shared" si="0"/>
        <v>75.567225408472851</v>
      </c>
    </row>
    <row r="14" spans="2:7" ht="15.75" customHeight="1" x14ac:dyDescent="0.2">
      <c r="B14" s="46" t="s">
        <v>8</v>
      </c>
      <c r="C14" s="47">
        <v>14036</v>
      </c>
      <c r="D14" s="47">
        <v>7017</v>
      </c>
      <c r="E14" s="48">
        <f t="shared" si="0"/>
        <v>49.992875463094897</v>
      </c>
    </row>
    <row r="15" spans="2:7" ht="15.75" customHeight="1" x14ac:dyDescent="0.2">
      <c r="B15" s="46" t="s">
        <v>9</v>
      </c>
      <c r="C15" s="47">
        <v>3430</v>
      </c>
      <c r="D15" s="47">
        <v>1906</v>
      </c>
      <c r="E15" s="48">
        <f t="shared" si="0"/>
        <v>55.568513119533527</v>
      </c>
    </row>
    <row r="16" spans="2:7" ht="15.75" customHeight="1" x14ac:dyDescent="0.2">
      <c r="B16" s="46" t="s">
        <v>10</v>
      </c>
      <c r="C16" s="47">
        <v>72746</v>
      </c>
      <c r="D16" s="47">
        <v>59527</v>
      </c>
      <c r="E16" s="48">
        <f t="shared" si="0"/>
        <v>81.828554147307059</v>
      </c>
    </row>
    <row r="17" spans="2:5" ht="15.75" customHeight="1" x14ac:dyDescent="0.2">
      <c r="B17" s="46" t="s">
        <v>11</v>
      </c>
      <c r="C17" s="47">
        <v>8999</v>
      </c>
      <c r="D17" s="47">
        <v>6521</v>
      </c>
      <c r="E17" s="48">
        <f t="shared" si="0"/>
        <v>72.463607067451946</v>
      </c>
    </row>
    <row r="18" spans="2:5" s="5" customFormat="1" ht="15.75" customHeight="1" x14ac:dyDescent="0.2">
      <c r="B18" s="42" t="s">
        <v>12</v>
      </c>
      <c r="C18" s="43">
        <f>SUM(C19:C21)</f>
        <v>12395</v>
      </c>
      <c r="D18" s="43">
        <f>SUM(D19:D21)</f>
        <v>7903</v>
      </c>
      <c r="E18" s="45">
        <f t="shared" si="0"/>
        <v>63.759580475998391</v>
      </c>
    </row>
    <row r="19" spans="2:5" ht="15.75" customHeight="1" x14ac:dyDescent="0.2">
      <c r="B19" s="46" t="s">
        <v>13</v>
      </c>
      <c r="C19" s="47">
        <v>4285</v>
      </c>
      <c r="D19" s="47">
        <v>2438</v>
      </c>
      <c r="E19" s="48">
        <f t="shared" si="0"/>
        <v>56.896149358226367</v>
      </c>
    </row>
    <row r="20" spans="2:5" ht="15.75" customHeight="1" x14ac:dyDescent="0.2">
      <c r="B20" s="46" t="s">
        <v>14</v>
      </c>
      <c r="C20" s="47">
        <v>308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7802</v>
      </c>
      <c r="D21" s="47">
        <v>5465</v>
      </c>
      <c r="E21" s="48">
        <f t="shared" si="0"/>
        <v>70.046142014867982</v>
      </c>
    </row>
    <row r="22" spans="2:5" s="4" customFormat="1" ht="15.75" customHeight="1" x14ac:dyDescent="0.2">
      <c r="B22" s="42" t="s">
        <v>16</v>
      </c>
      <c r="C22" s="43">
        <f>SUM(C23:C24)</f>
        <v>23475</v>
      </c>
      <c r="D22" s="43">
        <f>SUM(D23:D24)</f>
        <v>14731</v>
      </c>
      <c r="E22" s="44">
        <f t="shared" si="0"/>
        <v>62.751863684771038</v>
      </c>
    </row>
    <row r="23" spans="2:5" s="8" customFormat="1" ht="15.75" customHeight="1" x14ac:dyDescent="0.2">
      <c r="B23" s="46" t="s">
        <v>17</v>
      </c>
      <c r="C23" s="47">
        <v>126</v>
      </c>
      <c r="D23" s="47">
        <v>81</v>
      </c>
      <c r="E23" s="49">
        <f t="shared" si="0"/>
        <v>64.285714285714292</v>
      </c>
    </row>
    <row r="24" spans="2:5" s="8" customFormat="1" ht="15.75" customHeight="1" x14ac:dyDescent="0.2">
      <c r="B24" s="46" t="s">
        <v>18</v>
      </c>
      <c r="C24" s="47">
        <v>23349</v>
      </c>
      <c r="D24" s="47">
        <v>14650</v>
      </c>
      <c r="E24" s="49">
        <f t="shared" si="0"/>
        <v>62.743586449098466</v>
      </c>
    </row>
    <row r="25" spans="2:5" s="4" customFormat="1" ht="15.75" customHeight="1" x14ac:dyDescent="0.2">
      <c r="B25" s="42" t="s">
        <v>19</v>
      </c>
      <c r="C25" s="43">
        <f>+C26+C29+C36+C37+C38</f>
        <v>54032</v>
      </c>
      <c r="D25" s="43">
        <f>+D26+D29+D36+D37+D38</f>
        <v>40736</v>
      </c>
      <c r="E25" s="44">
        <f t="shared" si="0"/>
        <v>75.392360082913839</v>
      </c>
    </row>
    <row r="26" spans="2:5" s="4" customFormat="1" ht="15.75" customHeight="1" x14ac:dyDescent="0.2">
      <c r="B26" s="42" t="s">
        <v>20</v>
      </c>
      <c r="C26" s="43">
        <f>SUM(C27:C28)</f>
        <v>39661</v>
      </c>
      <c r="D26" s="43">
        <f>SUM(D27:D28)</f>
        <v>26790</v>
      </c>
      <c r="E26" s="44">
        <f t="shared" si="0"/>
        <v>67.547464763873833</v>
      </c>
    </row>
    <row r="27" spans="2:5" s="8" customFormat="1" ht="15.75" customHeight="1" x14ac:dyDescent="0.2">
      <c r="B27" s="46" t="s">
        <v>21</v>
      </c>
      <c r="C27" s="47">
        <v>34783</v>
      </c>
      <c r="D27" s="47">
        <v>22697</v>
      </c>
      <c r="E27" s="49">
        <f t="shared" si="0"/>
        <v>65.253140902164859</v>
      </c>
    </row>
    <row r="28" spans="2:5" s="8" customFormat="1" ht="15.75" customHeight="1" x14ac:dyDescent="0.2">
      <c r="B28" s="46" t="s">
        <v>22</v>
      </c>
      <c r="C28" s="47">
        <v>4878</v>
      </c>
      <c r="D28" s="47">
        <v>4093</v>
      </c>
      <c r="E28" s="49">
        <f t="shared" si="0"/>
        <v>83.90733907339073</v>
      </c>
    </row>
    <row r="29" spans="2:5" s="4" customFormat="1" ht="15.75" customHeight="1" x14ac:dyDescent="0.2">
      <c r="B29" s="42" t="s">
        <v>23</v>
      </c>
      <c r="C29" s="43">
        <f>SUM(C30:C35)</f>
        <v>9375</v>
      </c>
      <c r="D29" s="43">
        <f>SUM(D30:D35)</f>
        <v>9169</v>
      </c>
      <c r="E29" s="44">
        <f t="shared" si="0"/>
        <v>97.802666666666667</v>
      </c>
    </row>
    <row r="30" spans="2:5" s="8" customFormat="1" ht="15.75" customHeight="1" x14ac:dyDescent="0.2">
      <c r="B30" s="46" t="s">
        <v>24</v>
      </c>
      <c r="C30" s="47">
        <v>18</v>
      </c>
      <c r="D30" s="47">
        <v>18</v>
      </c>
      <c r="E30" s="49">
        <f t="shared" si="0"/>
        <v>100</v>
      </c>
    </row>
    <row r="31" spans="2:5" s="8" customFormat="1" ht="15.75" customHeight="1" x14ac:dyDescent="0.2">
      <c r="B31" s="46" t="s">
        <v>25</v>
      </c>
      <c r="C31" s="47">
        <v>8329</v>
      </c>
      <c r="D31" s="47">
        <v>8327</v>
      </c>
      <c r="E31" s="49">
        <f t="shared" si="0"/>
        <v>99.975987513507022</v>
      </c>
    </row>
    <row r="32" spans="2:5" s="8" customFormat="1" ht="15.75" customHeight="1" x14ac:dyDescent="0.2">
      <c r="B32" s="46" t="s">
        <v>26</v>
      </c>
      <c r="C32" s="47">
        <v>1024</v>
      </c>
      <c r="D32" s="47">
        <v>820</v>
      </c>
      <c r="E32" s="49">
        <f t="shared" si="0"/>
        <v>80.078125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4</v>
      </c>
      <c r="D35" s="47">
        <v>4</v>
      </c>
      <c r="E35" s="48"/>
    </row>
    <row r="36" spans="2:5" s="5" customFormat="1" ht="15.75" customHeight="1" x14ac:dyDescent="0.2">
      <c r="B36" s="42" t="s">
        <v>30</v>
      </c>
      <c r="C36" s="43">
        <v>4996</v>
      </c>
      <c r="D36" s="43">
        <v>4777</v>
      </c>
      <c r="E36" s="45">
        <f t="shared" si="0"/>
        <v>95.616493194555645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f>SUM(C40:C42)</f>
        <v>18080</v>
      </c>
      <c r="D39" s="43">
        <f>SUM(D40:D42)</f>
        <v>18080</v>
      </c>
      <c r="E39" s="44">
        <f t="shared" si="0"/>
        <v>100</v>
      </c>
    </row>
    <row r="40" spans="2:5" s="8" customFormat="1" ht="15.75" customHeight="1" x14ac:dyDescent="0.2">
      <c r="B40" s="46" t="s">
        <v>34</v>
      </c>
      <c r="C40" s="47">
        <v>286</v>
      </c>
      <c r="D40" s="47">
        <v>286</v>
      </c>
      <c r="E40" s="49">
        <f t="shared" si="0"/>
        <v>100</v>
      </c>
    </row>
    <row r="41" spans="2:5" s="8" customFormat="1" ht="15.75" customHeight="1" x14ac:dyDescent="0.2">
      <c r="B41" s="46" t="s">
        <v>35</v>
      </c>
      <c r="C41" s="47">
        <v>18245</v>
      </c>
      <c r="D41" s="47">
        <v>18245</v>
      </c>
      <c r="E41" s="49">
        <f t="shared" si="0"/>
        <v>100</v>
      </c>
    </row>
    <row r="42" spans="2:5" s="8" customFormat="1" ht="15.75" customHeight="1" x14ac:dyDescent="0.2">
      <c r="B42" s="46" t="s">
        <v>36</v>
      </c>
      <c r="C42" s="47">
        <v>-451</v>
      </c>
      <c r="D42" s="47">
        <v>-451</v>
      </c>
      <c r="E42" s="49">
        <f t="shared" si="0"/>
        <v>100</v>
      </c>
    </row>
    <row r="43" spans="2:5" s="4" customFormat="1" ht="15.75" customHeight="1" x14ac:dyDescent="0.2">
      <c r="B43" s="42" t="s">
        <v>37</v>
      </c>
      <c r="C43" s="43">
        <v>12348</v>
      </c>
      <c r="D43" s="43">
        <v>9572</v>
      </c>
      <c r="E43" s="44">
        <f t="shared" si="0"/>
        <v>77.518626498218339</v>
      </c>
    </row>
    <row r="44" spans="2:5" s="4" customFormat="1" ht="15.75" customHeight="1" x14ac:dyDescent="0.2">
      <c r="B44" s="42" t="s">
        <v>38</v>
      </c>
      <c r="C44" s="43">
        <v>15224</v>
      </c>
      <c r="D44" s="43">
        <v>13908</v>
      </c>
      <c r="E44" s="44">
        <f t="shared" si="0"/>
        <v>91.355754072517087</v>
      </c>
    </row>
    <row r="45" spans="2:5" s="4" customFormat="1" ht="15.75" customHeight="1" x14ac:dyDescent="0.2">
      <c r="B45" s="42" t="s">
        <v>39</v>
      </c>
      <c r="C45" s="43">
        <v>945</v>
      </c>
      <c r="D45" s="43">
        <v>122</v>
      </c>
      <c r="E45" s="44">
        <f t="shared" si="0"/>
        <v>12.91005291005291</v>
      </c>
    </row>
    <row r="46" spans="2:5" s="4" customFormat="1" ht="15.75" customHeight="1" x14ac:dyDescent="0.2">
      <c r="B46" s="42" t="s">
        <v>40</v>
      </c>
      <c r="C46" s="43">
        <f>+C47+C51+C61+C71+C78+C87</f>
        <v>80992</v>
      </c>
      <c r="D46" s="43">
        <f>+D47+D51+D61+D71+D78+D87</f>
        <v>64668</v>
      </c>
      <c r="E46" s="44">
        <f t="shared" si="0"/>
        <v>79.84492295535361</v>
      </c>
    </row>
    <row r="47" spans="2:5" s="4" customFormat="1" ht="15.75" customHeight="1" x14ac:dyDescent="0.2">
      <c r="B47" s="42" t="s">
        <v>41</v>
      </c>
      <c r="C47" s="43">
        <f>SUM(C48:C50)</f>
        <v>5742</v>
      </c>
      <c r="D47" s="43">
        <f>SUM(D48:D50)</f>
        <v>5624</v>
      </c>
      <c r="E47" s="44">
        <f t="shared" si="0"/>
        <v>97.944966910484155</v>
      </c>
    </row>
    <row r="48" spans="2:5" s="8" customFormat="1" ht="15.75" customHeight="1" x14ac:dyDescent="0.2">
      <c r="B48" s="46" t="s">
        <v>42</v>
      </c>
      <c r="C48" s="47">
        <v>5741</v>
      </c>
      <c r="D48" s="47">
        <v>5623</v>
      </c>
      <c r="E48" s="49">
        <f t="shared" si="0"/>
        <v>97.944608953144055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</v>
      </c>
      <c r="D50" s="47">
        <v>1</v>
      </c>
      <c r="E50" s="49"/>
    </row>
    <row r="51" spans="2:5" s="4" customFormat="1" ht="15.75" customHeight="1" x14ac:dyDescent="0.2">
      <c r="B51" s="42" t="s">
        <v>45</v>
      </c>
      <c r="C51" s="43">
        <f>+C52+C53+C54</f>
        <v>80</v>
      </c>
      <c r="D51" s="43">
        <f>+D52+D53+D54</f>
        <v>78</v>
      </c>
      <c r="E51" s="44">
        <f t="shared" si="0"/>
        <v>97.5</v>
      </c>
    </row>
    <row r="52" spans="2:5" s="4" customFormat="1" ht="15.75" customHeight="1" x14ac:dyDescent="0.2">
      <c r="B52" s="42" t="s">
        <v>46</v>
      </c>
      <c r="C52" s="43">
        <v>80</v>
      </c>
      <c r="D52" s="43">
        <v>78</v>
      </c>
      <c r="E52" s="44">
        <f t="shared" si="0"/>
        <v>97.5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f>SUM(C55:C60)</f>
        <v>0</v>
      </c>
      <c r="D54" s="43">
        <f>SUM(D55:D60)</f>
        <v>0</v>
      </c>
      <c r="E54" s="44"/>
    </row>
    <row r="55" spans="2:5" s="8" customFormat="1" ht="15.75" customHeight="1" x14ac:dyDescent="0.2">
      <c r="B55" s="46" t="s">
        <v>49</v>
      </c>
      <c r="C55" s="47">
        <v>0</v>
      </c>
      <c r="D55" s="47">
        <v>0</v>
      </c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f>+C62+C66+C70</f>
        <v>21177</v>
      </c>
      <c r="D61" s="43">
        <f>+D62+D66+D70</f>
        <v>15574</v>
      </c>
      <c r="E61" s="44">
        <f t="shared" si="0"/>
        <v>73.542050337630442</v>
      </c>
    </row>
    <row r="62" spans="2:5" s="4" customFormat="1" ht="15.75" customHeight="1" x14ac:dyDescent="0.2">
      <c r="B62" s="42" t="s">
        <v>56</v>
      </c>
      <c r="C62" s="43">
        <f>SUM(C63:C65)</f>
        <v>9955</v>
      </c>
      <c r="D62" s="43">
        <f>SUM(D63:D65)</f>
        <v>8763</v>
      </c>
      <c r="E62" s="44">
        <f t="shared" si="0"/>
        <v>88.026117528879951</v>
      </c>
    </row>
    <row r="63" spans="2:5" s="8" customFormat="1" ht="15.75" customHeight="1" x14ac:dyDescent="0.2">
      <c r="B63" s="46" t="s">
        <v>57</v>
      </c>
      <c r="C63" s="47">
        <v>1850</v>
      </c>
      <c r="D63" s="47">
        <v>1850</v>
      </c>
      <c r="E63" s="49">
        <f t="shared" si="0"/>
        <v>100</v>
      </c>
    </row>
    <row r="64" spans="2:5" s="8" customFormat="1" ht="15.75" customHeight="1" x14ac:dyDescent="0.2">
      <c r="B64" s="46" t="s">
        <v>58</v>
      </c>
      <c r="C64" s="47">
        <v>3387</v>
      </c>
      <c r="D64" s="47">
        <v>2196</v>
      </c>
      <c r="E64" s="49">
        <f t="shared" si="0"/>
        <v>64.836138175376433</v>
      </c>
    </row>
    <row r="65" spans="2:5" s="8" customFormat="1" ht="15.75" customHeight="1" x14ac:dyDescent="0.2">
      <c r="B65" s="46" t="s">
        <v>59</v>
      </c>
      <c r="C65" s="47">
        <v>4718</v>
      </c>
      <c r="D65" s="47">
        <v>4717</v>
      </c>
      <c r="E65" s="49">
        <f t="shared" si="0"/>
        <v>99.978804578211111</v>
      </c>
    </row>
    <row r="66" spans="2:5" s="4" customFormat="1" ht="15.75" customHeight="1" x14ac:dyDescent="0.2">
      <c r="B66" s="42" t="s">
        <v>60</v>
      </c>
      <c r="C66" s="43">
        <f>SUM(C67:C69)</f>
        <v>11222</v>
      </c>
      <c r="D66" s="43">
        <f>SUM(D67:D69)</f>
        <v>6811</v>
      </c>
      <c r="E66" s="44">
        <f t="shared" si="0"/>
        <v>60.6932810550704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11114</v>
      </c>
      <c r="D68" s="47">
        <v>6707</v>
      </c>
      <c r="E68" s="49">
        <f t="shared" si="0"/>
        <v>60.347309699478139</v>
      </c>
    </row>
    <row r="69" spans="2:5" s="8" customFormat="1" ht="15.75" customHeight="1" x14ac:dyDescent="0.2">
      <c r="B69" s="46" t="s">
        <v>63</v>
      </c>
      <c r="C69" s="47">
        <v>108</v>
      </c>
      <c r="D69" s="47">
        <v>104</v>
      </c>
      <c r="E69" s="49">
        <f t="shared" si="0"/>
        <v>96.296296296296291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f>SUM(C72:C77)</f>
        <v>46351</v>
      </c>
      <c r="D71" s="43">
        <f>SUM(D72:D77)</f>
        <v>36411</v>
      </c>
      <c r="E71" s="44">
        <f t="shared" si="0"/>
        <v>78.554939483506288</v>
      </c>
    </row>
    <row r="72" spans="2:5" s="8" customFormat="1" ht="15.75" customHeight="1" x14ac:dyDescent="0.2">
      <c r="B72" s="50" t="s">
        <v>66</v>
      </c>
      <c r="C72" s="51">
        <v>846</v>
      </c>
      <c r="D72" s="51">
        <v>553</v>
      </c>
      <c r="E72" s="49">
        <f t="shared" si="0"/>
        <v>65.366430260047281</v>
      </c>
    </row>
    <row r="73" spans="2:5" s="8" customFormat="1" ht="15.75" customHeight="1" x14ac:dyDescent="0.2">
      <c r="B73" s="50" t="s">
        <v>67</v>
      </c>
      <c r="C73" s="51">
        <v>0</v>
      </c>
      <c r="D73" s="51">
        <v>-1</v>
      </c>
      <c r="E73" s="49"/>
    </row>
    <row r="74" spans="2:5" s="8" customFormat="1" ht="15.75" customHeight="1" x14ac:dyDescent="0.2">
      <c r="B74" s="50" t="s">
        <v>68</v>
      </c>
      <c r="C74" s="51">
        <v>2139</v>
      </c>
      <c r="D74" s="51">
        <v>687</v>
      </c>
      <c r="E74" s="49">
        <f>+D74/C74*100</f>
        <v>32.117812061711085</v>
      </c>
    </row>
    <row r="75" spans="2:5" s="8" customFormat="1" ht="15.75" customHeight="1" x14ac:dyDescent="0.2">
      <c r="B75" s="50" t="s">
        <v>69</v>
      </c>
      <c r="C75" s="51">
        <v>25674</v>
      </c>
      <c r="D75" s="51">
        <v>21001</v>
      </c>
      <c r="E75" s="49">
        <f>+D75/C75*100</f>
        <v>81.798706862974214</v>
      </c>
    </row>
    <row r="76" spans="2:5" s="8" customFormat="1" ht="15.75" customHeight="1" x14ac:dyDescent="0.2">
      <c r="B76" s="50" t="s">
        <v>70</v>
      </c>
      <c r="C76" s="51">
        <v>13393</v>
      </c>
      <c r="D76" s="51">
        <v>12866</v>
      </c>
      <c r="E76" s="49">
        <f>+D76/C76*100</f>
        <v>96.065108638841195</v>
      </c>
    </row>
    <row r="77" spans="2:5" s="8" customFormat="1" ht="15.75" customHeight="1" x14ac:dyDescent="0.2">
      <c r="B77" s="50" t="s">
        <v>71</v>
      </c>
      <c r="C77" s="51">
        <v>4299</v>
      </c>
      <c r="D77" s="51">
        <v>1305</v>
      </c>
      <c r="E77" s="49">
        <f>+D77/C77*100</f>
        <v>30.355896720167479</v>
      </c>
    </row>
    <row r="78" spans="2:5" s="5" customFormat="1" ht="15.75" customHeight="1" x14ac:dyDescent="0.2">
      <c r="B78" s="42" t="s">
        <v>72</v>
      </c>
      <c r="C78" s="43">
        <f>SUM(C79:C86)</f>
        <v>6</v>
      </c>
      <c r="D78" s="43">
        <f>SUM(D79:D86)</f>
        <v>2</v>
      </c>
      <c r="E78" s="44">
        <f>+D78/C78*100</f>
        <v>33.333333333333329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6</v>
      </c>
      <c r="D81" s="47">
        <v>2</v>
      </c>
      <c r="E81" s="49">
        <f>+D81/C81*100</f>
        <v>33.333333333333329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f>SUM(C88:C94)</f>
        <v>7636</v>
      </c>
      <c r="D87" s="43">
        <f>SUM(D88:D94)</f>
        <v>6979</v>
      </c>
      <c r="E87" s="44">
        <f>+D87/C87*100</f>
        <v>91.396018858040861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247</v>
      </c>
      <c r="D90" s="47">
        <v>246</v>
      </c>
      <c r="E90" s="49">
        <f t="shared" ref="E90:E96" si="1">+D90/C90*100</f>
        <v>99.595141700404852</v>
      </c>
    </row>
    <row r="91" spans="2:5" ht="15.75" customHeight="1" x14ac:dyDescent="0.2">
      <c r="B91" s="46" t="s">
        <v>85</v>
      </c>
      <c r="C91" s="47">
        <v>2327</v>
      </c>
      <c r="D91" s="47">
        <v>2310</v>
      </c>
      <c r="E91" s="49">
        <f t="shared" si="1"/>
        <v>99.269445638160718</v>
      </c>
    </row>
    <row r="92" spans="2:5" ht="15.75" customHeight="1" x14ac:dyDescent="0.2">
      <c r="B92" s="46" t="s">
        <v>86</v>
      </c>
      <c r="C92" s="47">
        <v>454</v>
      </c>
      <c r="D92" s="47">
        <v>454</v>
      </c>
      <c r="E92" s="49">
        <f t="shared" si="1"/>
        <v>100</v>
      </c>
    </row>
    <row r="93" spans="2:5" ht="15.75" customHeight="1" x14ac:dyDescent="0.2">
      <c r="B93" s="46" t="s">
        <v>87</v>
      </c>
      <c r="C93" s="47">
        <v>2625</v>
      </c>
      <c r="D93" s="47">
        <v>2625</v>
      </c>
      <c r="E93" s="49">
        <f t="shared" si="1"/>
        <v>100</v>
      </c>
    </row>
    <row r="94" spans="2:5" ht="15.75" customHeight="1" x14ac:dyDescent="0.2">
      <c r="B94" s="46" t="s">
        <v>88</v>
      </c>
      <c r="C94" s="47">
        <v>1983</v>
      </c>
      <c r="D94" s="47">
        <v>1344</v>
      </c>
      <c r="E94" s="49">
        <f t="shared" si="1"/>
        <v>67.776096822995456</v>
      </c>
    </row>
    <row r="95" spans="2:5" s="5" customFormat="1" ht="15.75" customHeight="1" x14ac:dyDescent="0.2">
      <c r="B95" s="42" t="s">
        <v>89</v>
      </c>
      <c r="C95" s="43">
        <f>+C96+C102+C103</f>
        <v>817</v>
      </c>
      <c r="D95" s="43">
        <f>+D96+D102+D103</f>
        <v>396</v>
      </c>
      <c r="E95" s="53">
        <f t="shared" si="1"/>
        <v>48.470012239902083</v>
      </c>
    </row>
    <row r="96" spans="2:5" s="5" customFormat="1" ht="15.75" customHeight="1" x14ac:dyDescent="0.2">
      <c r="B96" s="42" t="s">
        <v>90</v>
      </c>
      <c r="C96" s="43">
        <f>SUM(C97:C101)</f>
        <v>783</v>
      </c>
      <c r="D96" s="43">
        <f>SUM(D97:D101)</f>
        <v>362</v>
      </c>
      <c r="E96" s="53">
        <f t="shared" si="1"/>
        <v>46.232439335887612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>
        <v>5</v>
      </c>
      <c r="D99" s="47">
        <v>6</v>
      </c>
      <c r="E99" s="54">
        <f>+D99/C99*100</f>
        <v>120</v>
      </c>
    </row>
    <row r="100" spans="2:5" ht="15.75" customHeight="1" x14ac:dyDescent="0.2">
      <c r="B100" s="46" t="s">
        <v>94</v>
      </c>
      <c r="C100" s="47">
        <v>760</v>
      </c>
      <c r="D100" s="47">
        <v>338</v>
      </c>
      <c r="E100" s="54">
        <f>+D100/C100*100</f>
        <v>44.473684210526315</v>
      </c>
    </row>
    <row r="101" spans="2:5" ht="15.75" customHeight="1" x14ac:dyDescent="0.2">
      <c r="B101" s="46" t="s">
        <v>95</v>
      </c>
      <c r="C101" s="47">
        <v>18</v>
      </c>
      <c r="D101" s="47">
        <v>18</v>
      </c>
      <c r="E101" s="54">
        <f>+D101/C101*100</f>
        <v>100</v>
      </c>
    </row>
    <row r="102" spans="2:5" s="5" customFormat="1" ht="15.75" customHeight="1" x14ac:dyDescent="0.2">
      <c r="B102" s="42" t="s">
        <v>96</v>
      </c>
      <c r="C102" s="43">
        <v>34</v>
      </c>
      <c r="D102" s="43">
        <v>34</v>
      </c>
      <c r="E102" s="53">
        <f>+D102/C102*100</f>
        <v>100</v>
      </c>
    </row>
    <row r="103" spans="2:5" s="5" customFormat="1" ht="15.75" customHeight="1" x14ac:dyDescent="0.2">
      <c r="B103" s="42" t="s">
        <v>97</v>
      </c>
      <c r="C103" s="43">
        <f>SUM(C104:C105)</f>
        <v>0</v>
      </c>
      <c r="D103" s="43">
        <f>SUM(D104:D105)</f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f>+C107+C112</f>
        <v>13</v>
      </c>
      <c r="D106" s="43">
        <f>+D107+D112</f>
        <v>13</v>
      </c>
      <c r="E106" s="53">
        <f>+D106/C106*100</f>
        <v>100</v>
      </c>
    </row>
    <row r="107" spans="2:5" s="5" customFormat="1" ht="15.75" customHeight="1" x14ac:dyDescent="0.2">
      <c r="B107" s="42" t="s">
        <v>101</v>
      </c>
      <c r="C107" s="43">
        <f>SUM(C108:C111)</f>
        <v>13</v>
      </c>
      <c r="D107" s="43">
        <f>SUM(D108:D111)</f>
        <v>13</v>
      </c>
      <c r="E107" s="53">
        <f>+D107/C107*100</f>
        <v>100</v>
      </c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13</v>
      </c>
      <c r="D111" s="47">
        <v>13</v>
      </c>
      <c r="E111" s="54">
        <f>+D111/C111*100</f>
        <v>100</v>
      </c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3A92BF66-1AFE-47C7-9D7E-6FE3B2F8D813}"/>
    <hyperlink ref="D4" location="Şubat!A1" display="Şubat" xr:uid="{0143A02D-9E51-4D95-8EF0-73A2C01F434C}"/>
    <hyperlink ref="E4" location="Mart!A1" display="Mart" xr:uid="{0F6C962A-F154-404D-AF6A-93F562D53D2A}"/>
    <hyperlink ref="C5" location="Nisan!A1" display="Nisan" xr:uid="{117708DA-43AB-4548-92A2-471CB12ADF4D}"/>
    <hyperlink ref="D5" location="Mayıs!A1" display="Mayıs" xr:uid="{AD2276A4-75B6-4B1E-9B50-9AFF40F95D5C}"/>
    <hyperlink ref="E5" location="Haziran!A1" display="Haziran" xr:uid="{18C8A4F1-7AE7-4494-945B-A41FCD91BE9D}"/>
    <hyperlink ref="C6" location="Temmuz!A1" display="Temmuz" xr:uid="{B1906075-FA5B-47AA-BBF1-2B325AF5C724}"/>
    <hyperlink ref="D6" location="Ağustos!A1" display="Ağustos" xr:uid="{4BC159F1-DF4B-46B3-998D-A32F734BFE90}"/>
    <hyperlink ref="E6" location="Eylül!A1" display="Eylül" xr:uid="{A1055ACE-06CD-49FA-8EBE-C5A8FAACF7D9}"/>
    <hyperlink ref="C7" location="Ekim!A1" display="Ekim" xr:uid="{81FB959C-1E07-4342-A118-F601542F9A55}"/>
    <hyperlink ref="D7" location="Kasım!A1" display="Kasım" xr:uid="{6371E2FE-DA21-490D-9681-3612CF088DC0}"/>
    <hyperlink ref="E7" location="Aralık!A1" display="Aralık" xr:uid="{951E8A31-34C0-4040-8C05-0AE55A94D0C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E137-DBC1-4BB5-8C39-AE5B4C8459B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9.2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7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249283</v>
      </c>
      <c r="D10" s="43">
        <v>170689</v>
      </c>
      <c r="E10" s="44">
        <v>68.471977631848134</v>
      </c>
    </row>
    <row r="11" spans="2:7" s="5" customFormat="1" ht="15.75" customHeight="1" x14ac:dyDescent="0.2">
      <c r="B11" s="42" t="s">
        <v>5</v>
      </c>
      <c r="C11" s="43">
        <v>206456</v>
      </c>
      <c r="D11" s="43">
        <v>144798</v>
      </c>
      <c r="E11" s="45">
        <v>70.135040880381297</v>
      </c>
    </row>
    <row r="12" spans="2:7" s="5" customFormat="1" ht="15.75" customHeight="1" x14ac:dyDescent="0.2">
      <c r="B12" s="42" t="s">
        <v>6</v>
      </c>
      <c r="C12" s="43">
        <v>94748</v>
      </c>
      <c r="D12" s="43">
        <v>63379</v>
      </c>
      <c r="E12" s="45">
        <v>66.892177143580867</v>
      </c>
      <c r="G12" s="6"/>
    </row>
    <row r="13" spans="2:7" s="5" customFormat="1" ht="15.75" customHeight="1" x14ac:dyDescent="0.2">
      <c r="B13" s="42" t="s">
        <v>7</v>
      </c>
      <c r="C13" s="43">
        <v>84614</v>
      </c>
      <c r="D13" s="43">
        <v>57195</v>
      </c>
      <c r="E13" s="45">
        <v>67.595197012314742</v>
      </c>
    </row>
    <row r="14" spans="2:7" ht="15.75" customHeight="1" x14ac:dyDescent="0.2">
      <c r="B14" s="46" t="s">
        <v>8</v>
      </c>
      <c r="C14" s="47">
        <v>14198</v>
      </c>
      <c r="D14" s="47">
        <v>4879</v>
      </c>
      <c r="E14" s="48">
        <v>34.363994928863221</v>
      </c>
    </row>
    <row r="15" spans="2:7" ht="15.75" customHeight="1" x14ac:dyDescent="0.2">
      <c r="B15" s="46" t="s">
        <v>9</v>
      </c>
      <c r="C15" s="47">
        <v>3426</v>
      </c>
      <c r="D15" s="47">
        <v>1821</v>
      </c>
      <c r="E15" s="48">
        <v>53.152364273204903</v>
      </c>
    </row>
    <row r="16" spans="2:7" ht="15.75" customHeight="1" x14ac:dyDescent="0.2">
      <c r="B16" s="46" t="s">
        <v>10</v>
      </c>
      <c r="C16" s="47">
        <v>60614</v>
      </c>
      <c r="D16" s="47">
        <v>46064</v>
      </c>
      <c r="E16" s="48">
        <v>75.995644570561254</v>
      </c>
    </row>
    <row r="17" spans="2:5" ht="15.75" customHeight="1" x14ac:dyDescent="0.2">
      <c r="B17" s="46" t="s">
        <v>11</v>
      </c>
      <c r="C17" s="47">
        <v>6376</v>
      </c>
      <c r="D17" s="47">
        <v>4431</v>
      </c>
      <c r="E17" s="48">
        <v>69.494981179422837</v>
      </c>
    </row>
    <row r="18" spans="2:5" s="5" customFormat="1" ht="15.75" customHeight="1" x14ac:dyDescent="0.2">
      <c r="B18" s="42" t="s">
        <v>12</v>
      </c>
      <c r="C18" s="43">
        <v>10134</v>
      </c>
      <c r="D18" s="43">
        <v>6184</v>
      </c>
      <c r="E18" s="45">
        <v>61.022301164397078</v>
      </c>
    </row>
    <row r="19" spans="2:5" ht="15.75" customHeight="1" x14ac:dyDescent="0.2">
      <c r="B19" s="46" t="s">
        <v>13</v>
      </c>
      <c r="C19" s="47">
        <v>4281</v>
      </c>
      <c r="D19" s="47">
        <v>2332</v>
      </c>
      <c r="E19" s="48">
        <v>54.473253912637233</v>
      </c>
    </row>
    <row r="20" spans="2:5" ht="15.75" customHeight="1" x14ac:dyDescent="0.2">
      <c r="B20" s="46" t="s">
        <v>14</v>
      </c>
      <c r="C20" s="47">
        <v>308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5545</v>
      </c>
      <c r="D21" s="47">
        <v>3852</v>
      </c>
      <c r="E21" s="48">
        <v>69.467989179440934</v>
      </c>
    </row>
    <row r="22" spans="2:5" s="4" customFormat="1" ht="15.75" customHeight="1" x14ac:dyDescent="0.2">
      <c r="B22" s="42" t="s">
        <v>16</v>
      </c>
      <c r="C22" s="43">
        <v>24507</v>
      </c>
      <c r="D22" s="43">
        <v>12235</v>
      </c>
      <c r="E22" s="44">
        <v>49.924511364100056</v>
      </c>
    </row>
    <row r="23" spans="2:5" s="8" customFormat="1" ht="15.75" customHeight="1" x14ac:dyDescent="0.2">
      <c r="B23" s="46" t="s">
        <v>17</v>
      </c>
      <c r="C23" s="47">
        <v>112</v>
      </c>
      <c r="D23" s="47">
        <v>68</v>
      </c>
      <c r="E23" s="49">
        <v>60.714285714285708</v>
      </c>
    </row>
    <row r="24" spans="2:5" s="8" customFormat="1" ht="15.75" customHeight="1" x14ac:dyDescent="0.2">
      <c r="B24" s="46" t="s">
        <v>18</v>
      </c>
      <c r="C24" s="47">
        <v>24395</v>
      </c>
      <c r="D24" s="47">
        <v>12167</v>
      </c>
      <c r="E24" s="49">
        <v>49.874974379995898</v>
      </c>
    </row>
    <row r="25" spans="2:5" s="4" customFormat="1" ht="15.75" customHeight="1" x14ac:dyDescent="0.2">
      <c r="B25" s="42" t="s">
        <v>19</v>
      </c>
      <c r="C25" s="43">
        <v>48106</v>
      </c>
      <c r="D25" s="43">
        <v>35007</v>
      </c>
      <c r="E25" s="44">
        <v>72.770548372344408</v>
      </c>
    </row>
    <row r="26" spans="2:5" s="4" customFormat="1" ht="15.75" customHeight="1" x14ac:dyDescent="0.2">
      <c r="B26" s="42" t="s">
        <v>20</v>
      </c>
      <c r="C26" s="43">
        <v>35388</v>
      </c>
      <c r="D26" s="43">
        <v>22702</v>
      </c>
      <c r="E26" s="44">
        <v>64.151689838363296</v>
      </c>
    </row>
    <row r="27" spans="2:5" s="8" customFormat="1" ht="15.75" customHeight="1" x14ac:dyDescent="0.2">
      <c r="B27" s="46" t="s">
        <v>21</v>
      </c>
      <c r="C27" s="47">
        <v>30943</v>
      </c>
      <c r="D27" s="47">
        <v>18933</v>
      </c>
      <c r="E27" s="49">
        <v>61.186698122354009</v>
      </c>
    </row>
    <row r="28" spans="2:5" s="8" customFormat="1" ht="15.75" customHeight="1" x14ac:dyDescent="0.2">
      <c r="B28" s="46" t="s">
        <v>22</v>
      </c>
      <c r="C28" s="47">
        <v>4445</v>
      </c>
      <c r="D28" s="47">
        <v>3769</v>
      </c>
      <c r="E28" s="49">
        <v>84.791901012373444</v>
      </c>
    </row>
    <row r="29" spans="2:5" s="4" customFormat="1" ht="15.75" customHeight="1" x14ac:dyDescent="0.2">
      <c r="B29" s="42" t="s">
        <v>23</v>
      </c>
      <c r="C29" s="43">
        <v>8307</v>
      </c>
      <c r="D29" s="43">
        <v>8132</v>
      </c>
      <c r="E29" s="44">
        <v>97.893342963765491</v>
      </c>
    </row>
    <row r="30" spans="2:5" s="8" customFormat="1" ht="15.75" customHeight="1" x14ac:dyDescent="0.2">
      <c r="B30" s="46" t="s">
        <v>24</v>
      </c>
      <c r="C30" s="47">
        <v>18</v>
      </c>
      <c r="D30" s="47">
        <v>18</v>
      </c>
      <c r="E30" s="49">
        <v>100</v>
      </c>
    </row>
    <row r="31" spans="2:5" s="8" customFormat="1" ht="15.75" customHeight="1" x14ac:dyDescent="0.2">
      <c r="B31" s="46" t="s">
        <v>25</v>
      </c>
      <c r="C31" s="47">
        <v>7394</v>
      </c>
      <c r="D31" s="47">
        <v>7394</v>
      </c>
      <c r="E31" s="49">
        <v>100</v>
      </c>
    </row>
    <row r="32" spans="2:5" s="8" customFormat="1" ht="15.75" customHeight="1" x14ac:dyDescent="0.2">
      <c r="B32" s="46" t="s">
        <v>26</v>
      </c>
      <c r="C32" s="47">
        <v>891</v>
      </c>
      <c r="D32" s="47">
        <v>716</v>
      </c>
      <c r="E32" s="49">
        <v>80.359147025813698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4</v>
      </c>
      <c r="D35" s="47">
        <v>4</v>
      </c>
      <c r="E35" s="48"/>
    </row>
    <row r="36" spans="2:5" s="5" customFormat="1" ht="15.75" customHeight="1" x14ac:dyDescent="0.2">
      <c r="B36" s="42" t="s">
        <v>30</v>
      </c>
      <c r="C36" s="43">
        <v>4411</v>
      </c>
      <c r="D36" s="43">
        <v>4173</v>
      </c>
      <c r="E36" s="45">
        <v>94.604398095669922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14198</v>
      </c>
      <c r="D39" s="43">
        <v>14198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143</v>
      </c>
      <c r="D40" s="47">
        <v>143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14497</v>
      </c>
      <c r="D41" s="47">
        <v>14497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-442</v>
      </c>
      <c r="D42" s="47">
        <v>-442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10886</v>
      </c>
      <c r="D43" s="43">
        <v>8142</v>
      </c>
      <c r="E43" s="44">
        <v>74.79331251148264</v>
      </c>
    </row>
    <row r="44" spans="2:5" s="4" customFormat="1" ht="15.75" customHeight="1" x14ac:dyDescent="0.2">
      <c r="B44" s="42" t="s">
        <v>38</v>
      </c>
      <c r="C44" s="43">
        <v>13087</v>
      </c>
      <c r="D44" s="43">
        <v>11740</v>
      </c>
      <c r="E44" s="44">
        <v>89.707343164972869</v>
      </c>
    </row>
    <row r="45" spans="2:5" s="4" customFormat="1" ht="15.75" customHeight="1" x14ac:dyDescent="0.2">
      <c r="B45" s="42" t="s">
        <v>39</v>
      </c>
      <c r="C45" s="43">
        <v>924</v>
      </c>
      <c r="D45" s="43">
        <v>97</v>
      </c>
      <c r="E45" s="44">
        <v>10.497835497835498</v>
      </c>
    </row>
    <row r="46" spans="2:5" s="4" customFormat="1" ht="15.75" customHeight="1" x14ac:dyDescent="0.2">
      <c r="B46" s="42" t="s">
        <v>40</v>
      </c>
      <c r="C46" s="43">
        <v>42027</v>
      </c>
      <c r="D46" s="43">
        <v>25540</v>
      </c>
      <c r="E46" s="44">
        <v>60.770457087110664</v>
      </c>
    </row>
    <row r="47" spans="2:5" s="4" customFormat="1" ht="15.75" customHeight="1" x14ac:dyDescent="0.2">
      <c r="B47" s="42" t="s">
        <v>41</v>
      </c>
      <c r="C47" s="43">
        <v>5189</v>
      </c>
      <c r="D47" s="43">
        <v>4953</v>
      </c>
      <c r="E47" s="44">
        <v>95.451917517826175</v>
      </c>
    </row>
    <row r="48" spans="2:5" s="8" customFormat="1" ht="15.75" customHeight="1" x14ac:dyDescent="0.2">
      <c r="B48" s="46" t="s">
        <v>42</v>
      </c>
      <c r="C48" s="47">
        <v>5188</v>
      </c>
      <c r="D48" s="47">
        <v>4952</v>
      </c>
      <c r="E48" s="49">
        <v>95.451040863531219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</v>
      </c>
      <c r="D50" s="47">
        <v>1</v>
      </c>
      <c r="E50" s="49"/>
    </row>
    <row r="51" spans="2:5" s="4" customFormat="1" ht="15.75" customHeight="1" x14ac:dyDescent="0.2">
      <c r="B51" s="42" t="s">
        <v>45</v>
      </c>
      <c r="C51" s="43">
        <v>81</v>
      </c>
      <c r="D51" s="43">
        <v>78</v>
      </c>
      <c r="E51" s="44">
        <v>96.296296296296291</v>
      </c>
    </row>
    <row r="52" spans="2:5" s="4" customFormat="1" ht="15.75" customHeight="1" x14ac:dyDescent="0.2">
      <c r="B52" s="42" t="s">
        <v>46</v>
      </c>
      <c r="C52" s="43">
        <v>81</v>
      </c>
      <c r="D52" s="43">
        <v>78</v>
      </c>
      <c r="E52" s="44">
        <v>96.296296296296291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>
        <v>0</v>
      </c>
      <c r="D55" s="47">
        <v>0</v>
      </c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14546</v>
      </c>
      <c r="D61" s="43">
        <v>8867</v>
      </c>
      <c r="E61" s="44">
        <v>60.958339062285162</v>
      </c>
    </row>
    <row r="62" spans="2:5" s="4" customFormat="1" ht="15.75" customHeight="1" x14ac:dyDescent="0.2">
      <c r="B62" s="42" t="s">
        <v>56</v>
      </c>
      <c r="C62" s="43">
        <v>9450</v>
      </c>
      <c r="D62" s="43">
        <v>8263</v>
      </c>
      <c r="E62" s="44">
        <v>87.439153439153444</v>
      </c>
    </row>
    <row r="63" spans="2:5" s="8" customFormat="1" ht="15.75" customHeight="1" x14ac:dyDescent="0.2">
      <c r="B63" s="46" t="s">
        <v>57</v>
      </c>
      <c r="C63" s="47">
        <v>1628</v>
      </c>
      <c r="D63" s="47">
        <v>1628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3321</v>
      </c>
      <c r="D64" s="47">
        <v>2135</v>
      </c>
      <c r="E64" s="49">
        <v>64.287865100873233</v>
      </c>
    </row>
    <row r="65" spans="2:5" s="8" customFormat="1" ht="15.75" customHeight="1" x14ac:dyDescent="0.2">
      <c r="B65" s="46" t="s">
        <v>59</v>
      </c>
      <c r="C65" s="47">
        <v>4501</v>
      </c>
      <c r="D65" s="47">
        <v>4500</v>
      </c>
      <c r="E65" s="49">
        <v>99.977782714952241</v>
      </c>
    </row>
    <row r="66" spans="2:5" s="4" customFormat="1" ht="15.75" customHeight="1" x14ac:dyDescent="0.2">
      <c r="B66" s="42" t="s">
        <v>60</v>
      </c>
      <c r="C66" s="43">
        <v>5096</v>
      </c>
      <c r="D66" s="43">
        <v>604</v>
      </c>
      <c r="E66" s="44">
        <v>11.852433281004709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4992</v>
      </c>
      <c r="D68" s="47">
        <v>504</v>
      </c>
      <c r="E68" s="49">
        <v>10.096153846153847</v>
      </c>
    </row>
    <row r="69" spans="2:5" s="8" customFormat="1" ht="15.75" customHeight="1" x14ac:dyDescent="0.2">
      <c r="B69" s="46" t="s">
        <v>63</v>
      </c>
      <c r="C69" s="47">
        <v>104</v>
      </c>
      <c r="D69" s="47">
        <v>100</v>
      </c>
      <c r="E69" s="49">
        <v>96.15384615384616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15839</v>
      </c>
      <c r="D71" s="43">
        <v>5951</v>
      </c>
      <c r="E71" s="44">
        <v>37.571816402550667</v>
      </c>
    </row>
    <row r="72" spans="2:5" s="8" customFormat="1" ht="15.75" customHeight="1" x14ac:dyDescent="0.2">
      <c r="B72" s="50" t="s">
        <v>66</v>
      </c>
      <c r="C72" s="51">
        <v>673</v>
      </c>
      <c r="D72" s="51">
        <v>403</v>
      </c>
      <c r="E72" s="49">
        <v>59.881129271916791</v>
      </c>
    </row>
    <row r="73" spans="2:5" s="8" customFormat="1" ht="15.75" customHeight="1" x14ac:dyDescent="0.2">
      <c r="B73" s="50" t="s">
        <v>67</v>
      </c>
      <c r="C73" s="51">
        <v>562</v>
      </c>
      <c r="D73" s="51">
        <v>77</v>
      </c>
      <c r="E73" s="49">
        <v>13.701067615658364</v>
      </c>
    </row>
    <row r="74" spans="2:5" s="8" customFormat="1" ht="15.75" customHeight="1" x14ac:dyDescent="0.2">
      <c r="B74" s="50" t="s">
        <v>68</v>
      </c>
      <c r="C74" s="51">
        <v>2062</v>
      </c>
      <c r="D74" s="51">
        <v>616</v>
      </c>
      <c r="E74" s="49">
        <v>29.873908826382152</v>
      </c>
    </row>
    <row r="75" spans="2:5" s="8" customFormat="1" ht="15.75" customHeight="1" x14ac:dyDescent="0.2">
      <c r="B75" s="50" t="s">
        <v>69</v>
      </c>
      <c r="C75" s="51">
        <v>5168</v>
      </c>
      <c r="D75" s="51">
        <v>528</v>
      </c>
      <c r="E75" s="49">
        <v>10.216718266253871</v>
      </c>
    </row>
    <row r="76" spans="2:5" s="8" customFormat="1" ht="15.75" customHeight="1" x14ac:dyDescent="0.2">
      <c r="B76" s="50" t="s">
        <v>70</v>
      </c>
      <c r="C76" s="51">
        <v>3881</v>
      </c>
      <c r="D76" s="51">
        <v>3331</v>
      </c>
      <c r="E76" s="49">
        <v>85.828394743622781</v>
      </c>
    </row>
    <row r="77" spans="2:5" s="8" customFormat="1" ht="15.75" customHeight="1" x14ac:dyDescent="0.2">
      <c r="B77" s="50" t="s">
        <v>71</v>
      </c>
      <c r="C77" s="51">
        <v>3493</v>
      </c>
      <c r="D77" s="51">
        <v>996</v>
      </c>
      <c r="E77" s="49">
        <v>28.514171199541945</v>
      </c>
    </row>
    <row r="78" spans="2:5" s="5" customFormat="1" ht="15.75" customHeight="1" x14ac:dyDescent="0.2">
      <c r="B78" s="42" t="s">
        <v>72</v>
      </c>
      <c r="C78" s="43">
        <v>6</v>
      </c>
      <c r="D78" s="43">
        <v>2</v>
      </c>
      <c r="E78" s="44">
        <v>33.333333333333329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6</v>
      </c>
      <c r="D81" s="47">
        <v>2</v>
      </c>
      <c r="E81" s="49">
        <v>33.333333333333329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6366</v>
      </c>
      <c r="D87" s="43">
        <v>5689</v>
      </c>
      <c r="E87" s="44">
        <v>89.365378573672643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216</v>
      </c>
      <c r="D90" s="47">
        <v>215</v>
      </c>
      <c r="E90" s="49">
        <v>99.537037037037038</v>
      </c>
    </row>
    <row r="91" spans="2:5" ht="15.75" customHeight="1" x14ac:dyDescent="0.2">
      <c r="B91" s="46" t="s">
        <v>85</v>
      </c>
      <c r="C91" s="47">
        <v>1990</v>
      </c>
      <c r="D91" s="47">
        <v>1976</v>
      </c>
      <c r="E91" s="49">
        <v>99.2964824120603</v>
      </c>
    </row>
    <row r="92" spans="2:5" ht="15.75" customHeight="1" x14ac:dyDescent="0.2">
      <c r="B92" s="46" t="s">
        <v>86</v>
      </c>
      <c r="C92" s="47">
        <v>448</v>
      </c>
      <c r="D92" s="47">
        <v>448</v>
      </c>
      <c r="E92" s="49">
        <v>100</v>
      </c>
    </row>
    <row r="93" spans="2:5" ht="15.75" customHeight="1" x14ac:dyDescent="0.2">
      <c r="B93" s="46" t="s">
        <v>87</v>
      </c>
      <c r="C93" s="47">
        <v>2143</v>
      </c>
      <c r="D93" s="47">
        <v>2143</v>
      </c>
      <c r="E93" s="49">
        <v>100</v>
      </c>
    </row>
    <row r="94" spans="2:5" ht="15.75" customHeight="1" x14ac:dyDescent="0.2">
      <c r="B94" s="46" t="s">
        <v>88</v>
      </c>
      <c r="C94" s="47">
        <v>1569</v>
      </c>
      <c r="D94" s="47">
        <v>907</v>
      </c>
      <c r="E94" s="49">
        <v>57.807520713830463</v>
      </c>
    </row>
    <row r="95" spans="2:5" s="5" customFormat="1" ht="15.75" customHeight="1" x14ac:dyDescent="0.2">
      <c r="B95" s="42" t="s">
        <v>89</v>
      </c>
      <c r="C95" s="43">
        <v>787</v>
      </c>
      <c r="D95" s="43">
        <v>338</v>
      </c>
      <c r="E95" s="53">
        <v>42.947903430749683</v>
      </c>
    </row>
    <row r="96" spans="2:5" s="5" customFormat="1" ht="15.75" customHeight="1" x14ac:dyDescent="0.2">
      <c r="B96" s="42" t="s">
        <v>90</v>
      </c>
      <c r="C96" s="43">
        <v>773</v>
      </c>
      <c r="D96" s="43">
        <v>324</v>
      </c>
      <c r="E96" s="53">
        <v>41.91461836998706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>
        <v>5</v>
      </c>
      <c r="D99" s="47">
        <v>6</v>
      </c>
      <c r="E99" s="54">
        <v>120</v>
      </c>
    </row>
    <row r="100" spans="2:5" ht="15.75" customHeight="1" x14ac:dyDescent="0.2">
      <c r="B100" s="46" t="s">
        <v>94</v>
      </c>
      <c r="C100" s="47">
        <v>750</v>
      </c>
      <c r="D100" s="47">
        <v>300</v>
      </c>
      <c r="E100" s="54">
        <v>40</v>
      </c>
    </row>
    <row r="101" spans="2:5" ht="15.75" customHeight="1" x14ac:dyDescent="0.2">
      <c r="B101" s="46" t="s">
        <v>95</v>
      </c>
      <c r="C101" s="47">
        <v>18</v>
      </c>
      <c r="D101" s="47">
        <v>18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14</v>
      </c>
      <c r="D102" s="43">
        <v>14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13</v>
      </c>
      <c r="D106" s="43">
        <v>13</v>
      </c>
      <c r="E106" s="53">
        <v>100</v>
      </c>
    </row>
    <row r="107" spans="2:5" s="5" customFormat="1" ht="15.75" customHeight="1" x14ac:dyDescent="0.2">
      <c r="B107" s="42" t="s">
        <v>101</v>
      </c>
      <c r="C107" s="43">
        <v>13</v>
      </c>
      <c r="D107" s="43">
        <v>13</v>
      </c>
      <c r="E107" s="53">
        <v>100</v>
      </c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13</v>
      </c>
      <c r="D111" s="47">
        <v>13</v>
      </c>
      <c r="E111" s="54">
        <v>100</v>
      </c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D0A7ADE2-CB2E-4059-BE30-81744EFB7B91}"/>
    <hyperlink ref="D4" location="Şubat!A1" display="Şubat" xr:uid="{0688DCBF-26CE-46A3-A390-E1044572420E}"/>
    <hyperlink ref="E4" location="Mart!A1" display="Mart" xr:uid="{B8777EDF-9F05-4895-96F6-831904DAB67F}"/>
    <hyperlink ref="C5" location="Nisan!A1" display="Nisan" xr:uid="{F028BF03-5E86-41D5-AEA0-DD0251C45ECC}"/>
    <hyperlink ref="D5" location="Mayıs!A1" display="Mayıs" xr:uid="{8186EDAB-5528-4F07-B26E-55BA3B6EDDAB}"/>
    <hyperlink ref="E5" location="Haziran!A1" display="Haziran" xr:uid="{80951AA1-3584-413A-9FBE-9B6624533F53}"/>
    <hyperlink ref="C6" location="Temmuz!A1" display="Temmuz" xr:uid="{B3F3CCE8-F65A-4571-A4C1-DD29F1CC178F}"/>
    <hyperlink ref="D6" location="Ağustos!A1" display="Ağustos" xr:uid="{78E1658B-C402-474F-AF31-C7721B263091}"/>
    <hyperlink ref="E6" location="Eylül!A1" display="Eylül" xr:uid="{4A48DA3F-4E52-4558-81AB-27D7D74F9286}"/>
    <hyperlink ref="C7" location="Ekim!A1" display="Ekim" xr:uid="{0BE3F86E-7E84-4753-B0C6-46189DC82AC6}"/>
    <hyperlink ref="D7" location="Kasım!A1" display="Kasım" xr:uid="{A551237F-82F3-42DA-A695-51085046B4A3}"/>
    <hyperlink ref="E7" location="Aralık!A1" display="Aralık" xr:uid="{9FA85B62-39DF-4A22-94B3-4985957296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EF49-E0A2-4833-9BC0-321F90BC129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9.2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7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225470</v>
      </c>
      <c r="D10" s="43">
        <v>144593</v>
      </c>
      <c r="E10" s="44">
        <v>64.129595955115974</v>
      </c>
    </row>
    <row r="11" spans="2:7" s="5" customFormat="1" ht="15.75" customHeight="1" x14ac:dyDescent="0.2">
      <c r="B11" s="42" t="s">
        <v>5</v>
      </c>
      <c r="C11" s="43">
        <v>186046</v>
      </c>
      <c r="D11" s="43">
        <v>121817</v>
      </c>
      <c r="E11" s="45">
        <v>65.476817561248296</v>
      </c>
    </row>
    <row r="12" spans="2:7" s="5" customFormat="1" ht="15.75" customHeight="1" x14ac:dyDescent="0.2">
      <c r="B12" s="42" t="s">
        <v>6</v>
      </c>
      <c r="C12" s="43">
        <v>84824</v>
      </c>
      <c r="D12" s="43">
        <v>53781</v>
      </c>
      <c r="E12" s="45">
        <v>63.403046307648779</v>
      </c>
      <c r="G12" s="6"/>
    </row>
    <row r="13" spans="2:7" s="5" customFormat="1" ht="15.75" customHeight="1" x14ac:dyDescent="0.2">
      <c r="B13" s="42" t="s">
        <v>7</v>
      </c>
      <c r="C13" s="43">
        <v>74498</v>
      </c>
      <c r="D13" s="43">
        <v>47910</v>
      </c>
      <c r="E13" s="45">
        <v>64.310451287282874</v>
      </c>
    </row>
    <row r="14" spans="2:7" ht="15.75" customHeight="1" x14ac:dyDescent="0.2">
      <c r="B14" s="46" t="s">
        <v>8</v>
      </c>
      <c r="C14" s="47">
        <v>14178</v>
      </c>
      <c r="D14" s="47">
        <v>3854</v>
      </c>
      <c r="E14" s="48">
        <v>27.18295951474115</v>
      </c>
    </row>
    <row r="15" spans="2:7" ht="15.75" customHeight="1" x14ac:dyDescent="0.2">
      <c r="B15" s="46" t="s">
        <v>9</v>
      </c>
      <c r="C15" s="47">
        <v>3389</v>
      </c>
      <c r="D15" s="47">
        <v>1610</v>
      </c>
      <c r="E15" s="48">
        <v>47.506639126586016</v>
      </c>
    </row>
    <row r="16" spans="2:7" ht="15.75" customHeight="1" x14ac:dyDescent="0.2">
      <c r="B16" s="46" t="s">
        <v>10</v>
      </c>
      <c r="C16" s="47">
        <v>50151</v>
      </c>
      <c r="D16" s="47">
        <v>38034</v>
      </c>
      <c r="E16" s="48">
        <v>75.83896632170844</v>
      </c>
    </row>
    <row r="17" spans="2:5" ht="15.75" customHeight="1" x14ac:dyDescent="0.2">
      <c r="B17" s="46" t="s">
        <v>11</v>
      </c>
      <c r="C17" s="47">
        <v>6780</v>
      </c>
      <c r="D17" s="47">
        <v>4412</v>
      </c>
      <c r="E17" s="48">
        <v>65.073746312684364</v>
      </c>
    </row>
    <row r="18" spans="2:5" s="5" customFormat="1" ht="15.75" customHeight="1" x14ac:dyDescent="0.2">
      <c r="B18" s="42" t="s">
        <v>12</v>
      </c>
      <c r="C18" s="43">
        <v>10326</v>
      </c>
      <c r="D18" s="43">
        <v>5871</v>
      </c>
      <c r="E18" s="45">
        <v>56.856478791400342</v>
      </c>
    </row>
    <row r="19" spans="2:5" ht="15.75" customHeight="1" x14ac:dyDescent="0.2">
      <c r="B19" s="46" t="s">
        <v>13</v>
      </c>
      <c r="C19" s="47">
        <v>4276</v>
      </c>
      <c r="D19" s="47">
        <v>1996</v>
      </c>
      <c r="E19" s="48">
        <v>46.67913938260056</v>
      </c>
    </row>
    <row r="20" spans="2:5" ht="15.75" customHeight="1" x14ac:dyDescent="0.2">
      <c r="B20" s="46" t="s">
        <v>14</v>
      </c>
      <c r="C20" s="47">
        <v>308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5742</v>
      </c>
      <c r="D21" s="47">
        <v>3875</v>
      </c>
      <c r="E21" s="48">
        <v>67.485196795541626</v>
      </c>
    </row>
    <row r="22" spans="2:5" s="4" customFormat="1" ht="15.75" customHeight="1" x14ac:dyDescent="0.2">
      <c r="B22" s="42" t="s">
        <v>16</v>
      </c>
      <c r="C22" s="43">
        <v>24433</v>
      </c>
      <c r="D22" s="43">
        <v>8030</v>
      </c>
      <c r="E22" s="44">
        <v>32.865386976629971</v>
      </c>
    </row>
    <row r="23" spans="2:5" s="8" customFormat="1" ht="15.75" customHeight="1" x14ac:dyDescent="0.2">
      <c r="B23" s="46" t="s">
        <v>17</v>
      </c>
      <c r="C23" s="47">
        <v>107</v>
      </c>
      <c r="D23" s="47">
        <v>59</v>
      </c>
      <c r="E23" s="49">
        <v>55.140186915887845</v>
      </c>
    </row>
    <row r="24" spans="2:5" s="8" customFormat="1" ht="15.75" customHeight="1" x14ac:dyDescent="0.2">
      <c r="B24" s="46" t="s">
        <v>18</v>
      </c>
      <c r="C24" s="47">
        <v>24326</v>
      </c>
      <c r="D24" s="47">
        <v>7971</v>
      </c>
      <c r="E24" s="49">
        <v>32.76740935624435</v>
      </c>
    </row>
    <row r="25" spans="2:5" s="4" customFormat="1" ht="15.75" customHeight="1" x14ac:dyDescent="0.2">
      <c r="B25" s="42" t="s">
        <v>19</v>
      </c>
      <c r="C25" s="43">
        <v>42409</v>
      </c>
      <c r="D25" s="43">
        <v>30397</v>
      </c>
      <c r="E25" s="44">
        <v>71.675823528024708</v>
      </c>
    </row>
    <row r="26" spans="2:5" s="4" customFormat="1" ht="15.75" customHeight="1" x14ac:dyDescent="0.2">
      <c r="B26" s="42" t="s">
        <v>20</v>
      </c>
      <c r="C26" s="43">
        <v>31521</v>
      </c>
      <c r="D26" s="43">
        <v>19919</v>
      </c>
      <c r="E26" s="44">
        <v>63.192792106849403</v>
      </c>
    </row>
    <row r="27" spans="2:5" s="8" customFormat="1" ht="15.75" customHeight="1" x14ac:dyDescent="0.2">
      <c r="B27" s="46" t="s">
        <v>21</v>
      </c>
      <c r="C27" s="47">
        <v>27465</v>
      </c>
      <c r="D27" s="47">
        <v>16469</v>
      </c>
      <c r="E27" s="49">
        <v>59.963590023666477</v>
      </c>
    </row>
    <row r="28" spans="2:5" s="8" customFormat="1" ht="15.75" customHeight="1" x14ac:dyDescent="0.2">
      <c r="B28" s="46" t="s">
        <v>22</v>
      </c>
      <c r="C28" s="47">
        <v>4056</v>
      </c>
      <c r="D28" s="47">
        <v>3450</v>
      </c>
      <c r="E28" s="49">
        <v>85.059171597633139</v>
      </c>
    </row>
    <row r="29" spans="2:5" s="4" customFormat="1" ht="15.75" customHeight="1" x14ac:dyDescent="0.2">
      <c r="B29" s="42" t="s">
        <v>23</v>
      </c>
      <c r="C29" s="43">
        <v>7251</v>
      </c>
      <c r="D29" s="43">
        <v>7057</v>
      </c>
      <c r="E29" s="44">
        <v>97.324506964556605</v>
      </c>
    </row>
    <row r="30" spans="2:5" s="8" customFormat="1" ht="15.75" customHeight="1" x14ac:dyDescent="0.2">
      <c r="B30" s="46" t="s">
        <v>24</v>
      </c>
      <c r="C30" s="47">
        <v>18</v>
      </c>
      <c r="D30" s="47">
        <v>18</v>
      </c>
      <c r="E30" s="49">
        <v>100</v>
      </c>
    </row>
    <row r="31" spans="2:5" s="8" customFormat="1" ht="15.75" customHeight="1" x14ac:dyDescent="0.2">
      <c r="B31" s="46" t="s">
        <v>25</v>
      </c>
      <c r="C31" s="47">
        <v>6446</v>
      </c>
      <c r="D31" s="47">
        <v>6446</v>
      </c>
      <c r="E31" s="49">
        <v>100</v>
      </c>
    </row>
    <row r="32" spans="2:5" s="8" customFormat="1" ht="15.75" customHeight="1" x14ac:dyDescent="0.2">
      <c r="B32" s="46" t="s">
        <v>26</v>
      </c>
      <c r="C32" s="47">
        <v>786</v>
      </c>
      <c r="D32" s="47">
        <v>592</v>
      </c>
      <c r="E32" s="49">
        <v>75.318066157760811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1</v>
      </c>
      <c r="D35" s="47">
        <v>1</v>
      </c>
      <c r="E35" s="48"/>
    </row>
    <row r="36" spans="2:5" s="5" customFormat="1" ht="15.75" customHeight="1" x14ac:dyDescent="0.2">
      <c r="B36" s="42" t="s">
        <v>30</v>
      </c>
      <c r="C36" s="43">
        <v>3637</v>
      </c>
      <c r="D36" s="43">
        <v>3421</v>
      </c>
      <c r="E36" s="45">
        <v>94.061039318119327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12438</v>
      </c>
      <c r="D39" s="43">
        <v>12438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103</v>
      </c>
      <c r="D40" s="47">
        <v>103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12702</v>
      </c>
      <c r="D41" s="47">
        <v>12702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-367</v>
      </c>
      <c r="D42" s="47">
        <v>-367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9645</v>
      </c>
      <c r="D43" s="43">
        <v>7053</v>
      </c>
      <c r="E43" s="44">
        <v>73.125972006220834</v>
      </c>
    </row>
    <row r="44" spans="2:5" s="4" customFormat="1" ht="15.75" customHeight="1" x14ac:dyDescent="0.2">
      <c r="B44" s="42" t="s">
        <v>38</v>
      </c>
      <c r="C44" s="43">
        <v>11404</v>
      </c>
      <c r="D44" s="43">
        <v>10058</v>
      </c>
      <c r="E44" s="44">
        <v>88.197123816204837</v>
      </c>
    </row>
    <row r="45" spans="2:5" s="4" customFormat="1" ht="15.75" customHeight="1" x14ac:dyDescent="0.2">
      <c r="B45" s="42" t="s">
        <v>39</v>
      </c>
      <c r="C45" s="43">
        <v>893</v>
      </c>
      <c r="D45" s="43">
        <v>60</v>
      </c>
      <c r="E45" s="44">
        <v>6.718924972004479</v>
      </c>
    </row>
    <row r="46" spans="2:5" s="4" customFormat="1" ht="15.75" customHeight="1" x14ac:dyDescent="0.2">
      <c r="B46" s="42" t="s">
        <v>40</v>
      </c>
      <c r="C46" s="43">
        <v>38635</v>
      </c>
      <c r="D46" s="43">
        <v>22462</v>
      </c>
      <c r="E46" s="44">
        <v>58.138993140934382</v>
      </c>
    </row>
    <row r="47" spans="2:5" s="4" customFormat="1" ht="15.75" customHeight="1" x14ac:dyDescent="0.2">
      <c r="B47" s="42" t="s">
        <v>41</v>
      </c>
      <c r="C47" s="43">
        <v>4728</v>
      </c>
      <c r="D47" s="43">
        <v>4374</v>
      </c>
      <c r="E47" s="44">
        <v>92.512690355329951</v>
      </c>
    </row>
    <row r="48" spans="2:5" s="8" customFormat="1" ht="15.75" customHeight="1" x14ac:dyDescent="0.2">
      <c r="B48" s="46" t="s">
        <v>42</v>
      </c>
      <c r="C48" s="47">
        <v>4728</v>
      </c>
      <c r="D48" s="47">
        <v>4374</v>
      </c>
      <c r="E48" s="49">
        <v>92.512690355329951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80</v>
      </c>
      <c r="D51" s="43">
        <v>78</v>
      </c>
      <c r="E51" s="44">
        <v>97.5</v>
      </c>
    </row>
    <row r="52" spans="2:5" s="4" customFormat="1" ht="15.75" customHeight="1" x14ac:dyDescent="0.2">
      <c r="B52" s="42" t="s">
        <v>46</v>
      </c>
      <c r="C52" s="43">
        <v>80</v>
      </c>
      <c r="D52" s="43">
        <v>78</v>
      </c>
      <c r="E52" s="44">
        <v>97.5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>
        <v>0</v>
      </c>
      <c r="D55" s="47">
        <v>0</v>
      </c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14027</v>
      </c>
      <c r="D61" s="43">
        <v>8326</v>
      </c>
      <c r="E61" s="44">
        <v>59.356954444998934</v>
      </c>
    </row>
    <row r="62" spans="2:5" s="4" customFormat="1" ht="15.75" customHeight="1" x14ac:dyDescent="0.2">
      <c r="B62" s="42" t="s">
        <v>56</v>
      </c>
      <c r="C62" s="43">
        <v>9009</v>
      </c>
      <c r="D62" s="43">
        <v>7800</v>
      </c>
      <c r="E62" s="44">
        <v>86.580086580086572</v>
      </c>
    </row>
    <row r="63" spans="2:5" s="8" customFormat="1" ht="15.75" customHeight="1" x14ac:dyDescent="0.2">
      <c r="B63" s="46" t="s">
        <v>57</v>
      </c>
      <c r="C63" s="47">
        <v>1410</v>
      </c>
      <c r="D63" s="47">
        <v>1410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3309</v>
      </c>
      <c r="D64" s="47">
        <v>2101</v>
      </c>
      <c r="E64" s="49">
        <v>63.493502568751893</v>
      </c>
    </row>
    <row r="65" spans="2:5" s="8" customFormat="1" ht="15.75" customHeight="1" x14ac:dyDescent="0.2">
      <c r="B65" s="46" t="s">
        <v>59</v>
      </c>
      <c r="C65" s="47">
        <v>4290</v>
      </c>
      <c r="D65" s="47">
        <v>4289</v>
      </c>
      <c r="E65" s="49">
        <v>99.976689976689983</v>
      </c>
    </row>
    <row r="66" spans="2:5" s="4" customFormat="1" ht="15.75" customHeight="1" x14ac:dyDescent="0.2">
      <c r="B66" s="42" t="s">
        <v>60</v>
      </c>
      <c r="C66" s="43">
        <v>5018</v>
      </c>
      <c r="D66" s="43">
        <v>526</v>
      </c>
      <c r="E66" s="44">
        <v>10.482263850139498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4929</v>
      </c>
      <c r="D68" s="47">
        <v>441</v>
      </c>
      <c r="E68" s="49">
        <v>8.9470480827754102</v>
      </c>
    </row>
    <row r="69" spans="2:5" s="8" customFormat="1" ht="15.75" customHeight="1" x14ac:dyDescent="0.2">
      <c r="B69" s="46" t="s">
        <v>63</v>
      </c>
      <c r="C69" s="47">
        <v>89</v>
      </c>
      <c r="D69" s="47">
        <v>85</v>
      </c>
      <c r="E69" s="49">
        <v>95.50561797752809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14555</v>
      </c>
      <c r="D71" s="43">
        <v>5128</v>
      </c>
      <c r="E71" s="44">
        <v>35.231879079354172</v>
      </c>
    </row>
    <row r="72" spans="2:5" s="8" customFormat="1" ht="15.75" customHeight="1" x14ac:dyDescent="0.2">
      <c r="B72" s="50" t="s">
        <v>66</v>
      </c>
      <c r="C72" s="51">
        <v>589</v>
      </c>
      <c r="D72" s="51">
        <v>323</v>
      </c>
      <c r="E72" s="49">
        <v>54.838709677419352</v>
      </c>
    </row>
    <row r="73" spans="2:5" s="8" customFormat="1" ht="15.75" customHeight="1" x14ac:dyDescent="0.2">
      <c r="B73" s="50" t="s">
        <v>67</v>
      </c>
      <c r="C73" s="51">
        <v>1327</v>
      </c>
      <c r="D73" s="51">
        <v>239</v>
      </c>
      <c r="E73" s="49">
        <v>18.010550113036924</v>
      </c>
    </row>
    <row r="74" spans="2:5" s="8" customFormat="1" ht="15.75" customHeight="1" x14ac:dyDescent="0.2">
      <c r="B74" s="50" t="s">
        <v>68</v>
      </c>
      <c r="C74" s="51">
        <v>2021</v>
      </c>
      <c r="D74" s="51">
        <v>550</v>
      </c>
      <c r="E74" s="49">
        <v>27.214250371103414</v>
      </c>
    </row>
    <row r="75" spans="2:5" s="8" customFormat="1" ht="15.75" customHeight="1" x14ac:dyDescent="0.2">
      <c r="B75" s="50" t="s">
        <v>69</v>
      </c>
      <c r="C75" s="51">
        <v>5082</v>
      </c>
      <c r="D75" s="51">
        <v>471</v>
      </c>
      <c r="E75" s="49">
        <v>9.2680047225501774</v>
      </c>
    </row>
    <row r="76" spans="2:5" s="8" customFormat="1" ht="15.75" customHeight="1" x14ac:dyDescent="0.2">
      <c r="B76" s="50" t="s">
        <v>70</v>
      </c>
      <c r="C76" s="51">
        <v>3435</v>
      </c>
      <c r="D76" s="51">
        <v>2895</v>
      </c>
      <c r="E76" s="49">
        <v>84.279475982532745</v>
      </c>
    </row>
    <row r="77" spans="2:5" s="8" customFormat="1" ht="15.75" customHeight="1" x14ac:dyDescent="0.2">
      <c r="B77" s="50" t="s">
        <v>71</v>
      </c>
      <c r="C77" s="51">
        <v>2101</v>
      </c>
      <c r="D77" s="51">
        <v>650</v>
      </c>
      <c r="E77" s="49">
        <v>30.937648738695859</v>
      </c>
    </row>
    <row r="78" spans="2:5" s="5" customFormat="1" ht="15.75" customHeight="1" x14ac:dyDescent="0.2">
      <c r="B78" s="42" t="s">
        <v>72</v>
      </c>
      <c r="C78" s="43">
        <v>6</v>
      </c>
      <c r="D78" s="43">
        <v>2</v>
      </c>
      <c r="E78" s="44">
        <v>33.333333333333329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6</v>
      </c>
      <c r="D81" s="47">
        <v>2</v>
      </c>
      <c r="E81" s="49">
        <v>33.333333333333329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5239</v>
      </c>
      <c r="D87" s="43">
        <v>4554</v>
      </c>
      <c r="E87" s="44">
        <v>86.924985684290888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182</v>
      </c>
      <c r="D90" s="47">
        <v>181</v>
      </c>
      <c r="E90" s="49">
        <v>99.45054945054946</v>
      </c>
    </row>
    <row r="91" spans="2:5" ht="15.75" customHeight="1" x14ac:dyDescent="0.2">
      <c r="B91" s="46" t="s">
        <v>85</v>
      </c>
      <c r="C91" s="47">
        <v>1683</v>
      </c>
      <c r="D91" s="47">
        <v>1672</v>
      </c>
      <c r="E91" s="49">
        <v>99.346405228758172</v>
      </c>
    </row>
    <row r="92" spans="2:5" ht="15.75" customHeight="1" x14ac:dyDescent="0.2">
      <c r="B92" s="46" t="s">
        <v>86</v>
      </c>
      <c r="C92" s="47">
        <v>441</v>
      </c>
      <c r="D92" s="47">
        <v>441</v>
      </c>
      <c r="E92" s="49">
        <v>100</v>
      </c>
    </row>
    <row r="93" spans="2:5" ht="15.75" customHeight="1" x14ac:dyDescent="0.2">
      <c r="B93" s="46" t="s">
        <v>87</v>
      </c>
      <c r="C93" s="47">
        <v>1641</v>
      </c>
      <c r="D93" s="47">
        <v>1641</v>
      </c>
      <c r="E93" s="49">
        <v>100</v>
      </c>
    </row>
    <row r="94" spans="2:5" ht="15.75" customHeight="1" x14ac:dyDescent="0.2">
      <c r="B94" s="46" t="s">
        <v>88</v>
      </c>
      <c r="C94" s="47">
        <v>1292</v>
      </c>
      <c r="D94" s="47">
        <v>619</v>
      </c>
      <c r="E94" s="49">
        <v>47.910216718266255</v>
      </c>
    </row>
    <row r="95" spans="2:5" s="5" customFormat="1" ht="15.75" customHeight="1" x14ac:dyDescent="0.2">
      <c r="B95" s="42" t="s">
        <v>89</v>
      </c>
      <c r="C95" s="43">
        <v>776</v>
      </c>
      <c r="D95" s="43">
        <v>301</v>
      </c>
      <c r="E95" s="53">
        <v>38.788659793814432</v>
      </c>
    </row>
    <row r="96" spans="2:5" s="5" customFormat="1" ht="15.75" customHeight="1" x14ac:dyDescent="0.2">
      <c r="B96" s="42" t="s">
        <v>90</v>
      </c>
      <c r="C96" s="43">
        <v>764</v>
      </c>
      <c r="D96" s="43">
        <v>289</v>
      </c>
      <c r="E96" s="53">
        <v>37.827225130890049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>
        <v>3</v>
      </c>
      <c r="D99" s="47">
        <v>4</v>
      </c>
      <c r="E99" s="54">
        <v>133.33333333333331</v>
      </c>
    </row>
    <row r="100" spans="2:5" ht="15.75" customHeight="1" x14ac:dyDescent="0.2">
      <c r="B100" s="46" t="s">
        <v>94</v>
      </c>
      <c r="C100" s="47">
        <v>743</v>
      </c>
      <c r="D100" s="47">
        <v>267</v>
      </c>
      <c r="E100" s="54">
        <v>35.935397039030953</v>
      </c>
    </row>
    <row r="101" spans="2:5" ht="15.75" customHeight="1" x14ac:dyDescent="0.2">
      <c r="B101" s="46" t="s">
        <v>95</v>
      </c>
      <c r="C101" s="47">
        <v>18</v>
      </c>
      <c r="D101" s="47">
        <v>18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12</v>
      </c>
      <c r="D102" s="43">
        <v>12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13</v>
      </c>
      <c r="D106" s="43">
        <v>13</v>
      </c>
      <c r="E106" s="53">
        <v>100</v>
      </c>
    </row>
    <row r="107" spans="2:5" s="5" customFormat="1" ht="15.75" customHeight="1" x14ac:dyDescent="0.2">
      <c r="B107" s="42" t="s">
        <v>101</v>
      </c>
      <c r="C107" s="43">
        <v>13</v>
      </c>
      <c r="D107" s="43">
        <v>13</v>
      </c>
      <c r="E107" s="53">
        <v>100</v>
      </c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13</v>
      </c>
      <c r="D111" s="47">
        <v>13</v>
      </c>
      <c r="E111" s="54">
        <v>100</v>
      </c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77315FC1-FAE3-4BB1-AE0B-65859FB42D80}"/>
    <hyperlink ref="D4" location="Şubat!A1" display="Şubat" xr:uid="{A7844F71-14E4-4E20-BC80-37F45E54795B}"/>
    <hyperlink ref="E4" location="Mart!A1" display="Mart" xr:uid="{B7C71082-D7B2-44E3-BA6A-3858FD061E4F}"/>
    <hyperlink ref="C5" location="Nisan!A1" display="Nisan" xr:uid="{3675FFF8-F00F-46CD-BC69-31A09BC80FF0}"/>
    <hyperlink ref="D5" location="Mayıs!A1" display="Mayıs" xr:uid="{CA28CA3A-8A2A-47B9-82ED-6D2AE93D243C}"/>
    <hyperlink ref="E5" location="Haziran!A1" display="Haziran" xr:uid="{1D8DD730-81F8-46AE-AF03-92653F0F05E2}"/>
    <hyperlink ref="C6" location="Temmuz!A1" display="Temmuz" xr:uid="{47E2A9C9-88CA-4169-9B54-4C4D8A5EB032}"/>
    <hyperlink ref="D6" location="Ağustos!A1" display="Ağustos" xr:uid="{F36EEAF8-39ED-4F92-8725-E5A6E1EAAABF}"/>
    <hyperlink ref="E6" location="Eylül!A1" display="Eylül" xr:uid="{BE93BE48-08B6-4C4F-BAD3-DFE869F2DABF}"/>
    <hyperlink ref="C7" location="Ekim!A1" display="Ekim" xr:uid="{76636BD4-3167-4515-90A7-CB26B701C8FC}"/>
    <hyperlink ref="D7" location="Kasım!A1" display="Kasım" xr:uid="{B6B6C018-E116-436C-9535-FB3EB52F4D5F}"/>
    <hyperlink ref="E7" location="Aralık!A1" display="Aralık" xr:uid="{6B70C4A1-CFEE-4661-8C74-E9C73A3B8A6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2404-2702-42B7-812A-D307DA0E932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9.25" customHeight="1" thickBot="1" x14ac:dyDescent="0.3">
      <c r="B2" s="15" t="s">
        <v>191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7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200570</v>
      </c>
      <c r="D10" s="43">
        <v>118458</v>
      </c>
      <c r="E10" s="44">
        <v>59.060677070349499</v>
      </c>
    </row>
    <row r="11" spans="2:7" s="5" customFormat="1" ht="15.75" customHeight="1" x14ac:dyDescent="0.2">
      <c r="B11" s="42" t="s">
        <v>5</v>
      </c>
      <c r="C11" s="43">
        <v>164744</v>
      </c>
      <c r="D11" s="43">
        <v>99083</v>
      </c>
      <c r="E11" s="45">
        <v>60.143616762977715</v>
      </c>
    </row>
    <row r="12" spans="2:7" s="5" customFormat="1" ht="15.75" customHeight="1" x14ac:dyDescent="0.2">
      <c r="B12" s="42" t="s">
        <v>6</v>
      </c>
      <c r="C12" s="43">
        <v>78077</v>
      </c>
      <c r="D12" s="43">
        <v>45739</v>
      </c>
      <c r="E12" s="45">
        <v>58.581912727179578</v>
      </c>
      <c r="G12" s="6"/>
    </row>
    <row r="13" spans="2:7" s="5" customFormat="1" ht="15.75" customHeight="1" x14ac:dyDescent="0.2">
      <c r="B13" s="42" t="s">
        <v>7</v>
      </c>
      <c r="C13" s="43">
        <v>67614</v>
      </c>
      <c r="D13" s="43">
        <v>40255</v>
      </c>
      <c r="E13" s="45">
        <v>59.536486526459022</v>
      </c>
    </row>
    <row r="14" spans="2:7" ht="15.75" customHeight="1" x14ac:dyDescent="0.2">
      <c r="B14" s="46" t="s">
        <v>8</v>
      </c>
      <c r="C14" s="47">
        <v>14185</v>
      </c>
      <c r="D14" s="47">
        <v>3721</v>
      </c>
      <c r="E14" s="48">
        <v>26.231935142756434</v>
      </c>
    </row>
    <row r="15" spans="2:7" ht="15.75" customHeight="1" x14ac:dyDescent="0.2">
      <c r="B15" s="46" t="s">
        <v>9</v>
      </c>
      <c r="C15" s="47">
        <v>3376</v>
      </c>
      <c r="D15" s="47">
        <v>1117</v>
      </c>
      <c r="E15" s="48">
        <v>33.08649289099526</v>
      </c>
    </row>
    <row r="16" spans="2:7" ht="15.75" customHeight="1" x14ac:dyDescent="0.2">
      <c r="B16" s="46" t="s">
        <v>10</v>
      </c>
      <c r="C16" s="47">
        <v>43167</v>
      </c>
      <c r="D16" s="47">
        <v>31107</v>
      </c>
      <c r="E16" s="48">
        <v>72.061991799291121</v>
      </c>
    </row>
    <row r="17" spans="2:5" ht="15.75" customHeight="1" x14ac:dyDescent="0.2">
      <c r="B17" s="46" t="s">
        <v>11</v>
      </c>
      <c r="C17" s="47">
        <v>6886</v>
      </c>
      <c r="D17" s="47">
        <v>4310</v>
      </c>
      <c r="E17" s="48">
        <v>62.590763868719137</v>
      </c>
    </row>
    <row r="18" spans="2:5" s="5" customFormat="1" ht="15.75" customHeight="1" x14ac:dyDescent="0.2">
      <c r="B18" s="42" t="s">
        <v>12</v>
      </c>
      <c r="C18" s="43">
        <v>10463</v>
      </c>
      <c r="D18" s="43">
        <v>5484</v>
      </c>
      <c r="E18" s="45">
        <v>52.413265793749396</v>
      </c>
    </row>
    <row r="19" spans="2:5" ht="15.75" customHeight="1" x14ac:dyDescent="0.2">
      <c r="B19" s="46" t="s">
        <v>13</v>
      </c>
      <c r="C19" s="47">
        <v>4191</v>
      </c>
      <c r="D19" s="47">
        <v>1800</v>
      </c>
      <c r="E19" s="48">
        <v>42.949176807444523</v>
      </c>
    </row>
    <row r="20" spans="2:5" ht="15.75" customHeight="1" x14ac:dyDescent="0.2">
      <c r="B20" s="46" t="s">
        <v>14</v>
      </c>
      <c r="C20" s="47">
        <v>308</v>
      </c>
      <c r="D20" s="47">
        <v>0</v>
      </c>
      <c r="E20" s="48"/>
    </row>
    <row r="21" spans="2:5" ht="15.75" customHeight="1" x14ac:dyDescent="0.2">
      <c r="B21" s="46" t="s">
        <v>15</v>
      </c>
      <c r="C21" s="47">
        <v>5964</v>
      </c>
      <c r="D21" s="47">
        <v>3684</v>
      </c>
      <c r="E21" s="48">
        <v>61.770623742454731</v>
      </c>
    </row>
    <row r="22" spans="2:5" s="4" customFormat="1" ht="15.75" customHeight="1" x14ac:dyDescent="0.2">
      <c r="B22" s="42" t="s">
        <v>16</v>
      </c>
      <c r="C22" s="43">
        <v>24094</v>
      </c>
      <c r="D22" s="43">
        <v>7651</v>
      </c>
      <c r="E22" s="44">
        <v>31.754793724578732</v>
      </c>
    </row>
    <row r="23" spans="2:5" s="8" customFormat="1" ht="15.75" customHeight="1" x14ac:dyDescent="0.2">
      <c r="B23" s="46" t="s">
        <v>17</v>
      </c>
      <c r="C23" s="47">
        <v>103</v>
      </c>
      <c r="D23" s="47">
        <v>55</v>
      </c>
      <c r="E23" s="49">
        <v>53.398058252427184</v>
      </c>
    </row>
    <row r="24" spans="2:5" s="8" customFormat="1" ht="15.75" customHeight="1" x14ac:dyDescent="0.2">
      <c r="B24" s="46" t="s">
        <v>18</v>
      </c>
      <c r="C24" s="47">
        <v>23991</v>
      </c>
      <c r="D24" s="47">
        <v>7596</v>
      </c>
      <c r="E24" s="49">
        <v>31.66187320245092</v>
      </c>
    </row>
    <row r="25" spans="2:5" s="4" customFormat="1" ht="15.75" customHeight="1" x14ac:dyDescent="0.2">
      <c r="B25" s="42" t="s">
        <v>19</v>
      </c>
      <c r="C25" s="43">
        <v>37547</v>
      </c>
      <c r="D25" s="43">
        <v>25400</v>
      </c>
      <c r="E25" s="44">
        <v>67.64854715423337</v>
      </c>
    </row>
    <row r="26" spans="2:5" s="4" customFormat="1" ht="15.75" customHeight="1" x14ac:dyDescent="0.2">
      <c r="B26" s="42" t="s">
        <v>20</v>
      </c>
      <c r="C26" s="43">
        <v>28541</v>
      </c>
      <c r="D26" s="43">
        <v>16788</v>
      </c>
      <c r="E26" s="44">
        <v>58.820643985844924</v>
      </c>
    </row>
    <row r="27" spans="2:5" s="8" customFormat="1" ht="15.75" customHeight="1" x14ac:dyDescent="0.2">
      <c r="B27" s="46" t="s">
        <v>21</v>
      </c>
      <c r="C27" s="47">
        <v>24937</v>
      </c>
      <c r="D27" s="47">
        <v>13750</v>
      </c>
      <c r="E27" s="49">
        <v>55.138950154389065</v>
      </c>
    </row>
    <row r="28" spans="2:5" s="8" customFormat="1" ht="15.75" customHeight="1" x14ac:dyDescent="0.2">
      <c r="B28" s="46" t="s">
        <v>22</v>
      </c>
      <c r="C28" s="47">
        <v>3604</v>
      </c>
      <c r="D28" s="47">
        <v>3038</v>
      </c>
      <c r="E28" s="49">
        <v>84.295227524972248</v>
      </c>
    </row>
    <row r="29" spans="2:5" s="4" customFormat="1" ht="15.75" customHeight="1" x14ac:dyDescent="0.2">
      <c r="B29" s="42" t="s">
        <v>23</v>
      </c>
      <c r="C29" s="43">
        <v>5951</v>
      </c>
      <c r="D29" s="43">
        <v>5783</v>
      </c>
      <c r="E29" s="44">
        <v>97.176945051251892</v>
      </c>
    </row>
    <row r="30" spans="2:5" s="8" customFormat="1" ht="15.75" customHeight="1" x14ac:dyDescent="0.2">
      <c r="B30" s="46" t="s">
        <v>24</v>
      </c>
      <c r="C30" s="47">
        <v>3</v>
      </c>
      <c r="D30" s="47">
        <v>3</v>
      </c>
      <c r="E30" s="49"/>
    </row>
    <row r="31" spans="2:5" s="8" customFormat="1" ht="15.75" customHeight="1" x14ac:dyDescent="0.2">
      <c r="B31" s="46" t="s">
        <v>25</v>
      </c>
      <c r="C31" s="47">
        <v>5295</v>
      </c>
      <c r="D31" s="47">
        <v>5295</v>
      </c>
      <c r="E31" s="49">
        <v>100</v>
      </c>
    </row>
    <row r="32" spans="2:5" s="8" customFormat="1" ht="15.75" customHeight="1" x14ac:dyDescent="0.2">
      <c r="B32" s="46" t="s">
        <v>26</v>
      </c>
      <c r="C32" s="47">
        <v>653</v>
      </c>
      <c r="D32" s="47">
        <v>485</v>
      </c>
      <c r="E32" s="49">
        <v>74.272588055130171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3055</v>
      </c>
      <c r="D36" s="43">
        <v>2829</v>
      </c>
      <c r="E36" s="45">
        <v>92.602291325695589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6145</v>
      </c>
      <c r="D39" s="43">
        <v>6145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49</v>
      </c>
      <c r="D40" s="47">
        <v>49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6311</v>
      </c>
      <c r="D41" s="47">
        <v>6311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-215</v>
      </c>
      <c r="D42" s="47">
        <v>-215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8560</v>
      </c>
      <c r="D43" s="43">
        <v>5980</v>
      </c>
      <c r="E43" s="44">
        <v>69.859813084112147</v>
      </c>
    </row>
    <row r="44" spans="2:5" s="4" customFormat="1" ht="15.75" customHeight="1" x14ac:dyDescent="0.2">
      <c r="B44" s="42" t="s">
        <v>38</v>
      </c>
      <c r="C44" s="43">
        <v>9429</v>
      </c>
      <c r="D44" s="43">
        <v>8112</v>
      </c>
      <c r="E44" s="44">
        <v>86.032453070314986</v>
      </c>
    </row>
    <row r="45" spans="2:5" s="4" customFormat="1" ht="15.75" customHeight="1" x14ac:dyDescent="0.2">
      <c r="B45" s="42" t="s">
        <v>39</v>
      </c>
      <c r="C45" s="43">
        <v>892</v>
      </c>
      <c r="D45" s="43">
        <v>56</v>
      </c>
      <c r="E45" s="44">
        <v>6.2780269058295968</v>
      </c>
    </row>
    <row r="46" spans="2:5" s="4" customFormat="1" ht="15.75" customHeight="1" x14ac:dyDescent="0.2">
      <c r="B46" s="42" t="s">
        <v>40</v>
      </c>
      <c r="C46" s="43">
        <v>35081</v>
      </c>
      <c r="D46" s="43">
        <v>19119</v>
      </c>
      <c r="E46" s="44">
        <v>54.499586670847464</v>
      </c>
    </row>
    <row r="47" spans="2:5" s="4" customFormat="1" ht="15.75" customHeight="1" x14ac:dyDescent="0.2">
      <c r="B47" s="42" t="s">
        <v>41</v>
      </c>
      <c r="C47" s="43">
        <v>4365</v>
      </c>
      <c r="D47" s="43">
        <v>3893</v>
      </c>
      <c r="E47" s="44">
        <v>89.186712485681568</v>
      </c>
    </row>
    <row r="48" spans="2:5" s="8" customFormat="1" ht="15.75" customHeight="1" x14ac:dyDescent="0.2">
      <c r="B48" s="46" t="s">
        <v>42</v>
      </c>
      <c r="C48" s="47">
        <v>4365</v>
      </c>
      <c r="D48" s="47">
        <v>3893</v>
      </c>
      <c r="E48" s="49">
        <v>89.186712485681568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2</v>
      </c>
      <c r="D51" s="43">
        <v>0</v>
      </c>
      <c r="E51" s="44">
        <v>0</v>
      </c>
    </row>
    <row r="52" spans="2:5" s="4" customFormat="1" ht="15.75" customHeight="1" x14ac:dyDescent="0.2">
      <c r="B52" s="42" t="s">
        <v>46</v>
      </c>
      <c r="C52" s="43">
        <v>2</v>
      </c>
      <c r="D52" s="43">
        <v>0</v>
      </c>
      <c r="E52" s="44">
        <v>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>
        <v>0</v>
      </c>
      <c r="D55" s="47">
        <v>0</v>
      </c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13358</v>
      </c>
      <c r="D61" s="43">
        <v>7714</v>
      </c>
      <c r="E61" s="44">
        <v>57.74816589309777</v>
      </c>
    </row>
    <row r="62" spans="2:5" s="4" customFormat="1" ht="15.75" customHeight="1" x14ac:dyDescent="0.2">
      <c r="B62" s="42" t="s">
        <v>56</v>
      </c>
      <c r="C62" s="43">
        <v>8506</v>
      </c>
      <c r="D62" s="43">
        <v>7404</v>
      </c>
      <c r="E62" s="44">
        <v>87.044439219374553</v>
      </c>
    </row>
    <row r="63" spans="2:5" s="8" customFormat="1" ht="15.75" customHeight="1" x14ac:dyDescent="0.2">
      <c r="B63" s="46" t="s">
        <v>57</v>
      </c>
      <c r="C63" s="47">
        <v>1173</v>
      </c>
      <c r="D63" s="47">
        <v>1173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3162</v>
      </c>
      <c r="D64" s="47">
        <v>2061</v>
      </c>
      <c r="E64" s="49">
        <v>65.180265654648963</v>
      </c>
    </row>
    <row r="65" spans="2:5" s="8" customFormat="1" ht="15.75" customHeight="1" x14ac:dyDescent="0.2">
      <c r="B65" s="46" t="s">
        <v>59</v>
      </c>
      <c r="C65" s="47">
        <v>4171</v>
      </c>
      <c r="D65" s="47">
        <v>4170</v>
      </c>
      <c r="E65" s="49">
        <v>99.976024934068562</v>
      </c>
    </row>
    <row r="66" spans="2:5" s="4" customFormat="1" ht="15.75" customHeight="1" x14ac:dyDescent="0.2">
      <c r="B66" s="42" t="s">
        <v>60</v>
      </c>
      <c r="C66" s="43">
        <v>4852</v>
      </c>
      <c r="D66" s="43">
        <v>310</v>
      </c>
      <c r="E66" s="44">
        <v>6.3891178895300911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4796</v>
      </c>
      <c r="D68" s="47">
        <v>258</v>
      </c>
      <c r="E68" s="49">
        <v>5.3794829024186823</v>
      </c>
    </row>
    <row r="69" spans="2:5" s="8" customFormat="1" ht="15.75" customHeight="1" x14ac:dyDescent="0.2">
      <c r="B69" s="46" t="s">
        <v>63</v>
      </c>
      <c r="C69" s="47">
        <v>56</v>
      </c>
      <c r="D69" s="47">
        <v>52</v>
      </c>
      <c r="E69" s="49">
        <v>92.857142857142861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13344</v>
      </c>
      <c r="D71" s="43">
        <v>4201</v>
      </c>
      <c r="E71" s="44">
        <v>31.482314148681056</v>
      </c>
    </row>
    <row r="72" spans="2:5" s="8" customFormat="1" ht="15.75" customHeight="1" x14ac:dyDescent="0.2">
      <c r="B72" s="50" t="s">
        <v>66</v>
      </c>
      <c r="C72" s="51">
        <v>510</v>
      </c>
      <c r="D72" s="51">
        <v>264</v>
      </c>
      <c r="E72" s="49">
        <v>51.764705882352949</v>
      </c>
    </row>
    <row r="73" spans="2:5" s="8" customFormat="1" ht="15.75" customHeight="1" x14ac:dyDescent="0.2">
      <c r="B73" s="50" t="s">
        <v>67</v>
      </c>
      <c r="C73" s="51">
        <v>1227</v>
      </c>
      <c r="D73" s="51">
        <v>189</v>
      </c>
      <c r="E73" s="49">
        <v>15.403422982885084</v>
      </c>
    </row>
    <row r="74" spans="2:5" s="8" customFormat="1" ht="15.75" customHeight="1" x14ac:dyDescent="0.2">
      <c r="B74" s="50" t="s">
        <v>68</v>
      </c>
      <c r="C74" s="51">
        <v>1968</v>
      </c>
      <c r="D74" s="51">
        <v>455</v>
      </c>
      <c r="E74" s="49">
        <v>23.119918699186993</v>
      </c>
    </row>
    <row r="75" spans="2:5" s="8" customFormat="1" ht="15.75" customHeight="1" x14ac:dyDescent="0.2">
      <c r="B75" s="50" t="s">
        <v>69</v>
      </c>
      <c r="C75" s="51">
        <v>4919</v>
      </c>
      <c r="D75" s="51">
        <v>388</v>
      </c>
      <c r="E75" s="49">
        <v>7.8877820695263265</v>
      </c>
    </row>
    <row r="76" spans="2:5" s="8" customFormat="1" ht="15.75" customHeight="1" x14ac:dyDescent="0.2">
      <c r="B76" s="50" t="s">
        <v>70</v>
      </c>
      <c r="C76" s="51">
        <v>2998</v>
      </c>
      <c r="D76" s="51">
        <v>2425</v>
      </c>
      <c r="E76" s="49">
        <v>80.887258172114741</v>
      </c>
    </row>
    <row r="77" spans="2:5" s="8" customFormat="1" ht="15.75" customHeight="1" x14ac:dyDescent="0.2">
      <c r="B77" s="50" t="s">
        <v>71</v>
      </c>
      <c r="C77" s="51">
        <v>1722</v>
      </c>
      <c r="D77" s="51">
        <v>480</v>
      </c>
      <c r="E77" s="49">
        <v>27.874564459930312</v>
      </c>
    </row>
    <row r="78" spans="2:5" s="5" customFormat="1" ht="15.75" customHeight="1" x14ac:dyDescent="0.2">
      <c r="B78" s="42" t="s">
        <v>72</v>
      </c>
      <c r="C78" s="43">
        <v>6</v>
      </c>
      <c r="D78" s="43">
        <v>2</v>
      </c>
      <c r="E78" s="44">
        <v>33.333333333333329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6</v>
      </c>
      <c r="D81" s="47">
        <v>2</v>
      </c>
      <c r="E81" s="49">
        <v>33.333333333333329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4006</v>
      </c>
      <c r="D87" s="43">
        <v>3309</v>
      </c>
      <c r="E87" s="44">
        <v>82.601098352471297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144</v>
      </c>
      <c r="D90" s="47">
        <v>143</v>
      </c>
      <c r="E90" s="49">
        <v>99.305555555555557</v>
      </c>
    </row>
    <row r="91" spans="2:5" ht="15.75" customHeight="1" x14ac:dyDescent="0.2">
      <c r="B91" s="46" t="s">
        <v>85</v>
      </c>
      <c r="C91" s="47">
        <v>1311</v>
      </c>
      <c r="D91" s="47">
        <v>1301</v>
      </c>
      <c r="E91" s="49">
        <v>99.237223493516396</v>
      </c>
    </row>
    <row r="92" spans="2:5" ht="15.75" customHeight="1" x14ac:dyDescent="0.2">
      <c r="B92" s="46" t="s">
        <v>86</v>
      </c>
      <c r="C92" s="47">
        <v>198</v>
      </c>
      <c r="D92" s="47">
        <v>198</v>
      </c>
      <c r="E92" s="49">
        <v>100</v>
      </c>
    </row>
    <row r="93" spans="2:5" ht="15.75" customHeight="1" x14ac:dyDescent="0.2">
      <c r="B93" s="46" t="s">
        <v>87</v>
      </c>
      <c r="C93" s="47">
        <v>1230</v>
      </c>
      <c r="D93" s="47">
        <v>1230</v>
      </c>
      <c r="E93" s="49">
        <v>100</v>
      </c>
    </row>
    <row r="94" spans="2:5" ht="15.75" customHeight="1" x14ac:dyDescent="0.2">
      <c r="B94" s="46" t="s">
        <v>88</v>
      </c>
      <c r="C94" s="47">
        <v>1123</v>
      </c>
      <c r="D94" s="47">
        <v>437</v>
      </c>
      <c r="E94" s="49">
        <v>38.913624220837043</v>
      </c>
    </row>
    <row r="95" spans="2:5" s="5" customFormat="1" ht="15.75" customHeight="1" x14ac:dyDescent="0.2">
      <c r="B95" s="42" t="s">
        <v>89</v>
      </c>
      <c r="C95" s="43">
        <v>732</v>
      </c>
      <c r="D95" s="43">
        <v>243</v>
      </c>
      <c r="E95" s="53">
        <v>33.196721311475407</v>
      </c>
    </row>
    <row r="96" spans="2:5" s="5" customFormat="1" ht="15.75" customHeight="1" x14ac:dyDescent="0.2">
      <c r="B96" s="42" t="s">
        <v>90</v>
      </c>
      <c r="C96" s="43">
        <v>721</v>
      </c>
      <c r="D96" s="43">
        <v>232</v>
      </c>
      <c r="E96" s="53">
        <v>32.17753120665742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>
        <v>3</v>
      </c>
      <c r="D99" s="47">
        <v>4</v>
      </c>
      <c r="E99" s="54">
        <v>133.33333333333331</v>
      </c>
    </row>
    <row r="100" spans="2:5" ht="15.75" customHeight="1" x14ac:dyDescent="0.2">
      <c r="B100" s="46" t="s">
        <v>94</v>
      </c>
      <c r="C100" s="47">
        <v>700</v>
      </c>
      <c r="D100" s="47">
        <v>210</v>
      </c>
      <c r="E100" s="54">
        <v>30</v>
      </c>
    </row>
    <row r="101" spans="2:5" ht="15.75" customHeight="1" x14ac:dyDescent="0.2">
      <c r="B101" s="46" t="s">
        <v>95</v>
      </c>
      <c r="C101" s="47">
        <v>18</v>
      </c>
      <c r="D101" s="47">
        <v>18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11</v>
      </c>
      <c r="D102" s="43">
        <v>11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13</v>
      </c>
      <c r="D106" s="43">
        <v>13</v>
      </c>
      <c r="E106" s="53">
        <v>100</v>
      </c>
    </row>
    <row r="107" spans="2:5" s="5" customFormat="1" ht="15.75" customHeight="1" x14ac:dyDescent="0.2">
      <c r="B107" s="42" t="s">
        <v>101</v>
      </c>
      <c r="C107" s="43">
        <v>13</v>
      </c>
      <c r="D107" s="43">
        <v>13</v>
      </c>
      <c r="E107" s="53">
        <v>100</v>
      </c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13</v>
      </c>
      <c r="D111" s="47">
        <v>13</v>
      </c>
      <c r="E111" s="54">
        <v>100</v>
      </c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91B2FC51-BF24-4811-801B-355D5F16FEE7}"/>
    <hyperlink ref="D4" location="Şubat!A1" display="Şubat" xr:uid="{CAB70B8B-04CB-48C2-9486-7B283A034BFC}"/>
    <hyperlink ref="E4" location="Mart!A1" display="Mart" xr:uid="{FE5E41AB-EB18-4C99-AE3E-02F9727C89DD}"/>
    <hyperlink ref="C5" location="Nisan!A1" display="Nisan" xr:uid="{CA14BDF3-DD11-4395-8E7C-0DAD0D0CAB54}"/>
    <hyperlink ref="D5" location="Mayıs!A1" display="Mayıs" xr:uid="{04B2C7A4-39B7-4461-B302-E331595F6FCA}"/>
    <hyperlink ref="E5" location="Haziran!A1" display="Haziran" xr:uid="{A9CA7F47-A58B-40DF-82DD-D18B0A4D5387}"/>
    <hyperlink ref="C6" location="Temmuz!A1" display="Temmuz" xr:uid="{C0F88361-B32E-43ED-B56D-5A71F81D98C9}"/>
    <hyperlink ref="D6" location="Ağustos!A1" display="Ağustos" xr:uid="{566BA8F5-A8DE-4437-8FA1-97C5B275B05F}"/>
    <hyperlink ref="E6" location="Eylül!A1" display="Eylül" xr:uid="{E548F568-FE93-4B12-A3FE-65E833783AA6}"/>
    <hyperlink ref="C7" location="Ekim!A1" display="Ekim" xr:uid="{1EB1DAD7-83EA-499F-98CB-B32D8C252FDC}"/>
    <hyperlink ref="D7" location="Kasım!A1" display="Kasım" xr:uid="{1573CCFE-071D-4CE4-A00F-B6498DF8F1BA}"/>
    <hyperlink ref="E7" location="Aralık!A1" display="Aralık" xr:uid="{C5BAC718-EC61-4E9E-9626-67C3D090BB4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DCA3-C9D5-48EC-B623-0F37C991CB9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9.2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192</v>
      </c>
      <c r="D4" s="21" t="s">
        <v>193</v>
      </c>
      <c r="E4" s="22" t="s">
        <v>194</v>
      </c>
    </row>
    <row r="5" spans="2:7" s="2" customFormat="1" ht="16.5" customHeight="1" x14ac:dyDescent="0.25">
      <c r="B5" s="1"/>
      <c r="C5" s="21" t="s">
        <v>190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176292</v>
      </c>
      <c r="D10" s="43">
        <v>93503</v>
      </c>
      <c r="E10" s="44">
        <v>53.038708506341749</v>
      </c>
    </row>
    <row r="11" spans="2:7" s="5" customFormat="1" ht="15.75" customHeight="1" x14ac:dyDescent="0.2">
      <c r="B11" s="42" t="s">
        <v>5</v>
      </c>
      <c r="C11" s="43">
        <v>144452</v>
      </c>
      <c r="D11" s="43">
        <v>77820</v>
      </c>
      <c r="E11" s="45">
        <v>53.872566665743641</v>
      </c>
    </row>
    <row r="12" spans="2:7" s="5" customFormat="1" ht="15.75" customHeight="1" x14ac:dyDescent="0.2">
      <c r="B12" s="42" t="s">
        <v>6</v>
      </c>
      <c r="C12" s="43">
        <v>68762</v>
      </c>
      <c r="D12" s="43">
        <v>35597</v>
      </c>
      <c r="E12" s="45">
        <v>51.768418603298336</v>
      </c>
      <c r="G12" s="6"/>
    </row>
    <row r="13" spans="2:7" s="5" customFormat="1" ht="15.75" customHeight="1" x14ac:dyDescent="0.2">
      <c r="B13" s="42" t="s">
        <v>7</v>
      </c>
      <c r="C13" s="43">
        <v>59844</v>
      </c>
      <c r="D13" s="43">
        <v>31506</v>
      </c>
      <c r="E13" s="45">
        <v>52.646881892921591</v>
      </c>
    </row>
    <row r="14" spans="2:7" ht="15.75" customHeight="1" x14ac:dyDescent="0.2">
      <c r="B14" s="46" t="s">
        <v>8</v>
      </c>
      <c r="C14" s="47">
        <v>14298</v>
      </c>
      <c r="D14" s="47">
        <v>3589</v>
      </c>
      <c r="E14" s="48">
        <v>25.101412785004896</v>
      </c>
    </row>
    <row r="15" spans="2:7" ht="15.75" customHeight="1" x14ac:dyDescent="0.2">
      <c r="B15" s="46" t="s">
        <v>9</v>
      </c>
      <c r="C15" s="47">
        <v>3351</v>
      </c>
      <c r="D15" s="47">
        <v>1053</v>
      </c>
      <c r="E15" s="48">
        <v>31.423455684870188</v>
      </c>
    </row>
    <row r="16" spans="2:7" ht="15.75" customHeight="1" x14ac:dyDescent="0.2">
      <c r="B16" s="46" t="s">
        <v>10</v>
      </c>
      <c r="C16" s="47">
        <v>36845</v>
      </c>
      <c r="D16" s="47">
        <v>24098</v>
      </c>
      <c r="E16" s="48">
        <v>65.403718279278053</v>
      </c>
    </row>
    <row r="17" spans="2:5" ht="15.75" customHeight="1" x14ac:dyDescent="0.2">
      <c r="B17" s="46" t="s">
        <v>11</v>
      </c>
      <c r="C17" s="47">
        <v>5350</v>
      </c>
      <c r="D17" s="47">
        <v>2766</v>
      </c>
      <c r="E17" s="48">
        <v>51.700934579439249</v>
      </c>
    </row>
    <row r="18" spans="2:5" s="5" customFormat="1" ht="15.75" customHeight="1" x14ac:dyDescent="0.2">
      <c r="B18" s="42" t="s">
        <v>12</v>
      </c>
      <c r="C18" s="43">
        <v>8918</v>
      </c>
      <c r="D18" s="43">
        <v>4091</v>
      </c>
      <c r="E18" s="45">
        <v>45.873514240861176</v>
      </c>
    </row>
    <row r="19" spans="2:5" ht="15.75" customHeight="1" x14ac:dyDescent="0.2">
      <c r="B19" s="46" t="s">
        <v>13</v>
      </c>
      <c r="C19" s="47">
        <v>4008</v>
      </c>
      <c r="D19" s="47">
        <v>1356</v>
      </c>
      <c r="E19" s="48">
        <v>33.832335329341319</v>
      </c>
    </row>
    <row r="20" spans="2:5" ht="15.75" customHeight="1" x14ac:dyDescent="0.2">
      <c r="B20" s="46" t="s">
        <v>14</v>
      </c>
      <c r="C20" s="47"/>
      <c r="D20" s="47"/>
      <c r="E20" s="48"/>
    </row>
    <row r="21" spans="2:5" ht="15.75" customHeight="1" x14ac:dyDescent="0.2">
      <c r="B21" s="46" t="s">
        <v>15</v>
      </c>
      <c r="C21" s="47">
        <v>4910</v>
      </c>
      <c r="D21" s="47">
        <v>2735</v>
      </c>
      <c r="E21" s="48">
        <v>55.70264765784114</v>
      </c>
    </row>
    <row r="22" spans="2:5" s="4" customFormat="1" ht="15.75" customHeight="1" x14ac:dyDescent="0.2">
      <c r="B22" s="42" t="s">
        <v>16</v>
      </c>
      <c r="C22" s="43">
        <v>23826</v>
      </c>
      <c r="D22" s="43">
        <v>7222</v>
      </c>
      <c r="E22" s="44">
        <v>30.311424494249977</v>
      </c>
    </row>
    <row r="23" spans="2:5" s="8" customFormat="1" ht="15.75" customHeight="1" x14ac:dyDescent="0.2">
      <c r="B23" s="46" t="s">
        <v>17</v>
      </c>
      <c r="C23" s="47">
        <v>96</v>
      </c>
      <c r="D23" s="47">
        <v>45</v>
      </c>
      <c r="E23" s="49">
        <v>46.875</v>
      </c>
    </row>
    <row r="24" spans="2:5" s="8" customFormat="1" ht="15.75" customHeight="1" x14ac:dyDescent="0.2">
      <c r="B24" s="46" t="s">
        <v>18</v>
      </c>
      <c r="C24" s="47">
        <v>23730</v>
      </c>
      <c r="D24" s="47">
        <v>7177</v>
      </c>
      <c r="E24" s="49">
        <v>30.244416350611043</v>
      </c>
    </row>
    <row r="25" spans="2:5" s="4" customFormat="1" ht="15.75" customHeight="1" x14ac:dyDescent="0.2">
      <c r="B25" s="42" t="s">
        <v>19</v>
      </c>
      <c r="C25" s="43">
        <v>31931</v>
      </c>
      <c r="D25" s="43">
        <v>19827</v>
      </c>
      <c r="E25" s="44">
        <v>62.093263599636714</v>
      </c>
    </row>
    <row r="26" spans="2:5" s="4" customFormat="1" ht="15.75" customHeight="1" x14ac:dyDescent="0.2">
      <c r="B26" s="42" t="s">
        <v>20</v>
      </c>
      <c r="C26" s="43">
        <v>25051</v>
      </c>
      <c r="D26" s="43">
        <v>13321</v>
      </c>
      <c r="E26" s="44">
        <v>53.175521935252092</v>
      </c>
    </row>
    <row r="27" spans="2:5" s="8" customFormat="1" ht="15.75" customHeight="1" x14ac:dyDescent="0.2">
      <c r="B27" s="46" t="s">
        <v>21</v>
      </c>
      <c r="C27" s="47">
        <v>21841</v>
      </c>
      <c r="D27" s="47">
        <v>10652</v>
      </c>
      <c r="E27" s="49">
        <v>48.77066068403461</v>
      </c>
    </row>
    <row r="28" spans="2:5" s="8" customFormat="1" ht="15.75" customHeight="1" x14ac:dyDescent="0.2">
      <c r="B28" s="46" t="s">
        <v>22</v>
      </c>
      <c r="C28" s="47">
        <v>3210</v>
      </c>
      <c r="D28" s="47">
        <v>2669</v>
      </c>
      <c r="E28" s="49">
        <v>83.146417445482868</v>
      </c>
    </row>
    <row r="29" spans="2:5" s="4" customFormat="1" ht="15.75" customHeight="1" x14ac:dyDescent="0.2">
      <c r="B29" s="42" t="s">
        <v>23</v>
      </c>
      <c r="C29" s="43">
        <v>4335</v>
      </c>
      <c r="D29" s="43">
        <v>4185</v>
      </c>
      <c r="E29" s="44">
        <v>96.539792387543258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3797</v>
      </c>
      <c r="D31" s="47">
        <v>3797</v>
      </c>
      <c r="E31" s="49">
        <v>100</v>
      </c>
    </row>
    <row r="32" spans="2:5" s="8" customFormat="1" ht="15.75" customHeight="1" x14ac:dyDescent="0.2">
      <c r="B32" s="46" t="s">
        <v>26</v>
      </c>
      <c r="C32" s="47">
        <v>538</v>
      </c>
      <c r="D32" s="47">
        <v>388</v>
      </c>
      <c r="E32" s="49">
        <v>72.118959107806688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2545</v>
      </c>
      <c r="D36" s="43">
        <v>2321</v>
      </c>
      <c r="E36" s="45">
        <v>91.198428290766202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4269</v>
      </c>
      <c r="D39" s="43">
        <v>4269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48</v>
      </c>
      <c r="D40" s="47">
        <v>48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4381</v>
      </c>
      <c r="D41" s="47">
        <v>4381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-160</v>
      </c>
      <c r="D42" s="47">
        <v>-160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7220</v>
      </c>
      <c r="D43" s="43">
        <v>4477</v>
      </c>
      <c r="E43" s="44">
        <v>62.008310249307478</v>
      </c>
    </row>
    <row r="44" spans="2:5" s="4" customFormat="1" ht="15.75" customHeight="1" x14ac:dyDescent="0.2">
      <c r="B44" s="42" t="s">
        <v>38</v>
      </c>
      <c r="C44" s="43">
        <v>7564</v>
      </c>
      <c r="D44" s="43">
        <v>6389</v>
      </c>
      <c r="E44" s="44">
        <v>84.465891062929671</v>
      </c>
    </row>
    <row r="45" spans="2:5" s="4" customFormat="1" ht="15.75" customHeight="1" x14ac:dyDescent="0.2">
      <c r="B45" s="42" t="s">
        <v>39</v>
      </c>
      <c r="C45" s="43">
        <v>880</v>
      </c>
      <c r="D45" s="43">
        <v>39</v>
      </c>
      <c r="E45" s="44">
        <v>4.4318181818181817</v>
      </c>
    </row>
    <row r="46" spans="2:5" s="4" customFormat="1" ht="15.75" customHeight="1" x14ac:dyDescent="0.2">
      <c r="B46" s="42" t="s">
        <v>40</v>
      </c>
      <c r="C46" s="43">
        <v>31141</v>
      </c>
      <c r="D46" s="43">
        <v>15491</v>
      </c>
      <c r="E46" s="44">
        <v>49.744709546899585</v>
      </c>
    </row>
    <row r="47" spans="2:5" s="4" customFormat="1" ht="15.75" customHeight="1" x14ac:dyDescent="0.2">
      <c r="B47" s="42" t="s">
        <v>41</v>
      </c>
      <c r="C47" s="43">
        <v>3227</v>
      </c>
      <c r="D47" s="43">
        <v>2637</v>
      </c>
      <c r="E47" s="44">
        <v>81.716764797025093</v>
      </c>
    </row>
    <row r="48" spans="2:5" s="8" customFormat="1" ht="15.75" customHeight="1" x14ac:dyDescent="0.2">
      <c r="B48" s="46" t="s">
        <v>42</v>
      </c>
      <c r="C48" s="47">
        <v>3227</v>
      </c>
      <c r="D48" s="47">
        <v>2637</v>
      </c>
      <c r="E48" s="49">
        <v>81.716764797025093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1</v>
      </c>
      <c r="D51" s="43">
        <v>0</v>
      </c>
      <c r="E51" s="44">
        <v>0</v>
      </c>
    </row>
    <row r="52" spans="2:5" s="4" customFormat="1" ht="15.75" customHeight="1" x14ac:dyDescent="0.2">
      <c r="B52" s="42" t="s">
        <v>46</v>
      </c>
      <c r="C52" s="43">
        <v>1</v>
      </c>
      <c r="D52" s="43">
        <v>0</v>
      </c>
      <c r="E52" s="44">
        <v>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>
        <v>0</v>
      </c>
      <c r="D55" s="47">
        <v>0</v>
      </c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12431</v>
      </c>
      <c r="D61" s="43">
        <v>7130</v>
      </c>
      <c r="E61" s="44">
        <v>57.356608478802997</v>
      </c>
    </row>
    <row r="62" spans="2:5" s="4" customFormat="1" ht="15.75" customHeight="1" x14ac:dyDescent="0.2">
      <c r="B62" s="42" t="s">
        <v>56</v>
      </c>
      <c r="C62" s="43">
        <v>7958</v>
      </c>
      <c r="D62" s="43">
        <v>6960</v>
      </c>
      <c r="E62" s="44">
        <v>87.45916059311385</v>
      </c>
    </row>
    <row r="63" spans="2:5" s="8" customFormat="1" ht="15.75" customHeight="1" x14ac:dyDescent="0.2">
      <c r="B63" s="46" t="s">
        <v>57</v>
      </c>
      <c r="C63" s="47">
        <v>922</v>
      </c>
      <c r="D63" s="47">
        <v>922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2996</v>
      </c>
      <c r="D64" s="47">
        <v>1999</v>
      </c>
      <c r="E64" s="49">
        <v>66.722296395193595</v>
      </c>
    </row>
    <row r="65" spans="2:5" s="8" customFormat="1" ht="15.75" customHeight="1" x14ac:dyDescent="0.2">
      <c r="B65" s="46" t="s">
        <v>59</v>
      </c>
      <c r="C65" s="47">
        <v>4040</v>
      </c>
      <c r="D65" s="47">
        <v>4039</v>
      </c>
      <c r="E65" s="49">
        <v>99.975247524752476</v>
      </c>
    </row>
    <row r="66" spans="2:5" s="4" customFormat="1" ht="15.75" customHeight="1" x14ac:dyDescent="0.2">
      <c r="B66" s="42" t="s">
        <v>60</v>
      </c>
      <c r="C66" s="43">
        <v>4473</v>
      </c>
      <c r="D66" s="43">
        <v>170</v>
      </c>
      <c r="E66" s="44">
        <v>3.8005812653699977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4420</v>
      </c>
      <c r="D68" s="47">
        <v>121</v>
      </c>
      <c r="E68" s="49">
        <v>2.7375565610859729</v>
      </c>
    </row>
    <row r="69" spans="2:5" s="8" customFormat="1" ht="15.75" customHeight="1" x14ac:dyDescent="0.2">
      <c r="B69" s="46" t="s">
        <v>63</v>
      </c>
      <c r="C69" s="47">
        <v>53</v>
      </c>
      <c r="D69" s="47">
        <v>49</v>
      </c>
      <c r="E69" s="49">
        <v>92.452830188679243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12094</v>
      </c>
      <c r="D71" s="43">
        <v>3054</v>
      </c>
      <c r="E71" s="44">
        <v>25.252191169174797</v>
      </c>
    </row>
    <row r="72" spans="2:5" s="8" customFormat="1" ht="15.75" customHeight="1" x14ac:dyDescent="0.2">
      <c r="B72" s="50" t="s">
        <v>66</v>
      </c>
      <c r="C72" s="51">
        <v>437</v>
      </c>
      <c r="D72" s="51">
        <v>199</v>
      </c>
      <c r="E72" s="49">
        <v>45.537757437070937</v>
      </c>
    </row>
    <row r="73" spans="2:5" s="8" customFormat="1" ht="15.75" customHeight="1" x14ac:dyDescent="0.2">
      <c r="B73" s="50" t="s">
        <v>67</v>
      </c>
      <c r="C73" s="51">
        <v>1345</v>
      </c>
      <c r="D73" s="51">
        <v>121</v>
      </c>
      <c r="E73" s="49">
        <v>8.996282527881041</v>
      </c>
    </row>
    <row r="74" spans="2:5" s="8" customFormat="1" ht="15.75" customHeight="1" x14ac:dyDescent="0.2">
      <c r="B74" s="50" t="s">
        <v>68</v>
      </c>
      <c r="C74" s="51">
        <v>2045</v>
      </c>
      <c r="D74" s="51">
        <v>379</v>
      </c>
      <c r="E74" s="49">
        <v>18.533007334963326</v>
      </c>
    </row>
    <row r="75" spans="2:5" s="8" customFormat="1" ht="15.75" customHeight="1" x14ac:dyDescent="0.2">
      <c r="B75" s="50" t="s">
        <v>69</v>
      </c>
      <c r="C75" s="51">
        <v>4818</v>
      </c>
      <c r="D75" s="51">
        <v>275</v>
      </c>
      <c r="E75" s="49">
        <v>5.7077625570776256</v>
      </c>
    </row>
    <row r="76" spans="2:5" s="8" customFormat="1" ht="15.75" customHeight="1" x14ac:dyDescent="0.2">
      <c r="B76" s="50" t="s">
        <v>70</v>
      </c>
      <c r="C76" s="51">
        <v>2260</v>
      </c>
      <c r="D76" s="51">
        <v>1745</v>
      </c>
      <c r="E76" s="49">
        <v>77.212389380530979</v>
      </c>
    </row>
    <row r="77" spans="2:5" s="8" customFormat="1" ht="15.75" customHeight="1" x14ac:dyDescent="0.2">
      <c r="B77" s="50" t="s">
        <v>71</v>
      </c>
      <c r="C77" s="51">
        <v>1189</v>
      </c>
      <c r="D77" s="51">
        <v>335</v>
      </c>
      <c r="E77" s="49">
        <v>28.174936921783011</v>
      </c>
    </row>
    <row r="78" spans="2:5" s="5" customFormat="1" ht="15.75" customHeight="1" x14ac:dyDescent="0.2">
      <c r="B78" s="42" t="s">
        <v>72</v>
      </c>
      <c r="C78" s="43">
        <v>11</v>
      </c>
      <c r="D78" s="43">
        <v>1</v>
      </c>
      <c r="E78" s="44">
        <v>9.0909090909090917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11</v>
      </c>
      <c r="D81" s="47">
        <v>1</v>
      </c>
      <c r="E81" s="49">
        <v>9.0909090909090917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3377</v>
      </c>
      <c r="D87" s="43">
        <v>2669</v>
      </c>
      <c r="E87" s="44">
        <v>79.034646135623333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112</v>
      </c>
      <c r="D90" s="47">
        <v>111</v>
      </c>
      <c r="E90" s="49">
        <v>99.107142857142861</v>
      </c>
    </row>
    <row r="91" spans="2:5" ht="15.75" customHeight="1" x14ac:dyDescent="0.2">
      <c r="B91" s="46" t="s">
        <v>85</v>
      </c>
      <c r="C91" s="47">
        <v>987</v>
      </c>
      <c r="D91" s="47">
        <v>979</v>
      </c>
      <c r="E91" s="49">
        <v>99.189463019250255</v>
      </c>
    </row>
    <row r="92" spans="2:5" ht="15.75" customHeight="1" x14ac:dyDescent="0.2">
      <c r="B92" s="46" t="s">
        <v>86</v>
      </c>
      <c r="C92" s="47">
        <v>182</v>
      </c>
      <c r="D92" s="47">
        <v>182</v>
      </c>
      <c r="E92" s="49">
        <v>100</v>
      </c>
    </row>
    <row r="93" spans="2:5" ht="15.75" customHeight="1" x14ac:dyDescent="0.2">
      <c r="B93" s="46" t="s">
        <v>87</v>
      </c>
      <c r="C93" s="47">
        <v>1027</v>
      </c>
      <c r="D93" s="47">
        <v>1027</v>
      </c>
      <c r="E93" s="49">
        <v>100</v>
      </c>
    </row>
    <row r="94" spans="2:5" ht="15.75" customHeight="1" x14ac:dyDescent="0.2">
      <c r="B94" s="46" t="s">
        <v>88</v>
      </c>
      <c r="C94" s="47">
        <v>1069</v>
      </c>
      <c r="D94" s="47">
        <v>370</v>
      </c>
      <c r="E94" s="49">
        <v>34.611786716557532</v>
      </c>
    </row>
    <row r="95" spans="2:5" s="5" customFormat="1" ht="15.75" customHeight="1" x14ac:dyDescent="0.2">
      <c r="B95" s="42" t="s">
        <v>89</v>
      </c>
      <c r="C95" s="43">
        <v>699</v>
      </c>
      <c r="D95" s="43">
        <v>192</v>
      </c>
      <c r="E95" s="53">
        <v>27.467811158798284</v>
      </c>
    </row>
    <row r="96" spans="2:5" s="5" customFormat="1" ht="15.75" customHeight="1" x14ac:dyDescent="0.2">
      <c r="B96" s="42" t="s">
        <v>90</v>
      </c>
      <c r="C96" s="43">
        <v>689</v>
      </c>
      <c r="D96" s="43">
        <v>183</v>
      </c>
      <c r="E96" s="53">
        <v>26.560232220609581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>
        <v>3</v>
      </c>
      <c r="D99" s="47">
        <v>4</v>
      </c>
      <c r="E99" s="54">
        <v>133.33333333333331</v>
      </c>
    </row>
    <row r="100" spans="2:5" ht="15.75" customHeight="1" x14ac:dyDescent="0.2">
      <c r="B100" s="46" t="s">
        <v>94</v>
      </c>
      <c r="C100" s="47">
        <v>668</v>
      </c>
      <c r="D100" s="47">
        <v>161</v>
      </c>
      <c r="E100" s="54">
        <v>24.101796407185631</v>
      </c>
    </row>
    <row r="101" spans="2:5" ht="15.75" customHeight="1" x14ac:dyDescent="0.2">
      <c r="B101" s="46" t="s">
        <v>95</v>
      </c>
      <c r="C101" s="47">
        <v>18</v>
      </c>
      <c r="D101" s="47">
        <v>18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10</v>
      </c>
      <c r="D102" s="43">
        <v>9</v>
      </c>
      <c r="E102" s="53">
        <v>90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>
        <v>0</v>
      </c>
      <c r="D108" s="47">
        <v>0</v>
      </c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E3648E4F-9692-41DD-80E2-381F60FF3A59}"/>
    <hyperlink ref="D4" location="Şubat!A1" display="Şubat" xr:uid="{15176601-A5B1-4D51-AE12-27AB0B1ABA8C}"/>
    <hyperlink ref="E4" location="Mart!A1" display="Mart" xr:uid="{16E6FB84-332C-4C86-8DA5-AF5F40EA0919}"/>
    <hyperlink ref="C5" location="Nisan!A1" display="Nisan" xr:uid="{F31A1827-4FAC-4AB4-BD1C-EDA8F4070BD7}"/>
    <hyperlink ref="D5" location="Mayıs!A1" display="Mayıs" xr:uid="{1356B389-F801-4613-A7BA-717BA0871A5D}"/>
    <hyperlink ref="E5" location="Haziran!A1" display="Haziran" xr:uid="{8B141C74-1F6E-4B11-81B8-60CC69C14625}"/>
    <hyperlink ref="C6" location="Temmuz!A1" display="Temmuz" xr:uid="{1ED3DB19-CA92-4791-AE79-04983AF717AB}"/>
    <hyperlink ref="D6" location="Ağustos!A1" display="Ağustos" xr:uid="{90BB186A-A475-4660-A61C-2BDC2D6FCEFB}"/>
    <hyperlink ref="E6" location="Eylül!A1" display="Eylül" xr:uid="{6298E307-30A7-4006-B6D1-2ADD3D6BF730}"/>
    <hyperlink ref="C7" location="Ekim!A1" display="Ekim" xr:uid="{5BA053ED-5653-41C1-960F-25C17E00DED9}"/>
    <hyperlink ref="D7" location="Kasım!A1" display="Kasım" xr:uid="{26055924-3DBC-4DF2-86F5-6E94332BAF8D}"/>
    <hyperlink ref="E7" location="Aralık!A1" display="Aralık" xr:uid="{FBDB8926-4AA8-4284-A554-F26DAC3389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2006-04-20T13:54:33Z</dcterms:created>
  <dcterms:modified xsi:type="dcterms:W3CDTF">2025-07-29T13:14:00Z</dcterms:modified>
</cp:coreProperties>
</file>