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0DA0ABBE-D60D-4D4A-B58F-24A825C138F6}" xr6:coauthVersionLast="47" xr6:coauthVersionMax="47" xr10:uidLastSave="{00000000-0000-0000-0000-000000000000}"/>
  <bookViews>
    <workbookView xWindow="-108" yWindow="-108" windowWidth="23256" windowHeight="12456" xr2:uid="{FCF9F055-B770-46AE-9CF8-FB0A8DBAC373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{"'18  Çankırı'!$B$3:$D$105"}</definedName>
    <definedName name="HTML_Control" localSheetId="0" hidden="1">{"'18  Çankırı'!$B$3:$D$105"}</definedName>
    <definedName name="HTML_Control" localSheetId="2" hidden="1">{"'18  Çankırı'!$B$3:$D$105"}</definedName>
    <definedName name="HTML_Control" localSheetId="3" hidden="1">{"'18  Çankırı'!$B$3:$D$105"}</definedName>
    <definedName name="HTML_Control" localSheetId="6" hidden="1">{"'18  Çankırı'!$B$3:$D$105"}</definedName>
    <definedName name="HTML_Control" localSheetId="1" hidden="1">{"'18  Çankırı'!$B$3:$D$105"}</definedName>
    <definedName name="HTML_Control" localSheetId="9" hidden="1">{"'18  Çankırı'!$B$3:$D$105"}</definedName>
    <definedName name="HTML_Control" localSheetId="7" hidden="1">{"'18  Çankırı'!$B$3:$D$105"}</definedName>
    <definedName name="HTML_Control" localSheetId="8" hidden="1">{"'18  Çankırı'!$B$3:$D$105"}</definedName>
    <definedName name="HTML_Control" localSheetId="11" hidden="1">{"'18  Çankırı'!$B$3:$D$90"}</definedName>
    <definedName name="HTML_Control" localSheetId="10" hidden="1">{"'18  Çankırı'!$B$3:$D$90"}</definedName>
    <definedName name="HTML_Control" localSheetId="5" hidden="1">{"'18  Çankırı'!$B$3:$D$105"}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Settings\hersan.MUHASEBAT\Desktop\htm\18.htm"</definedName>
    <definedName name="HTML_PathFile" localSheetId="0" hidden="1">"C:\Documents and Settings\hersan.MUHASEBAT\Desktop\htm\18.htm"</definedName>
    <definedName name="HTML_PathFile" localSheetId="2" hidden="1">"C:\Documents and Settings\hersan.MUHASEBAT\Desktop\htm\18.htm"</definedName>
    <definedName name="HTML_PathFile" localSheetId="3" hidden="1">"C:\Documents and Settings\hersan.MUHASEBAT\Desktop\htm\18.htm"</definedName>
    <definedName name="HTML_PathFile" localSheetId="6" hidden="1">"C:\Documents and Settings\hersan.MUHASEBAT\Desktop\htm\18.htm"</definedName>
    <definedName name="HTML_PathFile" localSheetId="1" hidden="1">"C:\Documents and Settings\hersan.MUHASEBAT\Desktop\htm\18.htm"</definedName>
    <definedName name="HTML_PathFile" localSheetId="9" hidden="1">"\\M-pc-00000-20\il_2005_2006hazırlık\docs\18.htm"</definedName>
    <definedName name="HTML_PathFile" localSheetId="7" hidden="1">"C:\Documents and Settings\eakgonullu\Belgelerim\internet\docs\il_81\htm\18.htm"</definedName>
    <definedName name="HTML_PathFile" localSheetId="8" hidden="1">"C:\Documents and Settings\hersan\Belgelerim\int-hazırlık\htm\18.htm"</definedName>
    <definedName name="HTML_PathFile" localSheetId="11" hidden="1">"C:\Documents and Settings\hersan\Belgelerim\int-hazırlık\htm\18.htm"</definedName>
    <definedName name="HTML_PathFile" localSheetId="10" hidden="1">"\\M-pc-00000-20\il_2005_2006hazırlık\docs\htm\18.htm"</definedName>
    <definedName name="HTML_PathFile" localSheetId="5" hidden="1">"C:\Documents and Settings\hersan.MUHASEBAT\Desktop\htm\18.htm"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C13" i="8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C46" i="8" s="1"/>
  <c r="D54" i="8"/>
  <c r="D51" i="8" s="1"/>
  <c r="C61" i="8"/>
  <c r="D61" i="8"/>
  <c r="E61" i="8" s="1"/>
  <c r="C62" i="8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5" i="8"/>
  <c r="C87" i="8"/>
  <c r="D87" i="8"/>
  <c r="E87" i="8" s="1"/>
  <c r="E90" i="8"/>
  <c r="E91" i="8"/>
  <c r="E92" i="8"/>
  <c r="E93" i="8"/>
  <c r="E94" i="8"/>
  <c r="C95" i="8"/>
  <c r="D95" i="8"/>
  <c r="E95" i="8"/>
  <c r="C96" i="8"/>
  <c r="D96" i="8"/>
  <c r="E96" i="8" s="1"/>
  <c r="E100" i="8"/>
  <c r="E101" i="8"/>
  <c r="E102" i="8"/>
  <c r="C103" i="8"/>
  <c r="D103" i="8"/>
  <c r="C107" i="8"/>
  <c r="C106" i="8" s="1"/>
  <c r="D107" i="8"/>
  <c r="D106" i="8" s="1"/>
  <c r="E12" i="8" l="1"/>
  <c r="D11" i="8"/>
  <c r="D46" i="8"/>
  <c r="E46" i="8" s="1"/>
  <c r="E5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<sst xmlns="http://schemas.openxmlformats.org/spreadsheetml/2006/main" count="1413" uniqueCount="211">
  <si>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</si>
  <si>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</si>
  <si>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</si>
  <si>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</si>
  <si>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</si>
  <si>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</si>
  <si>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</si>
  <si>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</si>
  <si>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</si>
  <si>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</si>
  <si>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</si>
  <si>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</si>
  <si>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</si>
  <si>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</si>
  <si>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</si>
  <si>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</si>
  <si>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</si>
  <si>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</si>
  <si>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</si>
  <si>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</si>
  <si>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</si>
  <si>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</si>
  <si>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</si>
  <si>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</si>
  <si>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</si>
  <si>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</si>
  <si>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</si>
  <si>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</si>
  <si>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</si>
  <si>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</si>
  <si>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</si>
  <si>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</si>
  <si>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</si>
  <si>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</si>
  <si>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</si>
  <si>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</si>
  <si>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</si>
  <si>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</si>
  <si>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</si>
  <si>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</si>
  <si>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</si>
  <si>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</si>
  <si>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</si>
  <si>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</si>
  <si>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</si>
  <si>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</si>
  <si>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</si>
  <si>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</si>
  <si>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</si>
  <si>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</si>
  <si>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</si>
  <si>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</si>
  <si>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</si>
  <si>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</si>
  <si>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</si>
  <si>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</si>
  <si>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</si>
  <si>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</si>
  <si>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</si>
  <si>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</si>
  <si>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</si>
  <si>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</si>
  <si>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</si>
  <si>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</si>
  <si>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</si>
  <si>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</si>
  <si>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</si>
  <si>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</si>
  <si>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</si>
  <si>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</si>
  <si>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</si>
  <si>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</si>
  <si>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</si>
  <si>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</si>
  <si>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</si>
  <si>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</si>
  <si>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</si>
  <si>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</si>
  <si>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</si>
  <si>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</si>
  <si>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</si>
  <si>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</si>
  <si>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</si>
  <si>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</si>
  <si>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</si>
  <si>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</si>
  <si>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</si>
  <si>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</si>
  <si>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</si>
  <si>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</si>
  <si>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</si>
  <si>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</si>
  <si>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</si>
  <si>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</si>
  <si>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</si>
  <si>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</si>
  <si>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</si>
  <si>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</si>
  <si>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</si>
  <si>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</si>
  <si>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</si>
  <si>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</si>
  <si>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</si>
  <si>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</si>
  <si>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</si>
  <si>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</si>
  <si>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</si>
  <si>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ÇANKIRI İLİ  GENEL  BÜTÇE GELİRLERİNİN TAHSİLATI, TAHAKKUKU VE TAHSİLATIN TAHAKKUKA  ORANI (KÜMÜLATİF) HAZİRAN 2006</t>
  </si>
  <si>
    <t>ÇANKIRI İLİ 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</si>
  <si>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</si>
  <si>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</si>
  <si>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</si>
  <si>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</si>
  <si>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</si>
  <si>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</si>
  <si>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</si>
  <si>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</si>
  <si>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</si>
  <si>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</si>
  <si>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</si>
  <si>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</si>
  <si>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</si>
  <si>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</si>
  <si>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</si>
  <si>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</si>
  <si>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</si>
  <si>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</si>
  <si>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</si>
  <si>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</si>
  <si>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</si>
  <si>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</si>
  <si>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</si>
  <si>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</si>
  <si>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</si>
  <si>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</si>
  <si>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</si>
  <si>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</si>
  <si>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</si>
  <si>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</si>
  <si>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</si>
  <si>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</si>
  <si>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</si>
  <si>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</si>
  <si>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</si>
  <si>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</si>
  <si>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</si>
  <si>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</si>
  <si>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</si>
  <si>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</si>
  <si>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</si>
  <si>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</si>
  <si>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</si>
  <si>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</si>
  <si>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</si>
  <si>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</si>
  <si>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</si>
  <si>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</si>
  <si>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</si>
  <si>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</si>
  <si>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</si>
  <si>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</si>
  <si>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</si>
  <si>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</si>
  <si>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</si>
  <si>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</si>
  <si>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</si>
  <si>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</si>
  <si>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</si>
  <si>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</si>
  <si>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</si>
  <si>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</si>
  <si>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</si>
  <si>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</si>
  <si>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</si>
  <si>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</si>
  <si>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</si>
  <si>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</si>
  <si>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</si>
  <si>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</si>
  <si>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</si>
  <si>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</si>
  <si>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</si>
  <si>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</si>
  <si>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</si>
  <si>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ÇANKIRI İLİ 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</si>
  <si>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</si>
  <si>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</si>
  <si>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</si>
  <si>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ÇANKIRI İLİ  GENEL  BÜTÇE GELİRLERİNİN TAHSİLATI, TAHAKKUKU VE TAHSİLATIN TAHAKKUKA  ORANI (KÜMÜLATİF) MART 2006</t>
  </si>
  <si>
    <t>ÇANKIRI İLİ  GENEL  BÜTÇE GELİRLERİNİN TAHSİLATI, TAHAKKUKU VE TAHSİLATIN TAHAKKUKA  ORANI (KÜMÜLATİF) NİSAN 2006</t>
  </si>
  <si>
    <t>ÇANKIRI İLİ 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</si>
  <si>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</si>
  <si>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</si>
  <si>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</si>
  <si>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</si>
  <si>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</si>
  <si>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</si>
  <si>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ÇANKIRI İLİ  GENEL  BÜTÇE GELİRLERİNİN TAHSİLATI, TAHAKKUKU VE TAHSİLATIN TAHAKKUKA  ORANI (KÜMÜLATİF) TEMMUZ 2006</t>
  </si>
  <si>
    <t>Temmuz</t>
  </si>
  <si>
    <t>ÇANKIRI İLİ  GENEL  BÜTÇE GELİRLERİNİN TAHSİLATI, TAHAKKUKU VE TAHSİLATIN TAHAKKUKA  ORANI (KÜMÜLATİF) AĞUSTOS 2006</t>
  </si>
  <si>
    <t>Ağustos</t>
  </si>
  <si>
    <t>ÇANKIRI İLİ  GENEL  BÜTÇE GELİRLERİNİN TAHSİLATI, TAHAKKUKU VE TAHSİLATIN TAHAKKUKA  ORANI (KÜMÜLATİF) EYLÜL 2006</t>
  </si>
  <si>
    <t>Eylül</t>
  </si>
  <si>
    <t xml:space="preserve">        Motorlu Taşıtlar (II)</t>
  </si>
  <si>
    <t>ÇANKIRI İLİ  GENEL  BÜTÇE GELİRLERİNİN TAHSİLATI, TAHAKKUKU VE TAHSİLATIN TAHAKKUKA  ORANI (KÜMÜLATİF) EKİM 2006</t>
  </si>
  <si>
    <t>Ekim</t>
  </si>
  <si>
    <t>Kasım</t>
  </si>
  <si>
    <t>ÇANKIRI İLİ  GENEL  BÜTÇE GELİRLERİNİN TAHSİLATI, TAHAKKUKU VE TAHSİLATIN TAHAKKUKA  ORANI (KÜMÜLATİF) ARALIK 2006</t>
  </si>
  <si>
    <t>ÇANKIRI İLİ  GENEL  BÜTÇE GELİRLERİNİN TAHSİLATI, TAHAKKUKU VE TAHSİLATIN TAHAKKUKA  ORANI (KÜMÜLATİF) KASIM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</si>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</sst>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</cellXfs>
  <cellStyles count="6">
    <cellStyle name="Hyperlink" xfId="1" builtinId="8"/>
    <cellStyle name="Normal" xfId="0" builtinId="0"/>
    <cellStyle name="Normal_genel_gelir_det3" xfId="2" xr:uid="{90E99500-5685-4356-AB05-8B3C1DCBF4D5}"/>
    <cellStyle name="Normal_genelgelirtahk_tahs" xfId="3" xr:uid="{D72FED02-264D-4D4A-9BB9-69B79AF6F773}"/>
    <cellStyle name="Virgül [0]_29dan32ye" xfId="4" xr:uid="{C7518617-872A-4287-9A02-469C46718DAA}"/>
    <cellStyle name="Virgül_29dan32ye" xfId="5" xr:uid="{8717B74C-A3FF-4BAB-8663-948D4F425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F9C7-F117-47FF-B9C5-DBDED901AC9B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84762</v>
      </c>
      <c r="D10" s="27">
        <v>66377</v>
      </c>
      <c r="E10" s="28">
        <v>78.30985583162267</v>
      </c>
    </row>
    <row r="11" spans="2:7" s="5" customFormat="1" ht="15.75" customHeight="1" x14ac:dyDescent="0.2">
      <c r="B11" s="26" t="s">
        <v>5</v>
      </c>
      <c r="C11" s="27">
        <v>69913</v>
      </c>
      <c r="D11" s="27">
        <v>55939</v>
      </c>
      <c r="E11" s="29">
        <v>80.012301002674761</v>
      </c>
    </row>
    <row r="12" spans="2:7" s="5" customFormat="1" ht="15.75" customHeight="1" x14ac:dyDescent="0.2">
      <c r="B12" s="26" t="s">
        <v>6</v>
      </c>
      <c r="C12" s="27">
        <v>35934</v>
      </c>
      <c r="D12" s="27">
        <v>30763</v>
      </c>
      <c r="E12" s="29">
        <v>85.609728947514881</v>
      </c>
      <c r="G12" s="6"/>
    </row>
    <row r="13" spans="2:7" s="5" customFormat="1" ht="15.75" customHeight="1" x14ac:dyDescent="0.2">
      <c r="B13" s="26" t="s">
        <v>7</v>
      </c>
      <c r="C13" s="27">
        <v>34058</v>
      </c>
      <c r="D13" s="27">
        <v>29603</v>
      </c>
      <c r="E13" s="29">
        <v>86.919372834576308</v>
      </c>
    </row>
    <row r="14" spans="2:7" ht="15.75" customHeight="1" x14ac:dyDescent="0.2">
      <c r="B14" s="30" t="s">
        <v>8</v>
      </c>
      <c r="C14" s="31">
        <v>2399</v>
      </c>
      <c r="D14" s="31">
        <v>1350</v>
      </c>
      <c r="E14" s="32">
        <v>56.273447269695708</v>
      </c>
    </row>
    <row r="15" spans="2:7" ht="15.75" customHeight="1" x14ac:dyDescent="0.2">
      <c r="B15" s="30" t="s">
        <v>9</v>
      </c>
      <c r="C15" s="31">
        <v>284</v>
      </c>
      <c r="D15" s="31">
        <v>196</v>
      </c>
      <c r="E15" s="32">
        <v>69.014084507042256</v>
      </c>
    </row>
    <row r="16" spans="2:7" ht="15.75" customHeight="1" x14ac:dyDescent="0.2">
      <c r="B16" s="30" t="s">
        <v>10</v>
      </c>
      <c r="C16" s="31">
        <v>29506</v>
      </c>
      <c r="D16" s="31">
        <v>26694</v>
      </c>
      <c r="E16" s="32">
        <v>90.469734969158807</v>
      </c>
    </row>
    <row r="17" spans="2:5" ht="15.75" customHeight="1" x14ac:dyDescent="0.2">
      <c r="B17" s="30" t="s">
        <v>11</v>
      </c>
      <c r="C17" s="31">
        <v>1869</v>
      </c>
      <c r="D17" s="31">
        <v>1363</v>
      </c>
      <c r="E17" s="32">
        <v>72.926698769395401</v>
      </c>
    </row>
    <row r="18" spans="2:5" s="5" customFormat="1" ht="15.75" customHeight="1" x14ac:dyDescent="0.2">
      <c r="B18" s="26" t="s">
        <v>12</v>
      </c>
      <c r="C18" s="27">
        <v>1876</v>
      </c>
      <c r="D18" s="27">
        <v>1160</v>
      </c>
      <c r="E18" s="29">
        <v>61.833688699360344</v>
      </c>
    </row>
    <row r="19" spans="2:5" ht="15.75" customHeight="1" x14ac:dyDescent="0.2">
      <c r="B19" s="30" t="s">
        <v>13</v>
      </c>
      <c r="C19" s="31">
        <v>288</v>
      </c>
      <c r="D19" s="31">
        <v>154</v>
      </c>
      <c r="E19" s="32">
        <v>53.472222222222221</v>
      </c>
    </row>
    <row r="20" spans="2:5" ht="15.75" customHeight="1" x14ac:dyDescent="0.2">
      <c r="B20" s="30" t="s">
        <v>14</v>
      </c>
      <c r="C20" s="31">
        <v>221</v>
      </c>
      <c r="D20" s="31">
        <v>9</v>
      </c>
      <c r="E20" s="32">
        <v>4.0723981900452486</v>
      </c>
    </row>
    <row r="21" spans="2:5" ht="15.75" customHeight="1" x14ac:dyDescent="0.2">
      <c r="B21" s="30" t="s">
        <v>15</v>
      </c>
      <c r="C21" s="31">
        <v>1367</v>
      </c>
      <c r="D21" s="31">
        <v>997</v>
      </c>
      <c r="E21" s="32">
        <v>72.933430870519388</v>
      </c>
    </row>
    <row r="22" spans="2:5" s="4" customFormat="1" ht="15.75" customHeight="1" x14ac:dyDescent="0.2">
      <c r="B22" s="26" t="s">
        <v>16</v>
      </c>
      <c r="C22" s="27">
        <v>4298</v>
      </c>
      <c r="D22" s="27">
        <v>2962</v>
      </c>
      <c r="E22" s="28">
        <v>68.915774778966963</v>
      </c>
    </row>
    <row r="23" spans="2:5" s="8" customFormat="1" ht="15.75" customHeight="1" x14ac:dyDescent="0.2">
      <c r="B23" s="30" t="s">
        <v>17</v>
      </c>
      <c r="C23" s="31">
        <v>9</v>
      </c>
      <c r="D23" s="31">
        <v>6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4289</v>
      </c>
      <c r="D24" s="31">
        <v>2956</v>
      </c>
      <c r="E24" s="33">
        <v>68.920494287712756</v>
      </c>
    </row>
    <row r="25" spans="2:5" s="4" customFormat="1" ht="15.75" customHeight="1" x14ac:dyDescent="0.2">
      <c r="B25" s="26" t="s">
        <v>19</v>
      </c>
      <c r="C25" s="27">
        <v>19528</v>
      </c>
      <c r="D25" s="27">
        <v>12967</v>
      </c>
      <c r="E25" s="28">
        <v>66.402089307660788</v>
      </c>
    </row>
    <row r="26" spans="2:5" s="4" customFormat="1" ht="15.75" customHeight="1" x14ac:dyDescent="0.2">
      <c r="B26" s="26" t="s">
        <v>20</v>
      </c>
      <c r="C26" s="27">
        <v>13638</v>
      </c>
      <c r="D26" s="27">
        <v>7119</v>
      </c>
      <c r="E26" s="28">
        <v>52.199736031676203</v>
      </c>
    </row>
    <row r="27" spans="2:5" s="8" customFormat="1" ht="15.75" customHeight="1" x14ac:dyDescent="0.2">
      <c r="B27" s="30" t="s">
        <v>21</v>
      </c>
      <c r="C27" s="31">
        <v>11821</v>
      </c>
      <c r="D27" s="31">
        <v>5707</v>
      </c>
      <c r="E27" s="33">
        <v>48.278487437611027</v>
      </c>
    </row>
    <row r="28" spans="2:5" s="8" customFormat="1" ht="15.75" customHeight="1" x14ac:dyDescent="0.2">
      <c r="B28" s="30" t="s">
        <v>22</v>
      </c>
      <c r="C28" s="31">
        <v>1817</v>
      </c>
      <c r="D28" s="31">
        <v>1412</v>
      </c>
      <c r="E28" s="33">
        <v>77.710511832691253</v>
      </c>
    </row>
    <row r="29" spans="2:5" s="4" customFormat="1" ht="15.75" customHeight="1" x14ac:dyDescent="0.2">
      <c r="B29" s="26" t="s">
        <v>23</v>
      </c>
      <c r="C29" s="27">
        <v>3547</v>
      </c>
      <c r="D29" s="27">
        <v>3537</v>
      </c>
      <c r="E29" s="28">
        <v>99.718071609811105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3547</v>
      </c>
      <c r="D31" s="31">
        <v>3537</v>
      </c>
      <c r="E31" s="33">
        <v>99.718071609811105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2343</v>
      </c>
      <c r="D36" s="27">
        <v>2311</v>
      </c>
      <c r="E36" s="29">
        <v>98.634229620145106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5245</v>
      </c>
      <c r="D43" s="27">
        <v>4543</v>
      </c>
      <c r="E43" s="28">
        <v>86.615824594852242</v>
      </c>
    </row>
    <row r="44" spans="2:5" s="4" customFormat="1" ht="15.75" customHeight="1" x14ac:dyDescent="0.2">
      <c r="B44" s="26" t="s">
        <v>38</v>
      </c>
      <c r="C44" s="27">
        <v>4876</v>
      </c>
      <c r="D44" s="27">
        <v>4691</v>
      </c>
      <c r="E44" s="28">
        <v>96.205906480721907</v>
      </c>
    </row>
    <row r="45" spans="2:5" s="4" customFormat="1" ht="15.75" customHeight="1" x14ac:dyDescent="0.2">
      <c r="B45" s="26" t="s">
        <v>39</v>
      </c>
      <c r="C45" s="27">
        <v>32</v>
      </c>
      <c r="D45" s="27">
        <v>13</v>
      </c>
      <c r="E45" s="28">
        <v>40.625</v>
      </c>
    </row>
    <row r="46" spans="2:5" s="4" customFormat="1" ht="15.75" customHeight="1" x14ac:dyDescent="0.2">
      <c r="B46" s="26" t="s">
        <v>40</v>
      </c>
      <c r="C46" s="27">
        <v>13357</v>
      </c>
      <c r="D46" s="27">
        <v>9120</v>
      </c>
      <c r="E46" s="28">
        <v>68.278805120910377</v>
      </c>
    </row>
    <row r="47" spans="2:5" s="4" customFormat="1" ht="15.75" customHeight="1" x14ac:dyDescent="0.2">
      <c r="B47" s="26" t="s">
        <v>41</v>
      </c>
      <c r="C47" s="27">
        <v>2755</v>
      </c>
      <c r="D47" s="27">
        <v>2755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2755</v>
      </c>
      <c r="D48" s="31">
        <v>2755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48</v>
      </c>
      <c r="D51" s="27">
        <v>48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48</v>
      </c>
      <c r="D52" s="27">
        <v>48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3290</v>
      </c>
      <c r="D60" s="27">
        <v>1781</v>
      </c>
      <c r="E60" s="28">
        <v>54.133738601823708</v>
      </c>
    </row>
    <row r="61" spans="2:5" s="4" customFormat="1" ht="15.75" customHeight="1" x14ac:dyDescent="0.2">
      <c r="B61" s="26" t="s">
        <v>56</v>
      </c>
      <c r="C61" s="27">
        <v>2413</v>
      </c>
      <c r="D61" s="27">
        <v>1493</v>
      </c>
      <c r="E61" s="28">
        <v>61.873186904268543</v>
      </c>
    </row>
    <row r="62" spans="2:5" s="8" customFormat="1" ht="15.75" customHeight="1" x14ac:dyDescent="0.2">
      <c r="B62" s="30" t="s">
        <v>57</v>
      </c>
      <c r="C62" s="31">
        <v>985</v>
      </c>
      <c r="D62" s="31">
        <v>985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1129</v>
      </c>
      <c r="D63" s="31">
        <v>210</v>
      </c>
      <c r="E63" s="33">
        <v>18.600531443755536</v>
      </c>
    </row>
    <row r="64" spans="2:5" s="8" customFormat="1" ht="15.75" customHeight="1" x14ac:dyDescent="0.2">
      <c r="B64" s="30" t="s">
        <v>59</v>
      </c>
      <c r="C64" s="31">
        <v>299</v>
      </c>
      <c r="D64" s="31">
        <v>298</v>
      </c>
      <c r="E64" s="33">
        <v>99.665551839464882</v>
      </c>
    </row>
    <row r="65" spans="2:5" s="4" customFormat="1" ht="15.75" customHeight="1" x14ac:dyDescent="0.2">
      <c r="B65" s="26" t="s">
        <v>60</v>
      </c>
      <c r="C65" s="27">
        <v>877</v>
      </c>
      <c r="D65" s="27">
        <v>288</v>
      </c>
      <c r="E65" s="28">
        <v>32.839224629418474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820</v>
      </c>
      <c r="D67" s="31">
        <v>239</v>
      </c>
      <c r="E67" s="33">
        <v>29.146341463414632</v>
      </c>
    </row>
    <row r="68" spans="2:5" s="8" customFormat="1" ht="15.75" customHeight="1" x14ac:dyDescent="0.2">
      <c r="B68" s="30" t="s">
        <v>63</v>
      </c>
      <c r="C68" s="31">
        <v>57</v>
      </c>
      <c r="D68" s="31">
        <v>49</v>
      </c>
      <c r="E68" s="33">
        <v>85.964912280701753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4563</v>
      </c>
      <c r="D70" s="27">
        <v>1969</v>
      </c>
      <c r="E70" s="28">
        <v>43.151435459127768</v>
      </c>
    </row>
    <row r="71" spans="2:5" s="8" customFormat="1" ht="15.75" customHeight="1" x14ac:dyDescent="0.2">
      <c r="B71" s="34" t="s">
        <v>66</v>
      </c>
      <c r="C71" s="35">
        <v>119</v>
      </c>
      <c r="D71" s="35">
        <v>118</v>
      </c>
      <c r="E71" s="33">
        <v>99.159663865546221</v>
      </c>
    </row>
    <row r="72" spans="2:5" s="8" customFormat="1" ht="15.75" customHeight="1" x14ac:dyDescent="0.2">
      <c r="B72" s="34" t="s">
        <v>67</v>
      </c>
      <c r="C72" s="35">
        <v>1046</v>
      </c>
      <c r="D72" s="35">
        <v>323</v>
      </c>
      <c r="E72" s="33"/>
    </row>
    <row r="73" spans="2:5" s="8" customFormat="1" ht="15.75" customHeight="1" x14ac:dyDescent="0.2">
      <c r="B73" s="34" t="s">
        <v>68</v>
      </c>
      <c r="C73" s="35">
        <v>305</v>
      </c>
      <c r="D73" s="35">
        <v>175</v>
      </c>
      <c r="E73" s="33">
        <v>57.377049180327866</v>
      </c>
    </row>
    <row r="74" spans="2:5" s="8" customFormat="1" ht="15.75" customHeight="1" x14ac:dyDescent="0.2">
      <c r="B74" s="34" t="s">
        <v>69</v>
      </c>
      <c r="C74" s="35">
        <v>1640</v>
      </c>
      <c r="D74" s="35">
        <v>219</v>
      </c>
      <c r="E74" s="33">
        <v>13.353658536585368</v>
      </c>
    </row>
    <row r="75" spans="2:5" s="8" customFormat="1" ht="15.75" customHeight="1" x14ac:dyDescent="0.2">
      <c r="B75" s="34" t="s">
        <v>70</v>
      </c>
      <c r="C75" s="35">
        <v>1097</v>
      </c>
      <c r="D75" s="35">
        <v>922</v>
      </c>
      <c r="E75" s="33">
        <v>84.047402005469465</v>
      </c>
    </row>
    <row r="76" spans="2:5" s="8" customFormat="1" ht="15.75" customHeight="1" x14ac:dyDescent="0.2">
      <c r="B76" s="34" t="s">
        <v>71</v>
      </c>
      <c r="C76" s="35">
        <v>356</v>
      </c>
      <c r="D76" s="35">
        <v>212</v>
      </c>
      <c r="E76" s="33">
        <v>59.550561797752813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</v>
      </c>
      <c r="D84" s="31">
        <v>1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2700</v>
      </c>
      <c r="D86" s="27">
        <v>2566</v>
      </c>
      <c r="E86" s="28">
        <v>95.037037037037038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98</v>
      </c>
      <c r="D89" s="31">
        <v>98</v>
      </c>
      <c r="E89" s="33">
        <v>100</v>
      </c>
    </row>
    <row r="90" spans="2:5" ht="15.75" customHeight="1" x14ac:dyDescent="0.2">
      <c r="B90" s="30" t="s">
        <v>85</v>
      </c>
      <c r="C90" s="31">
        <v>858</v>
      </c>
      <c r="D90" s="31">
        <v>857</v>
      </c>
      <c r="E90" s="33">
        <v>99.883449883449885</v>
      </c>
    </row>
    <row r="91" spans="2:5" ht="15.75" customHeight="1" x14ac:dyDescent="0.2">
      <c r="B91" s="30" t="s">
        <v>86</v>
      </c>
      <c r="C91" s="31">
        <v>290</v>
      </c>
      <c r="D91" s="31">
        <v>204</v>
      </c>
      <c r="E91" s="33">
        <v>70.34482758620689</v>
      </c>
    </row>
    <row r="92" spans="2:5" ht="15.75" customHeight="1" x14ac:dyDescent="0.2">
      <c r="B92" s="30" t="s">
        <v>87</v>
      </c>
      <c r="C92" s="31">
        <v>883</v>
      </c>
      <c r="D92" s="31">
        <v>883</v>
      </c>
      <c r="E92" s="33">
        <v>100</v>
      </c>
    </row>
    <row r="93" spans="2:5" ht="15.75" customHeight="1" x14ac:dyDescent="0.2">
      <c r="B93" s="30" t="s">
        <v>88</v>
      </c>
      <c r="C93" s="31">
        <v>571</v>
      </c>
      <c r="D93" s="31">
        <v>524</v>
      </c>
      <c r="E93" s="33">
        <v>91.768826619964969</v>
      </c>
    </row>
    <row r="94" spans="2:5" s="5" customFormat="1" ht="15.75" customHeight="1" x14ac:dyDescent="0.2">
      <c r="B94" s="26" t="s">
        <v>89</v>
      </c>
      <c r="C94" s="27">
        <v>1492</v>
      </c>
      <c r="D94" s="27">
        <v>1318</v>
      </c>
      <c r="E94" s="37">
        <v>88.337801608579099</v>
      </c>
    </row>
    <row r="95" spans="2:5" s="5" customFormat="1" ht="15.75" customHeight="1" x14ac:dyDescent="0.2">
      <c r="B95" s="26" t="s">
        <v>90</v>
      </c>
      <c r="C95" s="27">
        <v>1452</v>
      </c>
      <c r="D95" s="27">
        <v>1278</v>
      </c>
      <c r="E95" s="37">
        <v>88.016528925619824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1359</v>
      </c>
      <c r="D99" s="31">
        <v>1185</v>
      </c>
      <c r="E99" s="38">
        <v>87.196467991169982</v>
      </c>
    </row>
    <row r="100" spans="2:5" ht="15.75" customHeight="1" x14ac:dyDescent="0.2">
      <c r="B100" s="30" t="s">
        <v>95</v>
      </c>
      <c r="C100" s="31">
        <v>93</v>
      </c>
      <c r="D100" s="31">
        <v>93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40</v>
      </c>
      <c r="D101" s="27">
        <v>40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2B1C2624-EDD6-4AD1-9D8F-45DDCA81647C}"/>
    <hyperlink ref="D4" location="Şubat!A1" display="Şubat" xr:uid="{3E1255C5-2784-4493-8762-7EBEB887B827}"/>
    <hyperlink ref="E4" location="Mart!A1" display="Mart" xr:uid="{EE2BDF0D-0B45-43C2-8E1D-1E43FA7CE66E}"/>
    <hyperlink ref="C5" location="Nisan!A1" display="Nisan" xr:uid="{89CF6346-202C-4537-A8F4-2B70BFDB96BE}"/>
    <hyperlink ref="D5" location="Mayıs!A1" display="Mayıs" xr:uid="{2BB99C87-ED63-4FCB-BF07-5E61F11955D9}"/>
    <hyperlink ref="E5" location="Haziran!A1" display="Haziran" xr:uid="{9F15555E-9462-46B3-8193-08C64CF995AB}"/>
    <hyperlink ref="C6" location="Temmuz!A1" display="Temmuz" xr:uid="{14FE6710-751C-444D-8DA6-AA53EB74ECD2}"/>
    <hyperlink ref="D6" location="Ağustos!A1" display="Ağustos" xr:uid="{3727C49D-2745-40FD-888A-130B7BCD2A72}"/>
    <hyperlink ref="E6" location="Eylül!A1" display="Eylül" xr:uid="{F43F77E0-B82B-41CD-B2B6-4C6D81CAB55F}"/>
    <hyperlink ref="C7" location="Ekim!A1" display="Ekim" xr:uid="{0A1B94B7-DE98-4E25-A15D-C6B58885935F}"/>
    <hyperlink ref="D7" location="Kasım!A1" display="Kasım" xr:uid="{350274AD-26E7-4B97-BD5D-A16C4EA4DBF0}"/>
    <hyperlink ref="E7" location="Aralık!A1" display="Aralık" xr:uid="{6B672F25-C18B-4202-ACAE-5C8F87B9BF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DFBE-A600-4FED-A5AD-4FCAEFACA96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29661</v>
      </c>
      <c r="D10" s="27">
        <v>15152</v>
      </c>
      <c r="E10" s="28">
        <v>51.083914905094232</v>
      </c>
    </row>
    <row r="11" spans="2:7" s="5" customFormat="1" ht="15.75" customHeight="1" x14ac:dyDescent="0.2">
      <c r="B11" s="26" t="s">
        <v>5</v>
      </c>
      <c r="C11" s="27">
        <v>23965</v>
      </c>
      <c r="D11" s="27">
        <v>12900</v>
      </c>
      <c r="E11" s="29">
        <v>53.828499895681205</v>
      </c>
    </row>
    <row r="12" spans="2:7" s="5" customFormat="1" ht="15.75" customHeight="1" x14ac:dyDescent="0.2">
      <c r="B12" s="26" t="s">
        <v>6</v>
      </c>
      <c r="C12" s="27">
        <v>11711</v>
      </c>
      <c r="D12" s="27">
        <v>6246</v>
      </c>
      <c r="E12" s="29">
        <v>53.334471864059431</v>
      </c>
      <c r="G12" s="6"/>
    </row>
    <row r="13" spans="2:7" s="5" customFormat="1" ht="15.75" customHeight="1" x14ac:dyDescent="0.2">
      <c r="B13" s="26" t="s">
        <v>7</v>
      </c>
      <c r="C13" s="27">
        <v>10945</v>
      </c>
      <c r="D13" s="27">
        <v>6026</v>
      </c>
      <c r="E13" s="29">
        <v>55.057103700319779</v>
      </c>
    </row>
    <row r="14" spans="2:7" ht="15.75" customHeight="1" x14ac:dyDescent="0.2">
      <c r="B14" s="30" t="s">
        <v>8</v>
      </c>
      <c r="C14" s="31">
        <v>2437</v>
      </c>
      <c r="D14" s="31">
        <v>427</v>
      </c>
      <c r="E14" s="32">
        <v>17.521542880590889</v>
      </c>
    </row>
    <row r="15" spans="2:7" ht="15.75" customHeight="1" x14ac:dyDescent="0.2">
      <c r="B15" s="30" t="s">
        <v>9</v>
      </c>
      <c r="C15" s="31">
        <v>276</v>
      </c>
      <c r="D15" s="31">
        <v>110</v>
      </c>
      <c r="E15" s="32">
        <v>39.855072463768117</v>
      </c>
    </row>
    <row r="16" spans="2:7" ht="15.75" customHeight="1" x14ac:dyDescent="0.2">
      <c r="B16" s="30" t="s">
        <v>10</v>
      </c>
      <c r="C16" s="31">
        <v>7159</v>
      </c>
      <c r="D16" s="31">
        <v>5037</v>
      </c>
      <c r="E16" s="32">
        <v>70.358988685570608</v>
      </c>
    </row>
    <row r="17" spans="2:5" ht="15.75" customHeight="1" x14ac:dyDescent="0.2">
      <c r="B17" s="30" t="s">
        <v>11</v>
      </c>
      <c r="C17" s="31">
        <v>1073</v>
      </c>
      <c r="D17" s="31">
        <v>452</v>
      </c>
      <c r="E17" s="32">
        <v>42.124883504193846</v>
      </c>
    </row>
    <row r="18" spans="2:5" s="5" customFormat="1" ht="15.75" customHeight="1" x14ac:dyDescent="0.2">
      <c r="B18" s="26" t="s">
        <v>12</v>
      </c>
      <c r="C18" s="27">
        <v>766</v>
      </c>
      <c r="D18" s="27">
        <v>220</v>
      </c>
      <c r="E18" s="29">
        <v>28.720626631853786</v>
      </c>
    </row>
    <row r="19" spans="2:5" ht="15.75" customHeight="1" x14ac:dyDescent="0.2">
      <c r="B19" s="30" t="s">
        <v>13</v>
      </c>
      <c r="C19" s="31">
        <v>76</v>
      </c>
      <c r="D19" s="31">
        <v>13</v>
      </c>
      <c r="E19" s="32">
        <v>17.105263157894736</v>
      </c>
    </row>
    <row r="20" spans="2:5" ht="15.75" customHeight="1" x14ac:dyDescent="0.2">
      <c r="B20" s="30" t="s">
        <v>14</v>
      </c>
      <c r="C20" s="31">
        <v>172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518</v>
      </c>
      <c r="D21" s="31">
        <v>207</v>
      </c>
      <c r="E21" s="32">
        <v>39.961389961389962</v>
      </c>
    </row>
    <row r="22" spans="2:5" s="4" customFormat="1" ht="15.75" customHeight="1" x14ac:dyDescent="0.2">
      <c r="B22" s="26" t="s">
        <v>16</v>
      </c>
      <c r="C22" s="27">
        <v>4074</v>
      </c>
      <c r="D22" s="27">
        <v>1281</v>
      </c>
      <c r="E22" s="28">
        <v>31.443298969072163</v>
      </c>
    </row>
    <row r="23" spans="2:5" s="8" customFormat="1" ht="15.75" customHeight="1" x14ac:dyDescent="0.2">
      <c r="B23" s="30" t="s">
        <v>17</v>
      </c>
      <c r="C23" s="31">
        <v>6</v>
      </c>
      <c r="D23" s="31">
        <v>3</v>
      </c>
      <c r="E23" s="33">
        <v>50</v>
      </c>
    </row>
    <row r="24" spans="2:5" s="8" customFormat="1" ht="15.75" customHeight="1" x14ac:dyDescent="0.2">
      <c r="B24" s="30" t="s">
        <v>18</v>
      </c>
      <c r="C24" s="31">
        <v>4068</v>
      </c>
      <c r="D24" s="31">
        <v>1278</v>
      </c>
      <c r="E24" s="33">
        <v>31.415929203539822</v>
      </c>
    </row>
    <row r="25" spans="2:5" s="4" customFormat="1" ht="15.75" customHeight="1" x14ac:dyDescent="0.2">
      <c r="B25" s="26" t="s">
        <v>19</v>
      </c>
      <c r="C25" s="27">
        <v>5311</v>
      </c>
      <c r="D25" s="27">
        <v>3396</v>
      </c>
      <c r="E25" s="28">
        <v>63.942760308793069</v>
      </c>
    </row>
    <row r="26" spans="2:5" s="4" customFormat="1" ht="15.75" customHeight="1" x14ac:dyDescent="0.2">
      <c r="B26" s="26" t="s">
        <v>20</v>
      </c>
      <c r="C26" s="27">
        <v>3799</v>
      </c>
      <c r="D26" s="27">
        <v>1899</v>
      </c>
      <c r="E26" s="28">
        <v>49.986838641747831</v>
      </c>
    </row>
    <row r="27" spans="2:5" s="8" customFormat="1" ht="15.75" customHeight="1" x14ac:dyDescent="0.2">
      <c r="B27" s="30" t="s">
        <v>21</v>
      </c>
      <c r="C27" s="31">
        <v>2851</v>
      </c>
      <c r="D27" s="31">
        <v>1541</v>
      </c>
      <c r="E27" s="33">
        <v>54.051210101718695</v>
      </c>
    </row>
    <row r="28" spans="2:5" s="8" customFormat="1" ht="15.75" customHeight="1" x14ac:dyDescent="0.2">
      <c r="B28" s="30" t="s">
        <v>22</v>
      </c>
      <c r="C28" s="31">
        <v>948</v>
      </c>
      <c r="D28" s="31">
        <v>358</v>
      </c>
      <c r="E28" s="33">
        <v>37.763713080168777</v>
      </c>
    </row>
    <row r="29" spans="2:5" s="4" customFormat="1" ht="15.75" customHeight="1" x14ac:dyDescent="0.2">
      <c r="B29" s="26" t="s">
        <v>23</v>
      </c>
      <c r="C29" s="27">
        <v>995</v>
      </c>
      <c r="D29" s="27">
        <v>993</v>
      </c>
      <c r="E29" s="28">
        <v>99.798994974874361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995</v>
      </c>
      <c r="D31" s="31">
        <v>993</v>
      </c>
      <c r="E31" s="33">
        <v>99.798994974874361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517</v>
      </c>
      <c r="D36" s="27">
        <v>504</v>
      </c>
      <c r="E36" s="29">
        <v>97.485493230174086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1705</v>
      </c>
      <c r="D43" s="27">
        <v>1042</v>
      </c>
      <c r="E43" s="28">
        <v>61.114369501466271</v>
      </c>
    </row>
    <row r="44" spans="2:5" s="4" customFormat="1" ht="15.75" customHeight="1" x14ac:dyDescent="0.2">
      <c r="B44" s="26" t="s">
        <v>38</v>
      </c>
      <c r="C44" s="27">
        <v>1137</v>
      </c>
      <c r="D44" s="27">
        <v>933</v>
      </c>
      <c r="E44" s="28">
        <v>82.058047493403691</v>
      </c>
    </row>
    <row r="45" spans="2:5" s="4" customFormat="1" ht="15.75" customHeight="1" x14ac:dyDescent="0.2">
      <c r="B45" s="26" t="s">
        <v>39</v>
      </c>
      <c r="C45" s="27">
        <v>27</v>
      </c>
      <c r="D45" s="27">
        <v>2</v>
      </c>
      <c r="E45" s="28">
        <v>7.4074074074074066</v>
      </c>
    </row>
    <row r="46" spans="2:5" s="4" customFormat="1" ht="15.75" customHeight="1" x14ac:dyDescent="0.2">
      <c r="B46" s="26" t="s">
        <v>40</v>
      </c>
      <c r="C46" s="27">
        <v>5087</v>
      </c>
      <c r="D46" s="27">
        <v>2006</v>
      </c>
      <c r="E46" s="28">
        <v>39.433850992726562</v>
      </c>
    </row>
    <row r="47" spans="2:5" s="4" customFormat="1" ht="15.75" customHeight="1" x14ac:dyDescent="0.2">
      <c r="B47" s="26" t="s">
        <v>41</v>
      </c>
      <c r="C47" s="27">
        <v>786</v>
      </c>
      <c r="D47" s="27">
        <v>786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786</v>
      </c>
      <c r="D48" s="31">
        <v>786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3</v>
      </c>
      <c r="D51" s="27">
        <v>3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3</v>
      </c>
      <c r="D52" s="27">
        <v>3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1607</v>
      </c>
      <c r="D61" s="27">
        <v>406</v>
      </c>
      <c r="E61" s="28">
        <v>25.264467952706909</v>
      </c>
    </row>
    <row r="62" spans="2:5" s="4" customFormat="1" ht="15.75" customHeight="1" x14ac:dyDescent="0.2">
      <c r="B62" s="26" t="s">
        <v>56</v>
      </c>
      <c r="C62" s="27">
        <v>1211</v>
      </c>
      <c r="D62" s="27">
        <v>357</v>
      </c>
      <c r="E62" s="28">
        <v>29.47976878612717</v>
      </c>
    </row>
    <row r="63" spans="2:5" s="8" customFormat="1" ht="15.75" customHeight="1" x14ac:dyDescent="0.2">
      <c r="B63" s="30" t="s">
        <v>57</v>
      </c>
      <c r="C63" s="31">
        <v>241</v>
      </c>
      <c r="D63" s="31">
        <v>241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899</v>
      </c>
      <c r="D64" s="31">
        <v>46</v>
      </c>
      <c r="E64" s="33">
        <v>5.1167964404894333</v>
      </c>
    </row>
    <row r="65" spans="2:5" s="8" customFormat="1" ht="15.75" customHeight="1" x14ac:dyDescent="0.2">
      <c r="B65" s="30" t="s">
        <v>59</v>
      </c>
      <c r="C65" s="31">
        <v>71</v>
      </c>
      <c r="D65" s="31">
        <v>70</v>
      </c>
      <c r="E65" s="33">
        <v>98.591549295774655</v>
      </c>
    </row>
    <row r="66" spans="2:5" s="4" customFormat="1" ht="15.75" customHeight="1" x14ac:dyDescent="0.2">
      <c r="B66" s="26" t="s">
        <v>60</v>
      </c>
      <c r="C66" s="27">
        <v>396</v>
      </c>
      <c r="D66" s="27">
        <v>49</v>
      </c>
      <c r="E66" s="28">
        <v>12.373737373737374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385</v>
      </c>
      <c r="D68" s="31">
        <v>41</v>
      </c>
      <c r="E68" s="33">
        <v>10.649350649350648</v>
      </c>
    </row>
    <row r="69" spans="2:5" s="8" customFormat="1" ht="15.75" customHeight="1" x14ac:dyDescent="0.2">
      <c r="B69" s="30" t="s">
        <v>63</v>
      </c>
      <c r="C69" s="31">
        <v>11</v>
      </c>
      <c r="D69" s="31">
        <v>8</v>
      </c>
      <c r="E69" s="33">
        <v>72.727272727272734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2226</v>
      </c>
      <c r="D71" s="27">
        <v>390</v>
      </c>
      <c r="E71" s="28">
        <v>17.520215633423181</v>
      </c>
    </row>
    <row r="72" spans="2:5" s="8" customFormat="1" ht="15.75" customHeight="1" x14ac:dyDescent="0.2">
      <c r="B72" s="34" t="s">
        <v>66</v>
      </c>
      <c r="C72" s="35">
        <v>25</v>
      </c>
      <c r="D72" s="35">
        <v>24</v>
      </c>
      <c r="E72" s="33">
        <v>96</v>
      </c>
    </row>
    <row r="73" spans="2:5" s="8" customFormat="1" ht="15.75" customHeight="1" x14ac:dyDescent="0.2">
      <c r="B73" s="34" t="s">
        <v>67</v>
      </c>
      <c r="C73" s="35">
        <v>352</v>
      </c>
      <c r="D73" s="35">
        <v>29</v>
      </c>
      <c r="E73" s="33">
        <v>8.2386363636363633</v>
      </c>
    </row>
    <row r="74" spans="2:5" s="8" customFormat="1" ht="15.75" customHeight="1" x14ac:dyDescent="0.2">
      <c r="B74" s="34" t="s">
        <v>68</v>
      </c>
      <c r="C74" s="35">
        <v>212</v>
      </c>
      <c r="D74" s="35">
        <v>62</v>
      </c>
      <c r="E74" s="33">
        <v>29.245283018867923</v>
      </c>
    </row>
    <row r="75" spans="2:5" s="8" customFormat="1" ht="15.75" customHeight="1" x14ac:dyDescent="0.2">
      <c r="B75" s="34" t="s">
        <v>69</v>
      </c>
      <c r="C75" s="35">
        <v>942</v>
      </c>
      <c r="D75" s="35">
        <v>36</v>
      </c>
      <c r="E75" s="33">
        <v>3.8216560509554141</v>
      </c>
    </row>
    <row r="76" spans="2:5" s="8" customFormat="1" ht="15.75" customHeight="1" x14ac:dyDescent="0.2">
      <c r="B76" s="34" t="s">
        <v>70</v>
      </c>
      <c r="C76" s="35">
        <v>482</v>
      </c>
      <c r="D76" s="35">
        <v>202</v>
      </c>
      <c r="E76" s="33">
        <v>41.908713692946058</v>
      </c>
    </row>
    <row r="77" spans="2:5" s="8" customFormat="1" ht="15.75" customHeight="1" x14ac:dyDescent="0.2">
      <c r="B77" s="34" t="s">
        <v>71</v>
      </c>
      <c r="C77" s="35">
        <v>213</v>
      </c>
      <c r="D77" s="35">
        <v>37</v>
      </c>
      <c r="E77" s="33">
        <v>17.370892018779344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465</v>
      </c>
      <c r="D87" s="27">
        <v>421</v>
      </c>
      <c r="E87" s="28">
        <v>90.537634408602159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21</v>
      </c>
      <c r="D90" s="31">
        <v>21</v>
      </c>
      <c r="E90" s="33">
        <v>100</v>
      </c>
    </row>
    <row r="91" spans="2:5" ht="15.75" customHeight="1" x14ac:dyDescent="0.2">
      <c r="B91" s="30" t="s">
        <v>85</v>
      </c>
      <c r="C91" s="31">
        <v>182</v>
      </c>
      <c r="D91" s="31">
        <v>181</v>
      </c>
      <c r="E91" s="33">
        <v>99.45054945054946</v>
      </c>
    </row>
    <row r="92" spans="2:5" ht="15.75" customHeight="1" x14ac:dyDescent="0.2">
      <c r="B92" s="30" t="s">
        <v>86</v>
      </c>
      <c r="C92" s="31">
        <v>70</v>
      </c>
      <c r="D92" s="31">
        <v>70</v>
      </c>
      <c r="E92" s="33">
        <v>100</v>
      </c>
    </row>
    <row r="93" spans="2:5" ht="15.75" customHeight="1" x14ac:dyDescent="0.2">
      <c r="B93" s="30" t="s">
        <v>87</v>
      </c>
      <c r="C93" s="31">
        <v>64</v>
      </c>
      <c r="D93" s="31">
        <v>64</v>
      </c>
      <c r="E93" s="33">
        <v>100</v>
      </c>
    </row>
    <row r="94" spans="2:5" ht="15.75" customHeight="1" x14ac:dyDescent="0.2">
      <c r="B94" s="30" t="s">
        <v>88</v>
      </c>
      <c r="C94" s="31">
        <v>128</v>
      </c>
      <c r="D94" s="31">
        <v>85</v>
      </c>
      <c r="E94" s="33">
        <v>66.40625</v>
      </c>
    </row>
    <row r="95" spans="2:5" s="5" customFormat="1" ht="15.75" customHeight="1" x14ac:dyDescent="0.2">
      <c r="B95" s="26" t="s">
        <v>89</v>
      </c>
      <c r="C95" s="27">
        <v>609</v>
      </c>
      <c r="D95" s="27">
        <v>246</v>
      </c>
      <c r="E95" s="37">
        <v>40.39408866995074</v>
      </c>
    </row>
    <row r="96" spans="2:5" s="5" customFormat="1" ht="15.75" customHeight="1" x14ac:dyDescent="0.2">
      <c r="B96" s="26" t="s">
        <v>90</v>
      </c>
      <c r="C96" s="27">
        <v>596</v>
      </c>
      <c r="D96" s="27">
        <v>234</v>
      </c>
      <c r="E96" s="37">
        <v>39.261744966442954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610</v>
      </c>
      <c r="D100" s="31">
        <v>248</v>
      </c>
      <c r="E100" s="38">
        <v>40.655737704918032</v>
      </c>
    </row>
    <row r="101" spans="2:5" ht="15.75" customHeight="1" x14ac:dyDescent="0.2">
      <c r="B101" s="30" t="s">
        <v>95</v>
      </c>
      <c r="C101" s="31">
        <v>-14</v>
      </c>
      <c r="D101" s="31">
        <v>-14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13</v>
      </c>
      <c r="D102" s="27">
        <v>12</v>
      </c>
      <c r="E102" s="37">
        <v>92.307692307692307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AE53E0BE-4AAB-45D3-B340-9CD61D1209A2}"/>
    <hyperlink ref="D4" location="Şubat!A1" display="Şubat" xr:uid="{9A686CE3-B637-48A2-9EC8-9482380FE1C9}"/>
    <hyperlink ref="E4" location="Mart!A1" display="Mart" xr:uid="{9CABC92B-C099-4445-84F8-F5D2BAC72F46}"/>
    <hyperlink ref="C5" location="Nisan!A1" display="Nisan" xr:uid="{23A8E4FE-1596-4D8B-9D1B-04ABA0A39A0D}"/>
    <hyperlink ref="D5" location="Mayıs!A1" display="Mayıs" xr:uid="{C6EE3C30-32F8-4CDE-A015-90C615A824FF}"/>
    <hyperlink ref="E5" location="Haziran!A1" display="Haziran" xr:uid="{848509F9-BF40-4643-903B-868E3B40F9B2}"/>
    <hyperlink ref="C6" location="Temmuz!A1" display="Temmuz" xr:uid="{F9FB7575-0761-4DA7-A407-6CB28ED66844}"/>
    <hyperlink ref="D6" location="Ağustos!A1" display="Ağustos" xr:uid="{65206C17-5059-4A31-A4E6-70FDDB3EDDFB}"/>
    <hyperlink ref="E6" location="Eylül!A1" display="Eylül" xr:uid="{F9482741-4790-433F-A466-058B3631D55F}"/>
    <hyperlink ref="C7" location="Ekim!A1" display="Ekim" xr:uid="{91D47733-5430-4F7E-8760-3FF2D43386C5}"/>
    <hyperlink ref="D7" location="Kasım!A1" display="Kasım" xr:uid="{9790B0F5-22F5-407C-B9F6-310A7274C670}"/>
    <hyperlink ref="E7" location="Aralık!A1" display="Aralık" xr:uid="{D24AF836-F39C-4435-BFB1-F9737F894E8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1E70-B54E-48E8-A4E5-A2C78FC86FD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24209</v>
      </c>
      <c r="D10" s="41">
        <v>10301</v>
      </c>
      <c r="E10" s="42">
        <v>42.550291214011317</v>
      </c>
    </row>
    <row r="11" spans="2:5" s="11" customFormat="1" ht="15.75" customHeight="1" x14ac:dyDescent="0.25">
      <c r="B11" s="40" t="s">
        <v>5</v>
      </c>
      <c r="C11" s="43">
        <v>19481</v>
      </c>
      <c r="D11" s="43">
        <v>8896</v>
      </c>
      <c r="E11" s="44">
        <v>45.665006929829069</v>
      </c>
    </row>
    <row r="12" spans="2:5" s="11" customFormat="1" ht="15.9" customHeight="1" x14ac:dyDescent="0.25">
      <c r="B12" s="40" t="s">
        <v>109</v>
      </c>
      <c r="C12" s="43">
        <v>9276</v>
      </c>
      <c r="D12" s="43">
        <v>4270</v>
      </c>
      <c r="E12" s="44">
        <v>46.032772746873654</v>
      </c>
    </row>
    <row r="13" spans="2:5" s="11" customFormat="1" ht="15.9" customHeight="1" x14ac:dyDescent="0.25">
      <c r="B13" s="40" t="s">
        <v>110</v>
      </c>
      <c r="C13" s="43">
        <v>8513</v>
      </c>
      <c r="D13" s="43">
        <v>4059</v>
      </c>
      <c r="E13" s="44">
        <v>47.680018794784445</v>
      </c>
    </row>
    <row r="14" spans="2:5" s="12" customFormat="1" ht="15.9" customHeight="1" x14ac:dyDescent="0.2">
      <c r="B14" s="45" t="s">
        <v>8</v>
      </c>
      <c r="C14" s="46">
        <v>771</v>
      </c>
      <c r="D14" s="46">
        <v>29</v>
      </c>
      <c r="E14" s="47">
        <v>3.7613488975356679</v>
      </c>
    </row>
    <row r="15" spans="2:5" s="12" customFormat="1" ht="15.9" customHeight="1" x14ac:dyDescent="0.2">
      <c r="B15" s="45" t="s">
        <v>9</v>
      </c>
      <c r="C15" s="46">
        <v>271</v>
      </c>
      <c r="D15" s="46">
        <v>95</v>
      </c>
      <c r="E15" s="47">
        <v>35.055350553505541</v>
      </c>
    </row>
    <row r="16" spans="2:5" s="12" customFormat="1" ht="15.9" customHeight="1" x14ac:dyDescent="0.2">
      <c r="B16" s="45" t="s">
        <v>10</v>
      </c>
      <c r="C16" s="46">
        <v>6373</v>
      </c>
      <c r="D16" s="46">
        <v>3503</v>
      </c>
      <c r="E16" s="47">
        <v>54.966263925937554</v>
      </c>
    </row>
    <row r="17" spans="2:5" s="12" customFormat="1" ht="15.9" customHeight="1" x14ac:dyDescent="0.2">
      <c r="B17" s="45" t="s">
        <v>11</v>
      </c>
      <c r="C17" s="46">
        <v>1098</v>
      </c>
      <c r="D17" s="46">
        <v>432</v>
      </c>
      <c r="E17" s="47">
        <v>39.344262295081968</v>
      </c>
    </row>
    <row r="18" spans="2:5" s="11" customFormat="1" ht="15.9" customHeight="1" x14ac:dyDescent="0.25">
      <c r="B18" s="40" t="s">
        <v>111</v>
      </c>
      <c r="C18" s="43">
        <v>765</v>
      </c>
      <c r="D18" s="43">
        <v>213</v>
      </c>
      <c r="E18" s="44">
        <v>27.843137254901961</v>
      </c>
    </row>
    <row r="19" spans="2:5" s="12" customFormat="1" ht="15.9" customHeight="1" x14ac:dyDescent="0.2">
      <c r="B19" s="45" t="s">
        <v>13</v>
      </c>
      <c r="C19" s="46">
        <v>76</v>
      </c>
      <c r="D19" s="46">
        <v>11</v>
      </c>
      <c r="E19" s="47">
        <v>14.473684210526317</v>
      </c>
    </row>
    <row r="20" spans="2:5" s="12" customFormat="1" ht="15.9" customHeight="1" x14ac:dyDescent="0.2">
      <c r="B20" s="45" t="s">
        <v>14</v>
      </c>
      <c r="C20" s="46">
        <v>172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517</v>
      </c>
      <c r="D21" s="46">
        <v>202</v>
      </c>
      <c r="E21" s="47">
        <v>39.071566731141196</v>
      </c>
    </row>
    <row r="22" spans="2:5" s="10" customFormat="1" ht="15.9" customHeight="1" x14ac:dyDescent="0.25">
      <c r="B22" s="40" t="s">
        <v>112</v>
      </c>
      <c r="C22" s="48">
        <v>-2</v>
      </c>
      <c r="D22" s="48">
        <v>-2</v>
      </c>
      <c r="E22" s="42"/>
    </row>
    <row r="23" spans="2:5" s="10" customFormat="1" ht="15.9" customHeight="1" x14ac:dyDescent="0.25">
      <c r="B23" s="40" t="s">
        <v>113</v>
      </c>
      <c r="C23" s="49">
        <v>4335</v>
      </c>
      <c r="D23" s="49">
        <v>1513</v>
      </c>
      <c r="E23" s="42">
        <v>34.901960784313722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4</v>
      </c>
      <c r="D25" s="48">
        <v>1</v>
      </c>
      <c r="E25" s="42">
        <v>25</v>
      </c>
    </row>
    <row r="26" spans="2:5" s="10" customFormat="1" ht="15.9" customHeight="1" x14ac:dyDescent="0.25">
      <c r="B26" s="40" t="s">
        <v>116</v>
      </c>
      <c r="C26" s="48">
        <v>358</v>
      </c>
      <c r="D26" s="48">
        <v>331</v>
      </c>
      <c r="E26" s="42"/>
    </row>
    <row r="27" spans="2:5" s="13" customFormat="1" ht="15.9" customHeight="1" x14ac:dyDescent="0.2">
      <c r="B27" s="45" t="s">
        <v>186</v>
      </c>
      <c r="C27" s="46">
        <v>358</v>
      </c>
      <c r="D27" s="46">
        <v>331</v>
      </c>
      <c r="E27" s="50">
        <v>92.458100558659211</v>
      </c>
    </row>
    <row r="28" spans="2:5" s="10" customFormat="1" ht="15.9" customHeight="1" x14ac:dyDescent="0.25">
      <c r="B28" s="40" t="s">
        <v>118</v>
      </c>
      <c r="C28" s="48">
        <v>3973</v>
      </c>
      <c r="D28" s="48">
        <v>1181</v>
      </c>
      <c r="E28" s="42"/>
    </row>
    <row r="29" spans="2:5" s="13" customFormat="1" ht="15.9" customHeight="1" x14ac:dyDescent="0.2">
      <c r="B29" s="45" t="s">
        <v>187</v>
      </c>
      <c r="C29" s="46">
        <v>3973</v>
      </c>
      <c r="D29" s="46">
        <v>1181</v>
      </c>
      <c r="E29" s="50">
        <v>29.725648124842692</v>
      </c>
    </row>
    <row r="30" spans="2:5" s="10" customFormat="1" ht="15.9" customHeight="1" x14ac:dyDescent="0.25">
      <c r="B30" s="40" t="s">
        <v>119</v>
      </c>
      <c r="C30" s="48">
        <v>3782</v>
      </c>
      <c r="D30" s="48">
        <v>1902</v>
      </c>
      <c r="E30" s="42">
        <v>50.290851401374937</v>
      </c>
    </row>
    <row r="31" spans="2:5" s="10" customFormat="1" ht="15.9" customHeight="1" x14ac:dyDescent="0.25">
      <c r="B31" s="40" t="s">
        <v>120</v>
      </c>
      <c r="C31" s="49">
        <v>3100</v>
      </c>
      <c r="D31" s="49">
        <v>1227</v>
      </c>
      <c r="E31" s="42">
        <v>39.58064516129032</v>
      </c>
    </row>
    <row r="32" spans="2:5" s="10" customFormat="1" ht="15.9" customHeight="1" x14ac:dyDescent="0.25">
      <c r="B32" s="40" t="s">
        <v>121</v>
      </c>
      <c r="C32" s="48">
        <v>677</v>
      </c>
      <c r="D32" s="48">
        <v>675</v>
      </c>
      <c r="E32" s="42">
        <v>99.704579025110789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677</v>
      </c>
      <c r="D34" s="46">
        <v>675</v>
      </c>
      <c r="E34" s="47">
        <v>99.704579025110789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5</v>
      </c>
      <c r="D41" s="48">
        <v>0</v>
      </c>
      <c r="E41" s="42">
        <v>0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1343</v>
      </c>
      <c r="D47" s="48">
        <v>656</v>
      </c>
      <c r="E47" s="42">
        <v>48.845867460908416</v>
      </c>
    </row>
    <row r="48" spans="2:5" s="10" customFormat="1" ht="15.9" customHeight="1" x14ac:dyDescent="0.25">
      <c r="B48" s="40" t="s">
        <v>137</v>
      </c>
      <c r="C48" s="48">
        <v>1323</v>
      </c>
      <c r="D48" s="48">
        <v>652</v>
      </c>
      <c r="E48" s="42">
        <v>49.281934996220713</v>
      </c>
    </row>
    <row r="49" spans="2:5" s="10" customFormat="1" ht="15.9" customHeight="1" x14ac:dyDescent="0.25">
      <c r="B49" s="40" t="s">
        <v>138</v>
      </c>
      <c r="C49" s="48">
        <v>20</v>
      </c>
      <c r="D49" s="48">
        <v>4</v>
      </c>
      <c r="E49" s="42">
        <v>20</v>
      </c>
    </row>
    <row r="50" spans="2:5" s="10" customFormat="1" ht="15.9" customHeight="1" x14ac:dyDescent="0.25">
      <c r="B50" s="40" t="s">
        <v>139</v>
      </c>
      <c r="C50" s="49">
        <v>745</v>
      </c>
      <c r="D50" s="49">
        <v>555</v>
      </c>
      <c r="E50" s="42">
        <v>74.496644295302019</v>
      </c>
    </row>
    <row r="51" spans="2:5" s="10" customFormat="1" ht="15.9" customHeight="1" x14ac:dyDescent="0.25">
      <c r="B51" s="40" t="s">
        <v>140</v>
      </c>
      <c r="C51" s="48">
        <v>745</v>
      </c>
      <c r="D51" s="48">
        <v>555</v>
      </c>
      <c r="E51" s="42">
        <v>74.496644295302019</v>
      </c>
    </row>
    <row r="52" spans="2:5" s="10" customFormat="1" ht="15.9" customHeight="1" x14ac:dyDescent="0.25">
      <c r="B52" s="40" t="s">
        <v>40</v>
      </c>
      <c r="C52" s="48">
        <v>4140</v>
      </c>
      <c r="D52" s="48">
        <v>1224</v>
      </c>
      <c r="E52" s="42">
        <v>29.565217391304348</v>
      </c>
    </row>
    <row r="53" spans="2:5" s="10" customFormat="1" ht="15.9" customHeight="1" x14ac:dyDescent="0.25">
      <c r="B53" s="40" t="s">
        <v>141</v>
      </c>
      <c r="C53" s="48">
        <v>516</v>
      </c>
      <c r="D53" s="48">
        <v>516</v>
      </c>
      <c r="E53" s="42">
        <v>100</v>
      </c>
    </row>
    <row r="54" spans="2:5" s="10" customFormat="1" ht="15.9" customHeight="1" x14ac:dyDescent="0.25">
      <c r="B54" s="40" t="s">
        <v>142</v>
      </c>
      <c r="C54" s="49" t="s">
        <v>185</v>
      </c>
      <c r="D54" s="49" t="s">
        <v>185</v>
      </c>
      <c r="E54" s="42"/>
    </row>
    <row r="55" spans="2:5" s="10" customFormat="1" ht="15.9" customHeight="1" x14ac:dyDescent="0.25">
      <c r="B55" s="40" t="s">
        <v>143</v>
      </c>
      <c r="C55" s="48">
        <v>516</v>
      </c>
      <c r="D55" s="48">
        <v>516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3</v>
      </c>
      <c r="D59" s="48">
        <v>3</v>
      </c>
      <c r="E59" s="42"/>
    </row>
    <row r="60" spans="2:5" s="10" customFormat="1" ht="15.9" customHeight="1" x14ac:dyDescent="0.25">
      <c r="B60" s="40" t="s">
        <v>148</v>
      </c>
      <c r="C60" s="48">
        <v>3</v>
      </c>
      <c r="D60" s="48">
        <v>3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1365</v>
      </c>
      <c r="D63" s="48">
        <v>272</v>
      </c>
      <c r="E63" s="42">
        <v>19.926739926739927</v>
      </c>
    </row>
    <row r="64" spans="2:5" s="10" customFormat="1" ht="15.9" customHeight="1" x14ac:dyDescent="0.25">
      <c r="B64" s="40" t="s">
        <v>152</v>
      </c>
      <c r="C64" s="48">
        <v>985</v>
      </c>
      <c r="D64" s="48">
        <v>239</v>
      </c>
      <c r="E64" s="42">
        <v>24.263959390862944</v>
      </c>
    </row>
    <row r="65" spans="2:5" s="10" customFormat="1" ht="15.9" customHeight="1" x14ac:dyDescent="0.25">
      <c r="B65" s="40" t="s">
        <v>153</v>
      </c>
      <c r="C65" s="48">
        <v>380</v>
      </c>
      <c r="D65" s="48">
        <v>33</v>
      </c>
      <c r="E65" s="42">
        <v>8.6842105263157894</v>
      </c>
    </row>
    <row r="66" spans="2:5" s="10" customFormat="1" ht="15.9" customHeight="1" x14ac:dyDescent="0.25">
      <c r="B66" s="40" t="s">
        <v>154</v>
      </c>
      <c r="C66" s="48" t="s">
        <v>185</v>
      </c>
      <c r="D66" s="48" t="s">
        <v>185</v>
      </c>
      <c r="E66" s="42"/>
    </row>
    <row r="67" spans="2:5" s="10" customFormat="1" ht="15.9" customHeight="1" x14ac:dyDescent="0.25">
      <c r="B67" s="40" t="s">
        <v>155</v>
      </c>
      <c r="C67" s="49">
        <v>1993</v>
      </c>
      <c r="D67" s="49">
        <v>216</v>
      </c>
      <c r="E67" s="42">
        <v>10.837932764676367</v>
      </c>
    </row>
    <row r="68" spans="2:5" s="10" customFormat="1" ht="15.9" customHeight="1" x14ac:dyDescent="0.25">
      <c r="B68" s="40" t="s">
        <v>156</v>
      </c>
      <c r="C68" s="48">
        <v>1993</v>
      </c>
      <c r="D68" s="48">
        <v>216</v>
      </c>
      <c r="E68" s="42">
        <v>10.837932764676367</v>
      </c>
    </row>
    <row r="69" spans="2:5" s="10" customFormat="1" ht="15.9" customHeight="1" x14ac:dyDescent="0.25">
      <c r="B69" s="40" t="s">
        <v>157</v>
      </c>
      <c r="C69" s="48">
        <v>142</v>
      </c>
      <c r="D69" s="48">
        <v>98</v>
      </c>
      <c r="E69" s="42">
        <v>69.014084507042256</v>
      </c>
    </row>
    <row r="70" spans="2:5" s="4" customFormat="1" ht="15.9" customHeight="1" x14ac:dyDescent="0.2">
      <c r="B70" s="40" t="s">
        <v>158</v>
      </c>
      <c r="C70" s="48">
        <v>33</v>
      </c>
      <c r="D70" s="48">
        <v>28</v>
      </c>
      <c r="E70" s="42">
        <v>84.848484848484844</v>
      </c>
    </row>
    <row r="71" spans="2:5" s="10" customFormat="1" ht="15.9" customHeight="1" x14ac:dyDescent="0.25">
      <c r="B71" s="40" t="s">
        <v>159</v>
      </c>
      <c r="C71" s="48">
        <v>41</v>
      </c>
      <c r="D71" s="48">
        <v>2</v>
      </c>
      <c r="E71" s="42">
        <v>4.8780487804878048</v>
      </c>
    </row>
    <row r="72" spans="2:5" s="10" customFormat="1" ht="15.9" customHeight="1" x14ac:dyDescent="0.25">
      <c r="B72" s="40" t="s">
        <v>160</v>
      </c>
      <c r="C72" s="49">
        <v>18</v>
      </c>
      <c r="D72" s="49">
        <v>18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50</v>
      </c>
      <c r="D73" s="48">
        <v>50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121</v>
      </c>
      <c r="D79" s="53">
        <v>119</v>
      </c>
      <c r="E79" s="44">
        <v>98.347107438016536</v>
      </c>
    </row>
    <row r="80" spans="2:5" s="11" customFormat="1" ht="15.75" customHeight="1" x14ac:dyDescent="0.25">
      <c r="B80" s="40" t="s">
        <v>89</v>
      </c>
      <c r="C80" s="53">
        <v>588</v>
      </c>
      <c r="D80" s="53">
        <v>181</v>
      </c>
      <c r="E80" s="44">
        <v>30.782312925170068</v>
      </c>
    </row>
    <row r="81" spans="2:5" s="11" customFormat="1" ht="15.75" customHeight="1" x14ac:dyDescent="0.25">
      <c r="B81" s="40" t="s">
        <v>168</v>
      </c>
      <c r="C81" s="53">
        <v>9</v>
      </c>
      <c r="D81" s="53">
        <v>0</v>
      </c>
      <c r="E81" s="44">
        <v>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9</v>
      </c>
      <c r="D83" s="53" t="s">
        <v>185</v>
      </c>
      <c r="E83" s="44"/>
    </row>
    <row r="84" spans="2:5" s="11" customFormat="1" ht="15.75" customHeight="1" x14ac:dyDescent="0.25">
      <c r="B84" s="40" t="s">
        <v>171</v>
      </c>
      <c r="C84" s="53">
        <v>1</v>
      </c>
      <c r="D84" s="53">
        <v>8</v>
      </c>
      <c r="E84" s="44"/>
    </row>
    <row r="85" spans="2:5" s="11" customFormat="1" ht="15.75" customHeight="1" x14ac:dyDescent="0.25">
      <c r="B85" s="40" t="s">
        <v>172</v>
      </c>
      <c r="C85" s="53">
        <v>1</v>
      </c>
      <c r="D85" s="53">
        <v>8</v>
      </c>
      <c r="E85" s="44"/>
    </row>
    <row r="86" spans="2:5" s="11" customFormat="1" ht="15.75" customHeight="1" x14ac:dyDescent="0.25">
      <c r="B86" s="40" t="s">
        <v>173</v>
      </c>
      <c r="C86" s="53">
        <v>578</v>
      </c>
      <c r="D86" s="53">
        <v>173</v>
      </c>
      <c r="E86" s="44">
        <v>29.930795847750861</v>
      </c>
    </row>
    <row r="87" spans="2:5" s="11" customFormat="1" ht="15.75" customHeight="1" x14ac:dyDescent="0.25">
      <c r="B87" s="40" t="s">
        <v>174</v>
      </c>
      <c r="C87" s="53">
        <v>578</v>
      </c>
      <c r="D87" s="53">
        <v>173</v>
      </c>
      <c r="E87" s="44">
        <v>29.930795847750861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E5E7B31D-CEFF-41E6-A5ED-9E8677D8469D}"/>
    <hyperlink ref="D4" location="Şubat!A1" display="Şubat" xr:uid="{575BCF2C-8DEA-4E53-941C-974330868FA2}"/>
    <hyperlink ref="E4" location="Mart!A1" display="Mart" xr:uid="{A3FE46F6-B470-4A01-A5BC-1F6408CDC446}"/>
    <hyperlink ref="C5" location="Nisan!A1" display="Nisan" xr:uid="{F3B1B8DD-1E55-46F0-85E6-DCAF49F3DA82}"/>
    <hyperlink ref="D5" location="Mayıs!A1" display="Mayıs" xr:uid="{D8077F56-967D-4061-BC69-C579E35B30BA}"/>
    <hyperlink ref="E5" location="Haziran!A1" display="Haziran" xr:uid="{178E7FDE-0B8E-4FB6-B80A-662F82DE5C2C}"/>
    <hyperlink ref="C6" location="Temmuz!A1" display="Temmuz" xr:uid="{E65F00CE-797A-44DB-BA14-CEE7B39A3E17}"/>
    <hyperlink ref="D6" location="Ağustos!A1" display="Ağustos" xr:uid="{94D6DD29-7E83-4C33-BC58-01EEA8F30B61}"/>
    <hyperlink ref="E6" location="Eylül!A1" display="Eylül" xr:uid="{6A0121D2-E39A-4E87-8CFD-D95E89333644}"/>
    <hyperlink ref="C7" location="Ekim!A1" display="Ekim" xr:uid="{37CF49B1-B8DA-4373-ADA3-245B2F9EBDAF}"/>
    <hyperlink ref="D7" location="Kasım!A1" display="Kasım" xr:uid="{765D4B8F-FF5C-40CA-9AEE-112B27D22036}"/>
    <hyperlink ref="E7" location="Aralık!A1" display="Aralık" xr:uid="{2E88383C-38D2-41FB-AE56-260ED730B4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8B9C-3EC9-4CE8-8D51-14564F4C96E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19507</v>
      </c>
      <c r="D10" s="41">
        <v>6349</v>
      </c>
      <c r="E10" s="42">
        <v>32.547290716153178</v>
      </c>
    </row>
    <row r="11" spans="2:5" s="11" customFormat="1" ht="15.75" customHeight="1" x14ac:dyDescent="0.25">
      <c r="B11" s="40" t="s">
        <v>5</v>
      </c>
      <c r="C11" s="43">
        <v>15296</v>
      </c>
      <c r="D11" s="43">
        <v>5473</v>
      </c>
      <c r="E11" s="44">
        <v>35.780596234309627</v>
      </c>
    </row>
    <row r="12" spans="2:5" s="11" customFormat="1" ht="15.9" customHeight="1" x14ac:dyDescent="0.25">
      <c r="B12" s="40" t="s">
        <v>109</v>
      </c>
      <c r="C12" s="43">
        <v>6638</v>
      </c>
      <c r="D12" s="43">
        <v>2297</v>
      </c>
      <c r="E12" s="44">
        <v>34.603796324194036</v>
      </c>
    </row>
    <row r="13" spans="2:5" s="11" customFormat="1" ht="15.9" customHeight="1" x14ac:dyDescent="0.25">
      <c r="B13" s="40" t="s">
        <v>110</v>
      </c>
      <c r="C13" s="43">
        <v>6188</v>
      </c>
      <c r="D13" s="43">
        <v>2297</v>
      </c>
      <c r="E13" s="44">
        <v>37.120232708468002</v>
      </c>
    </row>
    <row r="14" spans="2:5" s="12" customFormat="1" ht="15.9" customHeight="1" x14ac:dyDescent="0.2">
      <c r="B14" s="45" t="s">
        <v>8</v>
      </c>
      <c r="C14" s="46">
        <v>769</v>
      </c>
      <c r="D14" s="46">
        <v>14</v>
      </c>
      <c r="E14" s="47">
        <v>1.8205461638491547</v>
      </c>
    </row>
    <row r="15" spans="2:5" s="12" customFormat="1" ht="15.9" customHeight="1" x14ac:dyDescent="0.2">
      <c r="B15" s="45" t="s">
        <v>9</v>
      </c>
      <c r="C15" s="46">
        <v>54</v>
      </c>
      <c r="D15" s="46">
        <v>2</v>
      </c>
      <c r="E15" s="47">
        <v>3.7037037037037033</v>
      </c>
    </row>
    <row r="16" spans="2:5" s="12" customFormat="1" ht="15.9" customHeight="1" x14ac:dyDescent="0.2">
      <c r="B16" s="45" t="s">
        <v>10</v>
      </c>
      <c r="C16" s="46">
        <v>4951</v>
      </c>
      <c r="D16" s="46">
        <v>2273</v>
      </c>
      <c r="E16" s="47">
        <v>45.909917188446784</v>
      </c>
    </row>
    <row r="17" spans="2:5" s="12" customFormat="1" ht="15.9" customHeight="1" x14ac:dyDescent="0.2">
      <c r="B17" s="45" t="s">
        <v>11</v>
      </c>
      <c r="C17" s="46">
        <v>414</v>
      </c>
      <c r="D17" s="46">
        <v>8</v>
      </c>
      <c r="E17" s="47">
        <v>1.932367149758454</v>
      </c>
    </row>
    <row r="18" spans="2:5" s="11" customFormat="1" ht="15.9" customHeight="1" x14ac:dyDescent="0.25">
      <c r="B18" s="40" t="s">
        <v>111</v>
      </c>
      <c r="C18" s="43">
        <v>450</v>
      </c>
      <c r="D18" s="43">
        <v>0</v>
      </c>
      <c r="E18" s="44">
        <v>0</v>
      </c>
    </row>
    <row r="19" spans="2:5" s="12" customFormat="1" ht="15.9" customHeight="1" x14ac:dyDescent="0.2">
      <c r="B19" s="45" t="s">
        <v>13</v>
      </c>
      <c r="C19" s="46">
        <v>76</v>
      </c>
      <c r="D19" s="46">
        <v>0</v>
      </c>
      <c r="E19" s="47">
        <v>0</v>
      </c>
    </row>
    <row r="20" spans="2:5" s="12" customFormat="1" ht="15.9" customHeight="1" x14ac:dyDescent="0.2">
      <c r="B20" s="45" t="s">
        <v>14</v>
      </c>
      <c r="C20" s="46">
        <v>172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202</v>
      </c>
      <c r="D21" s="46">
        <v>0</v>
      </c>
      <c r="E21" s="47">
        <v>0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4132</v>
      </c>
      <c r="D23" s="49">
        <v>1017</v>
      </c>
      <c r="E23" s="42">
        <v>24.612778315585672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4</v>
      </c>
      <c r="D25" s="48">
        <v>1</v>
      </c>
      <c r="E25" s="42">
        <v>25</v>
      </c>
    </row>
    <row r="26" spans="2:5" s="10" customFormat="1" ht="15.9" customHeight="1" x14ac:dyDescent="0.25">
      <c r="B26" s="40" t="s">
        <v>116</v>
      </c>
      <c r="C26" s="48">
        <v>208</v>
      </c>
      <c r="D26" s="48">
        <v>190</v>
      </c>
      <c r="E26" s="42">
        <v>91.34615384615384</v>
      </c>
    </row>
    <row r="27" spans="2:5" s="10" customFormat="1" ht="15.9" customHeight="1" x14ac:dyDescent="0.25">
      <c r="B27" s="45" t="s">
        <v>117</v>
      </c>
      <c r="C27" s="46"/>
      <c r="D27" s="46"/>
      <c r="E27" s="50"/>
    </row>
    <row r="28" spans="2:5" s="10" customFormat="1" ht="15.9" customHeight="1" x14ac:dyDescent="0.25">
      <c r="B28" s="40" t="s">
        <v>118</v>
      </c>
      <c r="C28" s="48">
        <v>3920</v>
      </c>
      <c r="D28" s="48">
        <v>826</v>
      </c>
      <c r="E28" s="42">
        <v>21.071428571428573</v>
      </c>
    </row>
    <row r="29" spans="2:5" s="10" customFormat="1" ht="15.9" customHeight="1" x14ac:dyDescent="0.25">
      <c r="B29" s="45" t="s">
        <v>119</v>
      </c>
      <c r="C29" s="46">
        <v>3049</v>
      </c>
      <c r="D29" s="46">
        <v>1491</v>
      </c>
      <c r="E29" s="50">
        <v>48.90127910790423</v>
      </c>
    </row>
    <row r="30" spans="2:5" s="10" customFormat="1" ht="15.9" customHeight="1" x14ac:dyDescent="0.25">
      <c r="B30" s="40" t="s">
        <v>120</v>
      </c>
      <c r="C30" s="48">
        <v>2536</v>
      </c>
      <c r="D30" s="48">
        <v>985</v>
      </c>
      <c r="E30" s="42">
        <v>38.84069400630915</v>
      </c>
    </row>
    <row r="31" spans="2:5" s="10" customFormat="1" ht="15.9" customHeight="1" x14ac:dyDescent="0.25">
      <c r="B31" s="40" t="s">
        <v>121</v>
      </c>
      <c r="C31" s="49">
        <v>508</v>
      </c>
      <c r="D31" s="49">
        <v>506</v>
      </c>
      <c r="E31" s="42">
        <v>99.606299212598429</v>
      </c>
    </row>
    <row r="32" spans="2:5" s="12" customFormat="1" ht="15.9" customHeight="1" x14ac:dyDescent="0.2">
      <c r="B32" s="40" t="s">
        <v>122</v>
      </c>
      <c r="C32" s="48"/>
      <c r="D32" s="48"/>
      <c r="E32" s="42"/>
    </row>
    <row r="33" spans="2:5" s="12" customFormat="1" ht="15.9" customHeight="1" x14ac:dyDescent="0.2">
      <c r="B33" s="45" t="s">
        <v>123</v>
      </c>
      <c r="C33" s="51">
        <v>508</v>
      </c>
      <c r="D33" s="51">
        <v>506</v>
      </c>
      <c r="E33" s="47">
        <v>99.606299212598429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47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5" t="s">
        <v>129</v>
      </c>
      <c r="C39" s="46"/>
      <c r="D39" s="46"/>
      <c r="E39" s="50"/>
    </row>
    <row r="40" spans="2:5" s="10" customFormat="1" ht="15.9" customHeight="1" x14ac:dyDescent="0.25">
      <c r="B40" s="40" t="s">
        <v>130</v>
      </c>
      <c r="C40" s="48">
        <v>5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131</v>
      </c>
      <c r="C41" s="48">
        <v>0</v>
      </c>
      <c r="D41" s="48">
        <v>0</v>
      </c>
      <c r="E41" s="42"/>
    </row>
    <row r="42" spans="2:5" s="10" customFormat="1" ht="15.9" customHeight="1" x14ac:dyDescent="0.25">
      <c r="B42" s="40" t="s">
        <v>132</v>
      </c>
      <c r="C42" s="49"/>
      <c r="D42" s="49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993</v>
      </c>
      <c r="D46" s="48">
        <v>376</v>
      </c>
      <c r="E46" s="42">
        <v>37.865055387713994</v>
      </c>
    </row>
    <row r="47" spans="2:5" s="10" customFormat="1" ht="15.9" customHeight="1" x14ac:dyDescent="0.25">
      <c r="B47" s="40" t="s">
        <v>137</v>
      </c>
      <c r="C47" s="48">
        <v>973</v>
      </c>
      <c r="D47" s="48">
        <v>374</v>
      </c>
      <c r="E47" s="42">
        <v>38.437821171634127</v>
      </c>
    </row>
    <row r="48" spans="2:5" s="10" customFormat="1" ht="15.9" customHeight="1" x14ac:dyDescent="0.25">
      <c r="B48" s="40" t="s">
        <v>138</v>
      </c>
      <c r="C48" s="48">
        <v>20</v>
      </c>
      <c r="D48" s="48">
        <v>2</v>
      </c>
      <c r="E48" s="42">
        <v>10</v>
      </c>
    </row>
    <row r="49" spans="2:5" s="10" customFormat="1" ht="15.9" customHeight="1" x14ac:dyDescent="0.25">
      <c r="B49" s="40" t="s">
        <v>139</v>
      </c>
      <c r="C49" s="48">
        <v>484</v>
      </c>
      <c r="D49" s="48">
        <v>292</v>
      </c>
      <c r="E49" s="42">
        <v>60.330578512396691</v>
      </c>
    </row>
    <row r="50" spans="2:5" s="10" customFormat="1" ht="15.9" customHeight="1" x14ac:dyDescent="0.25">
      <c r="B50" s="40" t="s">
        <v>140</v>
      </c>
      <c r="C50" s="49">
        <v>484</v>
      </c>
      <c r="D50" s="49">
        <v>292</v>
      </c>
      <c r="E50" s="42">
        <v>60.330578512396691</v>
      </c>
    </row>
    <row r="51" spans="2:5" s="10" customFormat="1" ht="15.9" customHeight="1" x14ac:dyDescent="0.25">
      <c r="B51" s="40" t="s">
        <v>40</v>
      </c>
      <c r="C51" s="48">
        <v>3635</v>
      </c>
      <c r="D51" s="48">
        <v>776</v>
      </c>
      <c r="E51" s="42">
        <v>21.348005502063273</v>
      </c>
    </row>
    <row r="52" spans="2:5" s="10" customFormat="1" ht="15.9" customHeight="1" x14ac:dyDescent="0.25">
      <c r="B52" s="40" t="s">
        <v>141</v>
      </c>
      <c r="C52" s="48">
        <v>433</v>
      </c>
      <c r="D52" s="48">
        <v>433</v>
      </c>
      <c r="E52" s="42">
        <v>100</v>
      </c>
    </row>
    <row r="53" spans="2:5" s="10" customFormat="1" ht="15.9" customHeight="1" x14ac:dyDescent="0.25">
      <c r="B53" s="40" t="s">
        <v>142</v>
      </c>
      <c r="C53" s="48">
        <v>0</v>
      </c>
      <c r="D53" s="48">
        <v>0</v>
      </c>
      <c r="E53" s="42"/>
    </row>
    <row r="54" spans="2:5" s="10" customFormat="1" ht="15.9" customHeight="1" x14ac:dyDescent="0.25">
      <c r="B54" s="40" t="s">
        <v>143</v>
      </c>
      <c r="C54" s="49">
        <v>433</v>
      </c>
      <c r="D54" s="49">
        <v>433</v>
      </c>
      <c r="E54" s="42">
        <v>100</v>
      </c>
    </row>
    <row r="55" spans="2:5" s="10" customFormat="1" ht="15.9" customHeight="1" x14ac:dyDescent="0.25">
      <c r="B55" s="40" t="s">
        <v>144</v>
      </c>
      <c r="C55" s="48"/>
      <c r="D55" s="48"/>
      <c r="E55" s="42"/>
    </row>
    <row r="56" spans="2:5" s="10" customFormat="1" ht="15.9" customHeight="1" x14ac:dyDescent="0.25">
      <c r="B56" s="40" t="s">
        <v>145</v>
      </c>
      <c r="C56" s="49"/>
      <c r="D56" s="49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8"/>
      <c r="D60" s="48"/>
      <c r="E60" s="42"/>
    </row>
    <row r="61" spans="2:5" s="10" customFormat="1" ht="15.9" customHeight="1" x14ac:dyDescent="0.25">
      <c r="B61" s="40" t="s">
        <v>150</v>
      </c>
      <c r="C61" s="49"/>
      <c r="D61" s="49"/>
      <c r="E61" s="42"/>
    </row>
    <row r="62" spans="2:5" s="10" customFormat="1" ht="15.9" customHeight="1" x14ac:dyDescent="0.25">
      <c r="B62" s="40" t="s">
        <v>151</v>
      </c>
      <c r="C62" s="48">
        <v>1231</v>
      </c>
      <c r="D62" s="48">
        <v>130</v>
      </c>
      <c r="E62" s="42">
        <v>10.560519902518278</v>
      </c>
    </row>
    <row r="63" spans="2:5" s="10" customFormat="1" ht="15.9" customHeight="1" x14ac:dyDescent="0.25">
      <c r="B63" s="40" t="s">
        <v>152</v>
      </c>
      <c r="C63" s="48">
        <v>865</v>
      </c>
      <c r="D63" s="48">
        <v>106</v>
      </c>
      <c r="E63" s="42">
        <v>12.254335260115607</v>
      </c>
    </row>
    <row r="64" spans="2:5" s="10" customFormat="1" ht="15.9" customHeight="1" x14ac:dyDescent="0.25">
      <c r="B64" s="40" t="s">
        <v>153</v>
      </c>
      <c r="C64" s="48">
        <v>366</v>
      </c>
      <c r="D64" s="48">
        <v>24</v>
      </c>
      <c r="E64" s="42">
        <v>6.557377049180328</v>
      </c>
    </row>
    <row r="65" spans="2:5" s="10" customFormat="1" ht="15.9" customHeight="1" x14ac:dyDescent="0.25">
      <c r="B65" s="40" t="s">
        <v>154</v>
      </c>
      <c r="C65" s="48">
        <v>0</v>
      </c>
      <c r="D65" s="48">
        <v>0</v>
      </c>
      <c r="E65" s="42"/>
    </row>
    <row r="66" spans="2:5" s="10" customFormat="1" ht="15.9" customHeight="1" x14ac:dyDescent="0.25">
      <c r="B66" s="40" t="s">
        <v>155</v>
      </c>
      <c r="C66" s="48">
        <v>1851</v>
      </c>
      <c r="D66" s="48">
        <v>93</v>
      </c>
      <c r="E66" s="42">
        <v>5.0243111831442464</v>
      </c>
    </row>
    <row r="67" spans="2:5" s="10" customFormat="1" ht="15.9" customHeight="1" x14ac:dyDescent="0.25">
      <c r="B67" s="40" t="s">
        <v>156</v>
      </c>
      <c r="C67" s="49">
        <v>1851</v>
      </c>
      <c r="D67" s="49">
        <v>93</v>
      </c>
      <c r="E67" s="42">
        <v>5.0243111831442464</v>
      </c>
    </row>
    <row r="68" spans="2:5" s="10" customFormat="1" ht="15.9" customHeight="1" x14ac:dyDescent="0.25">
      <c r="B68" s="40" t="s">
        <v>157</v>
      </c>
      <c r="C68" s="48">
        <v>65</v>
      </c>
      <c r="D68" s="48">
        <v>65</v>
      </c>
      <c r="E68" s="42">
        <v>100</v>
      </c>
    </row>
    <row r="69" spans="2:5" s="4" customFormat="1" ht="15.9" customHeight="1" x14ac:dyDescent="0.2">
      <c r="B69" s="40" t="s">
        <v>158</v>
      </c>
      <c r="C69" s="48">
        <v>17</v>
      </c>
      <c r="D69" s="48">
        <v>11</v>
      </c>
      <c r="E69" s="42">
        <v>64.705882352941174</v>
      </c>
    </row>
    <row r="70" spans="2:5" s="10" customFormat="1" ht="15.9" customHeight="1" x14ac:dyDescent="0.25">
      <c r="B70" s="40" t="s">
        <v>159</v>
      </c>
      <c r="C70" s="48">
        <v>41</v>
      </c>
      <c r="D70" s="48">
        <v>1</v>
      </c>
      <c r="E70" s="42">
        <v>2.4390243902439024</v>
      </c>
    </row>
    <row r="71" spans="2:5" s="10" customFormat="1" ht="15.9" customHeight="1" x14ac:dyDescent="0.25">
      <c r="B71" s="40" t="s">
        <v>160</v>
      </c>
      <c r="C71" s="48">
        <v>7</v>
      </c>
      <c r="D71" s="48">
        <v>7</v>
      </c>
      <c r="E71" s="42">
        <v>100</v>
      </c>
    </row>
    <row r="72" spans="2:5" s="10" customFormat="1" ht="15.9" customHeight="1" x14ac:dyDescent="0.25">
      <c r="B72" s="40" t="s">
        <v>161</v>
      </c>
      <c r="C72" s="49">
        <v>0</v>
      </c>
      <c r="D72" s="49">
        <v>46</v>
      </c>
      <c r="E72" s="42"/>
    </row>
    <row r="73" spans="2:5" s="10" customFormat="1" ht="15.9" customHeight="1" x14ac:dyDescent="0.25">
      <c r="B73" s="40" t="s">
        <v>162</v>
      </c>
      <c r="C73" s="48">
        <v>0</v>
      </c>
      <c r="D73" s="48">
        <v>0</v>
      </c>
      <c r="E73" s="42"/>
    </row>
    <row r="74" spans="2:5" s="10" customFormat="1" ht="15.9" customHeight="1" x14ac:dyDescent="0.25">
      <c r="B74" s="40" t="s">
        <v>163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76</v>
      </c>
      <c r="C75" s="48"/>
      <c r="D75" s="48"/>
      <c r="E75" s="42"/>
    </row>
    <row r="76" spans="2:5" s="10" customFormat="1" ht="15.9" customHeight="1" x14ac:dyDescent="0.25">
      <c r="B76" s="45" t="s">
        <v>164</v>
      </c>
      <c r="C76" s="46"/>
      <c r="D76" s="46"/>
      <c r="E76" s="50"/>
    </row>
    <row r="77" spans="2:5" s="10" customFormat="1" ht="15.9" customHeight="1" x14ac:dyDescent="0.25">
      <c r="B77" s="45" t="s">
        <v>165</v>
      </c>
      <c r="C77" s="52"/>
      <c r="D77" s="52"/>
      <c r="E77" s="50"/>
    </row>
    <row r="78" spans="2:5" s="10" customFormat="1" ht="15.9" customHeight="1" x14ac:dyDescent="0.25">
      <c r="B78" s="45" t="s">
        <v>166</v>
      </c>
      <c r="C78" s="46">
        <v>55</v>
      </c>
      <c r="D78" s="46">
        <v>55</v>
      </c>
      <c r="E78" s="50">
        <v>100</v>
      </c>
    </row>
    <row r="79" spans="2:5" s="11" customFormat="1" ht="15.75" customHeight="1" x14ac:dyDescent="0.25">
      <c r="B79" s="40" t="s">
        <v>167</v>
      </c>
      <c r="C79" s="53">
        <v>55</v>
      </c>
      <c r="D79" s="53">
        <v>55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576</v>
      </c>
      <c r="D80" s="53">
        <v>100</v>
      </c>
      <c r="E80" s="44">
        <v>17.361111111111111</v>
      </c>
    </row>
    <row r="81" spans="2:5" s="11" customFormat="1" ht="15.75" customHeight="1" x14ac:dyDescent="0.25">
      <c r="B81" s="40" t="s">
        <v>168</v>
      </c>
      <c r="C81" s="53">
        <v>9</v>
      </c>
      <c r="D81" s="53">
        <v>0</v>
      </c>
      <c r="E81" s="44">
        <v>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9</v>
      </c>
      <c r="D83" s="53">
        <v>0</v>
      </c>
      <c r="E83" s="44">
        <v>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7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7</v>
      </c>
      <c r="E85" s="44"/>
    </row>
    <row r="86" spans="2:5" s="11" customFormat="1" ht="15.75" customHeight="1" x14ac:dyDescent="0.25">
      <c r="B86" s="40" t="s">
        <v>173</v>
      </c>
      <c r="C86" s="53">
        <v>567</v>
      </c>
      <c r="D86" s="53">
        <v>93</v>
      </c>
      <c r="E86" s="44">
        <v>16.402116402116402</v>
      </c>
    </row>
    <row r="87" spans="2:5" s="11" customFormat="1" ht="15.75" customHeight="1" x14ac:dyDescent="0.25">
      <c r="B87" s="40" t="s">
        <v>174</v>
      </c>
      <c r="C87" s="53">
        <v>567</v>
      </c>
      <c r="D87" s="53">
        <v>93</v>
      </c>
      <c r="E87" s="44">
        <v>16.402116402116402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CC1C15A-6885-44E4-817A-4C061AEF2BC3}"/>
    <hyperlink ref="D4" location="Şubat!A1" display="Şubat" xr:uid="{EE878624-36DF-4A3D-BD9C-16D8ACF27004}"/>
    <hyperlink ref="E4" location="Mart!A1" display="Mart" xr:uid="{6FC77C90-C382-4822-A9F7-08A8859424D3}"/>
    <hyperlink ref="C5" location="Nisan!A1" display="Nisan" xr:uid="{CDAB3CC2-363F-48F2-854B-2BF7EBDCA490}"/>
    <hyperlink ref="D5" location="Mayıs!A1" display="Mayıs" xr:uid="{BB50FD08-2822-4A52-8F42-E2CB372F3310}"/>
    <hyperlink ref="E5" location="Haziran!A1" display="Haziran" xr:uid="{7288C32B-1B9B-4BC4-8D88-DF9FF49AB7FE}"/>
    <hyperlink ref="C6" location="Temmuz!A1" display="Temmuz" xr:uid="{573B1CE7-AAA7-48E5-8712-99234046942C}"/>
    <hyperlink ref="D6" location="Ağustos!A1" display="Ağustos" xr:uid="{E4972861-DBFD-45E7-8638-5DE61F23D934}"/>
    <hyperlink ref="E6" location="Eylül!A1" display="Eylül" xr:uid="{805347EA-21A9-462C-A7DF-29B20A9CBF29}"/>
    <hyperlink ref="C7" location="Ekim!A1" display="Ekim" xr:uid="{FB1362AB-7678-4676-B452-21E821BEB25C}"/>
    <hyperlink ref="D7" location="Kasım!A1" display="Kasım" xr:uid="{05C22D24-C7C0-4077-BB2D-3747A4678868}"/>
    <hyperlink ref="E7" location="Aralık!A1" display="Aralık" xr:uid="{571045A0-3002-4E5F-9307-A6F18BD248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0904-C97C-45AF-9238-057CE7C8CE9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77948</v>
      </c>
      <c r="D10" s="27">
        <v>59104</v>
      </c>
      <c r="E10" s="28">
        <v>75.824908913634729</v>
      </c>
    </row>
    <row r="11" spans="2:7" s="5" customFormat="1" ht="15.75" customHeight="1" x14ac:dyDescent="0.2">
      <c r="B11" s="26" t="s">
        <v>5</v>
      </c>
      <c r="C11" s="27">
        <v>64063</v>
      </c>
      <c r="D11" s="27">
        <v>49567</v>
      </c>
      <c r="E11" s="29">
        <v>77.372274167616254</v>
      </c>
    </row>
    <row r="12" spans="2:7" s="5" customFormat="1" ht="15.75" customHeight="1" x14ac:dyDescent="0.2">
      <c r="B12" s="26" t="s">
        <v>6</v>
      </c>
      <c r="C12" s="27">
        <v>32605</v>
      </c>
      <c r="D12" s="27">
        <v>26896</v>
      </c>
      <c r="E12" s="29">
        <v>82.490415580432455</v>
      </c>
      <c r="G12" s="6"/>
    </row>
    <row r="13" spans="2:7" s="5" customFormat="1" ht="15.75" customHeight="1" x14ac:dyDescent="0.2">
      <c r="B13" s="26" t="s">
        <v>7</v>
      </c>
      <c r="C13" s="27">
        <v>30737</v>
      </c>
      <c r="D13" s="27">
        <v>25774</v>
      </c>
      <c r="E13" s="29">
        <v>83.853336369847426</v>
      </c>
    </row>
    <row r="14" spans="2:7" ht="15.75" customHeight="1" x14ac:dyDescent="0.2">
      <c r="B14" s="30" t="s">
        <v>8</v>
      </c>
      <c r="C14" s="31">
        <v>2394</v>
      </c>
      <c r="D14" s="31">
        <v>1289</v>
      </c>
      <c r="E14" s="32">
        <v>53.842940685045946</v>
      </c>
    </row>
    <row r="15" spans="2:7" ht="15.75" customHeight="1" x14ac:dyDescent="0.2">
      <c r="B15" s="30" t="s">
        <v>9</v>
      </c>
      <c r="C15" s="31">
        <v>285</v>
      </c>
      <c r="D15" s="31">
        <v>187</v>
      </c>
      <c r="E15" s="32">
        <v>65.614035087719301</v>
      </c>
    </row>
    <row r="16" spans="2:7" ht="15.75" customHeight="1" x14ac:dyDescent="0.2">
      <c r="B16" s="30" t="s">
        <v>10</v>
      </c>
      <c r="C16" s="31">
        <v>26185</v>
      </c>
      <c r="D16" s="31">
        <v>22963</v>
      </c>
      <c r="E16" s="32">
        <v>87.695245369486358</v>
      </c>
    </row>
    <row r="17" spans="2:5" ht="15.75" customHeight="1" x14ac:dyDescent="0.2">
      <c r="B17" s="30" t="s">
        <v>11</v>
      </c>
      <c r="C17" s="31">
        <v>1873</v>
      </c>
      <c r="D17" s="31">
        <v>1335</v>
      </c>
      <c r="E17" s="32">
        <v>71.276027762947152</v>
      </c>
    </row>
    <row r="18" spans="2:5" s="5" customFormat="1" ht="15.75" customHeight="1" x14ac:dyDescent="0.2">
      <c r="B18" s="26" t="s">
        <v>12</v>
      </c>
      <c r="C18" s="27">
        <v>1868</v>
      </c>
      <c r="D18" s="27">
        <v>1122</v>
      </c>
      <c r="E18" s="29">
        <v>60.064239828693786</v>
      </c>
    </row>
    <row r="19" spans="2:5" ht="15.75" customHeight="1" x14ac:dyDescent="0.2">
      <c r="B19" s="30" t="s">
        <v>13</v>
      </c>
      <c r="C19" s="31">
        <v>287</v>
      </c>
      <c r="D19" s="31">
        <v>150</v>
      </c>
      <c r="E19" s="32">
        <v>52.264808362369344</v>
      </c>
    </row>
    <row r="20" spans="2:5" ht="15.75" customHeight="1" x14ac:dyDescent="0.2">
      <c r="B20" s="30" t="s">
        <v>14</v>
      </c>
      <c r="C20" s="31">
        <v>220</v>
      </c>
      <c r="D20" s="31">
        <v>9</v>
      </c>
      <c r="E20" s="32">
        <v>4.0909090909090908</v>
      </c>
    </row>
    <row r="21" spans="2:5" ht="15.75" customHeight="1" x14ac:dyDescent="0.2">
      <c r="B21" s="30" t="s">
        <v>15</v>
      </c>
      <c r="C21" s="31">
        <v>1361</v>
      </c>
      <c r="D21" s="31">
        <v>963</v>
      </c>
      <c r="E21" s="32">
        <v>70.756796473181481</v>
      </c>
    </row>
    <row r="22" spans="2:5" s="4" customFormat="1" ht="15.75" customHeight="1" x14ac:dyDescent="0.2">
      <c r="B22" s="26" t="s">
        <v>16</v>
      </c>
      <c r="C22" s="27">
        <v>4306</v>
      </c>
      <c r="D22" s="27">
        <v>2873</v>
      </c>
      <c r="E22" s="28">
        <v>66.720854621458429</v>
      </c>
    </row>
    <row r="23" spans="2:5" s="8" customFormat="1" ht="15.75" customHeight="1" x14ac:dyDescent="0.2">
      <c r="B23" s="30" t="s">
        <v>17</v>
      </c>
      <c r="C23" s="31">
        <v>8</v>
      </c>
      <c r="D23" s="31">
        <v>5</v>
      </c>
      <c r="E23" s="33">
        <v>62.5</v>
      </c>
    </row>
    <row r="24" spans="2:5" s="8" customFormat="1" ht="15.75" customHeight="1" x14ac:dyDescent="0.2">
      <c r="B24" s="30" t="s">
        <v>18</v>
      </c>
      <c r="C24" s="31">
        <v>4298</v>
      </c>
      <c r="D24" s="31">
        <v>2868</v>
      </c>
      <c r="E24" s="33">
        <v>66.728711028385291</v>
      </c>
    </row>
    <row r="25" spans="2:5" s="4" customFormat="1" ht="15.75" customHeight="1" x14ac:dyDescent="0.2">
      <c r="B25" s="26" t="s">
        <v>19</v>
      </c>
      <c r="C25" s="27">
        <v>18141</v>
      </c>
      <c r="D25" s="27">
        <v>11763</v>
      </c>
      <c r="E25" s="28">
        <v>64.842070448156107</v>
      </c>
    </row>
    <row r="26" spans="2:5" s="4" customFormat="1" ht="15.75" customHeight="1" x14ac:dyDescent="0.2">
      <c r="B26" s="26" t="s">
        <v>20</v>
      </c>
      <c r="C26" s="27">
        <v>12622</v>
      </c>
      <c r="D26" s="27">
        <v>6300</v>
      </c>
      <c r="E26" s="28">
        <v>49.912850578355247</v>
      </c>
    </row>
    <row r="27" spans="2:5" s="8" customFormat="1" ht="15.75" customHeight="1" x14ac:dyDescent="0.2">
      <c r="B27" s="30" t="s">
        <v>21</v>
      </c>
      <c r="C27" s="31">
        <v>10951</v>
      </c>
      <c r="D27" s="31">
        <v>5051</v>
      </c>
      <c r="E27" s="33">
        <v>46.123641676559217</v>
      </c>
    </row>
    <row r="28" spans="2:5" s="8" customFormat="1" ht="15.75" customHeight="1" x14ac:dyDescent="0.2">
      <c r="B28" s="30" t="s">
        <v>22</v>
      </c>
      <c r="C28" s="31">
        <v>1671</v>
      </c>
      <c r="D28" s="31">
        <v>1249</v>
      </c>
      <c r="E28" s="33">
        <v>74.745661280670262</v>
      </c>
    </row>
    <row r="29" spans="2:5" s="4" customFormat="1" ht="15.75" customHeight="1" x14ac:dyDescent="0.2">
      <c r="B29" s="26" t="s">
        <v>23</v>
      </c>
      <c r="C29" s="27">
        <v>3380</v>
      </c>
      <c r="D29" s="27">
        <v>3369</v>
      </c>
      <c r="E29" s="28">
        <v>99.674556213017752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3380</v>
      </c>
      <c r="D31" s="31">
        <v>3369</v>
      </c>
      <c r="E31" s="33">
        <v>99.674556213017752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2139</v>
      </c>
      <c r="D36" s="27">
        <v>2094</v>
      </c>
      <c r="E36" s="29">
        <v>97.896213183730723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4699</v>
      </c>
      <c r="D43" s="27">
        <v>3928</v>
      </c>
      <c r="E43" s="28">
        <v>83.592253670993827</v>
      </c>
    </row>
    <row r="44" spans="2:5" s="4" customFormat="1" ht="15.75" customHeight="1" x14ac:dyDescent="0.2">
      <c r="B44" s="26" t="s">
        <v>38</v>
      </c>
      <c r="C44" s="27">
        <v>4276</v>
      </c>
      <c r="D44" s="27">
        <v>4088</v>
      </c>
      <c r="E44" s="28">
        <v>95.603367633302156</v>
      </c>
    </row>
    <row r="45" spans="2:5" s="4" customFormat="1" ht="15.75" customHeight="1" x14ac:dyDescent="0.2">
      <c r="B45" s="26" t="s">
        <v>39</v>
      </c>
      <c r="C45" s="27">
        <v>36</v>
      </c>
      <c r="D45" s="27">
        <v>19</v>
      </c>
      <c r="E45" s="28">
        <v>52.777777777777779</v>
      </c>
    </row>
    <row r="46" spans="2:5" s="4" customFormat="1" ht="15.75" customHeight="1" x14ac:dyDescent="0.2">
      <c r="B46" s="26" t="s">
        <v>40</v>
      </c>
      <c r="C46" s="27">
        <v>12442</v>
      </c>
      <c r="D46" s="27">
        <v>8278</v>
      </c>
      <c r="E46" s="28">
        <v>66.532711782671598</v>
      </c>
    </row>
    <row r="47" spans="2:5" s="4" customFormat="1" ht="15.75" customHeight="1" x14ac:dyDescent="0.2">
      <c r="B47" s="26" t="s">
        <v>41</v>
      </c>
      <c r="C47" s="27">
        <v>2618</v>
      </c>
      <c r="D47" s="27">
        <v>2618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2618</v>
      </c>
      <c r="D48" s="31">
        <v>2618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48</v>
      </c>
      <c r="D51" s="27">
        <v>34</v>
      </c>
      <c r="E51" s="28">
        <v>70.833333333333343</v>
      </c>
    </row>
    <row r="52" spans="2:5" s="4" customFormat="1" ht="15.75" customHeight="1" x14ac:dyDescent="0.2">
      <c r="B52" s="26" t="s">
        <v>46</v>
      </c>
      <c r="C52" s="27">
        <v>48</v>
      </c>
      <c r="D52" s="27">
        <v>34</v>
      </c>
      <c r="E52" s="28">
        <v>70.833333333333343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3093</v>
      </c>
      <c r="D60" s="27">
        <v>1619</v>
      </c>
      <c r="E60" s="28">
        <v>52.344002586485615</v>
      </c>
    </row>
    <row r="61" spans="2:5" s="4" customFormat="1" ht="15.75" customHeight="1" x14ac:dyDescent="0.2">
      <c r="B61" s="26" t="s">
        <v>56</v>
      </c>
      <c r="C61" s="27">
        <v>2260</v>
      </c>
      <c r="D61" s="27">
        <v>1360</v>
      </c>
      <c r="E61" s="28">
        <v>60.176991150442483</v>
      </c>
    </row>
    <row r="62" spans="2:5" s="8" customFormat="1" ht="15.75" customHeight="1" x14ac:dyDescent="0.2">
      <c r="B62" s="30" t="s">
        <v>57</v>
      </c>
      <c r="C62" s="31">
        <v>898</v>
      </c>
      <c r="D62" s="31">
        <v>898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1075</v>
      </c>
      <c r="D63" s="31">
        <v>176</v>
      </c>
      <c r="E63" s="33">
        <v>16.372093023255811</v>
      </c>
    </row>
    <row r="64" spans="2:5" s="8" customFormat="1" ht="15.75" customHeight="1" x14ac:dyDescent="0.2">
      <c r="B64" s="30" t="s">
        <v>59</v>
      </c>
      <c r="C64" s="31">
        <v>287</v>
      </c>
      <c r="D64" s="31">
        <v>286</v>
      </c>
      <c r="E64" s="33">
        <v>99.651567944250871</v>
      </c>
    </row>
    <row r="65" spans="2:5" s="4" customFormat="1" ht="15.75" customHeight="1" x14ac:dyDescent="0.2">
      <c r="B65" s="26" t="s">
        <v>60</v>
      </c>
      <c r="C65" s="27">
        <v>833</v>
      </c>
      <c r="D65" s="27">
        <v>259</v>
      </c>
      <c r="E65" s="28">
        <v>31.092436974789916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787</v>
      </c>
      <c r="D67" s="31">
        <v>216</v>
      </c>
      <c r="E67" s="33">
        <v>27.445997458703943</v>
      </c>
    </row>
    <row r="68" spans="2:5" s="8" customFormat="1" ht="15.75" customHeight="1" x14ac:dyDescent="0.2">
      <c r="B68" s="30" t="s">
        <v>63</v>
      </c>
      <c r="C68" s="31">
        <v>46</v>
      </c>
      <c r="D68" s="31">
        <v>43</v>
      </c>
      <c r="E68" s="33">
        <v>93.478260869565219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4298</v>
      </c>
      <c r="D70" s="27">
        <v>1669</v>
      </c>
      <c r="E70" s="28">
        <v>38.832014890646811</v>
      </c>
    </row>
    <row r="71" spans="2:5" s="8" customFormat="1" ht="15.75" customHeight="1" x14ac:dyDescent="0.2">
      <c r="B71" s="34" t="s">
        <v>66</v>
      </c>
      <c r="C71" s="35">
        <v>110</v>
      </c>
      <c r="D71" s="35">
        <v>108</v>
      </c>
      <c r="E71" s="33">
        <v>98.181818181818187</v>
      </c>
    </row>
    <row r="72" spans="2:5" s="8" customFormat="1" ht="15.75" customHeight="1" x14ac:dyDescent="0.2">
      <c r="B72" s="34" t="s">
        <v>67</v>
      </c>
      <c r="C72" s="35">
        <v>0</v>
      </c>
      <c r="D72" s="35">
        <v>1</v>
      </c>
      <c r="E72" s="33"/>
    </row>
    <row r="73" spans="2:5" s="8" customFormat="1" ht="15.75" customHeight="1" x14ac:dyDescent="0.2">
      <c r="B73" s="34" t="s">
        <v>68</v>
      </c>
      <c r="C73" s="35">
        <v>298</v>
      </c>
      <c r="D73" s="35">
        <v>161</v>
      </c>
      <c r="E73" s="33">
        <v>54.026845637583897</v>
      </c>
    </row>
    <row r="74" spans="2:5" s="8" customFormat="1" ht="15.75" customHeight="1" x14ac:dyDescent="0.2">
      <c r="B74" s="34" t="s">
        <v>69</v>
      </c>
      <c r="C74" s="35">
        <v>1622</v>
      </c>
      <c r="D74" s="35">
        <v>189</v>
      </c>
      <c r="E74" s="33">
        <v>11.652281134401973</v>
      </c>
    </row>
    <row r="75" spans="2:5" s="8" customFormat="1" ht="15.75" customHeight="1" x14ac:dyDescent="0.2">
      <c r="B75" s="34" t="s">
        <v>70</v>
      </c>
      <c r="C75" s="35">
        <v>953</v>
      </c>
      <c r="D75" s="35">
        <v>761</v>
      </c>
      <c r="E75" s="33">
        <v>79.853095487932848</v>
      </c>
    </row>
    <row r="76" spans="2:5" s="8" customFormat="1" ht="15.75" customHeight="1" x14ac:dyDescent="0.2">
      <c r="B76" s="34" t="s">
        <v>71</v>
      </c>
      <c r="C76" s="35">
        <v>1315</v>
      </c>
      <c r="D76" s="35">
        <v>449</v>
      </c>
      <c r="E76" s="33">
        <v>34.144486692015207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</v>
      </c>
      <c r="D84" s="31">
        <v>1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2384</v>
      </c>
      <c r="D86" s="27">
        <v>2337</v>
      </c>
      <c r="E86" s="28">
        <v>98.02852348993288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90</v>
      </c>
      <c r="D89" s="31">
        <v>90</v>
      </c>
      <c r="E89" s="33">
        <v>100</v>
      </c>
    </row>
    <row r="90" spans="2:5" ht="15.75" customHeight="1" x14ac:dyDescent="0.2">
      <c r="B90" s="30" t="s">
        <v>85</v>
      </c>
      <c r="C90" s="31">
        <v>781</v>
      </c>
      <c r="D90" s="31">
        <v>780</v>
      </c>
      <c r="E90" s="33">
        <v>99.871959026888604</v>
      </c>
    </row>
    <row r="91" spans="2:5" ht="15.75" customHeight="1" x14ac:dyDescent="0.2">
      <c r="B91" s="30" t="s">
        <v>86</v>
      </c>
      <c r="C91" s="31">
        <v>176</v>
      </c>
      <c r="D91" s="31">
        <v>176</v>
      </c>
      <c r="E91" s="33">
        <v>100</v>
      </c>
    </row>
    <row r="92" spans="2:5" ht="15.75" customHeight="1" x14ac:dyDescent="0.2">
      <c r="B92" s="30" t="s">
        <v>87</v>
      </c>
      <c r="C92" s="31">
        <v>837</v>
      </c>
      <c r="D92" s="31">
        <v>837</v>
      </c>
      <c r="E92" s="33">
        <v>100</v>
      </c>
    </row>
    <row r="93" spans="2:5" ht="15.75" customHeight="1" x14ac:dyDescent="0.2">
      <c r="B93" s="30" t="s">
        <v>88</v>
      </c>
      <c r="C93" s="31">
        <v>500</v>
      </c>
      <c r="D93" s="31">
        <v>454</v>
      </c>
      <c r="E93" s="33">
        <v>90.8</v>
      </c>
    </row>
    <row r="94" spans="2:5" s="5" customFormat="1" ht="15.75" customHeight="1" x14ac:dyDescent="0.2">
      <c r="B94" s="26" t="s">
        <v>89</v>
      </c>
      <c r="C94" s="27">
        <v>1443</v>
      </c>
      <c r="D94" s="27">
        <v>1259</v>
      </c>
      <c r="E94" s="37">
        <v>87.248787248787252</v>
      </c>
    </row>
    <row r="95" spans="2:5" s="5" customFormat="1" ht="15.75" customHeight="1" x14ac:dyDescent="0.2">
      <c r="B95" s="26" t="s">
        <v>90</v>
      </c>
      <c r="C95" s="27">
        <v>1407</v>
      </c>
      <c r="D95" s="27">
        <v>1222</v>
      </c>
      <c r="E95" s="37">
        <v>86.851457000710724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1327</v>
      </c>
      <c r="D99" s="31">
        <v>1142</v>
      </c>
      <c r="E99" s="38">
        <v>86.058779201205724</v>
      </c>
    </row>
    <row r="100" spans="2:5" ht="15.75" customHeight="1" x14ac:dyDescent="0.2">
      <c r="B100" s="30" t="s">
        <v>95</v>
      </c>
      <c r="C100" s="31">
        <v>80</v>
      </c>
      <c r="D100" s="31">
        <v>80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36</v>
      </c>
      <c r="D101" s="27">
        <v>37</v>
      </c>
      <c r="E101" s="37">
        <v>102.77777777777777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57EAF8E-A1C4-4FF5-95CE-6086D661E0E3}"/>
    <hyperlink ref="D4" location="Şubat!A1" display="Şubat" xr:uid="{958B169F-49AB-45F5-AC9F-CE27D8E645A8}"/>
    <hyperlink ref="E4" location="Mart!A1" display="Mart" xr:uid="{21CB20C1-DB9A-49EB-A56F-A2D2D643C6EA}"/>
    <hyperlink ref="C5" location="Nisan!A1" display="Nisan" xr:uid="{05A98449-F64F-48A3-A7C0-39CDAA2A1250}"/>
    <hyperlink ref="D5" location="Mayıs!A1" display="Mayıs" xr:uid="{0674155E-6417-48B9-8A24-BDFAAC83981F}"/>
    <hyperlink ref="E5" location="Haziran!A1" display="Haziran" xr:uid="{716F0DF7-9172-4D18-8814-D471DAF43656}"/>
    <hyperlink ref="C6" location="Temmuz!A1" display="Temmuz" xr:uid="{2271B46F-1FD4-4E7C-94AD-B1CA7EE445C7}"/>
    <hyperlink ref="D6" location="Ağustos!A1" display="Ağustos" xr:uid="{BE9A5A5F-30B8-4126-9F9D-0E931AE44A8C}"/>
    <hyperlink ref="E6" location="Eylül!A1" display="Eylül" xr:uid="{07459899-8330-4508-B301-29578D1E4B9C}"/>
    <hyperlink ref="C7" location="Ekim!A1" display="Ekim" xr:uid="{E4DD9776-D416-499C-BE2E-E8C995497840}"/>
    <hyperlink ref="D7" location="Kasım!A1" display="Kasım" xr:uid="{0B90F017-0B01-4A64-9CEC-023E0BD1182E}"/>
    <hyperlink ref="E7" location="Aralık!A1" display="Aralık" xr:uid="{7231D471-4BC4-490A-97DF-8CF1F0278C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E80C-85FC-4454-974C-476724FE295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70408</v>
      </c>
      <c r="D10" s="27">
        <v>52994</v>
      </c>
      <c r="E10" s="28">
        <v>75.267015111919093</v>
      </c>
    </row>
    <row r="11" spans="2:7" s="5" customFormat="1" ht="15.75" customHeight="1" x14ac:dyDescent="0.2">
      <c r="B11" s="26" t="s">
        <v>5</v>
      </c>
      <c r="C11" s="27">
        <v>57193</v>
      </c>
      <c r="D11" s="27">
        <v>44124</v>
      </c>
      <c r="E11" s="29">
        <v>77.149301487944328</v>
      </c>
    </row>
    <row r="12" spans="2:7" s="5" customFormat="1" ht="15.75" customHeight="1" x14ac:dyDescent="0.2">
      <c r="B12" s="26" t="s">
        <v>6</v>
      </c>
      <c r="C12" s="27">
        <v>28737</v>
      </c>
      <c r="D12" s="27">
        <v>23255</v>
      </c>
      <c r="E12" s="29">
        <v>80.923548039113342</v>
      </c>
      <c r="G12" s="6"/>
    </row>
    <row r="13" spans="2:7" s="5" customFormat="1" ht="15.75" customHeight="1" x14ac:dyDescent="0.2">
      <c r="B13" s="26" t="s">
        <v>7</v>
      </c>
      <c r="C13" s="27">
        <v>27173</v>
      </c>
      <c r="D13" s="27">
        <v>22388</v>
      </c>
      <c r="E13" s="29">
        <v>82.390608324439697</v>
      </c>
    </row>
    <row r="14" spans="2:7" ht="15.75" customHeight="1" x14ac:dyDescent="0.2">
      <c r="B14" s="30" t="s">
        <v>8</v>
      </c>
      <c r="C14" s="31">
        <v>2391</v>
      </c>
      <c r="D14" s="31">
        <v>1251</v>
      </c>
      <c r="E14" s="32">
        <v>52.321204516938522</v>
      </c>
    </row>
    <row r="15" spans="2:7" ht="15.75" customHeight="1" x14ac:dyDescent="0.2">
      <c r="B15" s="30" t="s">
        <v>9</v>
      </c>
      <c r="C15" s="31">
        <v>284</v>
      </c>
      <c r="D15" s="31">
        <v>182</v>
      </c>
      <c r="E15" s="32">
        <v>64.08450704225352</v>
      </c>
    </row>
    <row r="16" spans="2:7" ht="15.75" customHeight="1" x14ac:dyDescent="0.2">
      <c r="B16" s="30" t="s">
        <v>10</v>
      </c>
      <c r="C16" s="31">
        <v>23073</v>
      </c>
      <c r="D16" s="31">
        <v>19957</v>
      </c>
      <c r="E16" s="32">
        <v>86.49503748970659</v>
      </c>
    </row>
    <row r="17" spans="2:5" ht="15.75" customHeight="1" x14ac:dyDescent="0.2">
      <c r="B17" s="30" t="s">
        <v>11</v>
      </c>
      <c r="C17" s="31">
        <v>1425</v>
      </c>
      <c r="D17" s="31">
        <v>998</v>
      </c>
      <c r="E17" s="32">
        <v>70.035087719298247</v>
      </c>
    </row>
    <row r="18" spans="2:5" s="5" customFormat="1" ht="15.75" customHeight="1" x14ac:dyDescent="0.2">
      <c r="B18" s="26" t="s">
        <v>12</v>
      </c>
      <c r="C18" s="27">
        <v>1564</v>
      </c>
      <c r="D18" s="27">
        <v>867</v>
      </c>
      <c r="E18" s="29">
        <v>55.434782608695656</v>
      </c>
    </row>
    <row r="19" spans="2:5" ht="15.75" customHeight="1" x14ac:dyDescent="0.2">
      <c r="B19" s="30" t="s">
        <v>13</v>
      </c>
      <c r="C19" s="31">
        <v>285</v>
      </c>
      <c r="D19" s="31">
        <v>143</v>
      </c>
      <c r="E19" s="32">
        <v>50.175438596491226</v>
      </c>
    </row>
    <row r="20" spans="2:5" ht="15.75" customHeight="1" x14ac:dyDescent="0.2">
      <c r="B20" s="30" t="s">
        <v>14</v>
      </c>
      <c r="C20" s="31">
        <v>220</v>
      </c>
      <c r="D20" s="31">
        <v>9</v>
      </c>
      <c r="E20" s="32">
        <v>4.0909090909090908</v>
      </c>
    </row>
    <row r="21" spans="2:5" ht="15.75" customHeight="1" x14ac:dyDescent="0.2">
      <c r="B21" s="30" t="s">
        <v>15</v>
      </c>
      <c r="C21" s="31">
        <v>1059</v>
      </c>
      <c r="D21" s="31">
        <v>715</v>
      </c>
      <c r="E21" s="32">
        <v>67.516525023607173</v>
      </c>
    </row>
    <row r="22" spans="2:5" s="4" customFormat="1" ht="15.75" customHeight="1" x14ac:dyDescent="0.2">
      <c r="B22" s="26" t="s">
        <v>16</v>
      </c>
      <c r="C22" s="27">
        <v>4300</v>
      </c>
      <c r="D22" s="27">
        <v>2803</v>
      </c>
      <c r="E22" s="28">
        <v>65.186046511627907</v>
      </c>
    </row>
    <row r="23" spans="2:5" s="8" customFormat="1" ht="15.75" customHeight="1" x14ac:dyDescent="0.2">
      <c r="B23" s="30" t="s">
        <v>17</v>
      </c>
      <c r="C23" s="31">
        <v>8</v>
      </c>
      <c r="D23" s="31">
        <v>5</v>
      </c>
      <c r="E23" s="33">
        <v>62.5</v>
      </c>
    </row>
    <row r="24" spans="2:5" s="8" customFormat="1" ht="15.75" customHeight="1" x14ac:dyDescent="0.2">
      <c r="B24" s="30" t="s">
        <v>18</v>
      </c>
      <c r="C24" s="31">
        <v>4292</v>
      </c>
      <c r="D24" s="31">
        <v>2798</v>
      </c>
      <c r="E24" s="33">
        <v>65.191053122087609</v>
      </c>
    </row>
    <row r="25" spans="2:5" s="4" customFormat="1" ht="15.75" customHeight="1" x14ac:dyDescent="0.2">
      <c r="B25" s="26" t="s">
        <v>19</v>
      </c>
      <c r="C25" s="27">
        <v>15998</v>
      </c>
      <c r="D25" s="27">
        <v>10855</v>
      </c>
      <c r="E25" s="28">
        <v>67.852231528941118</v>
      </c>
    </row>
    <row r="26" spans="2:5" s="4" customFormat="1" ht="15.75" customHeight="1" x14ac:dyDescent="0.2">
      <c r="B26" s="26" t="s">
        <v>20</v>
      </c>
      <c r="C26" s="27">
        <v>10905</v>
      </c>
      <c r="D26" s="27">
        <v>5823</v>
      </c>
      <c r="E26" s="28">
        <v>53.397524071526824</v>
      </c>
    </row>
    <row r="27" spans="2:5" s="8" customFormat="1" ht="15.75" customHeight="1" x14ac:dyDescent="0.2">
      <c r="B27" s="30" t="s">
        <v>21</v>
      </c>
      <c r="C27" s="31">
        <v>9343</v>
      </c>
      <c r="D27" s="31">
        <v>4802</v>
      </c>
      <c r="E27" s="33">
        <v>51.396767633522423</v>
      </c>
    </row>
    <row r="28" spans="2:5" s="8" customFormat="1" ht="15.75" customHeight="1" x14ac:dyDescent="0.2">
      <c r="B28" s="30" t="s">
        <v>22</v>
      </c>
      <c r="C28" s="31">
        <v>1562</v>
      </c>
      <c r="D28" s="31">
        <v>1021</v>
      </c>
      <c r="E28" s="33">
        <v>65.364916773367483</v>
      </c>
    </row>
    <row r="29" spans="2:5" s="4" customFormat="1" ht="15.75" customHeight="1" x14ac:dyDescent="0.2">
      <c r="B29" s="26" t="s">
        <v>23</v>
      </c>
      <c r="C29" s="27">
        <v>3147</v>
      </c>
      <c r="D29" s="27">
        <v>3136</v>
      </c>
      <c r="E29" s="28">
        <v>99.65046075627582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3147</v>
      </c>
      <c r="D31" s="31">
        <v>3136</v>
      </c>
      <c r="E31" s="33">
        <v>99.65046075627582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1946</v>
      </c>
      <c r="D36" s="27">
        <v>1896</v>
      </c>
      <c r="E36" s="29">
        <v>97.430626927029806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4265</v>
      </c>
      <c r="D43" s="27">
        <v>3519</v>
      </c>
      <c r="E43" s="28">
        <v>82.508792497069166</v>
      </c>
    </row>
    <row r="44" spans="2:5" s="4" customFormat="1" ht="15.75" customHeight="1" x14ac:dyDescent="0.2">
      <c r="B44" s="26" t="s">
        <v>38</v>
      </c>
      <c r="C44" s="27">
        <v>3864</v>
      </c>
      <c r="D44" s="27">
        <v>3681</v>
      </c>
      <c r="E44" s="28">
        <v>95.263975155279496</v>
      </c>
    </row>
    <row r="45" spans="2:5" s="4" customFormat="1" ht="15.75" customHeight="1" x14ac:dyDescent="0.2">
      <c r="B45" s="26" t="s">
        <v>39</v>
      </c>
      <c r="C45" s="27">
        <v>29</v>
      </c>
      <c r="D45" s="27">
        <v>11</v>
      </c>
      <c r="E45" s="28">
        <v>37.931034482758619</v>
      </c>
    </row>
    <row r="46" spans="2:5" s="4" customFormat="1" ht="15.75" customHeight="1" x14ac:dyDescent="0.2">
      <c r="B46" s="26" t="s">
        <v>40</v>
      </c>
      <c r="C46" s="27">
        <v>11818</v>
      </c>
      <c r="D46" s="27">
        <v>7687</v>
      </c>
      <c r="E46" s="28">
        <v>65.0448468437976</v>
      </c>
    </row>
    <row r="47" spans="2:5" s="4" customFormat="1" ht="15.75" customHeight="1" x14ac:dyDescent="0.2">
      <c r="B47" s="26" t="s">
        <v>41</v>
      </c>
      <c r="C47" s="27">
        <v>2614</v>
      </c>
      <c r="D47" s="27">
        <v>2614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2614</v>
      </c>
      <c r="D48" s="31">
        <v>2614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48</v>
      </c>
      <c r="D51" s="27">
        <v>34</v>
      </c>
      <c r="E51" s="28">
        <v>70.833333333333343</v>
      </c>
    </row>
    <row r="52" spans="2:5" s="4" customFormat="1" ht="15.75" customHeight="1" x14ac:dyDescent="0.2">
      <c r="B52" s="26" t="s">
        <v>46</v>
      </c>
      <c r="C52" s="27">
        <v>48</v>
      </c>
      <c r="D52" s="27">
        <v>34</v>
      </c>
      <c r="E52" s="28">
        <v>70.833333333333343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2917</v>
      </c>
      <c r="D60" s="27">
        <v>1448</v>
      </c>
      <c r="E60" s="28">
        <v>49.640041138155638</v>
      </c>
    </row>
    <row r="61" spans="2:5" s="4" customFormat="1" ht="15.75" customHeight="1" x14ac:dyDescent="0.2">
      <c r="B61" s="26" t="s">
        <v>56</v>
      </c>
      <c r="C61" s="27">
        <v>2101</v>
      </c>
      <c r="D61" s="27">
        <v>1202</v>
      </c>
      <c r="E61" s="28">
        <v>57.210851975249874</v>
      </c>
    </row>
    <row r="62" spans="2:5" s="8" customFormat="1" ht="15.75" customHeight="1" x14ac:dyDescent="0.2">
      <c r="B62" s="30" t="s">
        <v>57</v>
      </c>
      <c r="C62" s="31">
        <v>810</v>
      </c>
      <c r="D62" s="31">
        <v>810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1046</v>
      </c>
      <c r="D63" s="31">
        <v>148</v>
      </c>
      <c r="E63" s="33">
        <v>14.149139579349903</v>
      </c>
    </row>
    <row r="64" spans="2:5" s="8" customFormat="1" ht="15.75" customHeight="1" x14ac:dyDescent="0.2">
      <c r="B64" s="30" t="s">
        <v>59</v>
      </c>
      <c r="C64" s="31">
        <v>245</v>
      </c>
      <c r="D64" s="31">
        <v>244</v>
      </c>
      <c r="E64" s="33">
        <v>99.591836734693871</v>
      </c>
    </row>
    <row r="65" spans="2:5" s="4" customFormat="1" ht="15.75" customHeight="1" x14ac:dyDescent="0.2">
      <c r="B65" s="26" t="s">
        <v>60</v>
      </c>
      <c r="C65" s="27">
        <v>816</v>
      </c>
      <c r="D65" s="27">
        <v>246</v>
      </c>
      <c r="E65" s="28">
        <v>30.147058823529409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777</v>
      </c>
      <c r="D67" s="31">
        <v>210</v>
      </c>
      <c r="E67" s="33">
        <v>27.027027027027028</v>
      </c>
    </row>
    <row r="68" spans="2:5" s="8" customFormat="1" ht="15.75" customHeight="1" x14ac:dyDescent="0.2">
      <c r="B68" s="30" t="s">
        <v>63</v>
      </c>
      <c r="C68" s="31">
        <v>39</v>
      </c>
      <c r="D68" s="31">
        <v>36</v>
      </c>
      <c r="E68" s="33">
        <v>92.307692307692307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4102</v>
      </c>
      <c r="D70" s="27">
        <v>1501</v>
      </c>
      <c r="E70" s="28">
        <v>36.591906387128233</v>
      </c>
    </row>
    <row r="71" spans="2:5" s="8" customFormat="1" ht="15.75" customHeight="1" x14ac:dyDescent="0.2">
      <c r="B71" s="34" t="s">
        <v>66</v>
      </c>
      <c r="C71" s="35">
        <v>95</v>
      </c>
      <c r="D71" s="35">
        <v>93</v>
      </c>
      <c r="E71" s="33">
        <v>97.894736842105274</v>
      </c>
    </row>
    <row r="72" spans="2:5" s="8" customFormat="1" ht="15.75" customHeight="1" x14ac:dyDescent="0.2">
      <c r="B72" s="34" t="s">
        <v>67</v>
      </c>
      <c r="C72" s="35">
        <v>0</v>
      </c>
      <c r="D72" s="35">
        <v>1</v>
      </c>
      <c r="E72" s="33"/>
    </row>
    <row r="73" spans="2:5" s="8" customFormat="1" ht="15.75" customHeight="1" x14ac:dyDescent="0.2">
      <c r="B73" s="34" t="s">
        <v>68</v>
      </c>
      <c r="C73" s="35">
        <v>288</v>
      </c>
      <c r="D73" s="35">
        <v>148</v>
      </c>
      <c r="E73" s="33">
        <v>51.388888888888886</v>
      </c>
    </row>
    <row r="74" spans="2:5" s="8" customFormat="1" ht="15.75" customHeight="1" x14ac:dyDescent="0.2">
      <c r="B74" s="34" t="s">
        <v>69</v>
      </c>
      <c r="C74" s="35">
        <v>1593</v>
      </c>
      <c r="D74" s="35">
        <v>174</v>
      </c>
      <c r="E74" s="33">
        <v>10.922787193973635</v>
      </c>
    </row>
    <row r="75" spans="2:5" s="8" customFormat="1" ht="15.75" customHeight="1" x14ac:dyDescent="0.2">
      <c r="B75" s="34" t="s">
        <v>70</v>
      </c>
      <c r="C75" s="35">
        <v>868</v>
      </c>
      <c r="D75" s="35">
        <v>671</v>
      </c>
      <c r="E75" s="33">
        <v>77.304147465437794</v>
      </c>
    </row>
    <row r="76" spans="2:5" s="8" customFormat="1" ht="15.75" customHeight="1" x14ac:dyDescent="0.2">
      <c r="B76" s="34" t="s">
        <v>71</v>
      </c>
      <c r="C76" s="35">
        <v>1258</v>
      </c>
      <c r="D76" s="35">
        <v>414</v>
      </c>
      <c r="E76" s="33">
        <v>32.909379968203496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</v>
      </c>
      <c r="D84" s="31">
        <v>1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2136</v>
      </c>
      <c r="D86" s="27">
        <v>2089</v>
      </c>
      <c r="E86" s="28">
        <v>97.799625468164791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83</v>
      </c>
      <c r="D89" s="31">
        <v>83</v>
      </c>
      <c r="E89" s="33">
        <v>100</v>
      </c>
    </row>
    <row r="90" spans="2:5" ht="15.75" customHeight="1" x14ac:dyDescent="0.2">
      <c r="B90" s="30" t="s">
        <v>85</v>
      </c>
      <c r="C90" s="31">
        <v>719</v>
      </c>
      <c r="D90" s="31">
        <v>718</v>
      </c>
      <c r="E90" s="33">
        <v>99.860917941585541</v>
      </c>
    </row>
    <row r="91" spans="2:5" ht="15.75" customHeight="1" x14ac:dyDescent="0.2">
      <c r="B91" s="30" t="s">
        <v>86</v>
      </c>
      <c r="C91" s="31">
        <v>163</v>
      </c>
      <c r="D91" s="31">
        <v>163</v>
      </c>
      <c r="E91" s="33">
        <v>100</v>
      </c>
    </row>
    <row r="92" spans="2:5" ht="15.75" customHeight="1" x14ac:dyDescent="0.2">
      <c r="B92" s="30" t="s">
        <v>87</v>
      </c>
      <c r="C92" s="31">
        <v>714</v>
      </c>
      <c r="D92" s="31">
        <v>714</v>
      </c>
      <c r="E92" s="33">
        <v>100</v>
      </c>
    </row>
    <row r="93" spans="2:5" ht="15.75" customHeight="1" x14ac:dyDescent="0.2">
      <c r="B93" s="30" t="s">
        <v>88</v>
      </c>
      <c r="C93" s="31">
        <v>457</v>
      </c>
      <c r="D93" s="31">
        <v>411</v>
      </c>
      <c r="E93" s="33">
        <v>89.934354485776808</v>
      </c>
    </row>
    <row r="94" spans="2:5" s="5" customFormat="1" ht="15.75" customHeight="1" x14ac:dyDescent="0.2">
      <c r="B94" s="26" t="s">
        <v>89</v>
      </c>
      <c r="C94" s="27">
        <v>1397</v>
      </c>
      <c r="D94" s="27">
        <v>1183</v>
      </c>
      <c r="E94" s="37">
        <v>84.681460272011449</v>
      </c>
    </row>
    <row r="95" spans="2:5" s="5" customFormat="1" ht="15.75" customHeight="1" x14ac:dyDescent="0.2">
      <c r="B95" s="26" t="s">
        <v>90</v>
      </c>
      <c r="C95" s="27">
        <v>1364</v>
      </c>
      <c r="D95" s="27">
        <v>1149</v>
      </c>
      <c r="E95" s="37">
        <v>84.237536656891493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1285</v>
      </c>
      <c r="D99" s="31">
        <v>1070</v>
      </c>
      <c r="E99" s="38">
        <v>83.268482490272376</v>
      </c>
    </row>
    <row r="100" spans="2:5" ht="15.75" customHeight="1" x14ac:dyDescent="0.2">
      <c r="B100" s="30" t="s">
        <v>95</v>
      </c>
      <c r="C100" s="31">
        <v>79</v>
      </c>
      <c r="D100" s="31">
        <v>79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33</v>
      </c>
      <c r="D101" s="27">
        <v>34</v>
      </c>
      <c r="E101" s="37">
        <v>103.03030303030303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419AE0C8-0EDE-4F97-AB61-31194E9FE747}"/>
    <hyperlink ref="D4" location="Şubat!A1" display="Şubat" xr:uid="{A1B3B5D8-99EF-4A8D-B144-342F23152AB8}"/>
    <hyperlink ref="E4" location="Mart!A1" display="Mart" xr:uid="{8872CD4D-EFC0-4668-865F-E5BE9F1C350A}"/>
    <hyperlink ref="C5" location="Nisan!A1" display="Nisan" xr:uid="{0C131C0E-04C2-46D4-92A5-4E301CF26CDF}"/>
    <hyperlink ref="D5" location="Mayıs!A1" display="Mayıs" xr:uid="{98ABAD0E-7DF6-4CEB-A21F-EAEE7C34F289}"/>
    <hyperlink ref="E5" location="Haziran!A1" display="Haziran" xr:uid="{6902C4DF-FEDA-48F9-87C0-542757B87AAB}"/>
    <hyperlink ref="C6" location="Temmuz!A1" display="Temmuz" xr:uid="{1A9410F2-DAFC-4078-A012-57CDF131E863}"/>
    <hyperlink ref="D6" location="Ağustos!A1" display="Ağustos" xr:uid="{3B93ACF1-4AAC-4182-851A-3A324D241D6D}"/>
    <hyperlink ref="E6" location="Eylül!A1" display="Eylül" xr:uid="{C128E425-16D9-4661-A8FB-BAC2DAA420A8}"/>
    <hyperlink ref="C7" location="Ekim!A1" display="Ekim" xr:uid="{8A05871B-CB54-484B-AFD9-192B7C885CCF}"/>
    <hyperlink ref="D7" location="Kasım!A1" display="Kasım" xr:uid="{16F001DD-D4F6-4C3A-ABAC-4052F7767D61}"/>
    <hyperlink ref="E7" location="Aralık!A1" display="Aralık" xr:uid="{920B7663-AB00-4562-BE75-A61D128058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77B4-3BDE-4D44-8E11-8C05FB57F59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62754</v>
      </c>
      <c r="D10" s="27">
        <v>47279</v>
      </c>
      <c r="E10" s="28">
        <v>75.340217356662521</v>
      </c>
    </row>
    <row r="11" spans="2:7" s="5" customFormat="1" ht="15.75" customHeight="1" x14ac:dyDescent="0.2">
      <c r="B11" s="26" t="s">
        <v>5</v>
      </c>
      <c r="C11" s="27">
        <v>50244</v>
      </c>
      <c r="D11" s="27">
        <v>39159</v>
      </c>
      <c r="E11" s="29">
        <v>77.937664198710294</v>
      </c>
    </row>
    <row r="12" spans="2:7" s="5" customFormat="1" ht="15.75" customHeight="1" x14ac:dyDescent="0.2">
      <c r="B12" s="26" t="s">
        <v>6</v>
      </c>
      <c r="C12" s="27">
        <v>25192</v>
      </c>
      <c r="D12" s="27">
        <v>20115</v>
      </c>
      <c r="E12" s="29">
        <v>79.846776754525251</v>
      </c>
      <c r="G12" s="6"/>
    </row>
    <row r="13" spans="2:7" s="5" customFormat="1" ht="15.75" customHeight="1" x14ac:dyDescent="0.2">
      <c r="B13" s="26" t="s">
        <v>7</v>
      </c>
      <c r="C13" s="27">
        <v>23635</v>
      </c>
      <c r="D13" s="27">
        <v>19288</v>
      </c>
      <c r="E13" s="29">
        <v>81.607785064522957</v>
      </c>
    </row>
    <row r="14" spans="2:7" ht="15.75" customHeight="1" x14ac:dyDescent="0.2">
      <c r="B14" s="30" t="s">
        <v>8</v>
      </c>
      <c r="C14" s="31">
        <v>2383</v>
      </c>
      <c r="D14" s="31">
        <v>1216</v>
      </c>
      <c r="E14" s="32">
        <v>51.028115820394461</v>
      </c>
    </row>
    <row r="15" spans="2:7" ht="15.75" customHeight="1" x14ac:dyDescent="0.2">
      <c r="B15" s="30" t="s">
        <v>9</v>
      </c>
      <c r="C15" s="31">
        <v>283</v>
      </c>
      <c r="D15" s="31">
        <v>179</v>
      </c>
      <c r="E15" s="32">
        <v>63.250883392226157</v>
      </c>
    </row>
    <row r="16" spans="2:7" ht="15.75" customHeight="1" x14ac:dyDescent="0.2">
      <c r="B16" s="30" t="s">
        <v>10</v>
      </c>
      <c r="C16" s="31">
        <v>19544</v>
      </c>
      <c r="D16" s="31">
        <v>16907</v>
      </c>
      <c r="E16" s="32">
        <v>86.507367990176007</v>
      </c>
    </row>
    <row r="17" spans="2:5" ht="15.75" customHeight="1" x14ac:dyDescent="0.2">
      <c r="B17" s="30" t="s">
        <v>11</v>
      </c>
      <c r="C17" s="31">
        <v>1425</v>
      </c>
      <c r="D17" s="31">
        <v>986</v>
      </c>
      <c r="E17" s="32">
        <v>69.192982456140356</v>
      </c>
    </row>
    <row r="18" spans="2:5" s="5" customFormat="1" ht="15.75" customHeight="1" x14ac:dyDescent="0.2">
      <c r="B18" s="26" t="s">
        <v>12</v>
      </c>
      <c r="C18" s="27">
        <v>1557</v>
      </c>
      <c r="D18" s="27">
        <v>827</v>
      </c>
      <c r="E18" s="29">
        <v>53.114964675658314</v>
      </c>
    </row>
    <row r="19" spans="2:5" ht="15.75" customHeight="1" x14ac:dyDescent="0.2">
      <c r="B19" s="30" t="s">
        <v>13</v>
      </c>
      <c r="C19" s="31">
        <v>283</v>
      </c>
      <c r="D19" s="31">
        <v>136</v>
      </c>
      <c r="E19" s="32">
        <v>48.056537102473499</v>
      </c>
    </row>
    <row r="20" spans="2:5" ht="15.75" customHeight="1" x14ac:dyDescent="0.2">
      <c r="B20" s="30" t="s">
        <v>14</v>
      </c>
      <c r="C20" s="31">
        <v>220</v>
      </c>
      <c r="D20" s="31">
        <v>9</v>
      </c>
      <c r="E20" s="32">
        <v>4.0909090909090908</v>
      </c>
    </row>
    <row r="21" spans="2:5" ht="15.75" customHeight="1" x14ac:dyDescent="0.2">
      <c r="B21" s="30" t="s">
        <v>15</v>
      </c>
      <c r="C21" s="31">
        <v>1054</v>
      </c>
      <c r="D21" s="31">
        <v>682</v>
      </c>
      <c r="E21" s="32">
        <v>64.705882352941174</v>
      </c>
    </row>
    <row r="22" spans="2:5" s="4" customFormat="1" ht="15.75" customHeight="1" x14ac:dyDescent="0.2">
      <c r="B22" s="26" t="s">
        <v>16</v>
      </c>
      <c r="C22" s="27">
        <v>4301</v>
      </c>
      <c r="D22" s="27">
        <v>2726</v>
      </c>
      <c r="E22" s="28">
        <v>63.380609160660306</v>
      </c>
    </row>
    <row r="23" spans="2:5" s="8" customFormat="1" ht="15.75" customHeight="1" x14ac:dyDescent="0.2">
      <c r="B23" s="30" t="s">
        <v>17</v>
      </c>
      <c r="C23" s="31">
        <v>8</v>
      </c>
      <c r="D23" s="31">
        <v>5</v>
      </c>
      <c r="E23" s="33">
        <v>62.5</v>
      </c>
    </row>
    <row r="24" spans="2:5" s="8" customFormat="1" ht="15.75" customHeight="1" x14ac:dyDescent="0.2">
      <c r="B24" s="30" t="s">
        <v>18</v>
      </c>
      <c r="C24" s="31">
        <v>4293</v>
      </c>
      <c r="D24" s="31">
        <v>2721</v>
      </c>
      <c r="E24" s="33">
        <v>63.382250174703003</v>
      </c>
    </row>
    <row r="25" spans="2:5" s="4" customFormat="1" ht="15.75" customHeight="1" x14ac:dyDescent="0.2">
      <c r="B25" s="26" t="s">
        <v>19</v>
      </c>
      <c r="C25" s="27">
        <v>13224</v>
      </c>
      <c r="D25" s="27">
        <v>9747</v>
      </c>
      <c r="E25" s="28">
        <v>73.706896551724128</v>
      </c>
    </row>
    <row r="26" spans="2:5" s="4" customFormat="1" ht="15.75" customHeight="1" x14ac:dyDescent="0.2">
      <c r="B26" s="26" t="s">
        <v>20</v>
      </c>
      <c r="C26" s="27">
        <v>8709</v>
      </c>
      <c r="D26" s="27">
        <v>5291</v>
      </c>
      <c r="E26" s="28">
        <v>60.753243770811807</v>
      </c>
    </row>
    <row r="27" spans="2:5" s="8" customFormat="1" ht="15.75" customHeight="1" x14ac:dyDescent="0.2">
      <c r="B27" s="30" t="s">
        <v>21</v>
      </c>
      <c r="C27" s="31">
        <v>7240</v>
      </c>
      <c r="D27" s="31">
        <v>4337</v>
      </c>
      <c r="E27" s="33">
        <v>59.903314917127069</v>
      </c>
    </row>
    <row r="28" spans="2:5" s="8" customFormat="1" ht="15.75" customHeight="1" x14ac:dyDescent="0.2">
      <c r="B28" s="30" t="s">
        <v>22</v>
      </c>
      <c r="C28" s="31">
        <v>1469</v>
      </c>
      <c r="D28" s="31">
        <v>954</v>
      </c>
      <c r="E28" s="33">
        <v>64.942137508509191</v>
      </c>
    </row>
    <row r="29" spans="2:5" s="4" customFormat="1" ht="15.75" customHeight="1" x14ac:dyDescent="0.2">
      <c r="B29" s="26" t="s">
        <v>23</v>
      </c>
      <c r="C29" s="27">
        <v>2859</v>
      </c>
      <c r="D29" s="27">
        <v>2848</v>
      </c>
      <c r="E29" s="28">
        <v>99.615250087443158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2859</v>
      </c>
      <c r="D31" s="31">
        <v>2848</v>
      </c>
      <c r="E31" s="33">
        <v>99.615250087443158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1656</v>
      </c>
      <c r="D36" s="27">
        <v>1608</v>
      </c>
      <c r="E36" s="29">
        <v>97.101449275362313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3920</v>
      </c>
      <c r="D43" s="27">
        <v>3164</v>
      </c>
      <c r="E43" s="28">
        <v>80.714285714285722</v>
      </c>
    </row>
    <row r="44" spans="2:5" s="4" customFormat="1" ht="15.75" customHeight="1" x14ac:dyDescent="0.2">
      <c r="B44" s="26" t="s">
        <v>38</v>
      </c>
      <c r="C44" s="27">
        <v>3578</v>
      </c>
      <c r="D44" s="27">
        <v>3396</v>
      </c>
      <c r="E44" s="28">
        <v>94.913359418669657</v>
      </c>
    </row>
    <row r="45" spans="2:5" s="4" customFormat="1" ht="15.75" customHeight="1" x14ac:dyDescent="0.2">
      <c r="B45" s="26" t="s">
        <v>39</v>
      </c>
      <c r="C45" s="27">
        <v>29</v>
      </c>
      <c r="D45" s="27">
        <v>11</v>
      </c>
      <c r="E45" s="28">
        <v>37.931034482758619</v>
      </c>
    </row>
    <row r="46" spans="2:5" s="4" customFormat="1" ht="15.75" customHeight="1" x14ac:dyDescent="0.2">
      <c r="B46" s="26" t="s">
        <v>40</v>
      </c>
      <c r="C46" s="27">
        <v>11259</v>
      </c>
      <c r="D46" s="27">
        <v>7103</v>
      </c>
      <c r="E46" s="28">
        <v>63.087307931432633</v>
      </c>
    </row>
    <row r="47" spans="2:5" s="4" customFormat="1" ht="15.75" customHeight="1" x14ac:dyDescent="0.2">
      <c r="B47" s="26" t="s">
        <v>41</v>
      </c>
      <c r="C47" s="27">
        <v>2535</v>
      </c>
      <c r="D47" s="27">
        <v>2535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2535</v>
      </c>
      <c r="D48" s="31">
        <v>2535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49</v>
      </c>
      <c r="D51" s="27">
        <v>35</v>
      </c>
      <c r="E51" s="28">
        <v>71.428571428571431</v>
      </c>
    </row>
    <row r="52" spans="2:5" s="4" customFormat="1" ht="15.75" customHeight="1" x14ac:dyDescent="0.2">
      <c r="B52" s="26" t="s">
        <v>46</v>
      </c>
      <c r="C52" s="27">
        <v>49</v>
      </c>
      <c r="D52" s="27">
        <v>35</v>
      </c>
      <c r="E52" s="28">
        <v>71.428571428571431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2774</v>
      </c>
      <c r="D60" s="27">
        <v>1280</v>
      </c>
      <c r="E60" s="28">
        <v>46.142754145638065</v>
      </c>
    </row>
    <row r="61" spans="2:5" s="4" customFormat="1" ht="15.75" customHeight="1" x14ac:dyDescent="0.2">
      <c r="B61" s="26" t="s">
        <v>56</v>
      </c>
      <c r="C61" s="27">
        <v>1960</v>
      </c>
      <c r="D61" s="27">
        <v>1059</v>
      </c>
      <c r="E61" s="28">
        <v>54.030612244897959</v>
      </c>
    </row>
    <row r="62" spans="2:5" s="8" customFormat="1" ht="15.75" customHeight="1" x14ac:dyDescent="0.2">
      <c r="B62" s="30" t="s">
        <v>57</v>
      </c>
      <c r="C62" s="31">
        <v>722</v>
      </c>
      <c r="D62" s="31">
        <v>722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1011</v>
      </c>
      <c r="D63" s="31">
        <v>111</v>
      </c>
      <c r="E63" s="33">
        <v>10.979228486646884</v>
      </c>
    </row>
    <row r="64" spans="2:5" s="8" customFormat="1" ht="15.75" customHeight="1" x14ac:dyDescent="0.2">
      <c r="B64" s="30" t="s">
        <v>59</v>
      </c>
      <c r="C64" s="31">
        <v>227</v>
      </c>
      <c r="D64" s="31">
        <v>226</v>
      </c>
      <c r="E64" s="33">
        <v>99.559471365638757</v>
      </c>
    </row>
    <row r="65" spans="2:5" s="4" customFormat="1" ht="15.75" customHeight="1" x14ac:dyDescent="0.2">
      <c r="B65" s="26" t="s">
        <v>60</v>
      </c>
      <c r="C65" s="27">
        <v>814</v>
      </c>
      <c r="D65" s="27">
        <v>221</v>
      </c>
      <c r="E65" s="28">
        <v>27.149877149877149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781</v>
      </c>
      <c r="D67" s="31">
        <v>191</v>
      </c>
      <c r="E67" s="33">
        <v>24.455825864276566</v>
      </c>
    </row>
    <row r="68" spans="2:5" s="8" customFormat="1" ht="15.75" customHeight="1" x14ac:dyDescent="0.2">
      <c r="B68" s="30" t="s">
        <v>63</v>
      </c>
      <c r="C68" s="31">
        <v>33</v>
      </c>
      <c r="D68" s="31">
        <v>30</v>
      </c>
      <c r="E68" s="33">
        <v>90.909090909090907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3937</v>
      </c>
      <c r="D70" s="27">
        <v>1335</v>
      </c>
      <c r="E70" s="28">
        <v>33.909067818135632</v>
      </c>
    </row>
    <row r="71" spans="2:5" s="8" customFormat="1" ht="15.75" customHeight="1" x14ac:dyDescent="0.2">
      <c r="B71" s="34" t="s">
        <v>66</v>
      </c>
      <c r="C71" s="35">
        <v>84</v>
      </c>
      <c r="D71" s="35">
        <v>82</v>
      </c>
      <c r="E71" s="33">
        <v>97.61904761904762</v>
      </c>
    </row>
    <row r="72" spans="2:5" s="8" customFormat="1" ht="15.75" customHeight="1" x14ac:dyDescent="0.2">
      <c r="B72" s="34" t="s">
        <v>67</v>
      </c>
      <c r="C72" s="35">
        <v>0</v>
      </c>
      <c r="D72" s="35">
        <v>1</v>
      </c>
      <c r="E72" s="33"/>
    </row>
    <row r="73" spans="2:5" s="8" customFormat="1" ht="15.75" customHeight="1" x14ac:dyDescent="0.2">
      <c r="B73" s="34" t="s">
        <v>68</v>
      </c>
      <c r="C73" s="35">
        <v>270</v>
      </c>
      <c r="D73" s="35">
        <v>137</v>
      </c>
      <c r="E73" s="33">
        <v>50.74074074074074</v>
      </c>
    </row>
    <row r="74" spans="2:5" s="8" customFormat="1" ht="15.75" customHeight="1" x14ac:dyDescent="0.2">
      <c r="B74" s="34" t="s">
        <v>69</v>
      </c>
      <c r="C74" s="35">
        <v>1585</v>
      </c>
      <c r="D74" s="35">
        <v>160</v>
      </c>
      <c r="E74" s="33">
        <v>10.094637223974763</v>
      </c>
    </row>
    <row r="75" spans="2:5" s="8" customFormat="1" ht="15.75" customHeight="1" x14ac:dyDescent="0.2">
      <c r="B75" s="34" t="s">
        <v>70</v>
      </c>
      <c r="C75" s="35">
        <v>784</v>
      </c>
      <c r="D75" s="35">
        <v>581</v>
      </c>
      <c r="E75" s="33">
        <v>74.107142857142861</v>
      </c>
    </row>
    <row r="76" spans="2:5" s="8" customFormat="1" ht="15.75" customHeight="1" x14ac:dyDescent="0.2">
      <c r="B76" s="34" t="s">
        <v>71</v>
      </c>
      <c r="C76" s="35">
        <v>1214</v>
      </c>
      <c r="D76" s="35">
        <v>374</v>
      </c>
      <c r="E76" s="33">
        <v>30.807248764415156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</v>
      </c>
      <c r="D84" s="31">
        <v>1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1963</v>
      </c>
      <c r="D86" s="27">
        <v>1917</v>
      </c>
      <c r="E86" s="28">
        <v>97.656647987773809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75</v>
      </c>
      <c r="D89" s="31">
        <v>75</v>
      </c>
      <c r="E89" s="33">
        <v>100</v>
      </c>
    </row>
    <row r="90" spans="2:5" ht="15.75" customHeight="1" x14ac:dyDescent="0.2">
      <c r="B90" s="30" t="s">
        <v>85</v>
      </c>
      <c r="C90" s="31">
        <v>661</v>
      </c>
      <c r="D90" s="31">
        <v>662</v>
      </c>
      <c r="E90" s="33">
        <v>100.15128593040848</v>
      </c>
    </row>
    <row r="91" spans="2:5" ht="15.75" customHeight="1" x14ac:dyDescent="0.2">
      <c r="B91" s="30" t="s">
        <v>86</v>
      </c>
      <c r="C91" s="31">
        <v>155</v>
      </c>
      <c r="D91" s="31">
        <v>155</v>
      </c>
      <c r="E91" s="33">
        <v>100</v>
      </c>
    </row>
    <row r="92" spans="2:5" ht="15.75" customHeight="1" x14ac:dyDescent="0.2">
      <c r="B92" s="30" t="s">
        <v>87</v>
      </c>
      <c r="C92" s="31">
        <v>654</v>
      </c>
      <c r="D92" s="31">
        <v>654</v>
      </c>
      <c r="E92" s="33">
        <v>100</v>
      </c>
    </row>
    <row r="93" spans="2:5" ht="15.75" customHeight="1" x14ac:dyDescent="0.2">
      <c r="B93" s="30" t="s">
        <v>88</v>
      </c>
      <c r="C93" s="31">
        <v>418</v>
      </c>
      <c r="D93" s="31">
        <v>371</v>
      </c>
      <c r="E93" s="33">
        <v>88.755980861244026</v>
      </c>
    </row>
    <row r="94" spans="2:5" s="5" customFormat="1" ht="15.75" customHeight="1" x14ac:dyDescent="0.2">
      <c r="B94" s="26" t="s">
        <v>89</v>
      </c>
      <c r="C94" s="27">
        <v>1251</v>
      </c>
      <c r="D94" s="27">
        <v>1017</v>
      </c>
      <c r="E94" s="37">
        <v>81.294964028776988</v>
      </c>
    </row>
    <row r="95" spans="2:5" s="5" customFormat="1" ht="15.75" customHeight="1" x14ac:dyDescent="0.2">
      <c r="B95" s="26" t="s">
        <v>90</v>
      </c>
      <c r="C95" s="27">
        <v>1221</v>
      </c>
      <c r="D95" s="27">
        <v>986</v>
      </c>
      <c r="E95" s="37">
        <v>80.753480753480758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1142</v>
      </c>
      <c r="D99" s="31">
        <v>907</v>
      </c>
      <c r="E99" s="38">
        <v>79.422066549912429</v>
      </c>
    </row>
    <row r="100" spans="2:5" ht="15.75" customHeight="1" x14ac:dyDescent="0.2">
      <c r="B100" s="30" t="s">
        <v>95</v>
      </c>
      <c r="C100" s="31">
        <v>79</v>
      </c>
      <c r="D100" s="31">
        <v>79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30</v>
      </c>
      <c r="D101" s="27">
        <v>31</v>
      </c>
      <c r="E101" s="37">
        <v>103.33333333333334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C0AD3AD-2483-44C0-B184-877612053DD8}"/>
    <hyperlink ref="D4" location="Şubat!A1" display="Şubat" xr:uid="{01983535-1232-4BC7-B364-E3EEDC530090}"/>
    <hyperlink ref="E4" location="Mart!A1" display="Mart" xr:uid="{ADFBAA46-BDD2-488A-BE55-3765C65F11FF}"/>
    <hyperlink ref="C5" location="Nisan!A1" display="Nisan" xr:uid="{6B08C37C-E76A-492A-B3D1-FE1010A74793}"/>
    <hyperlink ref="D5" location="Mayıs!A1" display="Mayıs" xr:uid="{77DB07B9-1C8B-45CC-BBAB-DB664B44592E}"/>
    <hyperlink ref="E5" location="Haziran!A1" display="Haziran" xr:uid="{32290277-A16F-4382-9044-97E37631CB79}"/>
    <hyperlink ref="C6" location="Temmuz!A1" display="Temmuz" xr:uid="{86163FB1-063F-4AE9-BE3D-CF2ECCAD5A61}"/>
    <hyperlink ref="D6" location="Ağustos!A1" display="Ağustos" xr:uid="{7D59EAEF-5447-4F77-8A5E-9A5C9FB23FF1}"/>
    <hyperlink ref="E6" location="Eylül!A1" display="Eylül" xr:uid="{28517AE1-7E0C-4FC3-A6E1-EC6F1AD984E4}"/>
    <hyperlink ref="C7" location="Ekim!A1" display="Ekim" xr:uid="{D19A0C6E-790D-4BCC-AE5D-BA1AEE8A3EB0}"/>
    <hyperlink ref="D7" location="Kasım!A1" display="Kasım" xr:uid="{C829F480-AA78-4F60-AE21-F629470212BC}"/>
    <hyperlink ref="E7" location="Aralık!A1" display="Aralık" xr:uid="{DE102D59-5840-4058-978A-71E6C44BEC5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2202-4D64-4A47-B640-F3A0772F5D7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55960</v>
      </c>
      <c r="D10" s="27">
        <f>+D11+D46+D95+D106</f>
        <v>41384</v>
      </c>
      <c r="E10" s="28">
        <f t="shared" ref="E10:E73" si="0">+D10/C10*100</f>
        <v>73.952823445318089</v>
      </c>
    </row>
    <row r="11" spans="2:7" s="5" customFormat="1" ht="15.75" customHeight="1" x14ac:dyDescent="0.2">
      <c r="B11" s="26" t="s">
        <v>5</v>
      </c>
      <c r="C11" s="27">
        <f>+C12+C22+C25+C39+C43+C44+C45</f>
        <v>45528</v>
      </c>
      <c r="D11" s="27">
        <f>+D12+D22+D25+D39+D43+D44+D45</f>
        <v>34426</v>
      </c>
      <c r="E11" s="29">
        <f t="shared" si="0"/>
        <v>75.615006150061504</v>
      </c>
    </row>
    <row r="12" spans="2:7" s="5" customFormat="1" ht="15.75" customHeight="1" x14ac:dyDescent="0.2">
      <c r="B12" s="26" t="s">
        <v>6</v>
      </c>
      <c r="C12" s="27">
        <f>+C13+C18</f>
        <v>22531</v>
      </c>
      <c r="D12" s="27">
        <f>+D13+D18</f>
        <v>17173</v>
      </c>
      <c r="E12" s="29">
        <f t="shared" si="0"/>
        <v>76.219431006169287</v>
      </c>
      <c r="G12" s="6"/>
    </row>
    <row r="13" spans="2:7" s="5" customFormat="1" ht="15.75" customHeight="1" x14ac:dyDescent="0.2">
      <c r="B13" s="26" t="s">
        <v>7</v>
      </c>
      <c r="C13" s="27">
        <f>SUM(C14:C17)</f>
        <v>20976</v>
      </c>
      <c r="D13" s="27">
        <f>SUM(D14:D17)</f>
        <v>16355</v>
      </c>
      <c r="E13" s="29">
        <f t="shared" si="0"/>
        <v>77.970061022120518</v>
      </c>
    </row>
    <row r="14" spans="2:7" ht="15.75" customHeight="1" x14ac:dyDescent="0.2">
      <c r="B14" s="30" t="s">
        <v>8</v>
      </c>
      <c r="C14" s="31">
        <v>2330</v>
      </c>
      <c r="D14" s="31">
        <v>1166</v>
      </c>
      <c r="E14" s="32">
        <f t="shared" si="0"/>
        <v>50.042918454935624</v>
      </c>
    </row>
    <row r="15" spans="2:7" ht="15.75" customHeight="1" x14ac:dyDescent="0.2">
      <c r="B15" s="30" t="s">
        <v>9</v>
      </c>
      <c r="C15" s="31">
        <v>281</v>
      </c>
      <c r="D15" s="31">
        <v>171</v>
      </c>
      <c r="E15" s="32">
        <f t="shared" si="0"/>
        <v>60.854092526690394</v>
      </c>
    </row>
    <row r="16" spans="2:7" ht="15.75" customHeight="1" x14ac:dyDescent="0.2">
      <c r="B16" s="30" t="s">
        <v>10</v>
      </c>
      <c r="C16" s="31">
        <v>16935</v>
      </c>
      <c r="D16" s="31">
        <v>14050</v>
      </c>
      <c r="E16" s="32">
        <f t="shared" si="0"/>
        <v>82.964275169766751</v>
      </c>
    </row>
    <row r="17" spans="2:5" ht="15.75" customHeight="1" x14ac:dyDescent="0.2">
      <c r="B17" s="30" t="s">
        <v>11</v>
      </c>
      <c r="C17" s="31">
        <v>1430</v>
      </c>
      <c r="D17" s="31">
        <v>968</v>
      </c>
      <c r="E17" s="32">
        <f t="shared" si="0"/>
        <v>67.692307692307693</v>
      </c>
    </row>
    <row r="18" spans="2:5" s="5" customFormat="1" ht="15.75" customHeight="1" x14ac:dyDescent="0.2">
      <c r="B18" s="26" t="s">
        <v>12</v>
      </c>
      <c r="C18" s="27">
        <f>SUM(C19:C21)</f>
        <v>1555</v>
      </c>
      <c r="D18" s="27">
        <f>SUM(D19:D21)</f>
        <v>818</v>
      </c>
      <c r="E18" s="29">
        <f t="shared" si="0"/>
        <v>52.604501607717047</v>
      </c>
    </row>
    <row r="19" spans="2:5" ht="15.75" customHeight="1" x14ac:dyDescent="0.2">
      <c r="B19" s="30" t="s">
        <v>13</v>
      </c>
      <c r="C19" s="31">
        <v>280</v>
      </c>
      <c r="D19" s="31">
        <v>135</v>
      </c>
      <c r="E19" s="32">
        <f t="shared" si="0"/>
        <v>48.214285714285715</v>
      </c>
    </row>
    <row r="20" spans="2:5" ht="15.75" customHeight="1" x14ac:dyDescent="0.2">
      <c r="B20" s="30" t="s">
        <v>14</v>
      </c>
      <c r="C20" s="31">
        <v>220</v>
      </c>
      <c r="D20" s="31">
        <v>9</v>
      </c>
      <c r="E20" s="32">
        <f t="shared" si="0"/>
        <v>4.0909090909090908</v>
      </c>
    </row>
    <row r="21" spans="2:5" ht="15.75" customHeight="1" x14ac:dyDescent="0.2">
      <c r="B21" s="30" t="s">
        <v>15</v>
      </c>
      <c r="C21" s="31">
        <v>1055</v>
      </c>
      <c r="D21" s="31">
        <v>674</v>
      </c>
      <c r="E21" s="32">
        <f t="shared" si="0"/>
        <v>63.886255924170619</v>
      </c>
    </row>
    <row r="22" spans="2:5" s="4" customFormat="1" ht="15.75" customHeight="1" x14ac:dyDescent="0.2">
      <c r="B22" s="26" t="s">
        <v>16</v>
      </c>
      <c r="C22" s="27">
        <f>SUM(C23:C24)</f>
        <v>4289</v>
      </c>
      <c r="D22" s="27">
        <f>SUM(D23:D24)</f>
        <v>2640</v>
      </c>
      <c r="E22" s="28">
        <f t="shared" si="0"/>
        <v>61.552809512706929</v>
      </c>
    </row>
    <row r="23" spans="2:5" s="8" customFormat="1" ht="15.75" customHeight="1" x14ac:dyDescent="0.2">
      <c r="B23" s="30" t="s">
        <v>17</v>
      </c>
      <c r="C23" s="31">
        <v>8</v>
      </c>
      <c r="D23" s="31">
        <v>5</v>
      </c>
      <c r="E23" s="33">
        <f t="shared" si="0"/>
        <v>62.5</v>
      </c>
    </row>
    <row r="24" spans="2:5" s="8" customFormat="1" ht="15.75" customHeight="1" x14ac:dyDescent="0.2">
      <c r="B24" s="30" t="s">
        <v>18</v>
      </c>
      <c r="C24" s="31">
        <v>4281</v>
      </c>
      <c r="D24" s="31">
        <v>2635</v>
      </c>
      <c r="E24" s="33">
        <f t="shared" si="0"/>
        <v>61.551039476757765</v>
      </c>
    </row>
    <row r="25" spans="2:5" s="4" customFormat="1" ht="15.75" customHeight="1" x14ac:dyDescent="0.2">
      <c r="B25" s="26" t="s">
        <v>19</v>
      </c>
      <c r="C25" s="27">
        <f>+C26+C29+C36+C37+C38</f>
        <v>11843</v>
      </c>
      <c r="D25" s="27">
        <f>+D26+D29+D36+D37+D38</f>
        <v>8715</v>
      </c>
      <c r="E25" s="28">
        <f t="shared" si="0"/>
        <v>73.587773368234394</v>
      </c>
    </row>
    <row r="26" spans="2:5" s="4" customFormat="1" ht="15.75" customHeight="1" x14ac:dyDescent="0.2">
      <c r="B26" s="26" t="s">
        <v>20</v>
      </c>
      <c r="C26" s="27">
        <f>SUM(C27:C28)</f>
        <v>7805</v>
      </c>
      <c r="D26" s="27">
        <f>SUM(D27:D28)</f>
        <v>4727</v>
      </c>
      <c r="E26" s="28">
        <f t="shared" si="0"/>
        <v>60.563741191543883</v>
      </c>
    </row>
    <row r="27" spans="2:5" s="8" customFormat="1" ht="15.75" customHeight="1" x14ac:dyDescent="0.2">
      <c r="B27" s="30" t="s">
        <v>21</v>
      </c>
      <c r="C27" s="31">
        <v>6409</v>
      </c>
      <c r="D27" s="31">
        <v>3824</v>
      </c>
      <c r="E27" s="33">
        <f t="shared" si="0"/>
        <v>59.666094554532691</v>
      </c>
    </row>
    <row r="28" spans="2:5" s="8" customFormat="1" ht="15.75" customHeight="1" x14ac:dyDescent="0.2">
      <c r="B28" s="30" t="s">
        <v>22</v>
      </c>
      <c r="C28" s="31">
        <v>1396</v>
      </c>
      <c r="D28" s="31">
        <v>903</v>
      </c>
      <c r="E28" s="33">
        <f t="shared" si="0"/>
        <v>64.684813753581665</v>
      </c>
    </row>
    <row r="29" spans="2:5" s="4" customFormat="1" ht="15.75" customHeight="1" x14ac:dyDescent="0.2">
      <c r="B29" s="26" t="s">
        <v>23</v>
      </c>
      <c r="C29" s="27">
        <f>SUM(C30:C35)</f>
        <v>2576</v>
      </c>
      <c r="D29" s="27">
        <f>SUM(D30:D35)</f>
        <v>2574</v>
      </c>
      <c r="E29" s="28">
        <f t="shared" si="0"/>
        <v>99.922360248447205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2576</v>
      </c>
      <c r="D31" s="31">
        <v>2574</v>
      </c>
      <c r="E31" s="33">
        <f t="shared" si="0"/>
        <v>99.922360248447205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1462</v>
      </c>
      <c r="D36" s="27">
        <v>1414</v>
      </c>
      <c r="E36" s="29">
        <f t="shared" si="0"/>
        <v>96.716826265389884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3607</v>
      </c>
      <c r="D43" s="27">
        <v>2845</v>
      </c>
      <c r="E43" s="28">
        <f t="shared" si="0"/>
        <v>78.874410867757135</v>
      </c>
    </row>
    <row r="44" spans="2:5" s="4" customFormat="1" ht="15.75" customHeight="1" x14ac:dyDescent="0.2">
      <c r="B44" s="26" t="s">
        <v>38</v>
      </c>
      <c r="C44" s="27">
        <v>3228</v>
      </c>
      <c r="D44" s="27">
        <v>3044</v>
      </c>
      <c r="E44" s="28">
        <f t="shared" si="0"/>
        <v>94.299876084262706</v>
      </c>
    </row>
    <row r="45" spans="2:5" s="4" customFormat="1" ht="15.75" customHeight="1" x14ac:dyDescent="0.2">
      <c r="B45" s="26" t="s">
        <v>39</v>
      </c>
      <c r="C45" s="27">
        <v>30</v>
      </c>
      <c r="D45" s="27">
        <v>9</v>
      </c>
      <c r="E45" s="28">
        <f t="shared" si="0"/>
        <v>30</v>
      </c>
    </row>
    <row r="46" spans="2:5" s="4" customFormat="1" ht="15.75" customHeight="1" x14ac:dyDescent="0.2">
      <c r="B46" s="26" t="s">
        <v>40</v>
      </c>
      <c r="C46" s="27">
        <f>+C47+C51+C61+C71+C78+C87</f>
        <v>9350</v>
      </c>
      <c r="D46" s="27">
        <f>+D47+D51+D61+D71+D78+D87</f>
        <v>6084</v>
      </c>
      <c r="E46" s="28">
        <f t="shared" si="0"/>
        <v>65.069518716577534</v>
      </c>
    </row>
    <row r="47" spans="2:5" s="4" customFormat="1" ht="15.75" customHeight="1" x14ac:dyDescent="0.2">
      <c r="B47" s="26" t="s">
        <v>41</v>
      </c>
      <c r="C47" s="27">
        <f>SUM(C48:C50)</f>
        <v>2313</v>
      </c>
      <c r="D47" s="27">
        <f>SUM(D48:D50)</f>
        <v>2313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2313</v>
      </c>
      <c r="D48" s="31">
        <v>2313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49</v>
      </c>
      <c r="D51" s="27">
        <f>+D52+D53+D54</f>
        <v>35</v>
      </c>
      <c r="E51" s="28">
        <f t="shared" si="0"/>
        <v>71.428571428571431</v>
      </c>
    </row>
    <row r="52" spans="2:5" s="4" customFormat="1" ht="15.75" customHeight="1" x14ac:dyDescent="0.2">
      <c r="B52" s="26" t="s">
        <v>46</v>
      </c>
      <c r="C52" s="27">
        <v>49</v>
      </c>
      <c r="D52" s="27">
        <v>35</v>
      </c>
      <c r="E52" s="28">
        <f t="shared" si="0"/>
        <v>71.428571428571431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2328</v>
      </c>
      <c r="D61" s="27">
        <f>+D62+D66+D70</f>
        <v>1142</v>
      </c>
      <c r="E61" s="28">
        <f t="shared" si="0"/>
        <v>49.054982817869416</v>
      </c>
    </row>
    <row r="62" spans="2:5" s="4" customFormat="1" ht="15.75" customHeight="1" x14ac:dyDescent="0.2">
      <c r="B62" s="26" t="s">
        <v>56</v>
      </c>
      <c r="C62" s="27">
        <f>SUM(C63:C65)</f>
        <v>1793</v>
      </c>
      <c r="D62" s="27">
        <f>SUM(D63:D65)</f>
        <v>933</v>
      </c>
      <c r="E62" s="28">
        <f t="shared" si="0"/>
        <v>52.03569436698271</v>
      </c>
    </row>
    <row r="63" spans="2:5" s="8" customFormat="1" ht="15.75" customHeight="1" x14ac:dyDescent="0.2">
      <c r="B63" s="30" t="s">
        <v>57</v>
      </c>
      <c r="C63" s="31">
        <v>635</v>
      </c>
      <c r="D63" s="31">
        <v>635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956</v>
      </c>
      <c r="D64" s="31">
        <v>97</v>
      </c>
      <c r="E64" s="33">
        <f t="shared" si="0"/>
        <v>10.146443514644352</v>
      </c>
    </row>
    <row r="65" spans="2:5" s="8" customFormat="1" ht="15.75" customHeight="1" x14ac:dyDescent="0.2">
      <c r="B65" s="30" t="s">
        <v>59</v>
      </c>
      <c r="C65" s="31">
        <v>202</v>
      </c>
      <c r="D65" s="31">
        <v>201</v>
      </c>
      <c r="E65" s="33">
        <f t="shared" si="0"/>
        <v>99.504950495049499</v>
      </c>
    </row>
    <row r="66" spans="2:5" s="4" customFormat="1" ht="15.75" customHeight="1" x14ac:dyDescent="0.2">
      <c r="B66" s="26" t="s">
        <v>60</v>
      </c>
      <c r="C66" s="27">
        <f>SUM(C67:C69)</f>
        <v>535</v>
      </c>
      <c r="D66" s="27">
        <f>SUM(D67:D69)</f>
        <v>209</v>
      </c>
      <c r="E66" s="28">
        <f t="shared" si="0"/>
        <v>39.065420560747668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504</v>
      </c>
      <c r="D68" s="31">
        <v>181</v>
      </c>
      <c r="E68" s="33">
        <f t="shared" si="0"/>
        <v>35.912698412698411</v>
      </c>
    </row>
    <row r="69" spans="2:5" s="8" customFormat="1" ht="15.75" customHeight="1" x14ac:dyDescent="0.2">
      <c r="B69" s="30" t="s">
        <v>63</v>
      </c>
      <c r="C69" s="31">
        <v>31</v>
      </c>
      <c r="D69" s="31">
        <v>28</v>
      </c>
      <c r="E69" s="33">
        <f t="shared" si="0"/>
        <v>90.322580645161281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3132</v>
      </c>
      <c r="D71" s="27">
        <f>SUM(D72:D77)</f>
        <v>1114</v>
      </c>
      <c r="E71" s="28">
        <f t="shared" si="0"/>
        <v>35.568326947637289</v>
      </c>
    </row>
    <row r="72" spans="2:5" s="8" customFormat="1" ht="15.75" customHeight="1" x14ac:dyDescent="0.2">
      <c r="B72" s="34" t="s">
        <v>66</v>
      </c>
      <c r="C72" s="35">
        <v>67</v>
      </c>
      <c r="D72" s="35">
        <v>65</v>
      </c>
      <c r="E72" s="33">
        <f t="shared" si="0"/>
        <v>97.014925373134332</v>
      </c>
    </row>
    <row r="73" spans="2:5" s="8" customFormat="1" ht="15.75" customHeight="1" x14ac:dyDescent="0.2">
      <c r="B73" s="34" t="s">
        <v>67</v>
      </c>
      <c r="C73" s="35">
        <v>3</v>
      </c>
      <c r="D73" s="35">
        <v>4</v>
      </c>
      <c r="E73" s="33">
        <f t="shared" si="0"/>
        <v>133.33333333333331</v>
      </c>
    </row>
    <row r="74" spans="2:5" s="8" customFormat="1" ht="15.75" customHeight="1" x14ac:dyDescent="0.2">
      <c r="B74" s="34" t="s">
        <v>68</v>
      </c>
      <c r="C74" s="35">
        <v>259</v>
      </c>
      <c r="D74" s="35">
        <v>126</v>
      </c>
      <c r="E74" s="33">
        <f>+D74/C74*100</f>
        <v>48.648648648648653</v>
      </c>
    </row>
    <row r="75" spans="2:5" s="8" customFormat="1" ht="15.75" customHeight="1" x14ac:dyDescent="0.2">
      <c r="B75" s="34" t="s">
        <v>69</v>
      </c>
      <c r="C75" s="35">
        <v>997</v>
      </c>
      <c r="D75" s="35">
        <v>143</v>
      </c>
      <c r="E75" s="33">
        <f>+D75/C75*100</f>
        <v>14.343029087261785</v>
      </c>
    </row>
    <row r="76" spans="2:5" s="8" customFormat="1" ht="15.75" customHeight="1" x14ac:dyDescent="0.2">
      <c r="B76" s="34" t="s">
        <v>70</v>
      </c>
      <c r="C76" s="35">
        <v>713</v>
      </c>
      <c r="D76" s="35">
        <v>508</v>
      </c>
      <c r="E76" s="33">
        <f>+D76/C76*100</f>
        <v>71.24824684431978</v>
      </c>
    </row>
    <row r="77" spans="2:5" s="8" customFormat="1" ht="15.75" customHeight="1" x14ac:dyDescent="0.2">
      <c r="B77" s="34" t="s">
        <v>71</v>
      </c>
      <c r="C77" s="35">
        <v>1093</v>
      </c>
      <c r="D77" s="35">
        <v>268</v>
      </c>
      <c r="E77" s="33">
        <f>+D77/C77*100</f>
        <v>24.519670631290026</v>
      </c>
    </row>
    <row r="78" spans="2:5" s="5" customFormat="1" ht="15.75" customHeight="1" x14ac:dyDescent="0.2">
      <c r="B78" s="26" t="s">
        <v>72</v>
      </c>
      <c r="C78" s="27">
        <f>SUM(C79:C86)</f>
        <v>1</v>
      </c>
      <c r="D78" s="27">
        <f>SUM(D79:D86)</f>
        <v>1</v>
      </c>
      <c r="E78" s="28">
        <f>+D78/C78*100</f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</v>
      </c>
      <c r="D85" s="31">
        <v>1</v>
      </c>
      <c r="E85" s="33">
        <f>+D85/C85*100</f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1527</v>
      </c>
      <c r="D87" s="27">
        <f>SUM(D88:D94)</f>
        <v>1479</v>
      </c>
      <c r="E87" s="28">
        <f>+D87/C87*100</f>
        <v>96.856581532416513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66</v>
      </c>
      <c r="D90" s="31">
        <v>66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583</v>
      </c>
      <c r="D91" s="31">
        <v>583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134</v>
      </c>
      <c r="D92" s="31">
        <v>134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355</v>
      </c>
      <c r="D93" s="31">
        <v>355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389</v>
      </c>
      <c r="D94" s="31">
        <v>341</v>
      </c>
      <c r="E94" s="33">
        <f t="shared" si="1"/>
        <v>87.660668380462724</v>
      </c>
    </row>
    <row r="95" spans="2:5" s="5" customFormat="1" ht="15.75" customHeight="1" x14ac:dyDescent="0.2">
      <c r="B95" s="26" t="s">
        <v>89</v>
      </c>
      <c r="C95" s="27">
        <f>+C96+C102+C103</f>
        <v>1082</v>
      </c>
      <c r="D95" s="27">
        <f>+D96+D102+D103</f>
        <v>874</v>
      </c>
      <c r="E95" s="37">
        <f t="shared" si="1"/>
        <v>80.776340110905736</v>
      </c>
    </row>
    <row r="96" spans="2:5" s="5" customFormat="1" ht="15.75" customHeight="1" x14ac:dyDescent="0.2">
      <c r="B96" s="26" t="s">
        <v>90</v>
      </c>
      <c r="C96" s="27">
        <f>SUM(C97:C101)</f>
        <v>1055</v>
      </c>
      <c r="D96" s="27">
        <f>SUM(D97:D101)</f>
        <v>846</v>
      </c>
      <c r="E96" s="37">
        <f t="shared" si="1"/>
        <v>80.189573459715632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976</v>
      </c>
      <c r="D100" s="31">
        <v>767</v>
      </c>
      <c r="E100" s="38">
        <f>+D100/C100*100</f>
        <v>78.586065573770497</v>
      </c>
    </row>
    <row r="101" spans="2:5" ht="15.75" customHeight="1" x14ac:dyDescent="0.2">
      <c r="B101" s="30" t="s">
        <v>95</v>
      </c>
      <c r="C101" s="31">
        <v>79</v>
      </c>
      <c r="D101" s="31">
        <v>79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27</v>
      </c>
      <c r="D102" s="27">
        <v>28</v>
      </c>
      <c r="E102" s="37">
        <f>+D102/C102*100</f>
        <v>103.7037037037037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B977326-CE84-4E1A-AB2E-9990561FC005}"/>
    <hyperlink ref="D4" location="Şubat!A1" display="Şubat" xr:uid="{F3911FFA-90BD-47B5-A853-1361947007AC}"/>
    <hyperlink ref="E4" location="Mart!A1" display="Mart" xr:uid="{5F4456E0-016D-48DC-B665-C562DF29BB6B}"/>
    <hyperlink ref="C5" location="Nisan!A1" display="Nisan" xr:uid="{03C4E140-F203-4FCA-BABD-308C37543AB3}"/>
    <hyperlink ref="D5" location="Mayıs!A1" display="Mayıs" xr:uid="{C250746E-8701-4AF1-95CD-30700FB87DD3}"/>
    <hyperlink ref="E5" location="Haziran!A1" display="Haziran" xr:uid="{351B6E92-63CB-4885-AFCA-6D04D84E4C2D}"/>
    <hyperlink ref="C6" location="Temmuz!A1" display="Temmuz" xr:uid="{1E21BABC-31B1-49CF-B0B6-0F73EC324C3A}"/>
    <hyperlink ref="D6" location="Ağustos!A1" display="Ağustos" xr:uid="{CB06E1FE-F733-41EE-8D95-2A9B648C1C39}"/>
    <hyperlink ref="E6" location="Eylül!A1" display="Eylül" xr:uid="{EA4C7FA0-249A-4BDB-8DA3-901527FA262D}"/>
    <hyperlink ref="C7" location="Ekim!A1" display="Ekim" xr:uid="{516AC443-771C-4409-96E2-2658057D67E4}"/>
    <hyperlink ref="D7" location="Kasım!A1" display="Kasım" xr:uid="{5F127B4A-5E06-4108-9997-66FC4AA4AD2B}"/>
    <hyperlink ref="E7" location="Aralık!A1" display="Aralık" xr:uid="{B1F98D6E-D008-4CBF-B746-2712B898E3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A6D0-2230-41A8-8472-1494987000A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50257</v>
      </c>
      <c r="D10" s="27">
        <v>35267</v>
      </c>
      <c r="E10" s="28">
        <v>70.173309190759497</v>
      </c>
    </row>
    <row r="11" spans="2:7" s="5" customFormat="1" ht="15.75" customHeight="1" x14ac:dyDescent="0.2">
      <c r="B11" s="26" t="s">
        <v>5</v>
      </c>
      <c r="C11" s="27">
        <v>40645</v>
      </c>
      <c r="D11" s="27">
        <v>29162</v>
      </c>
      <c r="E11" s="29">
        <v>71.748062492311476</v>
      </c>
    </row>
    <row r="12" spans="2:7" s="5" customFormat="1" ht="15.75" customHeight="1" x14ac:dyDescent="0.2">
      <c r="B12" s="26" t="s">
        <v>6</v>
      </c>
      <c r="C12" s="27">
        <v>19564</v>
      </c>
      <c r="D12" s="27">
        <v>14110</v>
      </c>
      <c r="E12" s="29">
        <v>72.122265385401761</v>
      </c>
      <c r="G12" s="6"/>
    </row>
    <row r="13" spans="2:7" s="5" customFormat="1" ht="15.75" customHeight="1" x14ac:dyDescent="0.2">
      <c r="B13" s="26" t="s">
        <v>7</v>
      </c>
      <c r="C13" s="27">
        <v>18216</v>
      </c>
      <c r="D13" s="27">
        <v>13420</v>
      </c>
      <c r="E13" s="29">
        <v>73.671497584541072</v>
      </c>
    </row>
    <row r="14" spans="2:7" ht="15.75" customHeight="1" x14ac:dyDescent="0.2">
      <c r="B14" s="30" t="s">
        <v>8</v>
      </c>
      <c r="C14" s="31">
        <v>2321</v>
      </c>
      <c r="D14" s="31">
        <v>918</v>
      </c>
      <c r="E14" s="32">
        <v>39.551917277035756</v>
      </c>
    </row>
    <row r="15" spans="2:7" ht="15.75" customHeight="1" x14ac:dyDescent="0.2">
      <c r="B15" s="30" t="s">
        <v>9</v>
      </c>
      <c r="C15" s="31">
        <v>281</v>
      </c>
      <c r="D15" s="31">
        <v>163</v>
      </c>
      <c r="E15" s="32">
        <v>58.007117437722421</v>
      </c>
    </row>
    <row r="16" spans="2:7" ht="15.75" customHeight="1" x14ac:dyDescent="0.2">
      <c r="B16" s="30" t="s">
        <v>10</v>
      </c>
      <c r="C16" s="31">
        <v>14582</v>
      </c>
      <c r="D16" s="31">
        <v>11682</v>
      </c>
      <c r="E16" s="32">
        <v>80.112467425593195</v>
      </c>
    </row>
    <row r="17" spans="2:5" ht="15.75" customHeight="1" x14ac:dyDescent="0.2">
      <c r="B17" s="30" t="s">
        <v>11</v>
      </c>
      <c r="C17" s="31">
        <v>1032</v>
      </c>
      <c r="D17" s="31">
        <v>657</v>
      </c>
      <c r="E17" s="32">
        <v>63.662790697674424</v>
      </c>
    </row>
    <row r="18" spans="2:5" s="5" customFormat="1" ht="15.75" customHeight="1" x14ac:dyDescent="0.2">
      <c r="B18" s="26" t="s">
        <v>12</v>
      </c>
      <c r="C18" s="27">
        <v>1348</v>
      </c>
      <c r="D18" s="27">
        <v>690</v>
      </c>
      <c r="E18" s="29">
        <v>51.186943620178042</v>
      </c>
    </row>
    <row r="19" spans="2:5" ht="15.75" customHeight="1" x14ac:dyDescent="0.2">
      <c r="B19" s="30" t="s">
        <v>13</v>
      </c>
      <c r="C19" s="31">
        <v>261</v>
      </c>
      <c r="D19" s="31">
        <v>111</v>
      </c>
      <c r="E19" s="32">
        <v>42.528735632183903</v>
      </c>
    </row>
    <row r="20" spans="2:5" ht="15.75" customHeight="1" x14ac:dyDescent="0.2">
      <c r="B20" s="30" t="s">
        <v>14</v>
      </c>
      <c r="C20" s="31">
        <v>277</v>
      </c>
      <c r="D20" s="31">
        <v>52</v>
      </c>
      <c r="E20" s="32">
        <v>18.772563176895307</v>
      </c>
    </row>
    <row r="21" spans="2:5" ht="15.75" customHeight="1" x14ac:dyDescent="0.2">
      <c r="B21" s="30" t="s">
        <v>15</v>
      </c>
      <c r="C21" s="31">
        <v>810</v>
      </c>
      <c r="D21" s="31">
        <v>527</v>
      </c>
      <c r="E21" s="32">
        <v>65.061728395061721</v>
      </c>
    </row>
    <row r="22" spans="2:5" s="4" customFormat="1" ht="15.75" customHeight="1" x14ac:dyDescent="0.2">
      <c r="B22" s="26" t="s">
        <v>16</v>
      </c>
      <c r="C22" s="27">
        <v>4276</v>
      </c>
      <c r="D22" s="27">
        <v>2133</v>
      </c>
      <c r="E22" s="28">
        <v>49.883068288119738</v>
      </c>
    </row>
    <row r="23" spans="2:5" s="8" customFormat="1" ht="15.75" customHeight="1" x14ac:dyDescent="0.2">
      <c r="B23" s="30" t="s">
        <v>17</v>
      </c>
      <c r="C23" s="31">
        <v>8</v>
      </c>
      <c r="D23" s="31">
        <v>5</v>
      </c>
      <c r="E23" s="33">
        <v>62.5</v>
      </c>
    </row>
    <row r="24" spans="2:5" s="8" customFormat="1" ht="15.75" customHeight="1" x14ac:dyDescent="0.2">
      <c r="B24" s="30" t="s">
        <v>18</v>
      </c>
      <c r="C24" s="31">
        <v>4268</v>
      </c>
      <c r="D24" s="31">
        <v>2128</v>
      </c>
      <c r="E24" s="33">
        <v>49.859418931583882</v>
      </c>
    </row>
    <row r="25" spans="2:5" s="4" customFormat="1" ht="15.75" customHeight="1" x14ac:dyDescent="0.2">
      <c r="B25" s="26" t="s">
        <v>19</v>
      </c>
      <c r="C25" s="27">
        <v>10805</v>
      </c>
      <c r="D25" s="27">
        <v>7894</v>
      </c>
      <c r="E25" s="28">
        <v>73.058769088385006</v>
      </c>
    </row>
    <row r="26" spans="2:5" s="4" customFormat="1" ht="15.75" customHeight="1" x14ac:dyDescent="0.2">
      <c r="B26" s="26" t="s">
        <v>20</v>
      </c>
      <c r="C26" s="27">
        <v>7130</v>
      </c>
      <c r="D26" s="27">
        <v>4280</v>
      </c>
      <c r="E26" s="28">
        <v>60.028050490883587</v>
      </c>
    </row>
    <row r="27" spans="2:5" s="8" customFormat="1" ht="15.75" customHeight="1" x14ac:dyDescent="0.2">
      <c r="B27" s="30" t="s">
        <v>21</v>
      </c>
      <c r="C27" s="31">
        <v>5819</v>
      </c>
      <c r="D27" s="31">
        <v>3537</v>
      </c>
      <c r="E27" s="33">
        <v>60.783639800653035</v>
      </c>
    </row>
    <row r="28" spans="2:5" s="8" customFormat="1" ht="15.75" customHeight="1" x14ac:dyDescent="0.2">
      <c r="B28" s="30" t="s">
        <v>22</v>
      </c>
      <c r="C28" s="31">
        <v>1311</v>
      </c>
      <c r="D28" s="31">
        <v>743</v>
      </c>
      <c r="E28" s="33">
        <v>56.674294431731497</v>
      </c>
    </row>
    <row r="29" spans="2:5" s="4" customFormat="1" ht="15.75" customHeight="1" x14ac:dyDescent="0.2">
      <c r="B29" s="26" t="s">
        <v>23</v>
      </c>
      <c r="C29" s="27">
        <v>2376</v>
      </c>
      <c r="D29" s="27">
        <v>2373</v>
      </c>
      <c r="E29" s="28">
        <v>99.87373737373737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2376</v>
      </c>
      <c r="D31" s="31">
        <v>2373</v>
      </c>
      <c r="E31" s="33">
        <v>99.87373737373737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1299</v>
      </c>
      <c r="D36" s="27">
        <v>1241</v>
      </c>
      <c r="E36" s="29">
        <v>95.535026943802919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3227</v>
      </c>
      <c r="D43" s="27">
        <v>2465</v>
      </c>
      <c r="E43" s="28">
        <v>76.386736907344286</v>
      </c>
    </row>
    <row r="44" spans="2:5" s="4" customFormat="1" ht="15.75" customHeight="1" x14ac:dyDescent="0.2">
      <c r="B44" s="26" t="s">
        <v>38</v>
      </c>
      <c r="C44" s="27">
        <v>2743</v>
      </c>
      <c r="D44" s="27">
        <v>2551</v>
      </c>
      <c r="E44" s="28">
        <v>93.000364564345603</v>
      </c>
    </row>
    <row r="45" spans="2:5" s="4" customFormat="1" ht="15.75" customHeight="1" x14ac:dyDescent="0.2">
      <c r="B45" s="26" t="s">
        <v>39</v>
      </c>
      <c r="C45" s="27">
        <v>30</v>
      </c>
      <c r="D45" s="27">
        <v>9</v>
      </c>
      <c r="E45" s="28">
        <v>30</v>
      </c>
    </row>
    <row r="46" spans="2:5" s="4" customFormat="1" ht="15.75" customHeight="1" x14ac:dyDescent="0.2">
      <c r="B46" s="26" t="s">
        <v>40</v>
      </c>
      <c r="C46" s="27">
        <v>8600</v>
      </c>
      <c r="D46" s="27">
        <v>5326</v>
      </c>
      <c r="E46" s="28">
        <v>61.930232558139529</v>
      </c>
    </row>
    <row r="47" spans="2:5" s="4" customFormat="1" ht="15.75" customHeight="1" x14ac:dyDescent="0.2">
      <c r="B47" s="26" t="s">
        <v>41</v>
      </c>
      <c r="C47" s="27">
        <v>2087</v>
      </c>
      <c r="D47" s="27">
        <v>2087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2087</v>
      </c>
      <c r="D48" s="31">
        <v>2087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42</v>
      </c>
      <c r="D51" s="27">
        <v>28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42</v>
      </c>
      <c r="D52" s="27">
        <v>28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2195</v>
      </c>
      <c r="D61" s="27">
        <v>1013</v>
      </c>
      <c r="E61" s="28">
        <v>46.150341685649202</v>
      </c>
    </row>
    <row r="62" spans="2:5" s="4" customFormat="1" ht="15.75" customHeight="1" x14ac:dyDescent="0.2">
      <c r="B62" s="26" t="s">
        <v>56</v>
      </c>
      <c r="C62" s="27">
        <v>1676</v>
      </c>
      <c r="D62" s="27">
        <v>819</v>
      </c>
      <c r="E62" s="28">
        <v>48.866348448687354</v>
      </c>
    </row>
    <row r="63" spans="2:5" s="8" customFormat="1" ht="15.75" customHeight="1" x14ac:dyDescent="0.2">
      <c r="B63" s="30" t="s">
        <v>57</v>
      </c>
      <c r="C63" s="31">
        <v>556</v>
      </c>
      <c r="D63" s="31">
        <v>556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942</v>
      </c>
      <c r="D64" s="31">
        <v>86</v>
      </c>
      <c r="E64" s="33">
        <v>9.1295116772823768</v>
      </c>
    </row>
    <row r="65" spans="2:5" s="8" customFormat="1" ht="15.75" customHeight="1" x14ac:dyDescent="0.2">
      <c r="B65" s="30" t="s">
        <v>59</v>
      </c>
      <c r="C65" s="31">
        <v>178</v>
      </c>
      <c r="D65" s="31">
        <v>177</v>
      </c>
      <c r="E65" s="33">
        <v>99.438202247191015</v>
      </c>
    </row>
    <row r="66" spans="2:5" s="4" customFormat="1" ht="15.75" customHeight="1" x14ac:dyDescent="0.2">
      <c r="B66" s="26" t="s">
        <v>60</v>
      </c>
      <c r="C66" s="27">
        <v>519</v>
      </c>
      <c r="D66" s="27">
        <v>194</v>
      </c>
      <c r="E66" s="28">
        <v>37.379576107899808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492</v>
      </c>
      <c r="D68" s="31">
        <v>170</v>
      </c>
      <c r="E68" s="33">
        <v>34.552845528455286</v>
      </c>
    </row>
    <row r="69" spans="2:5" s="8" customFormat="1" ht="15.75" customHeight="1" x14ac:dyDescent="0.2">
      <c r="B69" s="30" t="s">
        <v>63</v>
      </c>
      <c r="C69" s="31">
        <v>27</v>
      </c>
      <c r="D69" s="31">
        <v>24</v>
      </c>
      <c r="E69" s="33">
        <v>88.888888888888886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3013</v>
      </c>
      <c r="D71" s="27">
        <v>971</v>
      </c>
      <c r="E71" s="28">
        <v>32.227016262860936</v>
      </c>
    </row>
    <row r="72" spans="2:5" s="8" customFormat="1" ht="15.75" customHeight="1" x14ac:dyDescent="0.2">
      <c r="B72" s="34" t="s">
        <v>66</v>
      </c>
      <c r="C72" s="35">
        <v>54</v>
      </c>
      <c r="D72" s="35">
        <v>52</v>
      </c>
      <c r="E72" s="33">
        <v>96.296296296296291</v>
      </c>
    </row>
    <row r="73" spans="2:5" s="8" customFormat="1" ht="15.75" customHeight="1" x14ac:dyDescent="0.2">
      <c r="B73" s="34" t="s">
        <v>67</v>
      </c>
      <c r="C73" s="35">
        <v>213</v>
      </c>
      <c r="D73" s="35">
        <v>30</v>
      </c>
      <c r="E73" s="33">
        <v>14.084507042253522</v>
      </c>
    </row>
    <row r="74" spans="2:5" s="8" customFormat="1" ht="15.75" customHeight="1" x14ac:dyDescent="0.2">
      <c r="B74" s="34" t="s">
        <v>68</v>
      </c>
      <c r="C74" s="35">
        <v>250</v>
      </c>
      <c r="D74" s="35">
        <v>109</v>
      </c>
      <c r="E74" s="33">
        <v>43.6</v>
      </c>
    </row>
    <row r="75" spans="2:5" s="8" customFormat="1" ht="15.75" customHeight="1" x14ac:dyDescent="0.2">
      <c r="B75" s="34" t="s">
        <v>69</v>
      </c>
      <c r="C75" s="35">
        <v>978</v>
      </c>
      <c r="D75" s="35">
        <v>128</v>
      </c>
      <c r="E75" s="33">
        <v>13.0879345603272</v>
      </c>
    </row>
    <row r="76" spans="2:5" s="8" customFormat="1" ht="15.75" customHeight="1" x14ac:dyDescent="0.2">
      <c r="B76" s="34" t="s">
        <v>70</v>
      </c>
      <c r="C76" s="35">
        <v>665</v>
      </c>
      <c r="D76" s="35">
        <v>456</v>
      </c>
      <c r="E76" s="33">
        <v>68.571428571428569</v>
      </c>
    </row>
    <row r="77" spans="2:5" s="8" customFormat="1" ht="15.75" customHeight="1" x14ac:dyDescent="0.2">
      <c r="B77" s="34" t="s">
        <v>71</v>
      </c>
      <c r="C77" s="35">
        <v>853</v>
      </c>
      <c r="D77" s="35">
        <v>196</v>
      </c>
      <c r="E77" s="33">
        <v>22.977725674091442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</v>
      </c>
      <c r="D85" s="31">
        <v>1</v>
      </c>
      <c r="E85" s="33"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1262</v>
      </c>
      <c r="D87" s="27">
        <v>1226</v>
      </c>
      <c r="E87" s="28">
        <v>97.147385103011104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58</v>
      </c>
      <c r="D90" s="31">
        <v>58</v>
      </c>
      <c r="E90" s="33">
        <v>100</v>
      </c>
    </row>
    <row r="91" spans="2:5" ht="15.75" customHeight="1" x14ac:dyDescent="0.2">
      <c r="B91" s="30" t="s">
        <v>85</v>
      </c>
      <c r="C91" s="31">
        <v>464</v>
      </c>
      <c r="D91" s="31">
        <v>464</v>
      </c>
      <c r="E91" s="33">
        <v>100</v>
      </c>
    </row>
    <row r="92" spans="2:5" ht="15.75" customHeight="1" x14ac:dyDescent="0.2">
      <c r="B92" s="30" t="s">
        <v>86</v>
      </c>
      <c r="C92" s="31">
        <v>117</v>
      </c>
      <c r="D92" s="31">
        <v>117</v>
      </c>
      <c r="E92" s="33">
        <v>100</v>
      </c>
    </row>
    <row r="93" spans="2:5" ht="15.75" customHeight="1" x14ac:dyDescent="0.2">
      <c r="B93" s="30" t="s">
        <v>87</v>
      </c>
      <c r="C93" s="31">
        <v>274</v>
      </c>
      <c r="D93" s="31">
        <v>274</v>
      </c>
      <c r="E93" s="33">
        <v>100</v>
      </c>
    </row>
    <row r="94" spans="2:5" ht="15.75" customHeight="1" x14ac:dyDescent="0.2">
      <c r="B94" s="30" t="s">
        <v>88</v>
      </c>
      <c r="C94" s="31">
        <v>349</v>
      </c>
      <c r="D94" s="31">
        <v>313</v>
      </c>
      <c r="E94" s="33">
        <v>89.684813753581665</v>
      </c>
    </row>
    <row r="95" spans="2:5" s="5" customFormat="1" ht="15.75" customHeight="1" x14ac:dyDescent="0.2">
      <c r="B95" s="26" t="s">
        <v>89</v>
      </c>
      <c r="C95" s="27">
        <v>1012</v>
      </c>
      <c r="D95" s="27">
        <v>779</v>
      </c>
      <c r="E95" s="37">
        <v>76.976284584980235</v>
      </c>
    </row>
    <row r="96" spans="2:5" s="5" customFormat="1" ht="15.75" customHeight="1" x14ac:dyDescent="0.2">
      <c r="B96" s="26" t="s">
        <v>90</v>
      </c>
      <c r="C96" s="27">
        <v>989</v>
      </c>
      <c r="D96" s="27">
        <v>756</v>
      </c>
      <c r="E96" s="37">
        <v>76.440849342770477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910</v>
      </c>
      <c r="D100" s="31">
        <v>677</v>
      </c>
      <c r="E100" s="38">
        <v>74.395604395604394</v>
      </c>
    </row>
    <row r="101" spans="2:5" ht="15.75" customHeight="1" x14ac:dyDescent="0.2">
      <c r="B101" s="30" t="s">
        <v>95</v>
      </c>
      <c r="C101" s="31">
        <v>79</v>
      </c>
      <c r="D101" s="31">
        <v>79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23</v>
      </c>
      <c r="D102" s="27">
        <v>23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346B0BD-64BA-4505-8CFA-923F0ED1E3A1}"/>
    <hyperlink ref="D4" location="Şubat!A1" display="Şubat" xr:uid="{1E68EA5E-8CBE-4B2B-8197-427003966E52}"/>
    <hyperlink ref="E4" location="Mart!A1" display="Mart" xr:uid="{49BC0D98-2B8A-4146-8768-6191C64241C9}"/>
    <hyperlink ref="C5" location="Nisan!A1" display="Nisan" xr:uid="{0690F48B-E87B-4C93-8862-E6ACFFE68D02}"/>
    <hyperlink ref="D5" location="Mayıs!A1" display="Mayıs" xr:uid="{29EF640A-5209-4CE3-ADE0-F6249D837218}"/>
    <hyperlink ref="E5" location="Haziran!A1" display="Haziran" xr:uid="{8B8E4554-BA25-4584-9D5F-E44F470E6C87}"/>
    <hyperlink ref="C6" location="Temmuz!A1" display="Temmuz" xr:uid="{4F6CC951-882A-4C8A-BB7F-FC414DD21238}"/>
    <hyperlink ref="D6" location="Ağustos!A1" display="Ağustos" xr:uid="{C7E0EB51-32AF-4858-9ACC-B6669D1E3FBC}"/>
    <hyperlink ref="E6" location="Eylül!A1" display="Eylül" xr:uid="{3942C4E5-82EE-489D-9F06-3FD7A10407B8}"/>
    <hyperlink ref="C7" location="Ekim!A1" display="Ekim" xr:uid="{4943B99E-98B4-4A85-ACB4-390E9163385B}"/>
    <hyperlink ref="D7" location="Kasım!A1" display="Kasım" xr:uid="{1621B70D-7DBB-489E-965F-2765B003340F}"/>
    <hyperlink ref="E7" location="Aralık!A1" display="Aralık" xr:uid="{42809F9C-FF58-47B9-98CE-2321D58008B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52D1-FC84-4BD1-BAD8-2A2273D70CF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44615</v>
      </c>
      <c r="D10" s="27">
        <v>29284</v>
      </c>
      <c r="E10" s="28">
        <v>65.637117561358281</v>
      </c>
    </row>
    <row r="11" spans="2:7" s="5" customFormat="1" ht="15.75" customHeight="1" x14ac:dyDescent="0.2">
      <c r="B11" s="26" t="s">
        <v>5</v>
      </c>
      <c r="C11" s="27">
        <v>35954</v>
      </c>
      <c r="D11" s="27">
        <v>24077</v>
      </c>
      <c r="E11" s="29">
        <v>66.96612337987429</v>
      </c>
    </row>
    <row r="12" spans="2:7" s="5" customFormat="1" ht="15.75" customHeight="1" x14ac:dyDescent="0.2">
      <c r="B12" s="26" t="s">
        <v>6</v>
      </c>
      <c r="C12" s="27">
        <v>16917</v>
      </c>
      <c r="D12" s="27">
        <v>11878</v>
      </c>
      <c r="E12" s="29">
        <v>70.213394809954494</v>
      </c>
      <c r="G12" s="6"/>
    </row>
    <row r="13" spans="2:7" s="5" customFormat="1" ht="15.75" customHeight="1" x14ac:dyDescent="0.2">
      <c r="B13" s="26" t="s">
        <v>7</v>
      </c>
      <c r="C13" s="27">
        <v>15562</v>
      </c>
      <c r="D13" s="27">
        <v>11236</v>
      </c>
      <c r="E13" s="29">
        <v>72.201516514586814</v>
      </c>
    </row>
    <row r="14" spans="2:7" ht="15.75" customHeight="1" x14ac:dyDescent="0.2">
      <c r="B14" s="30" t="s">
        <v>8</v>
      </c>
      <c r="C14" s="31">
        <v>2313</v>
      </c>
      <c r="D14" s="31">
        <v>619</v>
      </c>
      <c r="E14" s="32">
        <v>26.761781236489409</v>
      </c>
    </row>
    <row r="15" spans="2:7" ht="15.75" customHeight="1" x14ac:dyDescent="0.2">
      <c r="B15" s="30" t="s">
        <v>9</v>
      </c>
      <c r="C15" s="31">
        <v>279</v>
      </c>
      <c r="D15" s="31">
        <v>146</v>
      </c>
      <c r="E15" s="32">
        <v>52.32974910394266</v>
      </c>
    </row>
    <row r="16" spans="2:7" ht="15.75" customHeight="1" x14ac:dyDescent="0.2">
      <c r="B16" s="30" t="s">
        <v>10</v>
      </c>
      <c r="C16" s="31">
        <v>11938</v>
      </c>
      <c r="D16" s="31">
        <v>9819</v>
      </c>
      <c r="E16" s="32">
        <v>82.24995811693752</v>
      </c>
    </row>
    <row r="17" spans="2:5" ht="15.75" customHeight="1" x14ac:dyDescent="0.2">
      <c r="B17" s="30" t="s">
        <v>11</v>
      </c>
      <c r="C17" s="31">
        <v>1032</v>
      </c>
      <c r="D17" s="31">
        <v>652</v>
      </c>
      <c r="E17" s="32">
        <v>63.178294573643413</v>
      </c>
    </row>
    <row r="18" spans="2:5" s="5" customFormat="1" ht="15.75" customHeight="1" x14ac:dyDescent="0.2">
      <c r="B18" s="26" t="s">
        <v>12</v>
      </c>
      <c r="C18" s="27">
        <v>1355</v>
      </c>
      <c r="D18" s="27">
        <v>642</v>
      </c>
      <c r="E18" s="29">
        <v>47.38007380073801</v>
      </c>
    </row>
    <row r="19" spans="2:5" ht="15.75" customHeight="1" x14ac:dyDescent="0.2">
      <c r="B19" s="30" t="s">
        <v>13</v>
      </c>
      <c r="C19" s="31">
        <v>261</v>
      </c>
      <c r="D19" s="31">
        <v>100</v>
      </c>
      <c r="E19" s="32">
        <v>38.314176245210732</v>
      </c>
    </row>
    <row r="20" spans="2:5" ht="15.75" customHeight="1" x14ac:dyDescent="0.2">
      <c r="B20" s="30" t="s">
        <v>14</v>
      </c>
      <c r="C20" s="31">
        <v>277</v>
      </c>
      <c r="D20" s="31">
        <v>14</v>
      </c>
      <c r="E20" s="32">
        <v>5.0541516245487363</v>
      </c>
    </row>
    <row r="21" spans="2:5" ht="15.75" customHeight="1" x14ac:dyDescent="0.2">
      <c r="B21" s="30" t="s">
        <v>15</v>
      </c>
      <c r="C21" s="31">
        <v>817</v>
      </c>
      <c r="D21" s="31">
        <v>528</v>
      </c>
      <c r="E21" s="32">
        <v>64.62668298653611</v>
      </c>
    </row>
    <row r="22" spans="2:5" s="4" customFormat="1" ht="15.75" customHeight="1" x14ac:dyDescent="0.2">
      <c r="B22" s="26" t="s">
        <v>16</v>
      </c>
      <c r="C22" s="27">
        <v>4234</v>
      </c>
      <c r="D22" s="27">
        <v>1464</v>
      </c>
      <c r="E22" s="28">
        <v>34.577231931979213</v>
      </c>
    </row>
    <row r="23" spans="2:5" s="8" customFormat="1" ht="15.75" customHeight="1" x14ac:dyDescent="0.2">
      <c r="B23" s="30" t="s">
        <v>17</v>
      </c>
      <c r="C23" s="31">
        <v>8</v>
      </c>
      <c r="D23" s="31">
        <v>5</v>
      </c>
      <c r="E23" s="33">
        <v>62.5</v>
      </c>
    </row>
    <row r="24" spans="2:5" s="8" customFormat="1" ht="15.75" customHeight="1" x14ac:dyDescent="0.2">
      <c r="B24" s="30" t="s">
        <v>18</v>
      </c>
      <c r="C24" s="31">
        <v>4226</v>
      </c>
      <c r="D24" s="31">
        <v>1459</v>
      </c>
      <c r="E24" s="33">
        <v>34.524372929484151</v>
      </c>
    </row>
    <row r="25" spans="2:5" s="4" customFormat="1" ht="15.75" customHeight="1" x14ac:dyDescent="0.2">
      <c r="B25" s="26" t="s">
        <v>19</v>
      </c>
      <c r="C25" s="27">
        <v>9486</v>
      </c>
      <c r="D25" s="27">
        <v>6337</v>
      </c>
      <c r="E25" s="28">
        <v>66.803710731604468</v>
      </c>
    </row>
    <row r="26" spans="2:5" s="4" customFormat="1" ht="15.75" customHeight="1" x14ac:dyDescent="0.2">
      <c r="B26" s="26" t="s">
        <v>20</v>
      </c>
      <c r="C26" s="27">
        <v>6402</v>
      </c>
      <c r="D26" s="27">
        <v>3306</v>
      </c>
      <c r="E26" s="28">
        <v>51.640112464854738</v>
      </c>
    </row>
    <row r="27" spans="2:5" s="8" customFormat="1" ht="15.75" customHeight="1" x14ac:dyDescent="0.2">
      <c r="B27" s="30" t="s">
        <v>21</v>
      </c>
      <c r="C27" s="31">
        <v>5202</v>
      </c>
      <c r="D27" s="31">
        <v>2679</v>
      </c>
      <c r="E27" s="33">
        <v>51.499423298731259</v>
      </c>
    </row>
    <row r="28" spans="2:5" s="8" customFormat="1" ht="15.75" customHeight="1" x14ac:dyDescent="0.2">
      <c r="B28" s="30" t="s">
        <v>22</v>
      </c>
      <c r="C28" s="31">
        <v>1200</v>
      </c>
      <c r="D28" s="31">
        <v>627</v>
      </c>
      <c r="E28" s="33">
        <v>52.25</v>
      </c>
    </row>
    <row r="29" spans="2:5" s="4" customFormat="1" ht="15.75" customHeight="1" x14ac:dyDescent="0.2">
      <c r="B29" s="26" t="s">
        <v>23</v>
      </c>
      <c r="C29" s="27">
        <v>2004</v>
      </c>
      <c r="D29" s="27">
        <v>1990</v>
      </c>
      <c r="E29" s="28">
        <v>99.301397205588827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2004</v>
      </c>
      <c r="D31" s="31">
        <v>1990</v>
      </c>
      <c r="E31" s="33">
        <v>99.301397205588827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1080</v>
      </c>
      <c r="D36" s="27">
        <v>1041</v>
      </c>
      <c r="E36" s="29">
        <v>96.388888888888886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2884</v>
      </c>
      <c r="D43" s="27">
        <v>2185</v>
      </c>
      <c r="E43" s="28">
        <v>75.762829403606105</v>
      </c>
    </row>
    <row r="44" spans="2:5" s="4" customFormat="1" ht="15.75" customHeight="1" x14ac:dyDescent="0.2">
      <c r="B44" s="26" t="s">
        <v>38</v>
      </c>
      <c r="C44" s="27">
        <v>2402</v>
      </c>
      <c r="D44" s="27">
        <v>2206</v>
      </c>
      <c r="E44" s="28">
        <v>91.840133222314734</v>
      </c>
    </row>
    <row r="45" spans="2:5" s="4" customFormat="1" ht="15.75" customHeight="1" x14ac:dyDescent="0.2">
      <c r="B45" s="26" t="s">
        <v>39</v>
      </c>
      <c r="C45" s="27">
        <v>31</v>
      </c>
      <c r="D45" s="27">
        <v>7</v>
      </c>
      <c r="E45" s="28">
        <v>22.58064516129032</v>
      </c>
    </row>
    <row r="46" spans="2:5" s="4" customFormat="1" ht="15.75" customHeight="1" x14ac:dyDescent="0.2">
      <c r="B46" s="26" t="s">
        <v>40</v>
      </c>
      <c r="C46" s="27">
        <v>7718</v>
      </c>
      <c r="D46" s="27">
        <v>4514</v>
      </c>
      <c r="E46" s="28">
        <v>58.486654573723762</v>
      </c>
    </row>
    <row r="47" spans="2:5" s="4" customFormat="1" ht="15.75" customHeight="1" x14ac:dyDescent="0.2">
      <c r="B47" s="26" t="s">
        <v>41</v>
      </c>
      <c r="C47" s="27">
        <v>1713</v>
      </c>
      <c r="D47" s="27">
        <v>1713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1713</v>
      </c>
      <c r="D48" s="31">
        <v>1713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42</v>
      </c>
      <c r="D51" s="27">
        <v>28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42</v>
      </c>
      <c r="D52" s="27">
        <v>28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2089</v>
      </c>
      <c r="D61" s="27">
        <v>900</v>
      </c>
      <c r="E61" s="28">
        <v>43.082814743896606</v>
      </c>
    </row>
    <row r="62" spans="2:5" s="4" customFormat="1" ht="15.75" customHeight="1" x14ac:dyDescent="0.2">
      <c r="B62" s="26" t="s">
        <v>56</v>
      </c>
      <c r="C62" s="27">
        <v>1575</v>
      </c>
      <c r="D62" s="27">
        <v>717</v>
      </c>
      <c r="E62" s="28">
        <v>45.523809523809518</v>
      </c>
    </row>
    <row r="63" spans="2:5" s="8" customFormat="1" ht="15.75" customHeight="1" x14ac:dyDescent="0.2">
      <c r="B63" s="30" t="s">
        <v>57</v>
      </c>
      <c r="C63" s="31">
        <v>477</v>
      </c>
      <c r="D63" s="31">
        <v>477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937</v>
      </c>
      <c r="D64" s="31">
        <v>80</v>
      </c>
      <c r="E64" s="33">
        <v>8.5378868729989321</v>
      </c>
    </row>
    <row r="65" spans="2:5" s="8" customFormat="1" ht="15.75" customHeight="1" x14ac:dyDescent="0.2">
      <c r="B65" s="30" t="s">
        <v>59</v>
      </c>
      <c r="C65" s="31">
        <v>161</v>
      </c>
      <c r="D65" s="31">
        <v>160</v>
      </c>
      <c r="E65" s="33">
        <v>99.378881987577643</v>
      </c>
    </row>
    <row r="66" spans="2:5" s="4" customFormat="1" ht="15.75" customHeight="1" x14ac:dyDescent="0.2">
      <c r="B66" s="26" t="s">
        <v>60</v>
      </c>
      <c r="C66" s="27">
        <v>514</v>
      </c>
      <c r="D66" s="27">
        <v>183</v>
      </c>
      <c r="E66" s="28">
        <v>35.603112840466927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489</v>
      </c>
      <c r="D68" s="31">
        <v>161</v>
      </c>
      <c r="E68" s="33">
        <v>32.924335378323107</v>
      </c>
    </row>
    <row r="69" spans="2:5" s="8" customFormat="1" ht="15.75" customHeight="1" x14ac:dyDescent="0.2">
      <c r="B69" s="30" t="s">
        <v>63</v>
      </c>
      <c r="C69" s="31">
        <v>25</v>
      </c>
      <c r="D69" s="31">
        <v>22</v>
      </c>
      <c r="E69" s="33">
        <v>88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2786</v>
      </c>
      <c r="D71" s="27">
        <v>822</v>
      </c>
      <c r="E71" s="28">
        <v>29.504666188083274</v>
      </c>
    </row>
    <row r="72" spans="2:5" s="8" customFormat="1" ht="15.75" customHeight="1" x14ac:dyDescent="0.2">
      <c r="B72" s="34" t="s">
        <v>66</v>
      </c>
      <c r="C72" s="35">
        <v>43</v>
      </c>
      <c r="D72" s="35">
        <v>41</v>
      </c>
      <c r="E72" s="33">
        <v>95.348837209302332</v>
      </c>
    </row>
    <row r="73" spans="2:5" s="8" customFormat="1" ht="15.75" customHeight="1" x14ac:dyDescent="0.2">
      <c r="B73" s="34" t="s">
        <v>67</v>
      </c>
      <c r="C73" s="35">
        <v>531</v>
      </c>
      <c r="D73" s="35">
        <v>64</v>
      </c>
      <c r="E73" s="33">
        <v>12.052730696798493</v>
      </c>
    </row>
    <row r="74" spans="2:5" s="8" customFormat="1" ht="15.75" customHeight="1" x14ac:dyDescent="0.2">
      <c r="B74" s="34" t="s">
        <v>68</v>
      </c>
      <c r="C74" s="35">
        <v>245</v>
      </c>
      <c r="D74" s="35">
        <v>101</v>
      </c>
      <c r="E74" s="33">
        <v>41.224489795918366</v>
      </c>
    </row>
    <row r="75" spans="2:5" s="8" customFormat="1" ht="15.75" customHeight="1" x14ac:dyDescent="0.2">
      <c r="B75" s="34" t="s">
        <v>69</v>
      </c>
      <c r="C75" s="35">
        <v>948</v>
      </c>
      <c r="D75" s="35">
        <v>111</v>
      </c>
      <c r="E75" s="33">
        <v>11.708860759493671</v>
      </c>
    </row>
    <row r="76" spans="2:5" s="8" customFormat="1" ht="15.75" customHeight="1" x14ac:dyDescent="0.2">
      <c r="B76" s="34" t="s">
        <v>70</v>
      </c>
      <c r="C76" s="35">
        <v>594</v>
      </c>
      <c r="D76" s="35">
        <v>380</v>
      </c>
      <c r="E76" s="33">
        <v>63.973063973063972</v>
      </c>
    </row>
    <row r="77" spans="2:5" s="8" customFormat="1" ht="15.75" customHeight="1" x14ac:dyDescent="0.2">
      <c r="B77" s="34" t="s">
        <v>71</v>
      </c>
      <c r="C77" s="35">
        <v>425</v>
      </c>
      <c r="D77" s="35">
        <v>125</v>
      </c>
      <c r="E77" s="33">
        <v>29.411764705882355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</v>
      </c>
      <c r="D85" s="31">
        <v>1</v>
      </c>
      <c r="E85" s="33"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1087</v>
      </c>
      <c r="D87" s="27">
        <v>1050</v>
      </c>
      <c r="E87" s="28">
        <v>96.596136154553818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48</v>
      </c>
      <c r="D90" s="31">
        <v>48</v>
      </c>
      <c r="E90" s="33">
        <v>100</v>
      </c>
    </row>
    <row r="91" spans="2:5" ht="15.75" customHeight="1" x14ac:dyDescent="0.2">
      <c r="B91" s="30" t="s">
        <v>85</v>
      </c>
      <c r="C91" s="31">
        <v>405</v>
      </c>
      <c r="D91" s="31">
        <v>405</v>
      </c>
      <c r="E91" s="33">
        <v>100</v>
      </c>
    </row>
    <row r="92" spans="2:5" ht="15.75" customHeight="1" x14ac:dyDescent="0.2">
      <c r="B92" s="30" t="s">
        <v>86</v>
      </c>
      <c r="C92" s="31">
        <v>108</v>
      </c>
      <c r="D92" s="31">
        <v>108</v>
      </c>
      <c r="E92" s="33">
        <v>100</v>
      </c>
    </row>
    <row r="93" spans="2:5" ht="15.75" customHeight="1" x14ac:dyDescent="0.2">
      <c r="B93" s="30" t="s">
        <v>87</v>
      </c>
      <c r="C93" s="31">
        <v>216</v>
      </c>
      <c r="D93" s="31">
        <v>216</v>
      </c>
      <c r="E93" s="33">
        <v>100</v>
      </c>
    </row>
    <row r="94" spans="2:5" ht="15.75" customHeight="1" x14ac:dyDescent="0.2">
      <c r="B94" s="30" t="s">
        <v>88</v>
      </c>
      <c r="C94" s="31">
        <v>310</v>
      </c>
      <c r="D94" s="31">
        <v>273</v>
      </c>
      <c r="E94" s="33">
        <v>88.064516129032256</v>
      </c>
    </row>
    <row r="95" spans="2:5" s="5" customFormat="1" ht="15.75" customHeight="1" x14ac:dyDescent="0.2">
      <c r="B95" s="26" t="s">
        <v>89</v>
      </c>
      <c r="C95" s="27">
        <v>943</v>
      </c>
      <c r="D95" s="27">
        <v>693</v>
      </c>
      <c r="E95" s="37">
        <v>73.488865323435846</v>
      </c>
    </row>
    <row r="96" spans="2:5" s="5" customFormat="1" ht="15.75" customHeight="1" x14ac:dyDescent="0.2">
      <c r="B96" s="26" t="s">
        <v>90</v>
      </c>
      <c r="C96" s="27">
        <v>930</v>
      </c>
      <c r="D96" s="27">
        <v>673</v>
      </c>
      <c r="E96" s="37">
        <v>72.365591397849457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851</v>
      </c>
      <c r="D100" s="31">
        <v>594</v>
      </c>
      <c r="E100" s="38">
        <v>69.800235017626321</v>
      </c>
    </row>
    <row r="101" spans="2:5" ht="15.75" customHeight="1" x14ac:dyDescent="0.2">
      <c r="B101" s="30" t="s">
        <v>95</v>
      </c>
      <c r="C101" s="31">
        <v>79</v>
      </c>
      <c r="D101" s="31">
        <v>79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13</v>
      </c>
      <c r="D102" s="27">
        <v>20</v>
      </c>
      <c r="E102" s="37">
        <v>153.84615384615387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F748059-9A72-42F2-9809-9F941080CAA6}"/>
    <hyperlink ref="D4" location="Şubat!A1" display="Şubat" xr:uid="{B2647ECA-D1CF-4976-A4B9-D28BE4ABA39A}"/>
    <hyperlink ref="E4" location="Mart!A1" display="Mart" xr:uid="{3A3F58D9-5867-4C2A-AB5C-C8E4B27E1D79}"/>
    <hyperlink ref="C5" location="Nisan!A1" display="Nisan" xr:uid="{34DD55EC-B34A-4AE9-A182-3975C5495D7A}"/>
    <hyperlink ref="D5" location="Mayıs!A1" display="Mayıs" xr:uid="{0D868E34-C46C-4A10-A261-134E885464D3}"/>
    <hyperlink ref="E5" location="Haziran!A1" display="Haziran" xr:uid="{51B8661F-71FA-4459-9656-D6598E60C19D}"/>
    <hyperlink ref="C6" location="Temmuz!A1" display="Temmuz" xr:uid="{422E3341-E23E-4852-8EE9-9A8222A8EF36}"/>
    <hyperlink ref="D6" location="Ağustos!A1" display="Ağustos" xr:uid="{6C96607E-ABA7-4607-B95F-832884A696FF}"/>
    <hyperlink ref="E6" location="Eylül!A1" display="Eylül" xr:uid="{81D850F6-37A4-444C-AF84-1B5C95F543AB}"/>
    <hyperlink ref="C7" location="Ekim!A1" display="Ekim" xr:uid="{EF2424D3-C8BB-4123-8869-3BB3E4A51DE8}"/>
    <hyperlink ref="D7" location="Kasım!A1" display="Kasım" xr:uid="{8B3422BE-4621-4793-9942-CEA74746F86E}"/>
    <hyperlink ref="E7" location="Aralık!A1" display="Aralık" xr:uid="{8AF8B35B-53E6-4768-9A88-2A34C59EEF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ECFC-A315-4349-8C17-C489F7E474E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39837</v>
      </c>
      <c r="D10" s="27">
        <v>24621</v>
      </c>
      <c r="E10" s="28">
        <v>61.804352737404919</v>
      </c>
    </row>
    <row r="11" spans="2:7" s="5" customFormat="1" ht="15.75" customHeight="1" x14ac:dyDescent="0.2">
      <c r="B11" s="26" t="s">
        <v>5</v>
      </c>
      <c r="C11" s="27">
        <v>32089</v>
      </c>
      <c r="D11" s="27">
        <v>20403</v>
      </c>
      <c r="E11" s="29">
        <v>63.582536071550997</v>
      </c>
    </row>
    <row r="12" spans="2:7" s="5" customFormat="1" ht="15.75" customHeight="1" x14ac:dyDescent="0.2">
      <c r="B12" s="26" t="s">
        <v>6</v>
      </c>
      <c r="C12" s="27">
        <v>14902</v>
      </c>
      <c r="D12" s="27">
        <v>9757</v>
      </c>
      <c r="E12" s="29">
        <v>65.474432962018525</v>
      </c>
      <c r="G12" s="6"/>
    </row>
    <row r="13" spans="2:7" s="5" customFormat="1" ht="15.75" customHeight="1" x14ac:dyDescent="0.2">
      <c r="B13" s="26" t="s">
        <v>7</v>
      </c>
      <c r="C13" s="27">
        <v>13509</v>
      </c>
      <c r="D13" s="27">
        <v>9146</v>
      </c>
      <c r="E13" s="29">
        <v>67.7030128062773</v>
      </c>
    </row>
    <row r="14" spans="2:7" ht="15.75" customHeight="1" x14ac:dyDescent="0.2">
      <c r="B14" s="30" t="s">
        <v>8</v>
      </c>
      <c r="C14" s="31">
        <v>2354</v>
      </c>
      <c r="D14" s="31">
        <v>606</v>
      </c>
      <c r="E14" s="32">
        <v>25.743415463041629</v>
      </c>
    </row>
    <row r="15" spans="2:7" ht="15.75" customHeight="1" x14ac:dyDescent="0.2">
      <c r="B15" s="30" t="s">
        <v>9</v>
      </c>
      <c r="C15" s="31">
        <v>278</v>
      </c>
      <c r="D15" s="31">
        <v>118</v>
      </c>
      <c r="E15" s="32">
        <v>42.446043165467628</v>
      </c>
    </row>
    <row r="16" spans="2:7" ht="15.75" customHeight="1" x14ac:dyDescent="0.2">
      <c r="B16" s="30" t="s">
        <v>10</v>
      </c>
      <c r="C16" s="31">
        <v>9846</v>
      </c>
      <c r="D16" s="31">
        <v>7777</v>
      </c>
      <c r="E16" s="32">
        <v>78.98639041235019</v>
      </c>
    </row>
    <row r="17" spans="2:5" ht="15.75" customHeight="1" x14ac:dyDescent="0.2">
      <c r="B17" s="30" t="s">
        <v>11</v>
      </c>
      <c r="C17" s="31">
        <v>1031</v>
      </c>
      <c r="D17" s="31">
        <v>645</v>
      </c>
      <c r="E17" s="32">
        <v>62.560620756547038</v>
      </c>
    </row>
    <row r="18" spans="2:5" s="5" customFormat="1" ht="15.75" customHeight="1" x14ac:dyDescent="0.2">
      <c r="B18" s="26" t="s">
        <v>12</v>
      </c>
      <c r="C18" s="27">
        <v>1393</v>
      </c>
      <c r="D18" s="27">
        <v>611</v>
      </c>
      <c r="E18" s="29">
        <v>43.862167982770998</v>
      </c>
    </row>
    <row r="19" spans="2:5" ht="15.75" customHeight="1" x14ac:dyDescent="0.2">
      <c r="B19" s="30" t="s">
        <v>13</v>
      </c>
      <c r="C19" s="31">
        <v>261</v>
      </c>
      <c r="D19" s="31">
        <v>92</v>
      </c>
      <c r="E19" s="32">
        <v>35.249042145593869</v>
      </c>
    </row>
    <row r="20" spans="2:5" ht="15.75" customHeight="1" x14ac:dyDescent="0.2">
      <c r="B20" s="30" t="s">
        <v>14</v>
      </c>
      <c r="C20" s="31">
        <v>277</v>
      </c>
      <c r="D20" s="31">
        <v>14</v>
      </c>
      <c r="E20" s="32">
        <v>5.0541516245487363</v>
      </c>
    </row>
    <row r="21" spans="2:5" ht="15.75" customHeight="1" x14ac:dyDescent="0.2">
      <c r="B21" s="30" t="s">
        <v>15</v>
      </c>
      <c r="C21" s="31">
        <v>855</v>
      </c>
      <c r="D21" s="31">
        <v>505</v>
      </c>
      <c r="E21" s="32">
        <v>59.064327485380119</v>
      </c>
    </row>
    <row r="22" spans="2:5" s="4" customFormat="1" ht="15.75" customHeight="1" x14ac:dyDescent="0.2">
      <c r="B22" s="26" t="s">
        <v>16</v>
      </c>
      <c r="C22" s="27">
        <v>4198</v>
      </c>
      <c r="D22" s="27">
        <v>1408</v>
      </c>
      <c r="E22" s="28">
        <v>33.539780848022865</v>
      </c>
    </row>
    <row r="23" spans="2:5" s="8" customFormat="1" ht="15.75" customHeight="1" x14ac:dyDescent="0.2">
      <c r="B23" s="30" t="s">
        <v>17</v>
      </c>
      <c r="C23" s="31">
        <v>8</v>
      </c>
      <c r="D23" s="31">
        <v>5</v>
      </c>
      <c r="E23" s="33">
        <v>62.5</v>
      </c>
    </row>
    <row r="24" spans="2:5" s="8" customFormat="1" ht="15.75" customHeight="1" x14ac:dyDescent="0.2">
      <c r="B24" s="30" t="s">
        <v>18</v>
      </c>
      <c r="C24" s="31">
        <v>4190</v>
      </c>
      <c r="D24" s="31">
        <v>1403</v>
      </c>
      <c r="E24" s="33">
        <v>33.484486873508352</v>
      </c>
    </row>
    <row r="25" spans="2:5" s="4" customFormat="1" ht="15.75" customHeight="1" x14ac:dyDescent="0.2">
      <c r="B25" s="26" t="s">
        <v>19</v>
      </c>
      <c r="C25" s="27">
        <v>8463</v>
      </c>
      <c r="D25" s="27">
        <v>5619</v>
      </c>
      <c r="E25" s="28">
        <v>66.394895427153486</v>
      </c>
    </row>
    <row r="26" spans="2:5" s="4" customFormat="1" ht="15.75" customHeight="1" x14ac:dyDescent="0.2">
      <c r="B26" s="26" t="s">
        <v>20</v>
      </c>
      <c r="C26" s="27">
        <v>5712</v>
      </c>
      <c r="D26" s="27">
        <v>2897</v>
      </c>
      <c r="E26" s="28">
        <v>50.717787114845933</v>
      </c>
    </row>
    <row r="27" spans="2:5" s="8" customFormat="1" ht="15.75" customHeight="1" x14ac:dyDescent="0.2">
      <c r="B27" s="30" t="s">
        <v>21</v>
      </c>
      <c r="C27" s="31">
        <v>4593</v>
      </c>
      <c r="D27" s="31">
        <v>2367</v>
      </c>
      <c r="E27" s="33">
        <v>51.534944480731546</v>
      </c>
    </row>
    <row r="28" spans="2:5" s="8" customFormat="1" ht="15.75" customHeight="1" x14ac:dyDescent="0.2">
      <c r="B28" s="30" t="s">
        <v>22</v>
      </c>
      <c r="C28" s="31">
        <v>1119</v>
      </c>
      <c r="D28" s="31">
        <v>530</v>
      </c>
      <c r="E28" s="33">
        <v>47.363717605004467</v>
      </c>
    </row>
    <row r="29" spans="2:5" s="4" customFormat="1" ht="15.75" customHeight="1" x14ac:dyDescent="0.2">
      <c r="B29" s="26" t="s">
        <v>23</v>
      </c>
      <c r="C29" s="27">
        <v>1847</v>
      </c>
      <c r="D29" s="27">
        <v>1845</v>
      </c>
      <c r="E29" s="28">
        <v>99.891716296697339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1847</v>
      </c>
      <c r="D31" s="31">
        <v>1845</v>
      </c>
      <c r="E31" s="33">
        <v>99.891716296697339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904</v>
      </c>
      <c r="D36" s="27">
        <v>877</v>
      </c>
      <c r="E36" s="29">
        <v>97.013274336283189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2517</v>
      </c>
      <c r="D43" s="27">
        <v>1826</v>
      </c>
      <c r="E43" s="28">
        <v>72.546682558601503</v>
      </c>
    </row>
    <row r="44" spans="2:5" s="4" customFormat="1" ht="15.75" customHeight="1" x14ac:dyDescent="0.2">
      <c r="B44" s="26" t="s">
        <v>38</v>
      </c>
      <c r="C44" s="27">
        <v>1980</v>
      </c>
      <c r="D44" s="27">
        <v>1790</v>
      </c>
      <c r="E44" s="28">
        <v>90.404040404040416</v>
      </c>
    </row>
    <row r="45" spans="2:5" s="4" customFormat="1" ht="15.75" customHeight="1" x14ac:dyDescent="0.2">
      <c r="B45" s="26" t="s">
        <v>39</v>
      </c>
      <c r="C45" s="27">
        <v>29</v>
      </c>
      <c r="D45" s="27">
        <v>3</v>
      </c>
      <c r="E45" s="28">
        <v>10.344827586206897</v>
      </c>
    </row>
    <row r="46" spans="2:5" s="4" customFormat="1" ht="15.75" customHeight="1" x14ac:dyDescent="0.2">
      <c r="B46" s="26" t="s">
        <v>40</v>
      </c>
      <c r="C46" s="27">
        <v>6816</v>
      </c>
      <c r="D46" s="27">
        <v>3560</v>
      </c>
      <c r="E46" s="28">
        <v>52.230046948356815</v>
      </c>
    </row>
    <row r="47" spans="2:5" s="4" customFormat="1" ht="15.75" customHeight="1" x14ac:dyDescent="0.2">
      <c r="B47" s="26" t="s">
        <v>41</v>
      </c>
      <c r="C47" s="27">
        <v>1421</v>
      </c>
      <c r="D47" s="27">
        <v>1421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1421</v>
      </c>
      <c r="D48" s="31">
        <v>1421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</v>
      </c>
      <c r="D51" s="27">
        <v>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4</v>
      </c>
      <c r="D52" s="27">
        <v>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1962</v>
      </c>
      <c r="D61" s="27">
        <v>708</v>
      </c>
      <c r="E61" s="28">
        <v>36.085626911314982</v>
      </c>
    </row>
    <row r="62" spans="2:5" s="4" customFormat="1" ht="15.75" customHeight="1" x14ac:dyDescent="0.2">
      <c r="B62" s="26" t="s">
        <v>56</v>
      </c>
      <c r="C62" s="27">
        <v>1462</v>
      </c>
      <c r="D62" s="27">
        <v>603</v>
      </c>
      <c r="E62" s="28">
        <v>41.244870041039675</v>
      </c>
    </row>
    <row r="63" spans="2:5" s="8" customFormat="1" ht="15.75" customHeight="1" x14ac:dyDescent="0.2">
      <c r="B63" s="30" t="s">
        <v>57</v>
      </c>
      <c r="C63" s="31">
        <v>396</v>
      </c>
      <c r="D63" s="31">
        <v>396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934</v>
      </c>
      <c r="D64" s="31">
        <v>76</v>
      </c>
      <c r="E64" s="33">
        <v>8.1370449678800867</v>
      </c>
    </row>
    <row r="65" spans="2:5" s="8" customFormat="1" ht="15.75" customHeight="1" x14ac:dyDescent="0.2">
      <c r="B65" s="30" t="s">
        <v>59</v>
      </c>
      <c r="C65" s="31">
        <v>132</v>
      </c>
      <c r="D65" s="31">
        <v>131</v>
      </c>
      <c r="E65" s="33">
        <v>99.242424242424249</v>
      </c>
    </row>
    <row r="66" spans="2:5" s="4" customFormat="1" ht="15.75" customHeight="1" x14ac:dyDescent="0.2">
      <c r="B66" s="26" t="s">
        <v>60</v>
      </c>
      <c r="C66" s="27">
        <v>500</v>
      </c>
      <c r="D66" s="27">
        <v>105</v>
      </c>
      <c r="E66" s="28">
        <v>21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479</v>
      </c>
      <c r="D68" s="31">
        <v>87</v>
      </c>
      <c r="E68" s="33">
        <v>18.162839248434238</v>
      </c>
    </row>
    <row r="69" spans="2:5" s="8" customFormat="1" ht="15.75" customHeight="1" x14ac:dyDescent="0.2">
      <c r="B69" s="30" t="s">
        <v>63</v>
      </c>
      <c r="C69" s="31">
        <v>21</v>
      </c>
      <c r="D69" s="31">
        <v>18</v>
      </c>
      <c r="E69" s="33">
        <v>85.714285714285708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2653</v>
      </c>
      <c r="D71" s="27">
        <v>692</v>
      </c>
      <c r="E71" s="28">
        <v>26.083678854127403</v>
      </c>
    </row>
    <row r="72" spans="2:5" s="8" customFormat="1" ht="15.75" customHeight="1" x14ac:dyDescent="0.2">
      <c r="B72" s="34" t="s">
        <v>66</v>
      </c>
      <c r="C72" s="35">
        <v>39</v>
      </c>
      <c r="D72" s="35">
        <v>38</v>
      </c>
      <c r="E72" s="33">
        <v>97.435897435897431</v>
      </c>
    </row>
    <row r="73" spans="2:5" s="8" customFormat="1" ht="15.75" customHeight="1" x14ac:dyDescent="0.2">
      <c r="B73" s="34" t="s">
        <v>67</v>
      </c>
      <c r="C73" s="35">
        <v>405</v>
      </c>
      <c r="D73" s="35">
        <v>53</v>
      </c>
      <c r="E73" s="33">
        <v>13.086419753086421</v>
      </c>
    </row>
    <row r="74" spans="2:5" s="8" customFormat="1" ht="15.75" customHeight="1" x14ac:dyDescent="0.2">
      <c r="B74" s="34" t="s">
        <v>68</v>
      </c>
      <c r="C74" s="35">
        <v>237</v>
      </c>
      <c r="D74" s="35">
        <v>86</v>
      </c>
      <c r="E74" s="33">
        <v>36.286919831223628</v>
      </c>
    </row>
    <row r="75" spans="2:5" s="8" customFormat="1" ht="15.75" customHeight="1" x14ac:dyDescent="0.2">
      <c r="B75" s="34" t="s">
        <v>69</v>
      </c>
      <c r="C75" s="35">
        <v>1019</v>
      </c>
      <c r="D75" s="35">
        <v>88</v>
      </c>
      <c r="E75" s="33">
        <v>8.6359175662414138</v>
      </c>
    </row>
    <row r="76" spans="2:5" s="8" customFormat="1" ht="15.75" customHeight="1" x14ac:dyDescent="0.2">
      <c r="B76" s="34" t="s">
        <v>70</v>
      </c>
      <c r="C76" s="35">
        <v>638</v>
      </c>
      <c r="D76" s="35">
        <v>326</v>
      </c>
      <c r="E76" s="33">
        <v>51.097178683385579</v>
      </c>
    </row>
    <row r="77" spans="2:5" s="8" customFormat="1" ht="15.75" customHeight="1" x14ac:dyDescent="0.2">
      <c r="B77" s="34" t="s">
        <v>71</v>
      </c>
      <c r="C77" s="35">
        <v>315</v>
      </c>
      <c r="D77" s="35">
        <v>101</v>
      </c>
      <c r="E77" s="33">
        <v>32.063492063492063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</v>
      </c>
      <c r="D85" s="31">
        <v>1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775</v>
      </c>
      <c r="D87" s="27">
        <v>734</v>
      </c>
      <c r="E87" s="28">
        <v>94.709677419354847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39</v>
      </c>
      <c r="D90" s="31">
        <v>39</v>
      </c>
      <c r="E90" s="33">
        <v>100</v>
      </c>
    </row>
    <row r="91" spans="2:5" ht="15.75" customHeight="1" x14ac:dyDescent="0.2">
      <c r="B91" s="30" t="s">
        <v>85</v>
      </c>
      <c r="C91" s="31">
        <v>324</v>
      </c>
      <c r="D91" s="31">
        <v>324</v>
      </c>
      <c r="E91" s="33">
        <v>100</v>
      </c>
    </row>
    <row r="92" spans="2:5" ht="15.75" customHeight="1" x14ac:dyDescent="0.2">
      <c r="B92" s="30" t="s">
        <v>86</v>
      </c>
      <c r="C92" s="31">
        <v>96</v>
      </c>
      <c r="D92" s="31">
        <v>96</v>
      </c>
      <c r="E92" s="33">
        <v>100</v>
      </c>
    </row>
    <row r="93" spans="2:5" ht="15.75" customHeight="1" x14ac:dyDescent="0.2">
      <c r="B93" s="30" t="s">
        <v>87</v>
      </c>
      <c r="C93" s="31">
        <v>109</v>
      </c>
      <c r="D93" s="31">
        <v>109</v>
      </c>
      <c r="E93" s="33">
        <v>100</v>
      </c>
    </row>
    <row r="94" spans="2:5" ht="15.75" customHeight="1" x14ac:dyDescent="0.2">
      <c r="B94" s="30" t="s">
        <v>88</v>
      </c>
      <c r="C94" s="31">
        <v>207</v>
      </c>
      <c r="D94" s="31">
        <v>166</v>
      </c>
      <c r="E94" s="33">
        <v>80.193236714975853</v>
      </c>
    </row>
    <row r="95" spans="2:5" s="5" customFormat="1" ht="15.75" customHeight="1" x14ac:dyDescent="0.2">
      <c r="B95" s="26" t="s">
        <v>89</v>
      </c>
      <c r="C95" s="27">
        <v>932</v>
      </c>
      <c r="D95" s="27">
        <v>658</v>
      </c>
      <c r="E95" s="37">
        <v>70.600858369098717</v>
      </c>
    </row>
    <row r="96" spans="2:5" s="5" customFormat="1" ht="15.75" customHeight="1" x14ac:dyDescent="0.2">
      <c r="B96" s="26" t="s">
        <v>90</v>
      </c>
      <c r="C96" s="27">
        <v>922</v>
      </c>
      <c r="D96" s="27">
        <v>641</v>
      </c>
      <c r="E96" s="37">
        <v>69.522776572668107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843</v>
      </c>
      <c r="D100" s="31">
        <v>562</v>
      </c>
      <c r="E100" s="38">
        <v>66.666666666666657</v>
      </c>
    </row>
    <row r="101" spans="2:5" ht="15.75" customHeight="1" x14ac:dyDescent="0.2">
      <c r="B101" s="30" t="s">
        <v>95</v>
      </c>
      <c r="C101" s="31">
        <v>79</v>
      </c>
      <c r="D101" s="31">
        <v>79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10</v>
      </c>
      <c r="D102" s="27">
        <v>17</v>
      </c>
      <c r="E102" s="37">
        <v>170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FEE2514-F761-47F9-9355-66EEE49FBFCD}"/>
    <hyperlink ref="D4" location="Şubat!A1" display="Şubat" xr:uid="{9F982F27-410E-4640-87E1-C6CC1105495B}"/>
    <hyperlink ref="E4" location="Mart!A1" display="Mart" xr:uid="{0B1A98E8-91E3-4443-8268-C789C264FEFC}"/>
    <hyperlink ref="C5" location="Nisan!A1" display="Nisan" xr:uid="{1FFFEE21-DB2D-44A9-92D6-4BEDDB925BF5}"/>
    <hyperlink ref="D5" location="Mayıs!A1" display="Mayıs" xr:uid="{90507AFD-CE49-413C-BCDD-39CE864C5B3C}"/>
    <hyperlink ref="E5" location="Haziran!A1" display="Haziran" xr:uid="{CDFA9939-DED4-4EAE-8800-31DBB398D8F4}"/>
    <hyperlink ref="C6" location="Temmuz!A1" display="Temmuz" xr:uid="{FFC1825F-E068-4EC8-A189-743D6A096E45}"/>
    <hyperlink ref="D6" location="Ağustos!A1" display="Ağustos" xr:uid="{D916649C-D7C0-44B0-97DF-696C1456B56E}"/>
    <hyperlink ref="E6" location="Eylül!A1" display="Eylül" xr:uid="{BEC2CE68-4397-4B30-8433-455E82CDC7C4}"/>
    <hyperlink ref="C7" location="Ekim!A1" display="Ekim" xr:uid="{E0E62F54-087A-4D84-BE64-40A684C2C843}"/>
    <hyperlink ref="D7" location="Kasım!A1" display="Kasım" xr:uid="{AA3A5346-4B6C-4A40-8756-915E3F47E0D8}"/>
    <hyperlink ref="E7" location="Aralık!A1" display="Aralık" xr:uid="{9973AE93-699B-4AF8-B37D-9241166D035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4C2F-CB77-4843-AE3F-1BD8A21260D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34482</v>
      </c>
      <c r="D10" s="27">
        <v>18855</v>
      </c>
      <c r="E10" s="28">
        <v>54.680702975465458</v>
      </c>
    </row>
    <row r="11" spans="2:7" s="5" customFormat="1" ht="15.75" customHeight="1" x14ac:dyDescent="0.2">
      <c r="B11" s="26" t="s">
        <v>5</v>
      </c>
      <c r="C11" s="27">
        <v>27751</v>
      </c>
      <c r="D11" s="27">
        <v>15577</v>
      </c>
      <c r="E11" s="29">
        <v>56.131310583402403</v>
      </c>
    </row>
    <row r="12" spans="2:7" s="5" customFormat="1" ht="15.75" customHeight="1" x14ac:dyDescent="0.2">
      <c r="B12" s="26" t="s">
        <v>6</v>
      </c>
      <c r="C12" s="27">
        <v>12869</v>
      </c>
      <c r="D12" s="27">
        <v>7407</v>
      </c>
      <c r="E12" s="29">
        <v>57.556919729582724</v>
      </c>
      <c r="G12" s="6"/>
    </row>
    <row r="13" spans="2:7" s="5" customFormat="1" ht="15.75" customHeight="1" x14ac:dyDescent="0.2">
      <c r="B13" s="26" t="s">
        <v>7</v>
      </c>
      <c r="C13" s="27">
        <v>12008</v>
      </c>
      <c r="D13" s="27">
        <v>7155</v>
      </c>
      <c r="E13" s="29">
        <v>59.585276482345108</v>
      </c>
    </row>
    <row r="14" spans="2:7" ht="15.75" customHeight="1" x14ac:dyDescent="0.2">
      <c r="B14" s="30" t="s">
        <v>8</v>
      </c>
      <c r="C14" s="31">
        <v>2434</v>
      </c>
      <c r="D14" s="31">
        <v>674</v>
      </c>
      <c r="E14" s="32">
        <v>27.691043549712408</v>
      </c>
    </row>
    <row r="15" spans="2:7" ht="15.75" customHeight="1" x14ac:dyDescent="0.2">
      <c r="B15" s="30" t="s">
        <v>9</v>
      </c>
      <c r="C15" s="31">
        <v>277</v>
      </c>
      <c r="D15" s="31">
        <v>113</v>
      </c>
      <c r="E15" s="32">
        <v>40.794223826714806</v>
      </c>
    </row>
    <row r="16" spans="2:7" ht="15.75" customHeight="1" x14ac:dyDescent="0.2">
      <c r="B16" s="30" t="s">
        <v>10</v>
      </c>
      <c r="C16" s="31">
        <v>8479</v>
      </c>
      <c r="D16" s="31">
        <v>5914</v>
      </c>
      <c r="E16" s="32">
        <v>69.748791131029591</v>
      </c>
    </row>
    <row r="17" spans="2:5" ht="15.75" customHeight="1" x14ac:dyDescent="0.2">
      <c r="B17" s="30" t="s">
        <v>11</v>
      </c>
      <c r="C17" s="31">
        <v>818</v>
      </c>
      <c r="D17" s="31">
        <v>454</v>
      </c>
      <c r="E17" s="32">
        <v>55.501222493887525</v>
      </c>
    </row>
    <row r="18" spans="2:5" s="5" customFormat="1" ht="15.75" customHeight="1" x14ac:dyDescent="0.2">
      <c r="B18" s="26" t="s">
        <v>12</v>
      </c>
      <c r="C18" s="27">
        <v>861</v>
      </c>
      <c r="D18" s="27">
        <v>252</v>
      </c>
      <c r="E18" s="29">
        <v>29.268292682926827</v>
      </c>
    </row>
    <row r="19" spans="2:5" ht="15.75" customHeight="1" x14ac:dyDescent="0.2">
      <c r="B19" s="30" t="s">
        <v>13</v>
      </c>
      <c r="C19" s="31">
        <v>174</v>
      </c>
      <c r="D19" s="31">
        <v>28</v>
      </c>
      <c r="E19" s="32">
        <v>16.091954022988507</v>
      </c>
    </row>
    <row r="20" spans="2:5" ht="15.75" customHeight="1" x14ac:dyDescent="0.2">
      <c r="B20" s="30" t="s">
        <v>14</v>
      </c>
      <c r="C20" s="31">
        <v>172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515</v>
      </c>
      <c r="D21" s="31">
        <v>224</v>
      </c>
      <c r="E21" s="32">
        <v>43.495145631067963</v>
      </c>
    </row>
    <row r="22" spans="2:5" s="4" customFormat="1" ht="15.75" customHeight="1" x14ac:dyDescent="0.2">
      <c r="B22" s="26" t="s">
        <v>16</v>
      </c>
      <c r="C22" s="27">
        <v>4137</v>
      </c>
      <c r="D22" s="27">
        <v>1351</v>
      </c>
      <c r="E22" s="28">
        <v>32.656514382402705</v>
      </c>
    </row>
    <row r="23" spans="2:5" s="8" customFormat="1" ht="15.75" customHeight="1" x14ac:dyDescent="0.2">
      <c r="B23" s="30" t="s">
        <v>17</v>
      </c>
      <c r="C23" s="31">
        <v>6</v>
      </c>
      <c r="D23" s="31">
        <v>3</v>
      </c>
      <c r="E23" s="33">
        <v>50</v>
      </c>
    </row>
    <row r="24" spans="2:5" s="8" customFormat="1" ht="15.75" customHeight="1" x14ac:dyDescent="0.2">
      <c r="B24" s="30" t="s">
        <v>18</v>
      </c>
      <c r="C24" s="31">
        <v>4131</v>
      </c>
      <c r="D24" s="31">
        <v>1348</v>
      </c>
      <c r="E24" s="33">
        <v>32.631324134592113</v>
      </c>
    </row>
    <row r="25" spans="2:5" s="4" customFormat="1" ht="15.75" customHeight="1" x14ac:dyDescent="0.2">
      <c r="B25" s="26" t="s">
        <v>19</v>
      </c>
      <c r="C25" s="27">
        <v>7172</v>
      </c>
      <c r="D25" s="27">
        <v>4178</v>
      </c>
      <c r="E25" s="28">
        <v>58.254322364751808</v>
      </c>
    </row>
    <row r="26" spans="2:5" s="4" customFormat="1" ht="15.75" customHeight="1" x14ac:dyDescent="0.2">
      <c r="B26" s="26" t="s">
        <v>20</v>
      </c>
      <c r="C26" s="27">
        <v>5057</v>
      </c>
      <c r="D26" s="27">
        <v>2090</v>
      </c>
      <c r="E26" s="28">
        <v>41.328851097488631</v>
      </c>
    </row>
    <row r="27" spans="2:5" s="8" customFormat="1" ht="15.75" customHeight="1" x14ac:dyDescent="0.2">
      <c r="B27" s="30" t="s">
        <v>21</v>
      </c>
      <c r="C27" s="31">
        <v>4032</v>
      </c>
      <c r="D27" s="31">
        <v>1677</v>
      </c>
      <c r="E27" s="33">
        <v>41.592261904761905</v>
      </c>
    </row>
    <row r="28" spans="2:5" s="8" customFormat="1" ht="15.75" customHeight="1" x14ac:dyDescent="0.2">
      <c r="B28" s="30" t="s">
        <v>22</v>
      </c>
      <c r="C28" s="31">
        <v>1025</v>
      </c>
      <c r="D28" s="31">
        <v>413</v>
      </c>
      <c r="E28" s="33">
        <v>40.292682926829272</v>
      </c>
    </row>
    <row r="29" spans="2:5" s="4" customFormat="1" ht="15.75" customHeight="1" x14ac:dyDescent="0.2">
      <c r="B29" s="26" t="s">
        <v>23</v>
      </c>
      <c r="C29" s="27">
        <v>1376</v>
      </c>
      <c r="D29" s="27">
        <v>1374</v>
      </c>
      <c r="E29" s="28">
        <v>99.854651162790702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1376</v>
      </c>
      <c r="D31" s="31">
        <v>1374</v>
      </c>
      <c r="E31" s="33">
        <v>99.854651162790702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739</v>
      </c>
      <c r="D36" s="27">
        <v>714</v>
      </c>
      <c r="E36" s="29">
        <v>96.617050067658994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2062</v>
      </c>
      <c r="D43" s="27">
        <v>1342</v>
      </c>
      <c r="E43" s="28">
        <v>65.082444228903981</v>
      </c>
    </row>
    <row r="44" spans="2:5" s="4" customFormat="1" ht="15.75" customHeight="1" x14ac:dyDescent="0.2">
      <c r="B44" s="26" t="s">
        <v>38</v>
      </c>
      <c r="C44" s="27">
        <v>1482</v>
      </c>
      <c r="D44" s="27">
        <v>1296</v>
      </c>
      <c r="E44" s="28">
        <v>87.449392712550605</v>
      </c>
    </row>
    <row r="45" spans="2:5" s="4" customFormat="1" ht="15.75" customHeight="1" x14ac:dyDescent="0.2">
      <c r="B45" s="26" t="s">
        <v>39</v>
      </c>
      <c r="C45" s="27">
        <v>29</v>
      </c>
      <c r="D45" s="27">
        <v>3</v>
      </c>
      <c r="E45" s="28">
        <v>10.344827586206897</v>
      </c>
    </row>
    <row r="46" spans="2:5" s="4" customFormat="1" ht="15.75" customHeight="1" x14ac:dyDescent="0.2">
      <c r="B46" s="26" t="s">
        <v>40</v>
      </c>
      <c r="C46" s="27">
        <v>5871</v>
      </c>
      <c r="D46" s="27">
        <v>2738</v>
      </c>
      <c r="E46" s="28">
        <v>46.636007494464316</v>
      </c>
    </row>
    <row r="47" spans="2:5" s="4" customFormat="1" ht="15.75" customHeight="1" x14ac:dyDescent="0.2">
      <c r="B47" s="26" t="s">
        <v>41</v>
      </c>
      <c r="C47" s="27">
        <v>1082</v>
      </c>
      <c r="D47" s="27">
        <v>1082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1082</v>
      </c>
      <c r="D48" s="31">
        <v>1082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</v>
      </c>
      <c r="D51" s="27">
        <v>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4</v>
      </c>
      <c r="D52" s="27">
        <v>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1787</v>
      </c>
      <c r="D61" s="27">
        <v>547</v>
      </c>
      <c r="E61" s="28">
        <v>30.609960828203693</v>
      </c>
    </row>
    <row r="62" spans="2:5" s="4" customFormat="1" ht="15.75" customHeight="1" x14ac:dyDescent="0.2">
      <c r="B62" s="26" t="s">
        <v>56</v>
      </c>
      <c r="C62" s="27">
        <v>1329</v>
      </c>
      <c r="D62" s="27">
        <v>475</v>
      </c>
      <c r="E62" s="28">
        <v>35.741158765989468</v>
      </c>
    </row>
    <row r="63" spans="2:5" s="8" customFormat="1" ht="15.75" customHeight="1" x14ac:dyDescent="0.2">
      <c r="B63" s="30" t="s">
        <v>57</v>
      </c>
      <c r="C63" s="31">
        <v>318</v>
      </c>
      <c r="D63" s="31">
        <v>318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916</v>
      </c>
      <c r="D64" s="31">
        <v>63</v>
      </c>
      <c r="E64" s="33">
        <v>6.8777292576419207</v>
      </c>
    </row>
    <row r="65" spans="2:5" s="8" customFormat="1" ht="15.75" customHeight="1" x14ac:dyDescent="0.2">
      <c r="B65" s="30" t="s">
        <v>59</v>
      </c>
      <c r="C65" s="31">
        <v>95</v>
      </c>
      <c r="D65" s="31">
        <v>94</v>
      </c>
      <c r="E65" s="33">
        <v>98.94736842105263</v>
      </c>
    </row>
    <row r="66" spans="2:5" s="4" customFormat="1" ht="15.75" customHeight="1" x14ac:dyDescent="0.2">
      <c r="B66" s="26" t="s">
        <v>60</v>
      </c>
      <c r="C66" s="27">
        <v>458</v>
      </c>
      <c r="D66" s="27">
        <v>72</v>
      </c>
      <c r="E66" s="28">
        <v>15.72052401746725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446</v>
      </c>
      <c r="D68" s="31">
        <v>63</v>
      </c>
      <c r="E68" s="33">
        <v>14.125560538116591</v>
      </c>
    </row>
    <row r="69" spans="2:5" s="8" customFormat="1" ht="15.75" customHeight="1" x14ac:dyDescent="0.2">
      <c r="B69" s="30" t="s">
        <v>63</v>
      </c>
      <c r="C69" s="31">
        <v>12</v>
      </c>
      <c r="D69" s="31">
        <v>9</v>
      </c>
      <c r="E69" s="33">
        <v>75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2375</v>
      </c>
      <c r="D71" s="27">
        <v>524</v>
      </c>
      <c r="E71" s="28">
        <v>22.063157894736843</v>
      </c>
    </row>
    <row r="72" spans="2:5" s="8" customFormat="1" ht="15.75" customHeight="1" x14ac:dyDescent="0.2">
      <c r="B72" s="34" t="s">
        <v>66</v>
      </c>
      <c r="C72" s="35">
        <v>31</v>
      </c>
      <c r="D72" s="35">
        <v>29</v>
      </c>
      <c r="E72" s="33">
        <v>93.548387096774192</v>
      </c>
    </row>
    <row r="73" spans="2:5" s="8" customFormat="1" ht="15.75" customHeight="1" x14ac:dyDescent="0.2">
      <c r="B73" s="34" t="s">
        <v>67</v>
      </c>
      <c r="C73" s="35">
        <v>341</v>
      </c>
      <c r="D73" s="35">
        <v>41</v>
      </c>
      <c r="E73" s="33">
        <v>12.023460410557185</v>
      </c>
    </row>
    <row r="74" spans="2:5" s="8" customFormat="1" ht="15.75" customHeight="1" x14ac:dyDescent="0.2">
      <c r="B74" s="34" t="s">
        <v>68</v>
      </c>
      <c r="C74" s="35">
        <v>224</v>
      </c>
      <c r="D74" s="35">
        <v>75</v>
      </c>
      <c r="E74" s="33">
        <v>33.482142857142854</v>
      </c>
    </row>
    <row r="75" spans="2:5" s="8" customFormat="1" ht="15.75" customHeight="1" x14ac:dyDescent="0.2">
      <c r="B75" s="34" t="s">
        <v>69</v>
      </c>
      <c r="C75" s="35">
        <v>984</v>
      </c>
      <c r="D75" s="35">
        <v>62</v>
      </c>
      <c r="E75" s="33">
        <v>6.3008130081300813</v>
      </c>
    </row>
    <row r="76" spans="2:5" s="8" customFormat="1" ht="15.75" customHeight="1" x14ac:dyDescent="0.2">
      <c r="B76" s="34" t="s">
        <v>70</v>
      </c>
      <c r="C76" s="35">
        <v>549</v>
      </c>
      <c r="D76" s="35">
        <v>254</v>
      </c>
      <c r="E76" s="33">
        <v>46.265938069216759</v>
      </c>
    </row>
    <row r="77" spans="2:5" s="8" customFormat="1" ht="15.75" customHeight="1" x14ac:dyDescent="0.2">
      <c r="B77" s="34" t="s">
        <v>71</v>
      </c>
      <c r="C77" s="35">
        <v>246</v>
      </c>
      <c r="D77" s="35">
        <v>63</v>
      </c>
      <c r="E77" s="33">
        <v>25.609756097560975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</v>
      </c>
      <c r="D85" s="31">
        <v>1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622</v>
      </c>
      <c r="D87" s="27">
        <v>580</v>
      </c>
      <c r="E87" s="28">
        <v>93.247588424437296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31</v>
      </c>
      <c r="D90" s="31">
        <v>31</v>
      </c>
      <c r="E90" s="33">
        <v>100</v>
      </c>
    </row>
    <row r="91" spans="2:5" ht="15.75" customHeight="1" x14ac:dyDescent="0.2">
      <c r="B91" s="30" t="s">
        <v>85</v>
      </c>
      <c r="C91" s="31">
        <v>257</v>
      </c>
      <c r="D91" s="31">
        <v>256</v>
      </c>
      <c r="E91" s="33">
        <v>99.610894941634243</v>
      </c>
    </row>
    <row r="92" spans="2:5" ht="15.75" customHeight="1" x14ac:dyDescent="0.2">
      <c r="B92" s="30" t="s">
        <v>86</v>
      </c>
      <c r="C92" s="31">
        <v>81</v>
      </c>
      <c r="D92" s="31">
        <v>81</v>
      </c>
      <c r="E92" s="33">
        <v>100</v>
      </c>
    </row>
    <row r="93" spans="2:5" ht="15.75" customHeight="1" x14ac:dyDescent="0.2">
      <c r="B93" s="30" t="s">
        <v>87</v>
      </c>
      <c r="C93" s="31">
        <v>78</v>
      </c>
      <c r="D93" s="31">
        <v>78</v>
      </c>
      <c r="E93" s="33">
        <v>100</v>
      </c>
    </row>
    <row r="94" spans="2:5" ht="15.75" customHeight="1" x14ac:dyDescent="0.2">
      <c r="B94" s="30" t="s">
        <v>88</v>
      </c>
      <c r="C94" s="31">
        <v>175</v>
      </c>
      <c r="D94" s="31">
        <v>134</v>
      </c>
      <c r="E94" s="33">
        <v>76.571428571428569</v>
      </c>
    </row>
    <row r="95" spans="2:5" s="5" customFormat="1" ht="15.75" customHeight="1" x14ac:dyDescent="0.2">
      <c r="B95" s="26" t="s">
        <v>89</v>
      </c>
      <c r="C95" s="27">
        <v>860</v>
      </c>
      <c r="D95" s="27">
        <v>540</v>
      </c>
      <c r="E95" s="37">
        <v>62.790697674418603</v>
      </c>
    </row>
    <row r="96" spans="2:5" s="5" customFormat="1" ht="15.75" customHeight="1" x14ac:dyDescent="0.2">
      <c r="B96" s="26" t="s">
        <v>90</v>
      </c>
      <c r="C96" s="27">
        <v>844</v>
      </c>
      <c r="D96" s="27">
        <v>525</v>
      </c>
      <c r="E96" s="37">
        <v>62.203791469194314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778</v>
      </c>
      <c r="D100" s="31">
        <v>459</v>
      </c>
      <c r="E100" s="38">
        <v>58.997429305912597</v>
      </c>
    </row>
    <row r="101" spans="2:5" ht="15.75" customHeight="1" x14ac:dyDescent="0.2">
      <c r="B101" s="30" t="s">
        <v>95</v>
      </c>
      <c r="C101" s="31">
        <v>66</v>
      </c>
      <c r="D101" s="31">
        <v>66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16</v>
      </c>
      <c r="D102" s="27">
        <v>15</v>
      </c>
      <c r="E102" s="37">
        <v>93.75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F37C9B3-4551-45D9-A08B-F1B5AF5892F4}"/>
    <hyperlink ref="D4" location="Şubat!A1" display="Şubat" xr:uid="{401041B1-0876-4A9C-859D-12BB07492466}"/>
    <hyperlink ref="E4" location="Mart!A1" display="Mart" xr:uid="{29F5F099-26E3-460B-B190-E5C7A880FBCF}"/>
    <hyperlink ref="C5" location="Nisan!A1" display="Nisan" xr:uid="{3706D1AD-641A-44A6-9CF6-599F0019EA80}"/>
    <hyperlink ref="D5" location="Mayıs!A1" display="Mayıs" xr:uid="{37AF1880-7287-4F7E-9AB5-A187247E1CF2}"/>
    <hyperlink ref="E5" location="Haziran!A1" display="Haziran" xr:uid="{DB44DB16-7421-4D2C-BEFE-13CEFF867786}"/>
    <hyperlink ref="C6" location="Temmuz!A1" display="Temmuz" xr:uid="{34FCEF10-4BCE-4B81-AC64-9E1452165D2A}"/>
    <hyperlink ref="D6" location="Ağustos!A1" display="Ağustos" xr:uid="{3A247D4D-6A2D-480C-94AD-130197880695}"/>
    <hyperlink ref="E6" location="Eylül!A1" display="Eylül" xr:uid="{7AB67A12-F36E-430F-B079-CA0A1DE5D569}"/>
    <hyperlink ref="C7" location="Ekim!A1" display="Ekim" xr:uid="{DA1D6A82-5A46-448B-AF83-7A45326D0E9D}"/>
    <hyperlink ref="D7" location="Kasım!A1" display="Kasım" xr:uid="{7A1FE8D3-3B62-4DFA-ABE9-0A286C23A182}"/>
    <hyperlink ref="E7" location="Aralık!A1" display="Aralık" xr:uid="{05C29541-C6C8-4ECE-84E7-4FD3AF6D94C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2006-04-20T13:55:17Z</dcterms:created>
  <dcterms:modified xsi:type="dcterms:W3CDTF">2025-07-29T13:14:01Z</dcterms:modified>
</cp:coreProperties>
</file>