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F373B00B-5193-4871-BEE3-23A0CA143797}" xr6:coauthVersionLast="47" xr6:coauthVersionMax="47" xr10:uidLastSave="{00000000-0000-0000-0000-000000000000}"/>
  <bookViews>
    <workbookView xWindow="-108" yWindow="-108" windowWidth="23256" windowHeight="12456" xr2:uid="{2A85C590-AB28-4F2A-906D-17C685219A24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{"'19  Çorum'!$B$3:$D$105"}</definedName>
    <definedName name="HTML_Control" localSheetId="0" hidden="1">{"'19  Çorum'!$B$3:$D$105"}</definedName>
    <definedName name="HTML_Control" localSheetId="2" hidden="1">{"'19  Çorum'!$B$3:$D$105"}</definedName>
    <definedName name="HTML_Control" localSheetId="3" hidden="1">{"'19  Çorum'!$B$3:$D$105"}</definedName>
    <definedName name="HTML_Control" localSheetId="6" hidden="1">{"'19  Çorum'!$B$3:$D$105"}</definedName>
    <definedName name="HTML_Control" localSheetId="1" hidden="1">{"'19  Çorum'!$B$3:$D$105"}</definedName>
    <definedName name="HTML_Control" localSheetId="9" hidden="1">{"'19  Çorum'!$B$3:$D$105"}</definedName>
    <definedName name="HTML_Control" localSheetId="7" hidden="1">{"'19  Çorum'!$B$3:$D$105"}</definedName>
    <definedName name="HTML_Control" localSheetId="8" hidden="1">{"'19  Çorum'!$B$3:$D$105"}</definedName>
    <definedName name="HTML_Control" localSheetId="11" hidden="1">{"'19  Çorum'!$B$3:$D$90"}</definedName>
    <definedName name="HTML_Control" localSheetId="10" hidden="1">{"'19  Çorum'!$B$3:$D$90"}</definedName>
    <definedName name="HTML_Control" localSheetId="5" hidden="1">{"'19  Çorum'!$B$3:$D$105"}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Settings\hersan.MUHASEBAT\Desktop\htm\19.htm"</definedName>
    <definedName name="HTML_PathFile" localSheetId="0" hidden="1">"C:\Documents and Settings\hersan.MUHASEBAT\Desktop\htm\19.htm"</definedName>
    <definedName name="HTML_PathFile" localSheetId="2" hidden="1">"C:\Documents and Settings\hersan.MUHASEBAT\Desktop\htm\19.htm"</definedName>
    <definedName name="HTML_PathFile" localSheetId="3" hidden="1">"C:\Documents and Settings\hersan.MUHASEBAT\Desktop\htm\19.htm"</definedName>
    <definedName name="HTML_PathFile" localSheetId="6" hidden="1">"C:\Documents and Settings\hersan.MUHASEBAT\Desktop\htm\19.htm"</definedName>
    <definedName name="HTML_PathFile" localSheetId="1" hidden="1">"C:\Documents and Settings\hersan.MUHASEBAT\Desktop\htm\19.htm"</definedName>
    <definedName name="HTML_PathFile" localSheetId="9" hidden="1">"\\M-pc-00000-20\il_2005_2006hazırlık\docs\19.htm"</definedName>
    <definedName name="HTML_PathFile" localSheetId="7" hidden="1">"C:\Documents and Settings\eakgonullu\Belgelerim\internet\docs\il_81\htm\19.htm"</definedName>
    <definedName name="HTML_PathFile" localSheetId="8" hidden="1">"C:\Documents and Settings\hersan\Belgelerim\int-hazırlık\htm\19.htm"</definedName>
    <definedName name="HTML_PathFile" localSheetId="11" hidden="1">"C:\Documents and Settings\hersan\Belgelerim\int-hazırlık\htm\19.htm"</definedName>
    <definedName name="HTML_PathFile" localSheetId="10" hidden="1">"\\M-pc-00000-20\il_2005_2006hazırlık\docs\htm\19.htm"</definedName>
    <definedName name="HTML_PathFile" localSheetId="5" hidden="1">"C:\Documents and Settings\hersan.MUHASEBAT\Desktop\htm\19.htm"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D54" i="8"/>
  <c r="D51" i="8" s="1"/>
  <c r="C61" i="8"/>
  <c r="D61" i="8"/>
  <c r="E61" i="8" s="1"/>
  <c r="C62" i="8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E107" i="8"/>
  <c r="E111" i="8"/>
  <c r="D46" i="8" l="1"/>
  <c r="E51" i="8"/>
  <c r="C46" i="8"/>
  <c r="E106" i="8"/>
  <c r="D11" i="8"/>
  <c r="E12" i="8"/>
  <c r="C11" i="8"/>
  <c r="C10" i="8" s="1"/>
  <c r="D10" i="8" l="1"/>
  <c r="E10" i="8" s="1"/>
  <c r="E11" i="8"/>
  <c r="E46" i="8"/>
</calcChain>
</file>

<file path=xl/sharedStrings.xml><?xml version="1.0" encoding="utf-8"?>
<sst xmlns="http://schemas.openxmlformats.org/spreadsheetml/2006/main" count="1415" uniqueCount="211">
  <si>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</si>
  <si>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</si>
  <si>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</si>
  <si>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</si>
  <si>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</si>
  <si>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</si>
  <si>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</si>
  <si>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</si>
  <si>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</si>
  <si>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</si>
  <si>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</si>
  <si>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</si>
  <si>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</si>
  <si>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</si>
  <si>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</si>
  <si>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</si>
  <si>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</si>
  <si>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</si>
  <si>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</si>
  <si>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</si>
  <si>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</si>
  <si>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</si>
  <si>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</si>
  <si>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</si>
  <si>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</si>
  <si>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</si>
  <si>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</si>
  <si>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</si>
  <si>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</si>
  <si>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</si>
  <si>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</si>
  <si>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</si>
  <si>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</si>
  <si>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</si>
  <si>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</si>
  <si>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</si>
  <si>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</si>
  <si>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</si>
  <si>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</si>
  <si>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</si>
  <si>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</si>
  <si>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</si>
  <si>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</si>
  <si>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</si>
  <si>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</si>
  <si>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</si>
  <si>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</si>
  <si>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</si>
  <si>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</si>
  <si>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</si>
  <si>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</si>
  <si>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</si>
  <si>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</si>
  <si>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</si>
  <si>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</si>
  <si>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</si>
  <si>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</si>
  <si>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</si>
  <si>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</si>
  <si>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</si>
  <si>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</si>
  <si>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</si>
  <si>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</si>
  <si>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</si>
  <si>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</si>
  <si>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</si>
  <si>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</si>
  <si>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</si>
  <si>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</si>
  <si>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</si>
  <si>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</si>
  <si>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</si>
  <si>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</si>
  <si>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</si>
  <si>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</si>
  <si>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</si>
  <si>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</si>
  <si>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</si>
  <si>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</si>
  <si>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</si>
  <si>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</si>
  <si>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</si>
  <si>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</si>
  <si>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</si>
  <si>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</si>
  <si>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</si>
  <si>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</si>
  <si>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</si>
  <si>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</si>
  <si>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</si>
  <si>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</si>
  <si>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</si>
  <si>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</si>
  <si>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</si>
  <si>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</si>
  <si>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</si>
  <si>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</si>
  <si>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</si>
  <si>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</si>
  <si>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</si>
  <si>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</si>
  <si>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</si>
  <si>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</si>
  <si>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</si>
  <si>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</si>
  <si>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</si>
  <si>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</si>
  <si>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ÇORUM İLİ GENEL  BÜTÇE GELİRLERİNİN TAHSİLATI, TAHAKKUKU VE TAHSİLATIN TAHAKKUKA  ORANI (KÜMÜLATİF) HAZİRAN 2006</t>
  </si>
  <si>
    <t>ÇORUM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</si>
  <si>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</si>
  <si>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</si>
  <si>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</si>
  <si>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</si>
  <si>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</si>
  <si>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</si>
  <si>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</si>
  <si>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</si>
  <si>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</si>
  <si>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</si>
  <si>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</si>
  <si>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</si>
  <si>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</si>
  <si>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</si>
  <si>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</si>
  <si>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</si>
  <si>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</si>
  <si>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</si>
  <si>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</si>
  <si>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</si>
  <si>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</si>
  <si>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</si>
  <si>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</si>
  <si>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</si>
  <si>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</si>
  <si>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</si>
  <si>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</si>
  <si>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</si>
  <si>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</si>
  <si>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</si>
  <si>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</si>
  <si>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</si>
  <si>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</si>
  <si>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</si>
  <si>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</si>
  <si>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</si>
  <si>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</si>
  <si>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</si>
  <si>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</si>
  <si>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</si>
  <si>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</si>
  <si>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</si>
  <si>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</si>
  <si>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</si>
  <si>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</si>
  <si>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</si>
  <si>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</si>
  <si>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</si>
  <si>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</si>
  <si>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</si>
  <si>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</si>
  <si>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</si>
  <si>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</si>
  <si>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</si>
  <si>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</si>
  <si>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</si>
  <si>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</si>
  <si>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</si>
  <si>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</si>
  <si>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</si>
  <si>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</si>
  <si>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</si>
  <si>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</si>
  <si>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</si>
  <si>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</si>
  <si>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</si>
  <si>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</si>
  <si>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</si>
  <si>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</si>
  <si>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</si>
  <si>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</si>
  <si>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</si>
  <si>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</si>
  <si>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</si>
  <si>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</si>
  <si>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ÇORUM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</si>
  <si>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</si>
  <si>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</si>
  <si>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</si>
  <si>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ÇORUM İLİ GENEL  BÜTÇE GELİRLERİNİN TAHSİLATI, TAHAKKUKU VE TAHSİLATIN TAHAKKUKA  ORANI (KÜMÜLATİF) MART 2006</t>
  </si>
  <si>
    <t>ÇORUM İLİ GENEL  BÜTÇE GELİRLERİNİN TAHSİLATI, TAHAKKUKU VE TAHSİLATIN TAHAKKUKA  ORANI (KÜMÜLATİF) NİSAN 2006</t>
  </si>
  <si>
    <t>ÇORUM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</si>
  <si>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</si>
  <si>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</si>
  <si>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</si>
  <si>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</si>
  <si>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</si>
  <si>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</si>
  <si>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ÇORUM İLİ GENEL  BÜTÇE GELİRLERİNİN TAHSİLATI, TAHAKKUKU VE TAHSİLATIN TAHAKKUKA  ORANI (KÜMÜLATİF) TEMMUZ 2006</t>
  </si>
  <si>
    <t>Temmuz</t>
  </si>
  <si>
    <t>ÇORUM İLİ GENEL  BÜTÇE GELİRLERİNİN TAHSİLATI, TAHAKKUKU VE TAHSİLATIN TAHAKKUKA  ORANI (KÜMÜLATİF) AĞUSTOS 2006</t>
  </si>
  <si>
    <t>Ağustos</t>
  </si>
  <si>
    <t>ÇORUM İLİ GENEL  BÜTÇE GELİRLERİNİN TAHSİLATI, TAHAKKUKU VE TAHSİLATIN TAHAKKUKA  ORANI (KÜMÜLATİF) EYLÜL 2006</t>
  </si>
  <si>
    <t>Eylül</t>
  </si>
  <si>
    <t xml:space="preserve">        Motorlu Taşıtlar (II)</t>
  </si>
  <si>
    <t>ÇORUM İLİ GENEL  BÜTÇE GELİRLERİNİN TAHSİLATI, TAHAKKUKU VE TAHSİLATIN TAHAKKUKA  ORANI (KÜMÜLATİF) EKİM 2006</t>
  </si>
  <si>
    <t>Ekim</t>
  </si>
  <si>
    <t>ÇORUM İLİ GENEL  BÜTÇE GELİRLERİNİN TAHSİLATI, TAHAKKUKU VE TAHSİLATIN TAHAKKUKA  ORANI (KÜMÜLATİF) KASIM 2006</t>
  </si>
  <si>
    <t>Kasım</t>
  </si>
  <si>
    <t>ÇORUM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</si>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</sst>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0108DB80-5C46-4B5B-9C41-EB28D4AE5C9D}"/>
    <cellStyle name="Normal_genelgelirtahk_tahs" xfId="3" xr:uid="{C7FB1546-BA9B-41AE-8AE7-14CF8085AE39}"/>
    <cellStyle name="Virgül [0]_29dan32ye" xfId="4" xr:uid="{0F818A61-2036-4C13-A400-58155EF8F0F0}"/>
    <cellStyle name="Virgül_29dan32ye" xfId="5" xr:uid="{F54EA3F0-579B-4916-AB20-89E8ACC8D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DD1-4DD9-48FD-AE8B-40489F79708E}">
  <dimension ref="B1:G112"/>
  <sheetViews>
    <sheetView showGridLines="0" tabSelected="1" topLeftCell="A7" zoomScaleNormal="100" zoomScaleSheetLayoutView="75" workbookViewId="0">
      <selection activeCell="A7" sqref="A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279342</v>
      </c>
      <c r="D10" s="43">
        <v>235122</v>
      </c>
      <c r="E10" s="44">
        <v>84.169942221363058</v>
      </c>
    </row>
    <row r="11" spans="2:7" s="5" customFormat="1" ht="15.75" customHeight="1" x14ac:dyDescent="0.2">
      <c r="B11" s="42" t="s">
        <v>5</v>
      </c>
      <c r="C11" s="43">
        <v>199796</v>
      </c>
      <c r="D11" s="43">
        <v>172249</v>
      </c>
      <c r="E11" s="45">
        <v>86.212436685419121</v>
      </c>
    </row>
    <row r="12" spans="2:7" s="5" customFormat="1" ht="15.75" customHeight="1" x14ac:dyDescent="0.2">
      <c r="B12" s="42" t="s">
        <v>6</v>
      </c>
      <c r="C12" s="43">
        <v>99575</v>
      </c>
      <c r="D12" s="43">
        <v>87179</v>
      </c>
      <c r="E12" s="45">
        <v>87.551092141601799</v>
      </c>
      <c r="G12" s="6"/>
    </row>
    <row r="13" spans="2:7" s="5" customFormat="1" ht="15.75" customHeight="1" x14ac:dyDescent="0.2">
      <c r="B13" s="42" t="s">
        <v>7</v>
      </c>
      <c r="C13" s="43">
        <v>89664</v>
      </c>
      <c r="D13" s="43">
        <v>78944</v>
      </c>
      <c r="E13" s="45">
        <v>88.044254104211277</v>
      </c>
    </row>
    <row r="14" spans="2:7" ht="15.75" customHeight="1" x14ac:dyDescent="0.2">
      <c r="B14" s="46" t="s">
        <v>8</v>
      </c>
      <c r="C14" s="47">
        <v>7473</v>
      </c>
      <c r="D14" s="47">
        <v>3787</v>
      </c>
      <c r="E14" s="48">
        <v>50.675766091261877</v>
      </c>
    </row>
    <row r="15" spans="2:7" ht="15.75" customHeight="1" x14ac:dyDescent="0.2">
      <c r="B15" s="46" t="s">
        <v>9</v>
      </c>
      <c r="C15" s="47">
        <v>1244</v>
      </c>
      <c r="D15" s="47">
        <v>950</v>
      </c>
      <c r="E15" s="48">
        <v>76.366559485530544</v>
      </c>
    </row>
    <row r="16" spans="2:7" ht="15.75" customHeight="1" x14ac:dyDescent="0.2">
      <c r="B16" s="46" t="s">
        <v>10</v>
      </c>
      <c r="C16" s="47">
        <v>74327</v>
      </c>
      <c r="D16" s="47">
        <v>68307</v>
      </c>
      <c r="E16" s="48">
        <v>91.900655212775973</v>
      </c>
    </row>
    <row r="17" spans="2:5" ht="15.75" customHeight="1" x14ac:dyDescent="0.2">
      <c r="B17" s="46" t="s">
        <v>11</v>
      </c>
      <c r="C17" s="47">
        <v>6620</v>
      </c>
      <c r="D17" s="47">
        <v>5900</v>
      </c>
      <c r="E17" s="48">
        <v>89.123867069486408</v>
      </c>
    </row>
    <row r="18" spans="2:5" s="5" customFormat="1" ht="15.75" customHeight="1" x14ac:dyDescent="0.2">
      <c r="B18" s="42" t="s">
        <v>12</v>
      </c>
      <c r="C18" s="43">
        <v>9911</v>
      </c>
      <c r="D18" s="43">
        <v>8235</v>
      </c>
      <c r="E18" s="45">
        <v>83.089496519019264</v>
      </c>
    </row>
    <row r="19" spans="2:5" ht="15.75" customHeight="1" x14ac:dyDescent="0.2">
      <c r="B19" s="46" t="s">
        <v>13</v>
      </c>
      <c r="C19" s="47">
        <v>1931</v>
      </c>
      <c r="D19" s="47">
        <v>923</v>
      </c>
      <c r="E19" s="48">
        <v>47.799067840497152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7980</v>
      </c>
      <c r="D21" s="47">
        <v>7312</v>
      </c>
      <c r="E21" s="48">
        <v>91.629072681704258</v>
      </c>
    </row>
    <row r="22" spans="2:5" s="4" customFormat="1" ht="15.75" customHeight="1" x14ac:dyDescent="0.2">
      <c r="B22" s="42" t="s">
        <v>16</v>
      </c>
      <c r="C22" s="43">
        <v>19621</v>
      </c>
      <c r="D22" s="43">
        <v>14255</v>
      </c>
      <c r="E22" s="44">
        <v>72.651750675296881</v>
      </c>
    </row>
    <row r="23" spans="2:5" s="8" customFormat="1" ht="15.75" customHeight="1" x14ac:dyDescent="0.2">
      <c r="B23" s="46" t="s">
        <v>17</v>
      </c>
      <c r="C23" s="47">
        <v>142</v>
      </c>
      <c r="D23" s="47">
        <v>82</v>
      </c>
      <c r="E23" s="49">
        <v>57.74647887323944</v>
      </c>
    </row>
    <row r="24" spans="2:5" s="8" customFormat="1" ht="15.75" customHeight="1" x14ac:dyDescent="0.2">
      <c r="B24" s="46" t="s">
        <v>18</v>
      </c>
      <c r="C24" s="47">
        <v>19479</v>
      </c>
      <c r="D24" s="47">
        <v>14173</v>
      </c>
      <c r="E24" s="49">
        <v>72.760408645207661</v>
      </c>
    </row>
    <row r="25" spans="2:5" s="4" customFormat="1" ht="15.75" customHeight="1" x14ac:dyDescent="0.2">
      <c r="B25" s="42" t="s">
        <v>19</v>
      </c>
      <c r="C25" s="43">
        <v>47766</v>
      </c>
      <c r="D25" s="43">
        <v>41173</v>
      </c>
      <c r="E25" s="44">
        <v>86.197295147175808</v>
      </c>
    </row>
    <row r="26" spans="2:5" s="4" customFormat="1" ht="15.75" customHeight="1" x14ac:dyDescent="0.2">
      <c r="B26" s="42" t="s">
        <v>20</v>
      </c>
      <c r="C26" s="43">
        <v>27265</v>
      </c>
      <c r="D26" s="43">
        <v>21013</v>
      </c>
      <c r="E26" s="44">
        <v>77.069503025857315</v>
      </c>
    </row>
    <row r="27" spans="2:5" s="8" customFormat="1" ht="15.75" customHeight="1" x14ac:dyDescent="0.2">
      <c r="B27" s="46" t="s">
        <v>21</v>
      </c>
      <c r="C27" s="47">
        <v>24778</v>
      </c>
      <c r="D27" s="47">
        <v>18792</v>
      </c>
      <c r="E27" s="49">
        <v>75.841472273791268</v>
      </c>
    </row>
    <row r="28" spans="2:5" s="8" customFormat="1" ht="15.75" customHeight="1" x14ac:dyDescent="0.2">
      <c r="B28" s="46" t="s">
        <v>22</v>
      </c>
      <c r="C28" s="47">
        <v>2487</v>
      </c>
      <c r="D28" s="47">
        <v>2221</v>
      </c>
      <c r="E28" s="49">
        <v>89.304382790510644</v>
      </c>
    </row>
    <row r="29" spans="2:5" s="4" customFormat="1" ht="15.75" customHeight="1" x14ac:dyDescent="0.2">
      <c r="B29" s="42" t="s">
        <v>23</v>
      </c>
      <c r="C29" s="43">
        <v>13790</v>
      </c>
      <c r="D29" s="43">
        <v>13623</v>
      </c>
      <c r="E29" s="44">
        <v>98.788977519941994</v>
      </c>
    </row>
    <row r="30" spans="2:5" s="8" customFormat="1" ht="15.75" customHeight="1" x14ac:dyDescent="0.2">
      <c r="B30" s="46" t="s">
        <v>24</v>
      </c>
      <c r="C30" s="47">
        <v>55</v>
      </c>
      <c r="D30" s="47">
        <v>55</v>
      </c>
      <c r="E30" s="49">
        <v>100</v>
      </c>
    </row>
    <row r="31" spans="2:5" s="8" customFormat="1" ht="15.75" customHeight="1" x14ac:dyDescent="0.2">
      <c r="B31" s="46" t="s">
        <v>203</v>
      </c>
      <c r="C31" s="47">
        <v>13735</v>
      </c>
      <c r="D31" s="47">
        <v>13568</v>
      </c>
      <c r="E31" s="49">
        <v>98.784128139788862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6711</v>
      </c>
      <c r="D36" s="43">
        <v>6537</v>
      </c>
      <c r="E36" s="45">
        <v>97.407241841752352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13</v>
      </c>
      <c r="D39" s="43">
        <v>13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13</v>
      </c>
      <c r="D40" s="47">
        <v>13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14835</v>
      </c>
      <c r="D43" s="43">
        <v>12975</v>
      </c>
      <c r="E43" s="44">
        <v>87.462082912032358</v>
      </c>
    </row>
    <row r="44" spans="2:5" s="4" customFormat="1" ht="15.75" customHeight="1" x14ac:dyDescent="0.2">
      <c r="B44" s="42" t="s">
        <v>38</v>
      </c>
      <c r="C44" s="43">
        <v>17454</v>
      </c>
      <c r="D44" s="43">
        <v>16614</v>
      </c>
      <c r="E44" s="44">
        <v>95.187349604675148</v>
      </c>
    </row>
    <row r="45" spans="2:5" s="4" customFormat="1" ht="15.75" customHeight="1" x14ac:dyDescent="0.2">
      <c r="B45" s="42" t="s">
        <v>39</v>
      </c>
      <c r="C45" s="43">
        <v>532</v>
      </c>
      <c r="D45" s="43">
        <v>40</v>
      </c>
      <c r="E45" s="44">
        <v>7.518796992481203</v>
      </c>
    </row>
    <row r="46" spans="2:5" s="4" customFormat="1" ht="15.75" customHeight="1" x14ac:dyDescent="0.2">
      <c r="B46" s="42" t="s">
        <v>40</v>
      </c>
      <c r="C46" s="43">
        <v>78880</v>
      </c>
      <c r="D46" s="43">
        <v>62218</v>
      </c>
      <c r="E46" s="44">
        <v>78.87677484787018</v>
      </c>
    </row>
    <row r="47" spans="2:5" s="4" customFormat="1" ht="15.75" customHeight="1" x14ac:dyDescent="0.2">
      <c r="B47" s="42" t="s">
        <v>41</v>
      </c>
      <c r="C47" s="43">
        <v>9062</v>
      </c>
      <c r="D47" s="43">
        <v>9062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9046</v>
      </c>
      <c r="D48" s="47">
        <v>9046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16</v>
      </c>
      <c r="D50" s="47">
        <v>16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14</v>
      </c>
      <c r="D51" s="43">
        <v>14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14</v>
      </c>
      <c r="D52" s="43">
        <v>14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14252</v>
      </c>
      <c r="D60" s="43">
        <v>9185</v>
      </c>
      <c r="E60" s="44">
        <v>64.447095144541123</v>
      </c>
    </row>
    <row r="61" spans="2:5" s="4" customFormat="1" ht="15.75" customHeight="1" x14ac:dyDescent="0.2">
      <c r="B61" s="42" t="s">
        <v>56</v>
      </c>
      <c r="C61" s="43">
        <v>2773</v>
      </c>
      <c r="D61" s="43">
        <v>1894</v>
      </c>
      <c r="E61" s="44">
        <v>68.30147854309412</v>
      </c>
    </row>
    <row r="62" spans="2:5" s="8" customFormat="1" ht="15.75" customHeight="1" x14ac:dyDescent="0.2">
      <c r="B62" s="46" t="s">
        <v>57</v>
      </c>
      <c r="C62" s="47">
        <v>923</v>
      </c>
      <c r="D62" s="47">
        <v>923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1626</v>
      </c>
      <c r="D63" s="47">
        <v>749</v>
      </c>
      <c r="E63" s="49">
        <v>46.063960639606393</v>
      </c>
    </row>
    <row r="64" spans="2:5" s="8" customFormat="1" ht="15.75" customHeight="1" x14ac:dyDescent="0.2">
      <c r="B64" s="46" t="s">
        <v>59</v>
      </c>
      <c r="C64" s="47">
        <v>224</v>
      </c>
      <c r="D64" s="47">
        <v>222</v>
      </c>
      <c r="E64" s="49">
        <v>99.107142857142861</v>
      </c>
    </row>
    <row r="65" spans="2:5" s="4" customFormat="1" ht="15.75" customHeight="1" x14ac:dyDescent="0.2">
      <c r="B65" s="42" t="s">
        <v>60</v>
      </c>
      <c r="C65" s="43">
        <v>11479</v>
      </c>
      <c r="D65" s="43">
        <v>7291</v>
      </c>
      <c r="E65" s="44">
        <v>63.515985713041204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11425</v>
      </c>
      <c r="D67" s="47">
        <v>7243</v>
      </c>
      <c r="E67" s="49">
        <v>63.396061269146607</v>
      </c>
    </row>
    <row r="68" spans="2:5" s="8" customFormat="1" ht="15.75" customHeight="1" x14ac:dyDescent="0.2">
      <c r="B68" s="46" t="s">
        <v>63</v>
      </c>
      <c r="C68" s="47">
        <v>54</v>
      </c>
      <c r="D68" s="47">
        <v>48</v>
      </c>
      <c r="E68" s="49">
        <v>88.888888888888886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47721</v>
      </c>
      <c r="D70" s="43">
        <v>36441</v>
      </c>
      <c r="E70" s="44">
        <v>76.36260765700635</v>
      </c>
    </row>
    <row r="71" spans="2:5" s="8" customFormat="1" ht="15.75" customHeight="1" x14ac:dyDescent="0.2">
      <c r="B71" s="50" t="s">
        <v>66</v>
      </c>
      <c r="C71" s="51">
        <v>652</v>
      </c>
      <c r="D71" s="51">
        <v>556</v>
      </c>
      <c r="E71" s="49">
        <v>85.276073619631902</v>
      </c>
    </row>
    <row r="72" spans="2:5" s="8" customFormat="1" ht="15.75" customHeight="1" x14ac:dyDescent="0.2">
      <c r="B72" s="50" t="s">
        <v>67</v>
      </c>
      <c r="C72" s="51">
        <v>2010</v>
      </c>
      <c r="D72" s="51">
        <v>475</v>
      </c>
      <c r="E72" s="49">
        <v>23.631840796019901</v>
      </c>
    </row>
    <row r="73" spans="2:5" s="8" customFormat="1" ht="15.75" customHeight="1" x14ac:dyDescent="0.2">
      <c r="B73" s="50" t="s">
        <v>68</v>
      </c>
      <c r="C73" s="51">
        <v>1890</v>
      </c>
      <c r="D73" s="51">
        <v>1140</v>
      </c>
      <c r="E73" s="49">
        <v>60.317460317460316</v>
      </c>
    </row>
    <row r="74" spans="2:5" s="8" customFormat="1" ht="15.75" customHeight="1" x14ac:dyDescent="0.2">
      <c r="B74" s="50" t="s">
        <v>69</v>
      </c>
      <c r="C74" s="51">
        <v>29032</v>
      </c>
      <c r="D74" s="51">
        <v>20970</v>
      </c>
      <c r="E74" s="49">
        <v>72.230642050151559</v>
      </c>
    </row>
    <row r="75" spans="2:5" s="8" customFormat="1" ht="15.75" customHeight="1" x14ac:dyDescent="0.2">
      <c r="B75" s="50" t="s">
        <v>70</v>
      </c>
      <c r="C75" s="51">
        <v>12741</v>
      </c>
      <c r="D75" s="51">
        <v>12261</v>
      </c>
      <c r="E75" s="49">
        <v>96.232634801036028</v>
      </c>
    </row>
    <row r="76" spans="2:5" s="8" customFormat="1" ht="15.75" customHeight="1" x14ac:dyDescent="0.2">
      <c r="B76" s="50" t="s">
        <v>71</v>
      </c>
      <c r="C76" s="51">
        <v>1396</v>
      </c>
      <c r="D76" s="51">
        <v>1039</v>
      </c>
      <c r="E76" s="49">
        <v>74.42693409742121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/>
      <c r="D80" s="47"/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7831</v>
      </c>
      <c r="D86" s="43">
        <v>7516</v>
      </c>
      <c r="E86" s="44">
        <v>95.97752522027838</v>
      </c>
    </row>
    <row r="87" spans="2:5" ht="15.75" customHeight="1" x14ac:dyDescent="0.2">
      <c r="B87" s="52" t="s">
        <v>82</v>
      </c>
      <c r="C87" s="47">
        <v>0</v>
      </c>
      <c r="D87" s="47">
        <v>0</v>
      </c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341</v>
      </c>
      <c r="D89" s="47">
        <v>341</v>
      </c>
      <c r="E89" s="49">
        <v>100</v>
      </c>
    </row>
    <row r="90" spans="2:5" ht="15.75" customHeight="1" x14ac:dyDescent="0.2">
      <c r="B90" s="46" t="s">
        <v>85</v>
      </c>
      <c r="C90" s="47">
        <v>3357</v>
      </c>
      <c r="D90" s="47">
        <v>3341</v>
      </c>
      <c r="E90" s="49">
        <v>99.52338397378611</v>
      </c>
    </row>
    <row r="91" spans="2:5" ht="15.75" customHeight="1" x14ac:dyDescent="0.2">
      <c r="B91" s="46" t="s">
        <v>86</v>
      </c>
      <c r="C91" s="47">
        <v>345</v>
      </c>
      <c r="D91" s="47">
        <v>242</v>
      </c>
      <c r="E91" s="49">
        <v>70.144927536231876</v>
      </c>
    </row>
    <row r="92" spans="2:5" ht="15.75" customHeight="1" x14ac:dyDescent="0.2">
      <c r="B92" s="46" t="s">
        <v>87</v>
      </c>
      <c r="C92" s="47">
        <v>1210</v>
      </c>
      <c r="D92" s="47">
        <v>1210</v>
      </c>
      <c r="E92" s="49">
        <v>100</v>
      </c>
    </row>
    <row r="93" spans="2:5" ht="15.75" customHeight="1" x14ac:dyDescent="0.2">
      <c r="B93" s="46" t="s">
        <v>88</v>
      </c>
      <c r="C93" s="47">
        <v>2578</v>
      </c>
      <c r="D93" s="47">
        <v>2382</v>
      </c>
      <c r="E93" s="49">
        <v>92.397207137315746</v>
      </c>
    </row>
    <row r="94" spans="2:5" s="5" customFormat="1" ht="15.75" customHeight="1" x14ac:dyDescent="0.2">
      <c r="B94" s="42" t="s">
        <v>89</v>
      </c>
      <c r="C94" s="43">
        <v>666</v>
      </c>
      <c r="D94" s="43">
        <v>655</v>
      </c>
      <c r="E94" s="53">
        <v>98.348348348348352</v>
      </c>
    </row>
    <row r="95" spans="2:5" s="5" customFormat="1" ht="15.75" customHeight="1" x14ac:dyDescent="0.2">
      <c r="B95" s="42" t="s">
        <v>90</v>
      </c>
      <c r="C95" s="43">
        <v>605</v>
      </c>
      <c r="D95" s="43">
        <v>594</v>
      </c>
      <c r="E95" s="53">
        <v>98.181818181818187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530</v>
      </c>
      <c r="D99" s="47">
        <v>519</v>
      </c>
      <c r="E99" s="54">
        <v>97.924528301886795</v>
      </c>
    </row>
    <row r="100" spans="2:5" ht="15.75" customHeight="1" x14ac:dyDescent="0.2">
      <c r="B100" s="46" t="s">
        <v>95</v>
      </c>
      <c r="C100" s="47">
        <v>75</v>
      </c>
      <c r="D100" s="47">
        <v>75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61</v>
      </c>
      <c r="D101" s="43">
        <v>61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>
        <v>0</v>
      </c>
      <c r="D103" s="47">
        <v>0</v>
      </c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ECBD41A3-8E50-4E52-9791-50CE722FE98D}"/>
    <hyperlink ref="D4" location="Şubat!A1" display="Şubat" xr:uid="{134C4426-D603-4A1C-94F5-940C8512354C}"/>
    <hyperlink ref="E4" location="Mart!A1" display="Mart" xr:uid="{3CC0E282-6E77-4BF1-B3E5-943589C76DB2}"/>
    <hyperlink ref="C5" location="Nisan!A1" display="Nisan" xr:uid="{8C755A59-053A-4D5C-94A4-64BB37649C84}"/>
    <hyperlink ref="D5" location="Mayıs!A1" display="Mayıs" xr:uid="{CAD72118-70B2-4A40-87A1-3B3CF2313984}"/>
    <hyperlink ref="E5" location="Haziran!A1" display="Haziran" xr:uid="{2A39B0EE-7F5C-46D6-B514-7A75670070CA}"/>
    <hyperlink ref="C6" location="Temmuz!A1" display="Temmuz" xr:uid="{033C3E91-5443-4090-AF8C-DA9A12430061}"/>
    <hyperlink ref="D6" location="Ağustos!A1" display="Ağustos" xr:uid="{76E15FCD-20F0-4C8C-9E2C-F228ABC39E86}"/>
    <hyperlink ref="E6" location="Eylül!A1" display="Eylül" xr:uid="{411A610A-1316-4229-8F2A-910230426BCF}"/>
    <hyperlink ref="C7" location="Ekim!A1" display="Ekim" xr:uid="{875D3D83-4C84-4A46-A8D6-19DA1702A171}"/>
    <hyperlink ref="D7" location="Kasım!A1" display="Kasım" xr:uid="{C9F57C48-3878-43FE-9EEC-1361D0F9DDA3}"/>
    <hyperlink ref="E7" location="Aralık!A1" display="Aralık" xr:uid="{B31C7619-93DB-4640-AE79-5E91185C55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8716-B1D6-4CA4-89A0-9DA828B7AF8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127139</v>
      </c>
      <c r="D10" s="43">
        <v>48652</v>
      </c>
      <c r="E10" s="44">
        <v>38.266778879808719</v>
      </c>
    </row>
    <row r="11" spans="2:7" s="5" customFormat="1" ht="15.75" customHeight="1" x14ac:dyDescent="0.2">
      <c r="B11" s="42" t="s">
        <v>5</v>
      </c>
      <c r="C11" s="43">
        <v>82564</v>
      </c>
      <c r="D11" s="43">
        <v>42280</v>
      </c>
      <c r="E11" s="45">
        <v>51.208759265539463</v>
      </c>
    </row>
    <row r="12" spans="2:7" s="5" customFormat="1" ht="15.75" customHeight="1" x14ac:dyDescent="0.2">
      <c r="B12" s="42" t="s">
        <v>6</v>
      </c>
      <c r="C12" s="43">
        <v>38683</v>
      </c>
      <c r="D12" s="43">
        <v>20530</v>
      </c>
      <c r="E12" s="45">
        <v>53.072409068583106</v>
      </c>
      <c r="G12" s="6"/>
    </row>
    <row r="13" spans="2:7" s="5" customFormat="1" ht="15.75" customHeight="1" x14ac:dyDescent="0.2">
      <c r="B13" s="42" t="s">
        <v>7</v>
      </c>
      <c r="C13" s="43">
        <v>34552</v>
      </c>
      <c r="D13" s="43">
        <v>17519</v>
      </c>
      <c r="E13" s="45">
        <v>50.703287798101414</v>
      </c>
    </row>
    <row r="14" spans="2:7" ht="15.75" customHeight="1" x14ac:dyDescent="0.2">
      <c r="B14" s="46" t="s">
        <v>8</v>
      </c>
      <c r="C14" s="47">
        <v>7775</v>
      </c>
      <c r="D14" s="47">
        <v>1070</v>
      </c>
      <c r="E14" s="48">
        <v>13.762057877813504</v>
      </c>
    </row>
    <row r="15" spans="2:7" ht="15.75" customHeight="1" x14ac:dyDescent="0.2">
      <c r="B15" s="46" t="s">
        <v>9</v>
      </c>
      <c r="C15" s="47">
        <v>1177</v>
      </c>
      <c r="D15" s="47">
        <v>489</v>
      </c>
      <c r="E15" s="48">
        <v>41.546304163126592</v>
      </c>
    </row>
    <row r="16" spans="2:7" ht="15.75" customHeight="1" x14ac:dyDescent="0.2">
      <c r="B16" s="46" t="s">
        <v>10</v>
      </c>
      <c r="C16" s="47">
        <v>23137</v>
      </c>
      <c r="D16" s="47">
        <v>13963</v>
      </c>
      <c r="E16" s="48">
        <v>60.349224186368154</v>
      </c>
    </row>
    <row r="17" spans="2:5" ht="15.75" customHeight="1" x14ac:dyDescent="0.2">
      <c r="B17" s="46" t="s">
        <v>11</v>
      </c>
      <c r="C17" s="47">
        <v>2463</v>
      </c>
      <c r="D17" s="47">
        <v>1997</v>
      </c>
      <c r="E17" s="48">
        <v>81.079983759642715</v>
      </c>
    </row>
    <row r="18" spans="2:5" s="5" customFormat="1" ht="15.75" customHeight="1" x14ac:dyDescent="0.2">
      <c r="B18" s="42" t="s">
        <v>12</v>
      </c>
      <c r="C18" s="43">
        <v>4131</v>
      </c>
      <c r="D18" s="43">
        <v>3011</v>
      </c>
      <c r="E18" s="45">
        <v>72.887920600338902</v>
      </c>
    </row>
    <row r="19" spans="2:5" ht="15.75" customHeight="1" x14ac:dyDescent="0.2">
      <c r="B19" s="46" t="s">
        <v>13</v>
      </c>
      <c r="C19" s="47">
        <v>942</v>
      </c>
      <c r="D19" s="47">
        <v>351</v>
      </c>
      <c r="E19" s="48">
        <v>37.261146496815286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3189</v>
      </c>
      <c r="D21" s="47">
        <v>2660</v>
      </c>
      <c r="E21" s="48">
        <v>83.411727814361868</v>
      </c>
    </row>
    <row r="22" spans="2:5" s="4" customFormat="1" ht="15.75" customHeight="1" x14ac:dyDescent="0.2">
      <c r="B22" s="42" t="s">
        <v>16</v>
      </c>
      <c r="C22" s="43">
        <v>18850</v>
      </c>
      <c r="D22" s="43">
        <v>5681</v>
      </c>
      <c r="E22" s="44">
        <v>30.137931034482758</v>
      </c>
    </row>
    <row r="23" spans="2:5" s="8" customFormat="1" ht="15.75" customHeight="1" x14ac:dyDescent="0.2">
      <c r="B23" s="46" t="s">
        <v>17</v>
      </c>
      <c r="C23" s="47">
        <v>81</v>
      </c>
      <c r="D23" s="47">
        <v>6</v>
      </c>
      <c r="E23" s="49">
        <v>7.4074074074074066</v>
      </c>
    </row>
    <row r="24" spans="2:5" s="8" customFormat="1" ht="15.75" customHeight="1" x14ac:dyDescent="0.2">
      <c r="B24" s="46" t="s">
        <v>18</v>
      </c>
      <c r="C24" s="47">
        <v>18769</v>
      </c>
      <c r="D24" s="47">
        <v>5675</v>
      </c>
      <c r="E24" s="49">
        <v>30.2360274921413</v>
      </c>
    </row>
    <row r="25" spans="2:5" s="4" customFormat="1" ht="15.75" customHeight="1" x14ac:dyDescent="0.2">
      <c r="B25" s="42" t="s">
        <v>19</v>
      </c>
      <c r="C25" s="43">
        <v>14914</v>
      </c>
      <c r="D25" s="43">
        <v>9125</v>
      </c>
      <c r="E25" s="44">
        <v>61.184122301193511</v>
      </c>
    </row>
    <row r="26" spans="2:5" s="4" customFormat="1" ht="15.75" customHeight="1" x14ac:dyDescent="0.2">
      <c r="B26" s="42" t="s">
        <v>20</v>
      </c>
      <c r="C26" s="43">
        <v>11051</v>
      </c>
      <c r="D26" s="43">
        <v>5359</v>
      </c>
      <c r="E26" s="44">
        <v>48.493349018188397</v>
      </c>
    </row>
    <row r="27" spans="2:5" s="8" customFormat="1" ht="15.75" customHeight="1" x14ac:dyDescent="0.2">
      <c r="B27" s="46" t="s">
        <v>21</v>
      </c>
      <c r="C27" s="47">
        <v>10515</v>
      </c>
      <c r="D27" s="47">
        <v>4858</v>
      </c>
      <c r="E27" s="49">
        <v>46.20066571564432</v>
      </c>
    </row>
    <row r="28" spans="2:5" s="8" customFormat="1" ht="15.75" customHeight="1" x14ac:dyDescent="0.2">
      <c r="B28" s="46" t="s">
        <v>22</v>
      </c>
      <c r="C28" s="47">
        <v>536</v>
      </c>
      <c r="D28" s="47">
        <v>501</v>
      </c>
      <c r="E28" s="49">
        <v>93.470149253731336</v>
      </c>
    </row>
    <row r="29" spans="2:5" s="4" customFormat="1" ht="15.75" customHeight="1" x14ac:dyDescent="0.2">
      <c r="B29" s="42" t="s">
        <v>23</v>
      </c>
      <c r="C29" s="43">
        <v>2408</v>
      </c>
      <c r="D29" s="43">
        <v>2387</v>
      </c>
      <c r="E29" s="44">
        <v>99.127906976744185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2408</v>
      </c>
      <c r="D31" s="47">
        <v>2387</v>
      </c>
      <c r="E31" s="49">
        <v>99.127906976744185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1455</v>
      </c>
      <c r="D36" s="43">
        <v>1379</v>
      </c>
      <c r="E36" s="45">
        <v>94.776632302405488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4976</v>
      </c>
      <c r="D43" s="43">
        <v>3154</v>
      </c>
      <c r="E43" s="44">
        <v>63.384244372990352</v>
      </c>
    </row>
    <row r="44" spans="2:5" s="4" customFormat="1" ht="15.75" customHeight="1" x14ac:dyDescent="0.2">
      <c r="B44" s="42" t="s">
        <v>38</v>
      </c>
      <c r="C44" s="43">
        <v>4599</v>
      </c>
      <c r="D44" s="43">
        <v>3783</v>
      </c>
      <c r="E44" s="44">
        <v>82.257012393998693</v>
      </c>
    </row>
    <row r="45" spans="2:5" s="4" customFormat="1" ht="15.75" customHeight="1" x14ac:dyDescent="0.2">
      <c r="B45" s="42" t="s">
        <v>39</v>
      </c>
      <c r="C45" s="43">
        <v>542</v>
      </c>
      <c r="D45" s="43">
        <v>7</v>
      </c>
      <c r="E45" s="44">
        <v>1.2915129151291513</v>
      </c>
    </row>
    <row r="46" spans="2:5" s="4" customFormat="1" ht="15.75" customHeight="1" x14ac:dyDescent="0.2">
      <c r="B46" s="42" t="s">
        <v>40</v>
      </c>
      <c r="C46" s="43">
        <v>44397</v>
      </c>
      <c r="D46" s="43">
        <v>6212</v>
      </c>
      <c r="E46" s="44">
        <v>13.991936392098564</v>
      </c>
    </row>
    <row r="47" spans="2:5" s="4" customFormat="1" ht="15.75" customHeight="1" x14ac:dyDescent="0.2">
      <c r="B47" s="42" t="s">
        <v>41</v>
      </c>
      <c r="C47" s="43">
        <v>1873</v>
      </c>
      <c r="D47" s="43">
        <v>1873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1873</v>
      </c>
      <c r="D48" s="47">
        <v>1873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v>4</v>
      </c>
      <c r="D51" s="43">
        <v>4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4</v>
      </c>
      <c r="D52" s="43">
        <v>4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10773</v>
      </c>
      <c r="D61" s="43">
        <v>1063</v>
      </c>
      <c r="E61" s="44">
        <v>9.867260744453727</v>
      </c>
    </row>
    <row r="62" spans="2:5" s="4" customFormat="1" ht="15.75" customHeight="1" x14ac:dyDescent="0.2">
      <c r="B62" s="42" t="s">
        <v>56</v>
      </c>
      <c r="C62" s="43">
        <v>1155</v>
      </c>
      <c r="D62" s="43">
        <v>395</v>
      </c>
      <c r="E62" s="44">
        <v>34.1991341991342</v>
      </c>
    </row>
    <row r="63" spans="2:5" s="8" customFormat="1" ht="15.75" customHeight="1" x14ac:dyDescent="0.2">
      <c r="B63" s="46" t="s">
        <v>57</v>
      </c>
      <c r="C63" s="47">
        <v>227</v>
      </c>
      <c r="D63" s="47">
        <v>227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891</v>
      </c>
      <c r="D64" s="47">
        <v>133</v>
      </c>
      <c r="E64" s="49">
        <v>14.927048260381593</v>
      </c>
    </row>
    <row r="65" spans="2:5" s="8" customFormat="1" ht="15.75" customHeight="1" x14ac:dyDescent="0.2">
      <c r="B65" s="46" t="s">
        <v>59</v>
      </c>
      <c r="C65" s="47">
        <v>37</v>
      </c>
      <c r="D65" s="47">
        <v>35</v>
      </c>
      <c r="E65" s="49">
        <v>94.594594594594597</v>
      </c>
    </row>
    <row r="66" spans="2:5" s="4" customFormat="1" ht="15.75" customHeight="1" x14ac:dyDescent="0.2">
      <c r="B66" s="42" t="s">
        <v>60</v>
      </c>
      <c r="C66" s="43">
        <v>9618</v>
      </c>
      <c r="D66" s="43">
        <v>668</v>
      </c>
      <c r="E66" s="44">
        <v>6.9453108754418809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9612</v>
      </c>
      <c r="D68" s="47">
        <v>662</v>
      </c>
      <c r="E68" s="49">
        <v>6.8872243029546407</v>
      </c>
    </row>
    <row r="69" spans="2:5" s="8" customFormat="1" ht="15.75" customHeight="1" x14ac:dyDescent="0.2">
      <c r="B69" s="46" t="s">
        <v>63</v>
      </c>
      <c r="C69" s="47">
        <v>6</v>
      </c>
      <c r="D69" s="47">
        <v>6</v>
      </c>
      <c r="E69" s="49"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29909</v>
      </c>
      <c r="D71" s="43">
        <v>1988</v>
      </c>
      <c r="E71" s="44">
        <v>6.6468287137650881</v>
      </c>
    </row>
    <row r="72" spans="2:5" s="8" customFormat="1" ht="15.75" customHeight="1" x14ac:dyDescent="0.2">
      <c r="B72" s="50" t="s">
        <v>66</v>
      </c>
      <c r="C72" s="51">
        <v>129</v>
      </c>
      <c r="D72" s="51">
        <v>86</v>
      </c>
      <c r="E72" s="49">
        <v>66.666666666666657</v>
      </c>
    </row>
    <row r="73" spans="2:5" s="8" customFormat="1" ht="15.75" customHeight="1" x14ac:dyDescent="0.2">
      <c r="B73" s="50" t="s">
        <v>67</v>
      </c>
      <c r="C73" s="51">
        <v>449</v>
      </c>
      <c r="D73" s="51">
        <v>64</v>
      </c>
      <c r="E73" s="49">
        <v>14.253897550111358</v>
      </c>
    </row>
    <row r="74" spans="2:5" s="8" customFormat="1" ht="15.75" customHeight="1" x14ac:dyDescent="0.2">
      <c r="B74" s="50" t="s">
        <v>68</v>
      </c>
      <c r="C74" s="51">
        <v>1300</v>
      </c>
      <c r="D74" s="51">
        <v>331</v>
      </c>
      <c r="E74" s="49">
        <v>25.461538461538463</v>
      </c>
    </row>
    <row r="75" spans="2:5" s="8" customFormat="1" ht="15.75" customHeight="1" x14ac:dyDescent="0.2">
      <c r="B75" s="50" t="s">
        <v>69</v>
      </c>
      <c r="C75" s="51">
        <v>26261</v>
      </c>
      <c r="D75" s="51">
        <v>565</v>
      </c>
      <c r="E75" s="49">
        <v>2.1514793800693042</v>
      </c>
    </row>
    <row r="76" spans="2:5" s="8" customFormat="1" ht="15.75" customHeight="1" x14ac:dyDescent="0.2">
      <c r="B76" s="50" t="s">
        <v>70</v>
      </c>
      <c r="C76" s="51">
        <v>1266</v>
      </c>
      <c r="D76" s="51">
        <v>746</v>
      </c>
      <c r="E76" s="49">
        <v>58.925750394944707</v>
      </c>
    </row>
    <row r="77" spans="2:5" s="8" customFormat="1" ht="15.75" customHeight="1" x14ac:dyDescent="0.2">
      <c r="B77" s="50" t="s">
        <v>71</v>
      </c>
      <c r="C77" s="51">
        <v>504</v>
      </c>
      <c r="D77" s="51">
        <v>196</v>
      </c>
      <c r="E77" s="49">
        <v>38.888888888888893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1838</v>
      </c>
      <c r="D87" s="43">
        <v>1284</v>
      </c>
      <c r="E87" s="44">
        <v>69.858541893362343</v>
      </c>
    </row>
    <row r="88" spans="2:5" ht="15.75" customHeight="1" x14ac:dyDescent="0.2">
      <c r="B88" s="52" t="s">
        <v>82</v>
      </c>
      <c r="C88" s="47">
        <v>0</v>
      </c>
      <c r="D88" s="47">
        <v>0</v>
      </c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73</v>
      </c>
      <c r="D90" s="47">
        <v>73</v>
      </c>
      <c r="E90" s="49">
        <v>100</v>
      </c>
    </row>
    <row r="91" spans="2:5" ht="15.75" customHeight="1" x14ac:dyDescent="0.2">
      <c r="B91" s="46" t="s">
        <v>85</v>
      </c>
      <c r="C91" s="47">
        <v>743</v>
      </c>
      <c r="D91" s="47">
        <v>726</v>
      </c>
      <c r="E91" s="49">
        <v>97.711978465679678</v>
      </c>
    </row>
    <row r="92" spans="2:5" ht="15.75" customHeight="1" x14ac:dyDescent="0.2">
      <c r="B92" s="46" t="s">
        <v>86</v>
      </c>
      <c r="C92" s="47">
        <v>50</v>
      </c>
      <c r="D92" s="47">
        <v>50</v>
      </c>
      <c r="E92" s="49">
        <v>100</v>
      </c>
    </row>
    <row r="93" spans="2:5" ht="15.75" customHeight="1" x14ac:dyDescent="0.2">
      <c r="B93" s="46" t="s">
        <v>87</v>
      </c>
      <c r="C93" s="47">
        <v>202</v>
      </c>
      <c r="D93" s="47">
        <v>202</v>
      </c>
      <c r="E93" s="49">
        <v>100</v>
      </c>
    </row>
    <row r="94" spans="2:5" ht="15.75" customHeight="1" x14ac:dyDescent="0.2">
      <c r="B94" s="46" t="s">
        <v>88</v>
      </c>
      <c r="C94" s="47">
        <v>770</v>
      </c>
      <c r="D94" s="47">
        <v>233</v>
      </c>
      <c r="E94" s="49">
        <v>30.259740259740258</v>
      </c>
    </row>
    <row r="95" spans="2:5" s="5" customFormat="1" ht="15.75" customHeight="1" x14ac:dyDescent="0.2">
      <c r="B95" s="42" t="s">
        <v>89</v>
      </c>
      <c r="C95" s="43">
        <v>175</v>
      </c>
      <c r="D95" s="43">
        <v>157</v>
      </c>
      <c r="E95" s="53">
        <v>89.714285714285708</v>
      </c>
    </row>
    <row r="96" spans="2:5" s="5" customFormat="1" ht="15.75" customHeight="1" x14ac:dyDescent="0.2">
      <c r="B96" s="42" t="s">
        <v>90</v>
      </c>
      <c r="C96" s="43">
        <v>159</v>
      </c>
      <c r="D96" s="43">
        <v>142</v>
      </c>
      <c r="E96" s="53">
        <v>89.308176100628927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116</v>
      </c>
      <c r="D100" s="47">
        <v>99</v>
      </c>
      <c r="E100" s="54">
        <v>85.34482758620689</v>
      </c>
    </row>
    <row r="101" spans="2:5" ht="15.75" customHeight="1" x14ac:dyDescent="0.2">
      <c r="B101" s="46" t="s">
        <v>95</v>
      </c>
      <c r="C101" s="47">
        <v>43</v>
      </c>
      <c r="D101" s="47">
        <v>43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16</v>
      </c>
      <c r="D102" s="43">
        <v>15</v>
      </c>
      <c r="E102" s="53">
        <v>93.75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3</v>
      </c>
      <c r="D106" s="43">
        <v>3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3</v>
      </c>
      <c r="D107" s="43">
        <v>3</v>
      </c>
      <c r="E107" s="53">
        <v>100</v>
      </c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3</v>
      </c>
      <c r="D111" s="47">
        <v>3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DE799D8A-5494-4C27-9D00-24410A95D723}"/>
    <hyperlink ref="D4" location="Şubat!A1" display="Şubat" xr:uid="{791A0656-ACDF-4424-B609-4766AC6B6A93}"/>
    <hyperlink ref="E4" location="Mart!A1" display="Mart" xr:uid="{763BBDD2-77C6-4172-B833-B521F8ED3A39}"/>
    <hyperlink ref="C5" location="Nisan!A1" display="Nisan" xr:uid="{4D55C547-C12D-4F4A-BF50-59947B5EA4FB}"/>
    <hyperlink ref="D5" location="Mayıs!A1" display="Mayıs" xr:uid="{0A8CE920-20BB-4183-A377-A9406AC1B865}"/>
    <hyperlink ref="E5" location="Haziran!A1" display="Haziran" xr:uid="{29B106CA-295A-45D2-8051-3BF302009E00}"/>
    <hyperlink ref="C6" location="Temmuz!A1" display="Temmuz" xr:uid="{5F55AAA4-30FB-4F90-ACCC-1AF0DA27F5FC}"/>
    <hyperlink ref="D6" location="Ağustos!A1" display="Ağustos" xr:uid="{016D10E1-458C-4456-982E-A8F3560A7328}"/>
    <hyperlink ref="E6" location="Eylül!A1" display="Eylül" xr:uid="{C1B6DF14-2ACD-4060-A879-289606326B75}"/>
    <hyperlink ref="C7" location="Ekim!A1" display="Ekim" xr:uid="{911BB80A-AF51-4CEF-88F4-52663F27A527}"/>
    <hyperlink ref="D7" location="Kasım!A1" display="Kasım" xr:uid="{692BCC7F-E903-418E-BFE4-F91A29AD4601}"/>
    <hyperlink ref="E7" location="Aralık!A1" display="Aralık" xr:uid="{FAE4BF7C-4F7C-4E28-8366-EF743B0739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318E-7CE9-4427-9629-63A8148B2EE7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0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114572</v>
      </c>
      <c r="D10" s="27">
        <v>34281</v>
      </c>
      <c r="E10" s="28">
        <v>29.920923087665397</v>
      </c>
    </row>
    <row r="11" spans="2:5" s="11" customFormat="1" ht="15.75" customHeight="1" x14ac:dyDescent="0.25">
      <c r="B11" s="26" t="s">
        <v>5</v>
      </c>
      <c r="C11" s="29">
        <v>72698</v>
      </c>
      <c r="D11" s="29">
        <v>30622</v>
      </c>
      <c r="E11" s="30">
        <v>42.122204187185339</v>
      </c>
    </row>
    <row r="12" spans="2:5" s="11" customFormat="1" ht="15.9" customHeight="1" x14ac:dyDescent="0.25">
      <c r="B12" s="26" t="s">
        <v>109</v>
      </c>
      <c r="C12" s="29">
        <v>33482</v>
      </c>
      <c r="D12" s="29">
        <v>15172</v>
      </c>
      <c r="E12" s="30">
        <v>45.313900005973359</v>
      </c>
    </row>
    <row r="13" spans="2:5" s="11" customFormat="1" ht="15.9" customHeight="1" x14ac:dyDescent="0.25">
      <c r="B13" s="26" t="s">
        <v>110</v>
      </c>
      <c r="C13" s="29">
        <v>29268</v>
      </c>
      <c r="D13" s="29">
        <v>12446</v>
      </c>
      <c r="E13" s="30">
        <v>42.524258575919092</v>
      </c>
    </row>
    <row r="14" spans="2:5" s="12" customFormat="1" ht="15.9" customHeight="1" x14ac:dyDescent="0.2">
      <c r="B14" s="31" t="s">
        <v>8</v>
      </c>
      <c r="C14" s="32">
        <v>3214</v>
      </c>
      <c r="D14" s="32">
        <v>403</v>
      </c>
      <c r="E14" s="33">
        <v>12.53889234598631</v>
      </c>
    </row>
    <row r="15" spans="2:5" s="12" customFormat="1" ht="15.9" customHeight="1" x14ac:dyDescent="0.2">
      <c r="B15" s="31" t="s">
        <v>9</v>
      </c>
      <c r="C15" s="32">
        <v>1161</v>
      </c>
      <c r="D15" s="32">
        <v>410</v>
      </c>
      <c r="E15" s="33">
        <v>35.314384151593451</v>
      </c>
    </row>
    <row r="16" spans="2:5" s="12" customFormat="1" ht="15.9" customHeight="1" x14ac:dyDescent="0.2">
      <c r="B16" s="31" t="s">
        <v>10</v>
      </c>
      <c r="C16" s="32">
        <v>21593</v>
      </c>
      <c r="D16" s="32">
        <v>9834</v>
      </c>
      <c r="E16" s="33">
        <v>45.54253693326541</v>
      </c>
    </row>
    <row r="17" spans="2:5" s="12" customFormat="1" ht="15.9" customHeight="1" x14ac:dyDescent="0.2">
      <c r="B17" s="31" t="s">
        <v>11</v>
      </c>
      <c r="C17" s="32">
        <v>3300</v>
      </c>
      <c r="D17" s="32">
        <v>1799</v>
      </c>
      <c r="E17" s="33">
        <v>54.515151515151516</v>
      </c>
    </row>
    <row r="18" spans="2:5" s="11" customFormat="1" ht="15.9" customHeight="1" x14ac:dyDescent="0.25">
      <c r="B18" s="26" t="s">
        <v>111</v>
      </c>
      <c r="C18" s="29">
        <v>4214</v>
      </c>
      <c r="D18" s="29">
        <v>2726</v>
      </c>
      <c r="E18" s="30">
        <v>64.689131466540104</v>
      </c>
    </row>
    <row r="19" spans="2:5" s="12" customFormat="1" ht="15.9" customHeight="1" x14ac:dyDescent="0.2">
      <c r="B19" s="31" t="s">
        <v>13</v>
      </c>
      <c r="C19" s="32">
        <v>954</v>
      </c>
      <c r="D19" s="32">
        <v>310</v>
      </c>
      <c r="E19" s="33">
        <v>32.494758909853246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3260</v>
      </c>
      <c r="D21" s="32">
        <v>2416</v>
      </c>
      <c r="E21" s="33">
        <v>74.110429447852766</v>
      </c>
    </row>
    <row r="22" spans="2:5" s="10" customFormat="1" ht="15.9" customHeight="1" x14ac:dyDescent="0.25">
      <c r="B22" s="26" t="s">
        <v>112</v>
      </c>
      <c r="C22" s="34">
        <v>0</v>
      </c>
      <c r="D22" s="34">
        <v>0</v>
      </c>
      <c r="E22" s="28"/>
    </row>
    <row r="23" spans="2:5" s="10" customFormat="1" ht="15.9" customHeight="1" x14ac:dyDescent="0.25">
      <c r="B23" s="26" t="s">
        <v>113</v>
      </c>
      <c r="C23" s="35">
        <v>19893</v>
      </c>
      <c r="D23" s="35">
        <v>6167</v>
      </c>
      <c r="E23" s="28">
        <v>31.000854571959984</v>
      </c>
    </row>
    <row r="24" spans="2:5" s="10" customFormat="1" ht="15.9" customHeight="1" x14ac:dyDescent="0.25">
      <c r="B24" s="26" t="s">
        <v>114</v>
      </c>
      <c r="C24" s="34">
        <v>3</v>
      </c>
      <c r="D24" s="34">
        <v>0</v>
      </c>
      <c r="E24" s="28">
        <v>0</v>
      </c>
    </row>
    <row r="25" spans="2:5" s="10" customFormat="1" ht="15.9" customHeight="1" x14ac:dyDescent="0.25">
      <c r="B25" s="26" t="s">
        <v>115</v>
      </c>
      <c r="C25" s="34">
        <v>81</v>
      </c>
      <c r="D25" s="34">
        <v>4</v>
      </c>
      <c r="E25" s="28">
        <v>4.9382716049382713</v>
      </c>
    </row>
    <row r="26" spans="2:5" s="10" customFormat="1" ht="15.9" customHeight="1" x14ac:dyDescent="0.25">
      <c r="B26" s="26" t="s">
        <v>116</v>
      </c>
      <c r="C26" s="34">
        <v>1082</v>
      </c>
      <c r="D26" s="34">
        <v>989</v>
      </c>
      <c r="E26" s="28"/>
    </row>
    <row r="27" spans="2:5" s="13" customFormat="1" ht="15.9" customHeight="1" x14ac:dyDescent="0.2">
      <c r="B27" s="31" t="s">
        <v>185</v>
      </c>
      <c r="C27" s="32">
        <v>1082</v>
      </c>
      <c r="D27" s="32">
        <v>989</v>
      </c>
      <c r="E27" s="36">
        <v>91.404805914972272</v>
      </c>
    </row>
    <row r="28" spans="2:5" s="10" customFormat="1" ht="15.9" customHeight="1" x14ac:dyDescent="0.25">
      <c r="B28" s="26" t="s">
        <v>118</v>
      </c>
      <c r="C28" s="34">
        <v>18727</v>
      </c>
      <c r="D28" s="34">
        <v>5174</v>
      </c>
      <c r="E28" s="28"/>
    </row>
    <row r="29" spans="2:5" s="13" customFormat="1" ht="15.9" customHeight="1" x14ac:dyDescent="0.2">
      <c r="B29" s="31" t="s">
        <v>186</v>
      </c>
      <c r="C29" s="32">
        <v>18727</v>
      </c>
      <c r="D29" s="32">
        <v>5174</v>
      </c>
      <c r="E29" s="36">
        <v>27.628557697442197</v>
      </c>
    </row>
    <row r="30" spans="2:5" s="10" customFormat="1" ht="15.9" customHeight="1" x14ac:dyDescent="0.25">
      <c r="B30" s="26" t="s">
        <v>119</v>
      </c>
      <c r="C30" s="34">
        <v>11841</v>
      </c>
      <c r="D30" s="34">
        <v>5051</v>
      </c>
      <c r="E30" s="28">
        <v>42.656870196773923</v>
      </c>
    </row>
    <row r="31" spans="2:5" s="10" customFormat="1" ht="15.9" customHeight="1" x14ac:dyDescent="0.25">
      <c r="B31" s="26" t="s">
        <v>120</v>
      </c>
      <c r="C31" s="35">
        <v>10609</v>
      </c>
      <c r="D31" s="35">
        <v>3970</v>
      </c>
      <c r="E31" s="28">
        <v>37.421057592610047</v>
      </c>
    </row>
    <row r="32" spans="2:5" s="10" customFormat="1" ht="15.9" customHeight="1" x14ac:dyDescent="0.25">
      <c r="B32" s="26" t="s">
        <v>121</v>
      </c>
      <c r="C32" s="34">
        <v>1100</v>
      </c>
      <c r="D32" s="34">
        <v>1079</v>
      </c>
      <c r="E32" s="28">
        <v>98.090909090909093</v>
      </c>
    </row>
    <row r="33" spans="2:5" s="12" customFormat="1" ht="15.9" customHeight="1" x14ac:dyDescent="0.2">
      <c r="B33" s="31" t="s">
        <v>122</v>
      </c>
      <c r="C33" s="37" t="s">
        <v>187</v>
      </c>
      <c r="D33" s="37" t="s">
        <v>187</v>
      </c>
      <c r="E33" s="33"/>
    </row>
    <row r="34" spans="2:5" s="12" customFormat="1" ht="15.9" customHeight="1" x14ac:dyDescent="0.2">
      <c r="B34" s="31" t="s">
        <v>123</v>
      </c>
      <c r="C34" s="32">
        <v>1100</v>
      </c>
      <c r="D34" s="32">
        <v>1079</v>
      </c>
      <c r="E34" s="33">
        <v>98.090909090909093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132</v>
      </c>
      <c r="D41" s="34">
        <v>2</v>
      </c>
      <c r="E41" s="28">
        <v>1.5151515151515151</v>
      </c>
    </row>
    <row r="42" spans="2:5" s="10" customFormat="1" ht="15.9" customHeight="1" x14ac:dyDescent="0.25">
      <c r="B42" s="26" t="s">
        <v>131</v>
      </c>
      <c r="C42" s="35">
        <v>0</v>
      </c>
      <c r="D42" s="35">
        <v>0</v>
      </c>
      <c r="E42" s="28"/>
    </row>
    <row r="43" spans="2:5" s="10" customFormat="1" ht="15.9" customHeight="1" x14ac:dyDescent="0.25">
      <c r="B43" s="26" t="s">
        <v>132</v>
      </c>
      <c r="C43" s="34"/>
      <c r="D43" s="34"/>
      <c r="E43" s="28"/>
    </row>
    <row r="44" spans="2:5" s="10" customFormat="1" ht="15.9" customHeight="1" x14ac:dyDescent="0.25">
      <c r="B44" s="26" t="s">
        <v>133</v>
      </c>
      <c r="C44" s="34"/>
      <c r="D44" s="34"/>
      <c r="E44" s="28"/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4236</v>
      </c>
      <c r="D47" s="34">
        <v>1843</v>
      </c>
      <c r="E47" s="28">
        <v>43.508026440037774</v>
      </c>
    </row>
    <row r="48" spans="2:5" s="10" customFormat="1" ht="15.9" customHeight="1" x14ac:dyDescent="0.25">
      <c r="B48" s="26" t="s">
        <v>137</v>
      </c>
      <c r="C48" s="34">
        <v>3831</v>
      </c>
      <c r="D48" s="34">
        <v>1841</v>
      </c>
      <c r="E48" s="28">
        <v>48.055338031845473</v>
      </c>
    </row>
    <row r="49" spans="2:5" s="10" customFormat="1" ht="15.9" customHeight="1" x14ac:dyDescent="0.25">
      <c r="B49" s="26" t="s">
        <v>138</v>
      </c>
      <c r="C49" s="34">
        <v>405</v>
      </c>
      <c r="D49" s="34">
        <v>2</v>
      </c>
      <c r="E49" s="28">
        <v>0.49382716049382713</v>
      </c>
    </row>
    <row r="50" spans="2:5" s="10" customFormat="1" ht="15.9" customHeight="1" x14ac:dyDescent="0.25">
      <c r="B50" s="26" t="s">
        <v>139</v>
      </c>
      <c r="C50" s="35">
        <v>3246</v>
      </c>
      <c r="D50" s="35">
        <v>2389</v>
      </c>
      <c r="E50" s="28">
        <v>73.59827479975354</v>
      </c>
    </row>
    <row r="51" spans="2:5" s="10" customFormat="1" ht="15.9" customHeight="1" x14ac:dyDescent="0.25">
      <c r="B51" s="26" t="s">
        <v>140</v>
      </c>
      <c r="C51" s="34">
        <v>3246</v>
      </c>
      <c r="D51" s="34">
        <v>2389</v>
      </c>
      <c r="E51" s="28">
        <v>73.59827479975354</v>
      </c>
    </row>
    <row r="52" spans="2:5" s="10" customFormat="1" ht="15.9" customHeight="1" x14ac:dyDescent="0.25">
      <c r="B52" s="26" t="s">
        <v>40</v>
      </c>
      <c r="C52" s="34">
        <v>41750</v>
      </c>
      <c r="D52" s="34">
        <v>3556</v>
      </c>
      <c r="E52" s="28">
        <v>8.5173652694610773</v>
      </c>
    </row>
    <row r="53" spans="2:5" s="10" customFormat="1" ht="15.9" customHeight="1" x14ac:dyDescent="0.25">
      <c r="B53" s="26" t="s">
        <v>141</v>
      </c>
      <c r="C53" s="34">
        <v>628</v>
      </c>
      <c r="D53" s="34">
        <v>628</v>
      </c>
      <c r="E53" s="28">
        <v>100</v>
      </c>
    </row>
    <row r="54" spans="2:5" s="10" customFormat="1" ht="15.9" customHeight="1" x14ac:dyDescent="0.25">
      <c r="B54" s="26" t="s">
        <v>142</v>
      </c>
      <c r="C54" s="35" t="s">
        <v>187</v>
      </c>
      <c r="D54" s="35" t="s">
        <v>187</v>
      </c>
      <c r="E54" s="28"/>
    </row>
    <row r="55" spans="2:5" s="10" customFormat="1" ht="15.9" customHeight="1" x14ac:dyDescent="0.25">
      <c r="B55" s="26" t="s">
        <v>143</v>
      </c>
      <c r="C55" s="34">
        <v>628</v>
      </c>
      <c r="D55" s="34">
        <v>628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 t="s">
        <v>187</v>
      </c>
      <c r="D58" s="34" t="s">
        <v>187</v>
      </c>
      <c r="E58" s="28"/>
    </row>
    <row r="59" spans="2:5" s="10" customFormat="1" ht="15.9" customHeight="1" x14ac:dyDescent="0.25">
      <c r="B59" s="26" t="s">
        <v>147</v>
      </c>
      <c r="C59" s="34">
        <v>3</v>
      </c>
      <c r="D59" s="34">
        <v>3</v>
      </c>
      <c r="E59" s="28">
        <v>100</v>
      </c>
    </row>
    <row r="60" spans="2:5" s="10" customFormat="1" ht="15.9" customHeight="1" x14ac:dyDescent="0.25">
      <c r="B60" s="26" t="s">
        <v>148</v>
      </c>
      <c r="C60" s="34">
        <v>3</v>
      </c>
      <c r="D60" s="34">
        <v>3</v>
      </c>
      <c r="E60" s="28">
        <v>100</v>
      </c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10453</v>
      </c>
      <c r="D63" s="34">
        <v>856</v>
      </c>
      <c r="E63" s="28">
        <v>8.1890366401989869</v>
      </c>
    </row>
    <row r="64" spans="2:5" s="10" customFormat="1" ht="15.9" customHeight="1" x14ac:dyDescent="0.25">
      <c r="B64" s="26" t="s">
        <v>152</v>
      </c>
      <c r="C64" s="34">
        <v>933</v>
      </c>
      <c r="D64" s="34">
        <v>261</v>
      </c>
      <c r="E64" s="28">
        <v>27.974276527331188</v>
      </c>
    </row>
    <row r="65" spans="2:5" s="10" customFormat="1" ht="15.9" customHeight="1" x14ac:dyDescent="0.25">
      <c r="B65" s="26" t="s">
        <v>153</v>
      </c>
      <c r="C65" s="34">
        <v>9520</v>
      </c>
      <c r="D65" s="34">
        <v>595</v>
      </c>
      <c r="E65" s="28">
        <v>6.25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29296</v>
      </c>
      <c r="D67" s="35">
        <v>1274</v>
      </c>
      <c r="E67" s="28">
        <v>4.3487165483342434</v>
      </c>
    </row>
    <row r="68" spans="2:5" s="10" customFormat="1" ht="15.9" customHeight="1" x14ac:dyDescent="0.25">
      <c r="B68" s="26" t="s">
        <v>156</v>
      </c>
      <c r="C68" s="34">
        <v>29296</v>
      </c>
      <c r="D68" s="34">
        <v>1274</v>
      </c>
      <c r="E68" s="28">
        <v>4.3487165483342434</v>
      </c>
    </row>
    <row r="69" spans="2:5" s="10" customFormat="1" ht="15.9" customHeight="1" x14ac:dyDescent="0.25">
      <c r="B69" s="26" t="s">
        <v>157</v>
      </c>
      <c r="C69" s="34">
        <v>892</v>
      </c>
      <c r="D69" s="34">
        <v>355</v>
      </c>
      <c r="E69" s="28">
        <v>39.798206278026903</v>
      </c>
    </row>
    <row r="70" spans="2:5" s="4" customFormat="1" ht="15.9" customHeight="1" x14ac:dyDescent="0.2">
      <c r="B70" s="26" t="s">
        <v>158</v>
      </c>
      <c r="C70" s="34">
        <v>208</v>
      </c>
      <c r="D70" s="34">
        <v>175</v>
      </c>
      <c r="E70" s="28">
        <v>84.134615384615387</v>
      </c>
    </row>
    <row r="71" spans="2:5" s="10" customFormat="1" ht="15.9" customHeight="1" x14ac:dyDescent="0.25">
      <c r="B71" s="26" t="s">
        <v>159</v>
      </c>
      <c r="C71" s="34">
        <v>507</v>
      </c>
      <c r="D71" s="34">
        <v>3</v>
      </c>
      <c r="E71" s="28">
        <v>0.59171597633136097</v>
      </c>
    </row>
    <row r="72" spans="2:5" s="10" customFormat="1" ht="15.9" customHeight="1" x14ac:dyDescent="0.25">
      <c r="B72" s="26" t="s">
        <v>160</v>
      </c>
      <c r="C72" s="35">
        <v>31</v>
      </c>
      <c r="D72" s="35">
        <v>31</v>
      </c>
      <c r="E72" s="28">
        <v>100</v>
      </c>
    </row>
    <row r="73" spans="2:5" s="10" customFormat="1" ht="15.9" customHeight="1" x14ac:dyDescent="0.25">
      <c r="B73" s="26" t="s">
        <v>161</v>
      </c>
      <c r="C73" s="34">
        <v>146</v>
      </c>
      <c r="D73" s="34">
        <v>146</v>
      </c>
      <c r="E73" s="28">
        <v>100</v>
      </c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/>
      <c r="D78" s="32"/>
      <c r="E78" s="36"/>
    </row>
    <row r="79" spans="2:5" s="11" customFormat="1" ht="15.75" customHeight="1" x14ac:dyDescent="0.25">
      <c r="B79" s="26" t="s">
        <v>166</v>
      </c>
      <c r="C79" s="39">
        <v>478</v>
      </c>
      <c r="D79" s="39">
        <v>440</v>
      </c>
      <c r="E79" s="30">
        <v>92.05020920502092</v>
      </c>
    </row>
    <row r="80" spans="2:5" s="11" customFormat="1" ht="15.75" customHeight="1" x14ac:dyDescent="0.25">
      <c r="B80" s="26" t="s">
        <v>89</v>
      </c>
      <c r="C80" s="39">
        <v>124</v>
      </c>
      <c r="D80" s="39">
        <v>103</v>
      </c>
      <c r="E80" s="30">
        <v>83.064516129032256</v>
      </c>
    </row>
    <row r="81" spans="2:5" s="11" customFormat="1" ht="15.75" customHeight="1" x14ac:dyDescent="0.25">
      <c r="B81" s="26" t="s">
        <v>168</v>
      </c>
      <c r="C81" s="39">
        <v>3</v>
      </c>
      <c r="D81" s="39">
        <v>2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3</v>
      </c>
      <c r="D83" s="39">
        <v>2</v>
      </c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121</v>
      </c>
      <c r="D86" s="39">
        <v>101</v>
      </c>
      <c r="E86" s="30">
        <v>83.471074380165291</v>
      </c>
    </row>
    <row r="87" spans="2:5" s="11" customFormat="1" ht="15.75" customHeight="1" x14ac:dyDescent="0.25">
      <c r="B87" s="26" t="s">
        <v>174</v>
      </c>
      <c r="C87" s="39">
        <v>121</v>
      </c>
      <c r="D87" s="39">
        <v>101</v>
      </c>
      <c r="E87" s="30">
        <v>83.471074380165291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 t="s">
        <v>187</v>
      </c>
      <c r="D97" s="39" t="s">
        <v>187</v>
      </c>
      <c r="E97" s="30"/>
    </row>
  </sheetData>
  <phoneticPr fontId="0" type="noConversion"/>
  <hyperlinks>
    <hyperlink ref="C4" location="Ocak!A1" display="Ocak" xr:uid="{92054056-E05A-40F9-8519-30F28F146A10}"/>
    <hyperlink ref="D4" location="Şubat!A1" display="Şubat" xr:uid="{C81B236A-7461-4D53-8370-09C0BB7BF85C}"/>
    <hyperlink ref="E4" location="Mart!A1" display="Mart" xr:uid="{D0636596-E617-4A2C-9EBE-CFA0BDF6F95A}"/>
    <hyperlink ref="C5" location="Nisan!A1" display="Nisan" xr:uid="{4B4F56D1-CA0A-4575-AC72-72CAFBD1155D}"/>
    <hyperlink ref="D5" location="Mayıs!A1" display="Mayıs" xr:uid="{9608AAA4-4686-4A73-ADFF-9A56848BF0AC}"/>
    <hyperlink ref="E5" location="Haziran!A1" display="Haziran" xr:uid="{BC74C81B-56B4-4890-9806-6ACAB38D1CDB}"/>
    <hyperlink ref="C6" location="Temmuz!A1" display="Temmuz" xr:uid="{EC7B903A-06C1-422F-8502-86151CD02B48}"/>
    <hyperlink ref="D6" location="Ağustos!A1" display="Ağustos" xr:uid="{E724FF4F-7D37-43D7-8B6B-7D022D7400AA}"/>
    <hyperlink ref="E6" location="Eylül!A1" display="Eylül" xr:uid="{0A369305-E50B-473C-AFA9-B8FF4724C351}"/>
    <hyperlink ref="C7" location="Ekim!A1" display="Ekim" xr:uid="{EC0B4966-A424-4F13-9CE1-2A66545A0CE1}"/>
    <hyperlink ref="D7" location="Kasım!A1" display="Kasım" xr:uid="{14FBC729-4218-48C0-AC5B-3B7403F85B54}"/>
    <hyperlink ref="E7" location="Aralık!A1" display="Aralık" xr:uid="{7538C3CC-3009-4862-B98F-3E478E72D3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172F-7E63-494B-BD76-9B7C5C449CC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0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" customHeight="1" x14ac:dyDescent="0.25">
      <c r="B3" s="1"/>
      <c r="C3" s="19"/>
      <c r="D3" s="19"/>
      <c r="E3" s="19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98994</v>
      </c>
      <c r="D10" s="27">
        <v>16168</v>
      </c>
      <c r="E10" s="28">
        <v>16.332302967856638</v>
      </c>
    </row>
    <row r="11" spans="2:5" s="11" customFormat="1" ht="15.75" customHeight="1" x14ac:dyDescent="0.25">
      <c r="B11" s="26" t="s">
        <v>5</v>
      </c>
      <c r="C11" s="29">
        <v>58273</v>
      </c>
      <c r="D11" s="29">
        <v>14703</v>
      </c>
      <c r="E11" s="30">
        <v>25.231239167367391</v>
      </c>
    </row>
    <row r="12" spans="2:5" s="11" customFormat="1" ht="15.9" customHeight="1" x14ac:dyDescent="0.25">
      <c r="B12" s="26" t="s">
        <v>109</v>
      </c>
      <c r="C12" s="29">
        <v>23441</v>
      </c>
      <c r="D12" s="29">
        <v>6005</v>
      </c>
      <c r="E12" s="30">
        <v>25.617507785504028</v>
      </c>
    </row>
    <row r="13" spans="2:5" s="11" customFormat="1" ht="15.9" customHeight="1" x14ac:dyDescent="0.25">
      <c r="B13" s="26" t="s">
        <v>110</v>
      </c>
      <c r="C13" s="29">
        <v>22272</v>
      </c>
      <c r="D13" s="29">
        <v>5959</v>
      </c>
      <c r="E13" s="30">
        <v>26.755567528735629</v>
      </c>
    </row>
    <row r="14" spans="2:5" s="12" customFormat="1" ht="15.9" customHeight="1" x14ac:dyDescent="0.2">
      <c r="B14" s="31" t="s">
        <v>8</v>
      </c>
      <c r="C14" s="32">
        <v>3151</v>
      </c>
      <c r="D14" s="32">
        <v>88</v>
      </c>
      <c r="E14" s="33">
        <v>2.7927642018406855</v>
      </c>
    </row>
    <row r="15" spans="2:5" s="12" customFormat="1" ht="15.9" customHeight="1" x14ac:dyDescent="0.2">
      <c r="B15" s="31" t="s">
        <v>9</v>
      </c>
      <c r="C15" s="32">
        <v>135</v>
      </c>
      <c r="D15" s="32">
        <v>4</v>
      </c>
      <c r="E15" s="33">
        <v>2.9629629629629632</v>
      </c>
    </row>
    <row r="16" spans="2:5" s="12" customFormat="1" ht="15.9" customHeight="1" x14ac:dyDescent="0.2">
      <c r="B16" s="31" t="s">
        <v>10</v>
      </c>
      <c r="C16" s="32">
        <v>18362</v>
      </c>
      <c r="D16" s="32">
        <v>5816</v>
      </c>
      <c r="E16" s="33">
        <v>31.674109574120468</v>
      </c>
    </row>
    <row r="17" spans="2:5" s="12" customFormat="1" ht="15.9" customHeight="1" x14ac:dyDescent="0.2">
      <c r="B17" s="31" t="s">
        <v>11</v>
      </c>
      <c r="C17" s="32">
        <v>624</v>
      </c>
      <c r="D17" s="32">
        <v>51</v>
      </c>
      <c r="E17" s="33">
        <v>8.1730769230769234</v>
      </c>
    </row>
    <row r="18" spans="2:5" s="11" customFormat="1" ht="15.9" customHeight="1" x14ac:dyDescent="0.25">
      <c r="B18" s="26" t="s">
        <v>111</v>
      </c>
      <c r="C18" s="29">
        <v>1169</v>
      </c>
      <c r="D18" s="29">
        <v>46</v>
      </c>
      <c r="E18" s="30">
        <v>3.9349871685201028</v>
      </c>
    </row>
    <row r="19" spans="2:5" s="12" customFormat="1" ht="15.9" customHeight="1" x14ac:dyDescent="0.2">
      <c r="B19" s="31" t="s">
        <v>13</v>
      </c>
      <c r="C19" s="32">
        <v>946</v>
      </c>
      <c r="D19" s="32">
        <v>49</v>
      </c>
      <c r="E19" s="33">
        <v>5.1797040169133188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223</v>
      </c>
      <c r="D21" s="32">
        <v>-3</v>
      </c>
      <c r="E21" s="33">
        <v>-1.3452914798206279</v>
      </c>
    </row>
    <row r="22" spans="2:5" s="10" customFormat="1" ht="15.9" customHeight="1" x14ac:dyDescent="0.25">
      <c r="B22" s="26" t="s">
        <v>112</v>
      </c>
      <c r="C22" s="34">
        <v>0</v>
      </c>
      <c r="D22" s="34">
        <v>0</v>
      </c>
      <c r="E22" s="28"/>
    </row>
    <row r="23" spans="2:5" s="10" customFormat="1" ht="15.9" customHeight="1" x14ac:dyDescent="0.25">
      <c r="B23" s="26" t="s">
        <v>113</v>
      </c>
      <c r="C23" s="35">
        <v>19256</v>
      </c>
      <c r="D23" s="35">
        <v>4019</v>
      </c>
      <c r="E23" s="28">
        <v>20.871416701287909</v>
      </c>
    </row>
    <row r="24" spans="2:5" s="10" customFormat="1" ht="15.9" customHeight="1" x14ac:dyDescent="0.25">
      <c r="B24" s="26" t="s">
        <v>114</v>
      </c>
      <c r="C24" s="34">
        <v>3</v>
      </c>
      <c r="D24" s="34">
        <v>0</v>
      </c>
      <c r="E24" s="28">
        <v>0</v>
      </c>
    </row>
    <row r="25" spans="2:5" s="10" customFormat="1" ht="15.9" customHeight="1" x14ac:dyDescent="0.25">
      <c r="B25" s="26" t="s">
        <v>115</v>
      </c>
      <c r="C25" s="34">
        <v>79</v>
      </c>
      <c r="D25" s="34">
        <v>3</v>
      </c>
      <c r="E25" s="28">
        <v>3.79746835443038</v>
      </c>
    </row>
    <row r="26" spans="2:5" s="10" customFormat="1" ht="15.9" customHeight="1" x14ac:dyDescent="0.25">
      <c r="B26" s="26" t="s">
        <v>116</v>
      </c>
      <c r="C26" s="34">
        <v>688</v>
      </c>
      <c r="D26" s="34">
        <v>589</v>
      </c>
      <c r="E26" s="28">
        <v>85.610465116279073</v>
      </c>
    </row>
    <row r="27" spans="2:5" s="10" customFormat="1" ht="15.9" customHeight="1" x14ac:dyDescent="0.25">
      <c r="B27" s="31" t="s">
        <v>117</v>
      </c>
      <c r="C27" s="32"/>
      <c r="D27" s="32"/>
      <c r="E27" s="36"/>
    </row>
    <row r="28" spans="2:5" s="10" customFormat="1" ht="15.9" customHeight="1" x14ac:dyDescent="0.25">
      <c r="B28" s="26" t="s">
        <v>118</v>
      </c>
      <c r="C28" s="34">
        <v>18486</v>
      </c>
      <c r="D28" s="34">
        <v>3427</v>
      </c>
      <c r="E28" s="28">
        <v>18.53835334847993</v>
      </c>
    </row>
    <row r="29" spans="2:5" s="10" customFormat="1" ht="15.9" customHeight="1" x14ac:dyDescent="0.25">
      <c r="B29" s="31" t="s">
        <v>119</v>
      </c>
      <c r="C29" s="32">
        <v>10473</v>
      </c>
      <c r="D29" s="32">
        <v>2441</v>
      </c>
      <c r="E29" s="36">
        <v>23.307552754702566</v>
      </c>
    </row>
    <row r="30" spans="2:5" s="10" customFormat="1" ht="15.9" customHeight="1" x14ac:dyDescent="0.25">
      <c r="B30" s="26" t="s">
        <v>120</v>
      </c>
      <c r="C30" s="34">
        <v>9719</v>
      </c>
      <c r="D30" s="34">
        <v>1838</v>
      </c>
      <c r="E30" s="28">
        <v>18.911410638954624</v>
      </c>
    </row>
    <row r="31" spans="2:5" s="10" customFormat="1" ht="15.9" customHeight="1" x14ac:dyDescent="0.25">
      <c r="B31" s="26" t="s">
        <v>121</v>
      </c>
      <c r="C31" s="35">
        <v>622</v>
      </c>
      <c r="D31" s="35">
        <v>602</v>
      </c>
      <c r="E31" s="28">
        <v>96.784565916398719</v>
      </c>
    </row>
    <row r="32" spans="2:5" s="12" customFormat="1" ht="15.9" customHeight="1" x14ac:dyDescent="0.2">
      <c r="B32" s="26" t="s">
        <v>122</v>
      </c>
      <c r="C32" s="34">
        <v>0</v>
      </c>
      <c r="D32" s="34">
        <v>0</v>
      </c>
      <c r="E32" s="28"/>
    </row>
    <row r="33" spans="2:5" s="12" customFormat="1" ht="15.9" customHeight="1" x14ac:dyDescent="0.2">
      <c r="B33" s="31" t="s">
        <v>123</v>
      </c>
      <c r="C33" s="37">
        <v>622</v>
      </c>
      <c r="D33" s="37">
        <v>602</v>
      </c>
      <c r="E33" s="33">
        <v>96.784565916398719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3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31" t="s">
        <v>129</v>
      </c>
      <c r="C39" s="32"/>
      <c r="D39" s="32"/>
      <c r="E39" s="36"/>
    </row>
    <row r="40" spans="2:5" s="10" customFormat="1" ht="15.9" customHeight="1" x14ac:dyDescent="0.25">
      <c r="B40" s="26" t="s">
        <v>130</v>
      </c>
      <c r="C40" s="34">
        <v>132</v>
      </c>
      <c r="D40" s="34">
        <v>1</v>
      </c>
      <c r="E40" s="28">
        <v>0.75757575757575757</v>
      </c>
    </row>
    <row r="41" spans="2:5" s="10" customFormat="1" ht="15.9" customHeight="1" x14ac:dyDescent="0.25">
      <c r="B41" s="26" t="s">
        <v>131</v>
      </c>
      <c r="C41" s="34">
        <v>0</v>
      </c>
      <c r="D41" s="34">
        <v>0</v>
      </c>
      <c r="E41" s="28"/>
    </row>
    <row r="42" spans="2:5" s="10" customFormat="1" ht="15.9" customHeight="1" x14ac:dyDescent="0.25">
      <c r="B42" s="26" t="s">
        <v>132</v>
      </c>
      <c r="C42" s="35"/>
      <c r="D42" s="35"/>
      <c r="E42" s="28"/>
    </row>
    <row r="43" spans="2:5" s="10" customFormat="1" ht="15.9" customHeight="1" x14ac:dyDescent="0.25">
      <c r="B43" s="26" t="s">
        <v>133</v>
      </c>
      <c r="C43" s="34"/>
      <c r="D43" s="34"/>
      <c r="E43" s="28"/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2940</v>
      </c>
      <c r="D46" s="34">
        <v>935</v>
      </c>
      <c r="E46" s="28">
        <v>31.802721088435376</v>
      </c>
    </row>
    <row r="47" spans="2:5" s="10" customFormat="1" ht="15.9" customHeight="1" x14ac:dyDescent="0.25">
      <c r="B47" s="26" t="s">
        <v>137</v>
      </c>
      <c r="C47" s="34">
        <v>2534</v>
      </c>
      <c r="D47" s="34">
        <v>934</v>
      </c>
      <c r="E47" s="28">
        <v>36.858721389108126</v>
      </c>
    </row>
    <row r="48" spans="2:5" s="10" customFormat="1" ht="15.9" customHeight="1" x14ac:dyDescent="0.25">
      <c r="B48" s="26" t="s">
        <v>138</v>
      </c>
      <c r="C48" s="34">
        <v>406</v>
      </c>
      <c r="D48" s="34">
        <v>1</v>
      </c>
      <c r="E48" s="28">
        <v>0.24630541871921183</v>
      </c>
    </row>
    <row r="49" spans="2:5" s="10" customFormat="1" ht="15.9" customHeight="1" x14ac:dyDescent="0.25">
      <c r="B49" s="26" t="s">
        <v>139</v>
      </c>
      <c r="C49" s="34">
        <v>2163</v>
      </c>
      <c r="D49" s="34">
        <v>1303</v>
      </c>
      <c r="E49" s="28">
        <v>60.240406842348591</v>
      </c>
    </row>
    <row r="50" spans="2:5" s="10" customFormat="1" ht="15.9" customHeight="1" x14ac:dyDescent="0.25">
      <c r="B50" s="26" t="s">
        <v>140</v>
      </c>
      <c r="C50" s="35">
        <v>2163</v>
      </c>
      <c r="D50" s="35">
        <v>1303</v>
      </c>
      <c r="E50" s="28">
        <v>60.240406842348591</v>
      </c>
    </row>
    <row r="51" spans="2:5" s="10" customFormat="1" ht="15.9" customHeight="1" x14ac:dyDescent="0.25">
      <c r="B51" s="26" t="s">
        <v>40</v>
      </c>
      <c r="C51" s="34">
        <v>40647</v>
      </c>
      <c r="D51" s="34">
        <v>1414</v>
      </c>
      <c r="E51" s="28">
        <v>3.4787315177011835</v>
      </c>
    </row>
    <row r="52" spans="2:5" s="10" customFormat="1" ht="15.9" customHeight="1" x14ac:dyDescent="0.25">
      <c r="B52" s="26" t="s">
        <v>141</v>
      </c>
      <c r="C52" s="34">
        <v>460</v>
      </c>
      <c r="D52" s="34">
        <v>460</v>
      </c>
      <c r="E52" s="28">
        <v>100</v>
      </c>
    </row>
    <row r="53" spans="2:5" s="10" customFormat="1" ht="15.9" customHeight="1" x14ac:dyDescent="0.25">
      <c r="B53" s="26" t="s">
        <v>142</v>
      </c>
      <c r="C53" s="34">
        <v>0</v>
      </c>
      <c r="D53" s="34">
        <v>0</v>
      </c>
      <c r="E53" s="28"/>
    </row>
    <row r="54" spans="2:5" s="10" customFormat="1" ht="15.9" customHeight="1" x14ac:dyDescent="0.25">
      <c r="B54" s="26" t="s">
        <v>143</v>
      </c>
      <c r="C54" s="35">
        <v>460</v>
      </c>
      <c r="D54" s="35">
        <v>460</v>
      </c>
      <c r="E54" s="28">
        <v>100</v>
      </c>
    </row>
    <row r="55" spans="2:5" s="10" customFormat="1" ht="15.9" customHeight="1" x14ac:dyDescent="0.25">
      <c r="B55" s="26" t="s">
        <v>144</v>
      </c>
      <c r="C55" s="34"/>
      <c r="D55" s="34"/>
      <c r="E55" s="28"/>
    </row>
    <row r="56" spans="2:5" s="10" customFormat="1" ht="15.9" customHeight="1" x14ac:dyDescent="0.25">
      <c r="B56" s="26" t="s">
        <v>145</v>
      </c>
      <c r="C56" s="35"/>
      <c r="D56" s="35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9</v>
      </c>
      <c r="D58" s="34">
        <v>2</v>
      </c>
      <c r="E58" s="28">
        <v>22.222222222222221</v>
      </c>
    </row>
    <row r="59" spans="2:5" s="10" customFormat="1" ht="15.9" customHeight="1" x14ac:dyDescent="0.25">
      <c r="B59" s="26" t="s">
        <v>148</v>
      </c>
      <c r="C59" s="34">
        <v>9</v>
      </c>
      <c r="D59" s="34">
        <v>2</v>
      </c>
      <c r="E59" s="28">
        <v>22.222222222222221</v>
      </c>
    </row>
    <row r="60" spans="2:5" s="10" customFormat="1" ht="15.9" customHeight="1" x14ac:dyDescent="0.25">
      <c r="B60" s="26" t="s">
        <v>149</v>
      </c>
      <c r="C60" s="34"/>
      <c r="D60" s="34"/>
      <c r="E60" s="28"/>
    </row>
    <row r="61" spans="2:5" s="10" customFormat="1" ht="15.9" customHeight="1" x14ac:dyDescent="0.25">
      <c r="B61" s="26" t="s">
        <v>150</v>
      </c>
      <c r="C61" s="35"/>
      <c r="D61" s="35"/>
      <c r="E61" s="28"/>
    </row>
    <row r="62" spans="2:5" s="10" customFormat="1" ht="15.9" customHeight="1" x14ac:dyDescent="0.25">
      <c r="B62" s="26" t="s">
        <v>151</v>
      </c>
      <c r="C62" s="34">
        <v>10200</v>
      </c>
      <c r="D62" s="34">
        <v>162</v>
      </c>
      <c r="E62" s="28">
        <v>1.588235294117647</v>
      </c>
    </row>
    <row r="63" spans="2:5" s="10" customFormat="1" ht="15.9" customHeight="1" x14ac:dyDescent="0.25">
      <c r="B63" s="26" t="s">
        <v>152</v>
      </c>
      <c r="C63" s="34">
        <v>748</v>
      </c>
      <c r="D63" s="34">
        <v>120</v>
      </c>
      <c r="E63" s="28">
        <v>16.042780748663102</v>
      </c>
    </row>
    <row r="64" spans="2:5" s="10" customFormat="1" ht="15.9" customHeight="1" x14ac:dyDescent="0.25">
      <c r="B64" s="26" t="s">
        <v>153</v>
      </c>
      <c r="C64" s="34">
        <v>9452</v>
      </c>
      <c r="D64" s="34">
        <v>42</v>
      </c>
      <c r="E64" s="28">
        <v>0.44435040203131609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4">
        <v>29076</v>
      </c>
      <c r="D66" s="34">
        <v>441</v>
      </c>
      <c r="E66" s="28">
        <v>1.5167148163433759</v>
      </c>
    </row>
    <row r="67" spans="2:5" s="10" customFormat="1" ht="15.9" customHeight="1" x14ac:dyDescent="0.25">
      <c r="B67" s="26" t="s">
        <v>156</v>
      </c>
      <c r="C67" s="35">
        <v>29076</v>
      </c>
      <c r="D67" s="35">
        <v>441</v>
      </c>
      <c r="E67" s="28">
        <v>1.5167148163433759</v>
      </c>
    </row>
    <row r="68" spans="2:5" s="10" customFormat="1" ht="15.9" customHeight="1" x14ac:dyDescent="0.25">
      <c r="B68" s="26" t="s">
        <v>157</v>
      </c>
      <c r="C68" s="34">
        <v>678</v>
      </c>
      <c r="D68" s="34">
        <v>143</v>
      </c>
      <c r="E68" s="28">
        <v>21.091445427728615</v>
      </c>
    </row>
    <row r="69" spans="2:5" s="4" customFormat="1" ht="15.9" customHeight="1" x14ac:dyDescent="0.2">
      <c r="B69" s="26" t="s">
        <v>158</v>
      </c>
      <c r="C69" s="34">
        <v>55</v>
      </c>
      <c r="D69" s="34">
        <v>23</v>
      </c>
      <c r="E69" s="28">
        <v>41.818181818181813</v>
      </c>
    </row>
    <row r="70" spans="2:5" s="10" customFormat="1" ht="15.9" customHeight="1" x14ac:dyDescent="0.25">
      <c r="B70" s="26" t="s">
        <v>159</v>
      </c>
      <c r="C70" s="34">
        <v>504</v>
      </c>
      <c r="D70" s="34">
        <v>1</v>
      </c>
      <c r="E70" s="28">
        <v>0.1984126984126984</v>
      </c>
    </row>
    <row r="71" spans="2:5" s="10" customFormat="1" ht="15.9" customHeight="1" x14ac:dyDescent="0.25">
      <c r="B71" s="26" t="s">
        <v>160</v>
      </c>
      <c r="C71" s="34">
        <v>9</v>
      </c>
      <c r="D71" s="34">
        <v>9</v>
      </c>
      <c r="E71" s="28">
        <v>100</v>
      </c>
    </row>
    <row r="72" spans="2:5" s="10" customFormat="1" ht="15.9" customHeight="1" x14ac:dyDescent="0.25">
      <c r="B72" s="26" t="s">
        <v>161</v>
      </c>
      <c r="C72" s="35">
        <v>110</v>
      </c>
      <c r="D72" s="35">
        <v>110</v>
      </c>
      <c r="E72" s="28">
        <v>100</v>
      </c>
    </row>
    <row r="73" spans="2:5" s="10" customFormat="1" ht="15.9" customHeight="1" x14ac:dyDescent="0.25">
      <c r="B73" s="26" t="s">
        <v>162</v>
      </c>
      <c r="C73" s="34">
        <v>0</v>
      </c>
      <c r="D73" s="34">
        <v>0</v>
      </c>
      <c r="E73" s="28"/>
    </row>
    <row r="74" spans="2:5" s="10" customFormat="1" ht="15.9" customHeight="1" x14ac:dyDescent="0.25">
      <c r="B74" s="26" t="s">
        <v>163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76</v>
      </c>
      <c r="C75" s="34"/>
      <c r="D75" s="34"/>
      <c r="E75" s="28"/>
    </row>
    <row r="76" spans="2:5" s="10" customFormat="1" ht="15.9" customHeight="1" x14ac:dyDescent="0.25">
      <c r="B76" s="31" t="s">
        <v>164</v>
      </c>
      <c r="C76" s="32"/>
      <c r="D76" s="32"/>
      <c r="E76" s="36"/>
    </row>
    <row r="77" spans="2:5" s="10" customFormat="1" ht="15.9" customHeight="1" x14ac:dyDescent="0.25">
      <c r="B77" s="31" t="s">
        <v>165</v>
      </c>
      <c r="C77" s="38"/>
      <c r="D77" s="38"/>
      <c r="E77" s="36"/>
    </row>
    <row r="78" spans="2:5" s="10" customFormat="1" ht="15.9" customHeight="1" x14ac:dyDescent="0.25">
      <c r="B78" s="31" t="s">
        <v>166</v>
      </c>
      <c r="C78" s="32">
        <v>224</v>
      </c>
      <c r="D78" s="32">
        <v>206</v>
      </c>
      <c r="E78" s="36">
        <v>91.964285714285708</v>
      </c>
    </row>
    <row r="79" spans="2:5" s="11" customFormat="1" ht="15.75" customHeight="1" x14ac:dyDescent="0.25">
      <c r="B79" s="26" t="s">
        <v>167</v>
      </c>
      <c r="C79" s="39">
        <v>224</v>
      </c>
      <c r="D79" s="39">
        <v>206</v>
      </c>
      <c r="E79" s="30">
        <v>91.964285714285708</v>
      </c>
    </row>
    <row r="80" spans="2:5" s="11" customFormat="1" ht="15.75" customHeight="1" x14ac:dyDescent="0.25">
      <c r="B80" s="26" t="s">
        <v>89</v>
      </c>
      <c r="C80" s="39">
        <v>74</v>
      </c>
      <c r="D80" s="39">
        <v>51</v>
      </c>
      <c r="E80" s="30">
        <v>68.918918918918919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1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0</v>
      </c>
      <c r="D83" s="39">
        <v>1</v>
      </c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74</v>
      </c>
      <c r="D86" s="39">
        <v>50</v>
      </c>
      <c r="E86" s="30">
        <v>67.567567567567565</v>
      </c>
    </row>
    <row r="87" spans="2:5" s="11" customFormat="1" ht="15.75" customHeight="1" x14ac:dyDescent="0.25">
      <c r="B87" s="26" t="s">
        <v>174</v>
      </c>
      <c r="C87" s="39">
        <v>74</v>
      </c>
      <c r="D87" s="39">
        <v>50</v>
      </c>
      <c r="E87" s="30">
        <v>67.567567567567565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2FE4F68B-A185-4691-87BC-08FEE25B9E10}"/>
    <hyperlink ref="D4" location="Şubat!A1" display="Şubat" xr:uid="{5BF5D251-7ECE-4ED3-A26A-F8B4FA2E30F3}"/>
    <hyperlink ref="E4" location="Mart!A1" display="Mart" xr:uid="{A8701D95-D611-4116-B99C-B7F3E1111024}"/>
    <hyperlink ref="C5" location="Nisan!A1" display="Nisan" xr:uid="{8DE7A5C3-B85F-46C6-8462-554B95DA77A1}"/>
    <hyperlink ref="D5" location="Mayıs!A1" display="Mayıs" xr:uid="{006F6175-F524-41FB-853D-7ED8312BDC5F}"/>
    <hyperlink ref="E5" location="Haziran!A1" display="Haziran" xr:uid="{BC9B8BED-72F6-4121-BE0D-4658D29D5570}"/>
    <hyperlink ref="C6" location="Temmuz!A1" display="Temmuz" xr:uid="{A5D18CB0-A0D5-4286-988D-A2266ABE794E}"/>
    <hyperlink ref="D6" location="Ağustos!A1" display="Ağustos" xr:uid="{F51556F1-924A-4EBE-A2DE-AACC7737C0A8}"/>
    <hyperlink ref="E6" location="Eylül!A1" display="Eylül" xr:uid="{DAE14116-3E15-41E5-A076-F300757782A9}"/>
    <hyperlink ref="C7" location="Ekim!A1" display="Ekim" xr:uid="{F637861E-F20A-4CF6-854E-A26F345847E4}"/>
    <hyperlink ref="D7" location="Kasım!A1" display="Kasım" xr:uid="{62E622CC-9327-4CFB-96BD-42ECCB07C4B6}"/>
    <hyperlink ref="E7" location="Aralık!A1" display="Aralık" xr:uid="{2FF8E79A-B72D-49A1-B5E7-EB24EF04ACC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03B4-B615-4200-A05D-08F3DC541B1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260879</v>
      </c>
      <c r="D10" s="43">
        <v>214571</v>
      </c>
      <c r="E10" s="44">
        <v>82.249241985748185</v>
      </c>
    </row>
    <row r="11" spans="2:7" s="5" customFormat="1" ht="15.75" customHeight="1" x14ac:dyDescent="0.2">
      <c r="B11" s="42" t="s">
        <v>5</v>
      </c>
      <c r="C11" s="43">
        <v>184749</v>
      </c>
      <c r="D11" s="43">
        <v>153558</v>
      </c>
      <c r="E11" s="45">
        <v>83.117094003215172</v>
      </c>
    </row>
    <row r="12" spans="2:7" s="5" customFormat="1" ht="15.75" customHeight="1" x14ac:dyDescent="0.2">
      <c r="B12" s="42" t="s">
        <v>6</v>
      </c>
      <c r="C12" s="43">
        <v>91880</v>
      </c>
      <c r="D12" s="43">
        <v>77438</v>
      </c>
      <c r="E12" s="45">
        <v>84.281671745755332</v>
      </c>
      <c r="G12" s="6"/>
    </row>
    <row r="13" spans="2:7" s="5" customFormat="1" ht="15.75" customHeight="1" x14ac:dyDescent="0.2">
      <c r="B13" s="42" t="s">
        <v>7</v>
      </c>
      <c r="C13" s="43">
        <v>82037</v>
      </c>
      <c r="D13" s="43">
        <v>69355</v>
      </c>
      <c r="E13" s="45">
        <v>84.541121688993996</v>
      </c>
    </row>
    <row r="14" spans="2:7" ht="15.75" customHeight="1" x14ac:dyDescent="0.2">
      <c r="B14" s="46" t="s">
        <v>8</v>
      </c>
      <c r="C14" s="47">
        <v>7383</v>
      </c>
      <c r="D14" s="47">
        <v>3639</v>
      </c>
      <c r="E14" s="48">
        <v>49.28890694839496</v>
      </c>
    </row>
    <row r="15" spans="2:7" ht="15.75" customHeight="1" x14ac:dyDescent="0.2">
      <c r="B15" s="46" t="s">
        <v>9</v>
      </c>
      <c r="C15" s="47">
        <v>1239</v>
      </c>
      <c r="D15" s="47">
        <v>926</v>
      </c>
      <c r="E15" s="48">
        <v>74.737691686844229</v>
      </c>
    </row>
    <row r="16" spans="2:7" ht="15.75" customHeight="1" x14ac:dyDescent="0.2">
      <c r="B16" s="46" t="s">
        <v>10</v>
      </c>
      <c r="C16" s="47">
        <v>66778</v>
      </c>
      <c r="D16" s="47">
        <v>59038</v>
      </c>
      <c r="E16" s="48">
        <v>88.409356374853999</v>
      </c>
    </row>
    <row r="17" spans="2:5" ht="15.75" customHeight="1" x14ac:dyDescent="0.2">
      <c r="B17" s="46" t="s">
        <v>11</v>
      </c>
      <c r="C17" s="47">
        <v>6637</v>
      </c>
      <c r="D17" s="47">
        <v>5752</v>
      </c>
      <c r="E17" s="48">
        <v>86.665662196775656</v>
      </c>
    </row>
    <row r="18" spans="2:5" s="5" customFormat="1" ht="15.75" customHeight="1" x14ac:dyDescent="0.2">
      <c r="B18" s="42" t="s">
        <v>12</v>
      </c>
      <c r="C18" s="43">
        <v>9843</v>
      </c>
      <c r="D18" s="43">
        <v>8083</v>
      </c>
      <c r="E18" s="45">
        <v>82.11927257949813</v>
      </c>
    </row>
    <row r="19" spans="2:5" ht="15.75" customHeight="1" x14ac:dyDescent="0.2">
      <c r="B19" s="46" t="s">
        <v>13</v>
      </c>
      <c r="C19" s="47">
        <v>1865</v>
      </c>
      <c r="D19" s="47">
        <v>904</v>
      </c>
      <c r="E19" s="48">
        <v>48.471849865951746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7978</v>
      </c>
      <c r="D21" s="47">
        <v>7179</v>
      </c>
      <c r="E21" s="48">
        <v>89.984958636249686</v>
      </c>
    </row>
    <row r="22" spans="2:5" s="4" customFormat="1" ht="15.75" customHeight="1" x14ac:dyDescent="0.2">
      <c r="B22" s="42" t="s">
        <v>16</v>
      </c>
      <c r="C22" s="43">
        <v>19708</v>
      </c>
      <c r="D22" s="43">
        <v>13818</v>
      </c>
      <c r="E22" s="44">
        <v>70.113659427643597</v>
      </c>
    </row>
    <row r="23" spans="2:5" s="8" customFormat="1" ht="15.75" customHeight="1" x14ac:dyDescent="0.2">
      <c r="B23" s="46" t="s">
        <v>17</v>
      </c>
      <c r="C23" s="47">
        <v>132</v>
      </c>
      <c r="D23" s="47">
        <v>79</v>
      </c>
      <c r="E23" s="49">
        <v>59.848484848484851</v>
      </c>
    </row>
    <row r="24" spans="2:5" s="8" customFormat="1" ht="15.75" customHeight="1" x14ac:dyDescent="0.2">
      <c r="B24" s="46" t="s">
        <v>18</v>
      </c>
      <c r="C24" s="47">
        <v>19576</v>
      </c>
      <c r="D24" s="47">
        <v>13739</v>
      </c>
      <c r="E24" s="49">
        <v>70.182876992235393</v>
      </c>
    </row>
    <row r="25" spans="2:5" s="4" customFormat="1" ht="15.75" customHeight="1" x14ac:dyDescent="0.2">
      <c r="B25" s="42" t="s">
        <v>19</v>
      </c>
      <c r="C25" s="43">
        <v>43387</v>
      </c>
      <c r="D25" s="43">
        <v>35859</v>
      </c>
      <c r="E25" s="44">
        <v>82.649180630142666</v>
      </c>
    </row>
    <row r="26" spans="2:5" s="4" customFormat="1" ht="15.75" customHeight="1" x14ac:dyDescent="0.2">
      <c r="B26" s="42" t="s">
        <v>20</v>
      </c>
      <c r="C26" s="43">
        <v>25030</v>
      </c>
      <c r="D26" s="43">
        <v>17815</v>
      </c>
      <c r="E26" s="44">
        <v>71.174590491410299</v>
      </c>
    </row>
    <row r="27" spans="2:5" s="8" customFormat="1" ht="15.75" customHeight="1" x14ac:dyDescent="0.2">
      <c r="B27" s="46" t="s">
        <v>21</v>
      </c>
      <c r="C27" s="47">
        <v>22814</v>
      </c>
      <c r="D27" s="47">
        <v>15875</v>
      </c>
      <c r="E27" s="49">
        <v>69.584465678969053</v>
      </c>
    </row>
    <row r="28" spans="2:5" s="8" customFormat="1" ht="15.75" customHeight="1" x14ac:dyDescent="0.2">
      <c r="B28" s="46" t="s">
        <v>22</v>
      </c>
      <c r="C28" s="47">
        <v>2216</v>
      </c>
      <c r="D28" s="47">
        <v>1940</v>
      </c>
      <c r="E28" s="49">
        <v>87.545126353790607</v>
      </c>
    </row>
    <row r="29" spans="2:5" s="4" customFormat="1" ht="15.75" customHeight="1" x14ac:dyDescent="0.2">
      <c r="B29" s="42" t="s">
        <v>23</v>
      </c>
      <c r="C29" s="43">
        <v>12207</v>
      </c>
      <c r="D29" s="43">
        <v>12046</v>
      </c>
      <c r="E29" s="44">
        <v>98.681084623576638</v>
      </c>
    </row>
    <row r="30" spans="2:5" s="8" customFormat="1" ht="15.75" customHeight="1" x14ac:dyDescent="0.2">
      <c r="B30" s="46" t="s">
        <v>24</v>
      </c>
      <c r="C30" s="47">
        <v>55</v>
      </c>
      <c r="D30" s="47">
        <v>55</v>
      </c>
      <c r="E30" s="49"/>
    </row>
    <row r="31" spans="2:5" s="8" customFormat="1" ht="15.75" customHeight="1" x14ac:dyDescent="0.2">
      <c r="B31" s="46" t="s">
        <v>203</v>
      </c>
      <c r="C31" s="47">
        <v>12152</v>
      </c>
      <c r="D31" s="47">
        <v>11991</v>
      </c>
      <c r="E31" s="49">
        <v>98.675115207373281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6150</v>
      </c>
      <c r="D36" s="43">
        <v>5998</v>
      </c>
      <c r="E36" s="45">
        <v>97.528455284552848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13</v>
      </c>
      <c r="D39" s="43">
        <v>13</v>
      </c>
      <c r="E39" s="44"/>
    </row>
    <row r="40" spans="2:5" s="8" customFormat="1" ht="15.75" customHeight="1" x14ac:dyDescent="0.2">
      <c r="B40" s="46" t="s">
        <v>34</v>
      </c>
      <c r="C40" s="47">
        <v>13</v>
      </c>
      <c r="D40" s="47">
        <v>13</v>
      </c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13541</v>
      </c>
      <c r="D43" s="43">
        <v>11598</v>
      </c>
      <c r="E43" s="44">
        <v>85.650985894690194</v>
      </c>
    </row>
    <row r="44" spans="2:5" s="4" customFormat="1" ht="15.75" customHeight="1" x14ac:dyDescent="0.2">
      <c r="B44" s="42" t="s">
        <v>38</v>
      </c>
      <c r="C44" s="43">
        <v>15678</v>
      </c>
      <c r="D44" s="43">
        <v>14794</v>
      </c>
      <c r="E44" s="44">
        <v>94.361525704809296</v>
      </c>
    </row>
    <row r="45" spans="2:5" s="4" customFormat="1" ht="15.75" customHeight="1" x14ac:dyDescent="0.2">
      <c r="B45" s="42" t="s">
        <v>39</v>
      </c>
      <c r="C45" s="43">
        <v>542</v>
      </c>
      <c r="D45" s="43">
        <v>38</v>
      </c>
      <c r="E45" s="44">
        <v>7.0110701107011062</v>
      </c>
    </row>
    <row r="46" spans="2:5" s="4" customFormat="1" ht="15.75" customHeight="1" x14ac:dyDescent="0.2">
      <c r="B46" s="42" t="s">
        <v>40</v>
      </c>
      <c r="C46" s="43">
        <v>75477</v>
      </c>
      <c r="D46" s="43">
        <v>60368</v>
      </c>
      <c r="E46" s="44">
        <v>79.981981265816074</v>
      </c>
    </row>
    <row r="47" spans="2:5" s="4" customFormat="1" ht="15.75" customHeight="1" x14ac:dyDescent="0.2">
      <c r="B47" s="42" t="s">
        <v>41</v>
      </c>
      <c r="C47" s="43">
        <v>9019</v>
      </c>
      <c r="D47" s="43">
        <v>9018</v>
      </c>
      <c r="E47" s="44">
        <v>99.98891229626345</v>
      </c>
    </row>
    <row r="48" spans="2:5" s="8" customFormat="1" ht="15.75" customHeight="1" x14ac:dyDescent="0.2">
      <c r="B48" s="46" t="s">
        <v>42</v>
      </c>
      <c r="C48" s="47">
        <v>9004</v>
      </c>
      <c r="D48" s="47">
        <v>9004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15</v>
      </c>
      <c r="D50" s="47">
        <v>14</v>
      </c>
      <c r="E50" s="49"/>
    </row>
    <row r="51" spans="2:5" s="4" customFormat="1" ht="15.75" customHeight="1" x14ac:dyDescent="0.2">
      <c r="B51" s="42" t="s">
        <v>45</v>
      </c>
      <c r="C51" s="43">
        <v>14</v>
      </c>
      <c r="D51" s="43">
        <v>14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14</v>
      </c>
      <c r="D52" s="43">
        <v>14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13178</v>
      </c>
      <c r="D60" s="43">
        <v>8791</v>
      </c>
      <c r="E60" s="44">
        <v>66.709667627864619</v>
      </c>
    </row>
    <row r="61" spans="2:5" s="4" customFormat="1" ht="15.75" customHeight="1" x14ac:dyDescent="0.2">
      <c r="B61" s="42" t="s">
        <v>56</v>
      </c>
      <c r="C61" s="43">
        <v>2542</v>
      </c>
      <c r="D61" s="43">
        <v>1608</v>
      </c>
      <c r="E61" s="44">
        <v>63.257277734067664</v>
      </c>
    </row>
    <row r="62" spans="2:5" s="8" customFormat="1" ht="15.75" customHeight="1" x14ac:dyDescent="0.2">
      <c r="B62" s="46" t="s">
        <v>57</v>
      </c>
      <c r="C62" s="47">
        <v>840</v>
      </c>
      <c r="D62" s="47">
        <v>840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1568</v>
      </c>
      <c r="D63" s="47">
        <v>636</v>
      </c>
      <c r="E63" s="49">
        <v>40.561224489795919</v>
      </c>
    </row>
    <row r="64" spans="2:5" s="8" customFormat="1" ht="15.75" customHeight="1" x14ac:dyDescent="0.2">
      <c r="B64" s="46" t="s">
        <v>59</v>
      </c>
      <c r="C64" s="47">
        <v>134</v>
      </c>
      <c r="D64" s="47">
        <v>132</v>
      </c>
      <c r="E64" s="49">
        <v>98.507462686567166</v>
      </c>
    </row>
    <row r="65" spans="2:5" s="4" customFormat="1" ht="15.75" customHeight="1" x14ac:dyDescent="0.2">
      <c r="B65" s="42" t="s">
        <v>60</v>
      </c>
      <c r="C65" s="43">
        <v>10636</v>
      </c>
      <c r="D65" s="43">
        <v>7183</v>
      </c>
      <c r="E65" s="44">
        <v>67.534787514103044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10593</v>
      </c>
      <c r="D67" s="47">
        <v>7140</v>
      </c>
      <c r="E67" s="49">
        <v>67.403001982441239</v>
      </c>
    </row>
    <row r="68" spans="2:5" s="8" customFormat="1" ht="15.75" customHeight="1" x14ac:dyDescent="0.2">
      <c r="B68" s="46" t="s">
        <v>63</v>
      </c>
      <c r="C68" s="47">
        <v>43</v>
      </c>
      <c r="D68" s="47">
        <v>43</v>
      </c>
      <c r="E68" s="49">
        <v>100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46205</v>
      </c>
      <c r="D70" s="43">
        <v>35698</v>
      </c>
      <c r="E70" s="44">
        <v>77.260036792554914</v>
      </c>
    </row>
    <row r="71" spans="2:5" s="8" customFormat="1" ht="15.75" customHeight="1" x14ac:dyDescent="0.2">
      <c r="B71" s="50" t="s">
        <v>66</v>
      </c>
      <c r="C71" s="51">
        <v>608</v>
      </c>
      <c r="D71" s="51">
        <v>512</v>
      </c>
      <c r="E71" s="49">
        <v>84.210526315789465</v>
      </c>
    </row>
    <row r="72" spans="2:5" s="8" customFormat="1" ht="15.75" customHeight="1" x14ac:dyDescent="0.2">
      <c r="B72" s="50" t="s">
        <v>67</v>
      </c>
      <c r="C72" s="51">
        <v>-1</v>
      </c>
      <c r="D72" s="51">
        <v>1</v>
      </c>
      <c r="E72" s="49">
        <v>-100</v>
      </c>
    </row>
    <row r="73" spans="2:5" s="8" customFormat="1" ht="15.75" customHeight="1" x14ac:dyDescent="0.2">
      <c r="B73" s="50" t="s">
        <v>68</v>
      </c>
      <c r="C73" s="51">
        <v>1817</v>
      </c>
      <c r="D73" s="51">
        <v>1041</v>
      </c>
      <c r="E73" s="49">
        <v>57.292239955971382</v>
      </c>
    </row>
    <row r="74" spans="2:5" s="8" customFormat="1" ht="15.75" customHeight="1" x14ac:dyDescent="0.2">
      <c r="B74" s="50" t="s">
        <v>69</v>
      </c>
      <c r="C74" s="51">
        <v>28170</v>
      </c>
      <c r="D74" s="51">
        <v>20876</v>
      </c>
      <c r="E74" s="49">
        <v>74.107206247781335</v>
      </c>
    </row>
    <row r="75" spans="2:5" s="8" customFormat="1" ht="15.75" customHeight="1" x14ac:dyDescent="0.2">
      <c r="B75" s="50" t="s">
        <v>70</v>
      </c>
      <c r="C75" s="51">
        <v>12411</v>
      </c>
      <c r="D75" s="51">
        <v>11927</v>
      </c>
      <c r="E75" s="49">
        <v>96.100233663685444</v>
      </c>
    </row>
    <row r="76" spans="2:5" s="8" customFormat="1" ht="15.75" customHeight="1" x14ac:dyDescent="0.2">
      <c r="B76" s="50" t="s">
        <v>71</v>
      </c>
      <c r="C76" s="51">
        <v>3200</v>
      </c>
      <c r="D76" s="51">
        <v>1341</v>
      </c>
      <c r="E76" s="49">
        <v>41.90625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/>
      <c r="D80" s="47"/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7061</v>
      </c>
      <c r="D86" s="43">
        <v>6847</v>
      </c>
      <c r="E86" s="44">
        <v>96.969267809092202</v>
      </c>
    </row>
    <row r="87" spans="2:5" ht="15.75" customHeight="1" x14ac:dyDescent="0.2">
      <c r="B87" s="52" t="s">
        <v>82</v>
      </c>
      <c r="C87" s="47">
        <v>0</v>
      </c>
      <c r="D87" s="47">
        <v>0</v>
      </c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309</v>
      </c>
      <c r="D89" s="47">
        <v>309</v>
      </c>
      <c r="E89" s="49">
        <v>100</v>
      </c>
    </row>
    <row r="90" spans="2:5" ht="15.75" customHeight="1" x14ac:dyDescent="0.2">
      <c r="B90" s="46" t="s">
        <v>85</v>
      </c>
      <c r="C90" s="47">
        <v>3042</v>
      </c>
      <c r="D90" s="47">
        <v>3025</v>
      </c>
      <c r="E90" s="49">
        <v>99.441157133464827</v>
      </c>
    </row>
    <row r="91" spans="2:5" ht="15.75" customHeight="1" x14ac:dyDescent="0.2">
      <c r="B91" s="46" t="s">
        <v>86</v>
      </c>
      <c r="C91" s="47">
        <v>190</v>
      </c>
      <c r="D91" s="47">
        <v>190</v>
      </c>
      <c r="E91" s="49">
        <v>100</v>
      </c>
    </row>
    <row r="92" spans="2:5" ht="15.75" customHeight="1" x14ac:dyDescent="0.2">
      <c r="B92" s="46" t="s">
        <v>87</v>
      </c>
      <c r="C92" s="47">
        <v>1128</v>
      </c>
      <c r="D92" s="47">
        <v>1128</v>
      </c>
      <c r="E92" s="49">
        <v>100</v>
      </c>
    </row>
    <row r="93" spans="2:5" ht="15.75" customHeight="1" x14ac:dyDescent="0.2">
      <c r="B93" s="46" t="s">
        <v>88</v>
      </c>
      <c r="C93" s="47">
        <v>2392</v>
      </c>
      <c r="D93" s="47">
        <v>2195</v>
      </c>
      <c r="E93" s="49">
        <v>91.764214046822744</v>
      </c>
    </row>
    <row r="94" spans="2:5" s="5" customFormat="1" ht="15.75" customHeight="1" x14ac:dyDescent="0.2">
      <c r="B94" s="42" t="s">
        <v>89</v>
      </c>
      <c r="C94" s="43">
        <v>607</v>
      </c>
      <c r="D94" s="43">
        <v>599</v>
      </c>
      <c r="E94" s="53">
        <v>98.682042833607909</v>
      </c>
    </row>
    <row r="95" spans="2:5" s="5" customFormat="1" ht="15.75" customHeight="1" x14ac:dyDescent="0.2">
      <c r="B95" s="42" t="s">
        <v>90</v>
      </c>
      <c r="C95" s="43">
        <v>560</v>
      </c>
      <c r="D95" s="43">
        <v>553</v>
      </c>
      <c r="E95" s="53">
        <v>98.75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488</v>
      </c>
      <c r="D99" s="47">
        <v>481</v>
      </c>
      <c r="E99" s="54">
        <v>98.565573770491795</v>
      </c>
    </row>
    <row r="100" spans="2:5" ht="15.75" customHeight="1" x14ac:dyDescent="0.2">
      <c r="B100" s="46" t="s">
        <v>95</v>
      </c>
      <c r="C100" s="47">
        <v>72</v>
      </c>
      <c r="D100" s="47">
        <v>72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47</v>
      </c>
      <c r="D101" s="43">
        <v>46</v>
      </c>
      <c r="E101" s="53">
        <v>97.872340425531917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>
        <v>0</v>
      </c>
      <c r="D103" s="47">
        <v>0</v>
      </c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46</v>
      </c>
      <c r="D105" s="43">
        <v>46</v>
      </c>
      <c r="E105" s="53">
        <v>100</v>
      </c>
    </row>
    <row r="106" spans="2:5" s="5" customFormat="1" ht="15.75" customHeight="1" x14ac:dyDescent="0.2">
      <c r="B106" s="42" t="s">
        <v>101</v>
      </c>
      <c r="C106" s="43">
        <v>46</v>
      </c>
      <c r="D106" s="43">
        <v>46</v>
      </c>
      <c r="E106" s="53">
        <v>100</v>
      </c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46</v>
      </c>
      <c r="D110" s="47">
        <v>46</v>
      </c>
      <c r="E110" s="54">
        <v>100</v>
      </c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CB1687BF-9054-4CEC-9BB6-4F3C3D408624}"/>
    <hyperlink ref="D4" location="Şubat!A1" display="Şubat" xr:uid="{E94926D4-CF8E-4092-A927-052257B834BA}"/>
    <hyperlink ref="E4" location="Mart!A1" display="Mart" xr:uid="{6E1C6FAE-B3C5-4140-82E9-4D2455739DC2}"/>
    <hyperlink ref="C5" location="Nisan!A1" display="Nisan" xr:uid="{F44B29D3-BA6D-4017-B1AE-5B46DD5DBA2A}"/>
    <hyperlink ref="D5" location="Mayıs!A1" display="Mayıs" xr:uid="{CD274F99-6C11-4C87-8C58-A5ECD9EA2E3B}"/>
    <hyperlink ref="E5" location="Haziran!A1" display="Haziran" xr:uid="{D99CBAEC-FCF3-4E76-A09F-39BEAAD0F3FE}"/>
    <hyperlink ref="C6" location="Temmuz!A1" display="Temmuz" xr:uid="{1B6F9E3A-B2F4-4966-AEAA-A01FB005D20E}"/>
    <hyperlink ref="D6" location="Ağustos!A1" display="Ağustos" xr:uid="{1A1FD741-C8B7-4C7D-83D9-2E25FF0FB6D9}"/>
    <hyperlink ref="E6" location="Eylül!A1" display="Eylül" xr:uid="{7A474D78-C812-4204-9AC3-454808B977EC}"/>
    <hyperlink ref="C7" location="Ekim!A1" display="Ekim" xr:uid="{55A48801-1DAC-476E-8937-7FCD8FE6E9D0}"/>
    <hyperlink ref="D7" location="Kasım!A1" display="Kasım" xr:uid="{6C97C127-133E-43F9-8AFA-EEB7C2A6A206}"/>
    <hyperlink ref="E7" location="Aralık!A1" display="Aralık" xr:uid="{20F849E3-6EAC-484C-8E13-90A172F3C7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99E3-17C3-413A-8DA0-5109ADCD56F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241361</v>
      </c>
      <c r="D10" s="43">
        <v>194996</v>
      </c>
      <c r="E10" s="44">
        <v>80.790185655511877</v>
      </c>
    </row>
    <row r="11" spans="2:7" s="5" customFormat="1" ht="15.75" customHeight="1" x14ac:dyDescent="0.2">
      <c r="B11" s="42" t="s">
        <v>5</v>
      </c>
      <c r="C11" s="43">
        <v>167582</v>
      </c>
      <c r="D11" s="43">
        <v>135721</v>
      </c>
      <c r="E11" s="45">
        <v>80.987814920456842</v>
      </c>
    </row>
    <row r="12" spans="2:7" s="5" customFormat="1" ht="15.75" customHeight="1" x14ac:dyDescent="0.2">
      <c r="B12" s="42" t="s">
        <v>6</v>
      </c>
      <c r="C12" s="43">
        <v>80645</v>
      </c>
      <c r="D12" s="43">
        <v>66259</v>
      </c>
      <c r="E12" s="45">
        <v>82.161324322648639</v>
      </c>
      <c r="G12" s="6"/>
    </row>
    <row r="13" spans="2:7" s="5" customFormat="1" ht="15.75" customHeight="1" x14ac:dyDescent="0.2">
      <c r="B13" s="42" t="s">
        <v>7</v>
      </c>
      <c r="C13" s="43">
        <v>73143</v>
      </c>
      <c r="D13" s="43">
        <v>60180</v>
      </c>
      <c r="E13" s="45">
        <v>82.277183052376841</v>
      </c>
    </row>
    <row r="14" spans="2:7" ht="15.75" customHeight="1" x14ac:dyDescent="0.2">
      <c r="B14" s="46" t="s">
        <v>8</v>
      </c>
      <c r="C14" s="47">
        <v>7242</v>
      </c>
      <c r="D14" s="47">
        <v>3334</v>
      </c>
      <c r="E14" s="48">
        <v>46.03700635183651</v>
      </c>
    </row>
    <row r="15" spans="2:7" ht="15.75" customHeight="1" x14ac:dyDescent="0.2">
      <c r="B15" s="46" t="s">
        <v>9</v>
      </c>
      <c r="C15" s="47">
        <v>1221</v>
      </c>
      <c r="D15" s="47">
        <v>897</v>
      </c>
      <c r="E15" s="48">
        <v>73.464373464373466</v>
      </c>
    </row>
    <row r="16" spans="2:7" ht="15.75" customHeight="1" x14ac:dyDescent="0.2">
      <c r="B16" s="46" t="s">
        <v>10</v>
      </c>
      <c r="C16" s="47">
        <v>59879</v>
      </c>
      <c r="D16" s="47">
        <v>51661</v>
      </c>
      <c r="E16" s="48">
        <v>86.275655906077247</v>
      </c>
    </row>
    <row r="17" spans="2:5" ht="15.75" customHeight="1" x14ac:dyDescent="0.2">
      <c r="B17" s="46" t="s">
        <v>11</v>
      </c>
      <c r="C17" s="47">
        <v>4801</v>
      </c>
      <c r="D17" s="47">
        <v>4288</v>
      </c>
      <c r="E17" s="48">
        <v>89.314726098729437</v>
      </c>
    </row>
    <row r="18" spans="2:5" s="5" customFormat="1" ht="15.75" customHeight="1" x14ac:dyDescent="0.2">
      <c r="B18" s="42" t="s">
        <v>12</v>
      </c>
      <c r="C18" s="43">
        <v>7502</v>
      </c>
      <c r="D18" s="43">
        <v>6079</v>
      </c>
      <c r="E18" s="45">
        <v>81.031724873367111</v>
      </c>
    </row>
    <row r="19" spans="2:5" ht="15.75" customHeight="1" x14ac:dyDescent="0.2">
      <c r="B19" s="46" t="s">
        <v>13</v>
      </c>
      <c r="C19" s="47">
        <v>1871</v>
      </c>
      <c r="D19" s="47">
        <v>867</v>
      </c>
      <c r="E19" s="48">
        <v>46.338856226616784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5631</v>
      </c>
      <c r="D21" s="47">
        <v>5212</v>
      </c>
      <c r="E21" s="48">
        <v>92.559048126442903</v>
      </c>
    </row>
    <row r="22" spans="2:5" s="4" customFormat="1" ht="15.75" customHeight="1" x14ac:dyDescent="0.2">
      <c r="B22" s="42" t="s">
        <v>16</v>
      </c>
      <c r="C22" s="43">
        <v>20211</v>
      </c>
      <c r="D22" s="43">
        <v>13408</v>
      </c>
      <c r="E22" s="44">
        <v>66.340111820295874</v>
      </c>
    </row>
    <row r="23" spans="2:5" s="8" customFormat="1" ht="15.75" customHeight="1" x14ac:dyDescent="0.2">
      <c r="B23" s="46" t="s">
        <v>17</v>
      </c>
      <c r="C23" s="47">
        <v>131</v>
      </c>
      <c r="D23" s="47">
        <v>57</v>
      </c>
      <c r="E23" s="49">
        <v>43.511450381679388</v>
      </c>
    </row>
    <row r="24" spans="2:5" s="8" customFormat="1" ht="15.75" customHeight="1" x14ac:dyDescent="0.2">
      <c r="B24" s="46" t="s">
        <v>18</v>
      </c>
      <c r="C24" s="47">
        <v>20080</v>
      </c>
      <c r="D24" s="47">
        <v>13351</v>
      </c>
      <c r="E24" s="49">
        <v>66.489043824701199</v>
      </c>
    </row>
    <row r="25" spans="2:5" s="4" customFormat="1" ht="15.75" customHeight="1" x14ac:dyDescent="0.2">
      <c r="B25" s="42" t="s">
        <v>19</v>
      </c>
      <c r="C25" s="43">
        <v>39440</v>
      </c>
      <c r="D25" s="43">
        <v>32118</v>
      </c>
      <c r="E25" s="44">
        <v>81.435091277890464</v>
      </c>
    </row>
    <row r="26" spans="2:5" s="4" customFormat="1" ht="15.75" customHeight="1" x14ac:dyDescent="0.2">
      <c r="B26" s="42" t="s">
        <v>20</v>
      </c>
      <c r="C26" s="43">
        <v>22835</v>
      </c>
      <c r="D26" s="43">
        <v>15912</v>
      </c>
      <c r="E26" s="44">
        <v>69.682504926647695</v>
      </c>
    </row>
    <row r="27" spans="2:5" s="8" customFormat="1" ht="15.75" customHeight="1" x14ac:dyDescent="0.2">
      <c r="B27" s="46" t="s">
        <v>21</v>
      </c>
      <c r="C27" s="47">
        <v>20854</v>
      </c>
      <c r="D27" s="47">
        <v>14183</v>
      </c>
      <c r="E27" s="49">
        <v>68.010933154310919</v>
      </c>
    </row>
    <row r="28" spans="2:5" s="8" customFormat="1" ht="15.75" customHeight="1" x14ac:dyDescent="0.2">
      <c r="B28" s="46" t="s">
        <v>22</v>
      </c>
      <c r="C28" s="47">
        <v>1981</v>
      </c>
      <c r="D28" s="47">
        <v>1729</v>
      </c>
      <c r="E28" s="49">
        <v>87.279151943462892</v>
      </c>
    </row>
    <row r="29" spans="2:5" s="4" customFormat="1" ht="15.75" customHeight="1" x14ac:dyDescent="0.2">
      <c r="B29" s="42" t="s">
        <v>23</v>
      </c>
      <c r="C29" s="43">
        <v>10983</v>
      </c>
      <c r="D29" s="43">
        <v>10835</v>
      </c>
      <c r="E29" s="44">
        <v>98.652462897204771</v>
      </c>
    </row>
    <row r="30" spans="2:5" s="8" customFormat="1" ht="15.75" customHeight="1" x14ac:dyDescent="0.2">
      <c r="B30" s="46" t="s">
        <v>24</v>
      </c>
      <c r="C30" s="47">
        <v>55</v>
      </c>
      <c r="D30" s="47">
        <v>55</v>
      </c>
      <c r="E30" s="49"/>
    </row>
    <row r="31" spans="2:5" s="8" customFormat="1" ht="15.75" customHeight="1" x14ac:dyDescent="0.2">
      <c r="B31" s="46" t="s">
        <v>203</v>
      </c>
      <c r="C31" s="47">
        <v>10928</v>
      </c>
      <c r="D31" s="47">
        <v>10780</v>
      </c>
      <c r="E31" s="49">
        <v>98.645680819912158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5622</v>
      </c>
      <c r="D36" s="43">
        <v>5371</v>
      </c>
      <c r="E36" s="45">
        <v>95.535396655994305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13</v>
      </c>
      <c r="D39" s="43">
        <v>13</v>
      </c>
      <c r="E39" s="44"/>
    </row>
    <row r="40" spans="2:5" s="8" customFormat="1" ht="15.75" customHeight="1" x14ac:dyDescent="0.2">
      <c r="B40" s="46" t="s">
        <v>34</v>
      </c>
      <c r="C40" s="47">
        <v>13</v>
      </c>
      <c r="D40" s="47">
        <v>13</v>
      </c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12396</v>
      </c>
      <c r="D43" s="43">
        <v>10433</v>
      </c>
      <c r="E43" s="44">
        <v>84.164246531139071</v>
      </c>
    </row>
    <row r="44" spans="2:5" s="4" customFormat="1" ht="15.75" customHeight="1" x14ac:dyDescent="0.2">
      <c r="B44" s="42" t="s">
        <v>38</v>
      </c>
      <c r="C44" s="43">
        <v>14334</v>
      </c>
      <c r="D44" s="43">
        <v>13453</v>
      </c>
      <c r="E44" s="44">
        <v>93.853774243058467</v>
      </c>
    </row>
    <row r="45" spans="2:5" s="4" customFormat="1" ht="15.75" customHeight="1" x14ac:dyDescent="0.2">
      <c r="B45" s="42" t="s">
        <v>39</v>
      </c>
      <c r="C45" s="43">
        <v>543</v>
      </c>
      <c r="D45" s="43">
        <v>37</v>
      </c>
      <c r="E45" s="44">
        <v>6.8139963167587485</v>
      </c>
    </row>
    <row r="46" spans="2:5" s="4" customFormat="1" ht="15.75" customHeight="1" x14ac:dyDescent="0.2">
      <c r="B46" s="42" t="s">
        <v>40</v>
      </c>
      <c r="C46" s="43">
        <v>73189</v>
      </c>
      <c r="D46" s="43">
        <v>58694</v>
      </c>
      <c r="E46" s="44">
        <v>80.195111287215298</v>
      </c>
    </row>
    <row r="47" spans="2:5" s="4" customFormat="1" ht="15.75" customHeight="1" x14ac:dyDescent="0.2">
      <c r="B47" s="42" t="s">
        <v>41</v>
      </c>
      <c r="C47" s="43">
        <v>8964</v>
      </c>
      <c r="D47" s="43">
        <v>8963</v>
      </c>
      <c r="E47" s="44">
        <v>99.988844265952707</v>
      </c>
    </row>
    <row r="48" spans="2:5" s="8" customFormat="1" ht="15.75" customHeight="1" x14ac:dyDescent="0.2">
      <c r="B48" s="46" t="s">
        <v>42</v>
      </c>
      <c r="C48" s="47">
        <v>8950</v>
      </c>
      <c r="D48" s="47">
        <v>8950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14</v>
      </c>
      <c r="D50" s="47">
        <v>13</v>
      </c>
      <c r="E50" s="49"/>
    </row>
    <row r="51" spans="2:5" s="4" customFormat="1" ht="15.75" customHeight="1" x14ac:dyDescent="0.2">
      <c r="B51" s="42" t="s">
        <v>45</v>
      </c>
      <c r="C51" s="43">
        <v>14</v>
      </c>
      <c r="D51" s="43">
        <v>14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14</v>
      </c>
      <c r="D52" s="43">
        <v>14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12673</v>
      </c>
      <c r="D60" s="43">
        <v>8491</v>
      </c>
      <c r="E60" s="44">
        <v>67.000710171230168</v>
      </c>
    </row>
    <row r="61" spans="2:5" s="4" customFormat="1" ht="15.75" customHeight="1" x14ac:dyDescent="0.2">
      <c r="B61" s="42" t="s">
        <v>56</v>
      </c>
      <c r="C61" s="43">
        <v>2361</v>
      </c>
      <c r="D61" s="43">
        <v>1388</v>
      </c>
      <c r="E61" s="44">
        <v>58.788648877594241</v>
      </c>
    </row>
    <row r="62" spans="2:5" s="8" customFormat="1" ht="15.75" customHeight="1" x14ac:dyDescent="0.2">
      <c r="B62" s="46" t="s">
        <v>57</v>
      </c>
      <c r="C62" s="47">
        <v>760</v>
      </c>
      <c r="D62" s="47">
        <v>760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1491</v>
      </c>
      <c r="D63" s="47">
        <v>520</v>
      </c>
      <c r="E63" s="49">
        <v>34.875922199865862</v>
      </c>
    </row>
    <row r="64" spans="2:5" s="8" customFormat="1" ht="15.75" customHeight="1" x14ac:dyDescent="0.2">
      <c r="B64" s="46" t="s">
        <v>59</v>
      </c>
      <c r="C64" s="47">
        <v>110</v>
      </c>
      <c r="D64" s="47">
        <v>108</v>
      </c>
      <c r="E64" s="49">
        <v>98.181818181818187</v>
      </c>
    </row>
    <row r="65" spans="2:5" s="4" customFormat="1" ht="15.75" customHeight="1" x14ac:dyDescent="0.2">
      <c r="B65" s="42" t="s">
        <v>60</v>
      </c>
      <c r="C65" s="43">
        <v>10312</v>
      </c>
      <c r="D65" s="43">
        <v>7103</v>
      </c>
      <c r="E65" s="44">
        <v>68.88091543832428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10273</v>
      </c>
      <c r="D67" s="47">
        <v>7064</v>
      </c>
      <c r="E67" s="49">
        <v>68.762776209481174</v>
      </c>
    </row>
    <row r="68" spans="2:5" s="8" customFormat="1" ht="15.75" customHeight="1" x14ac:dyDescent="0.2">
      <c r="B68" s="46" t="s">
        <v>63</v>
      </c>
      <c r="C68" s="47">
        <v>39</v>
      </c>
      <c r="D68" s="47">
        <v>39</v>
      </c>
      <c r="E68" s="49">
        <v>100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45120</v>
      </c>
      <c r="D70" s="43">
        <v>35025</v>
      </c>
      <c r="E70" s="44">
        <v>77.626329787234042</v>
      </c>
    </row>
    <row r="71" spans="2:5" s="8" customFormat="1" ht="15.75" customHeight="1" x14ac:dyDescent="0.2">
      <c r="B71" s="50" t="s">
        <v>66</v>
      </c>
      <c r="C71" s="51">
        <v>542</v>
      </c>
      <c r="D71" s="51">
        <v>462</v>
      </c>
      <c r="E71" s="49">
        <v>85.239852398523979</v>
      </c>
    </row>
    <row r="72" spans="2:5" s="8" customFormat="1" ht="15.75" customHeight="1" x14ac:dyDescent="0.2">
      <c r="B72" s="50" t="s">
        <v>67</v>
      </c>
      <c r="C72" s="51">
        <v>-1</v>
      </c>
      <c r="D72" s="51">
        <v>1</v>
      </c>
      <c r="E72" s="49">
        <v>-100</v>
      </c>
    </row>
    <row r="73" spans="2:5" s="8" customFormat="1" ht="15.75" customHeight="1" x14ac:dyDescent="0.2">
      <c r="B73" s="50" t="s">
        <v>68</v>
      </c>
      <c r="C73" s="51">
        <v>1736</v>
      </c>
      <c r="D73" s="51">
        <v>956</v>
      </c>
      <c r="E73" s="49">
        <v>55.069124423963132</v>
      </c>
    </row>
    <row r="74" spans="2:5" s="8" customFormat="1" ht="15.75" customHeight="1" x14ac:dyDescent="0.2">
      <c r="B74" s="50" t="s">
        <v>69</v>
      </c>
      <c r="C74" s="51">
        <v>27617</v>
      </c>
      <c r="D74" s="51">
        <v>20786</v>
      </c>
      <c r="E74" s="49">
        <v>75.265235181228945</v>
      </c>
    </row>
    <row r="75" spans="2:5" s="8" customFormat="1" ht="15.75" customHeight="1" x14ac:dyDescent="0.2">
      <c r="B75" s="50" t="s">
        <v>70</v>
      </c>
      <c r="C75" s="51">
        <v>12132</v>
      </c>
      <c r="D75" s="51">
        <v>11640</v>
      </c>
      <c r="E75" s="49">
        <v>95.944609297725023</v>
      </c>
    </row>
    <row r="76" spans="2:5" s="8" customFormat="1" ht="15.75" customHeight="1" x14ac:dyDescent="0.2">
      <c r="B76" s="50" t="s">
        <v>71</v>
      </c>
      <c r="C76" s="51">
        <v>3094</v>
      </c>
      <c r="D76" s="51">
        <v>1180</v>
      </c>
      <c r="E76" s="49">
        <v>38.138332255979314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/>
      <c r="D80" s="47"/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6418</v>
      </c>
      <c r="D86" s="43">
        <v>6201</v>
      </c>
      <c r="E86" s="44">
        <v>96.618884387659705</v>
      </c>
    </row>
    <row r="87" spans="2:5" ht="15.75" customHeight="1" x14ac:dyDescent="0.2">
      <c r="B87" s="52" t="s">
        <v>82</v>
      </c>
      <c r="C87" s="47">
        <v>0</v>
      </c>
      <c r="D87" s="47">
        <v>0</v>
      </c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282</v>
      </c>
      <c r="D89" s="47">
        <v>282</v>
      </c>
      <c r="E89" s="49">
        <v>100</v>
      </c>
    </row>
    <row r="90" spans="2:5" ht="15.75" customHeight="1" x14ac:dyDescent="0.2">
      <c r="B90" s="46" t="s">
        <v>85</v>
      </c>
      <c r="C90" s="47">
        <v>2789</v>
      </c>
      <c r="D90" s="47">
        <v>2767</v>
      </c>
      <c r="E90" s="49">
        <v>99.211186805306568</v>
      </c>
    </row>
    <row r="91" spans="2:5" ht="15.75" customHeight="1" x14ac:dyDescent="0.2">
      <c r="B91" s="46" t="s">
        <v>86</v>
      </c>
      <c r="C91" s="47">
        <v>97</v>
      </c>
      <c r="D91" s="47">
        <v>97</v>
      </c>
      <c r="E91" s="49">
        <v>100</v>
      </c>
    </row>
    <row r="92" spans="2:5" ht="15.75" customHeight="1" x14ac:dyDescent="0.2">
      <c r="B92" s="46" t="s">
        <v>87</v>
      </c>
      <c r="C92" s="47">
        <v>1053</v>
      </c>
      <c r="D92" s="47">
        <v>1053</v>
      </c>
      <c r="E92" s="49">
        <v>100</v>
      </c>
    </row>
    <row r="93" spans="2:5" ht="15.75" customHeight="1" x14ac:dyDescent="0.2">
      <c r="B93" s="46" t="s">
        <v>88</v>
      </c>
      <c r="C93" s="47">
        <v>2197</v>
      </c>
      <c r="D93" s="47">
        <v>2002</v>
      </c>
      <c r="E93" s="49">
        <v>91.124260355029591</v>
      </c>
    </row>
    <row r="94" spans="2:5" s="5" customFormat="1" ht="15.75" customHeight="1" x14ac:dyDescent="0.2">
      <c r="B94" s="42" t="s">
        <v>89</v>
      </c>
      <c r="C94" s="43">
        <v>558</v>
      </c>
      <c r="D94" s="43">
        <v>549</v>
      </c>
      <c r="E94" s="53">
        <v>98.387096774193552</v>
      </c>
    </row>
    <row r="95" spans="2:5" s="5" customFormat="1" ht="15.75" customHeight="1" x14ac:dyDescent="0.2">
      <c r="B95" s="42" t="s">
        <v>90</v>
      </c>
      <c r="C95" s="43">
        <v>521</v>
      </c>
      <c r="D95" s="43">
        <v>513</v>
      </c>
      <c r="E95" s="53">
        <v>98.464491362763923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449</v>
      </c>
      <c r="D99" s="47">
        <v>441</v>
      </c>
      <c r="E99" s="54">
        <v>98.218262806236083</v>
      </c>
    </row>
    <row r="100" spans="2:5" ht="15.75" customHeight="1" x14ac:dyDescent="0.2">
      <c r="B100" s="46" t="s">
        <v>95</v>
      </c>
      <c r="C100" s="47">
        <v>72</v>
      </c>
      <c r="D100" s="47">
        <v>72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37</v>
      </c>
      <c r="D101" s="43">
        <v>36</v>
      </c>
      <c r="E101" s="53">
        <v>97.297297297297305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>
        <v>0</v>
      </c>
      <c r="D103" s="47">
        <v>0</v>
      </c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32</v>
      </c>
      <c r="D105" s="43">
        <v>32</v>
      </c>
      <c r="E105" s="53">
        <v>100</v>
      </c>
    </row>
    <row r="106" spans="2:5" s="5" customFormat="1" ht="15.75" customHeight="1" x14ac:dyDescent="0.2">
      <c r="B106" s="42" t="s">
        <v>101</v>
      </c>
      <c r="C106" s="43">
        <v>32</v>
      </c>
      <c r="D106" s="43">
        <v>32</v>
      </c>
      <c r="E106" s="53">
        <v>100</v>
      </c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32</v>
      </c>
      <c r="D110" s="47">
        <v>32</v>
      </c>
      <c r="E110" s="54">
        <v>100</v>
      </c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12BDED78-4E51-443B-808C-300F706BE3C6}"/>
    <hyperlink ref="D4" location="Şubat!A1" display="Şubat" xr:uid="{6FD4FAF4-1CA0-45B6-9B45-1C9F5B965A06}"/>
    <hyperlink ref="E4" location="Mart!A1" display="Mart" xr:uid="{C83DE3E2-A95C-487E-BFCA-64D14E763169}"/>
    <hyperlink ref="C5" location="Nisan!A1" display="Nisan" xr:uid="{EB9EE228-D9E4-4F5B-8423-FC0593D3A7D5}"/>
    <hyperlink ref="D5" location="Mayıs!A1" display="Mayıs" xr:uid="{D9D622D4-C3F0-41B1-AF28-98D44298368D}"/>
    <hyperlink ref="E5" location="Haziran!A1" display="Haziran" xr:uid="{290708A3-295C-4C15-AEA9-8600005C2CB2}"/>
    <hyperlink ref="C6" location="Temmuz!A1" display="Temmuz" xr:uid="{99CE60CB-2A38-450F-96FE-D6B4F19C5A79}"/>
    <hyperlink ref="D6" location="Ağustos!A1" display="Ağustos" xr:uid="{87D8892B-168D-4201-8AFF-00B1F374F8F6}"/>
    <hyperlink ref="E6" location="Eylül!A1" display="Eylül" xr:uid="{21646F67-4836-45EC-B206-A67F38296F36}"/>
    <hyperlink ref="C7" location="Ekim!A1" display="Ekim" xr:uid="{D77010C7-D841-4E89-A8F5-94F131FD307B}"/>
    <hyperlink ref="D7" location="Kasım!A1" display="Kasım" xr:uid="{EF5F10AB-351A-4BB3-99CC-77740A88386F}"/>
    <hyperlink ref="E7" location="Aralık!A1" display="Aralık" xr:uid="{75882748-2FEC-4E23-8BF4-6592886526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076-0861-49EE-90F5-6654BD2CD04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224626</v>
      </c>
      <c r="D10" s="43">
        <v>179832</v>
      </c>
      <c r="E10" s="44">
        <v>80.058408198516645</v>
      </c>
    </row>
    <row r="11" spans="2:7" s="5" customFormat="1" ht="15.75" customHeight="1" x14ac:dyDescent="0.2">
      <c r="B11" s="42" t="s">
        <v>5</v>
      </c>
      <c r="C11" s="43">
        <v>152887</v>
      </c>
      <c r="D11" s="43">
        <v>122156</v>
      </c>
      <c r="E11" s="45">
        <v>79.89953364249412</v>
      </c>
    </row>
    <row r="12" spans="2:7" s="5" customFormat="1" ht="15.75" customHeight="1" x14ac:dyDescent="0.2">
      <c r="B12" s="42" t="s">
        <v>6</v>
      </c>
      <c r="C12" s="43">
        <v>72273</v>
      </c>
      <c r="D12" s="43">
        <v>58814</v>
      </c>
      <c r="E12" s="45">
        <v>81.377554550108613</v>
      </c>
      <c r="G12" s="6"/>
    </row>
    <row r="13" spans="2:7" s="5" customFormat="1" ht="15.75" customHeight="1" x14ac:dyDescent="0.2">
      <c r="B13" s="42" t="s">
        <v>7</v>
      </c>
      <c r="C13" s="43">
        <v>64736</v>
      </c>
      <c r="D13" s="43">
        <v>52814</v>
      </c>
      <c r="E13" s="45">
        <v>81.583662876915469</v>
      </c>
    </row>
    <row r="14" spans="2:7" ht="15.75" customHeight="1" x14ac:dyDescent="0.2">
      <c r="B14" s="46" t="s">
        <v>8</v>
      </c>
      <c r="C14" s="47">
        <v>7198</v>
      </c>
      <c r="D14" s="47">
        <v>3248</v>
      </c>
      <c r="E14" s="48">
        <v>45.123645457071412</v>
      </c>
    </row>
    <row r="15" spans="2:7" ht="15.75" customHeight="1" x14ac:dyDescent="0.2">
      <c r="B15" s="46" t="s">
        <v>9</v>
      </c>
      <c r="C15" s="47">
        <v>1217</v>
      </c>
      <c r="D15" s="47">
        <v>876</v>
      </c>
      <c r="E15" s="48">
        <v>71.980279375513561</v>
      </c>
    </row>
    <row r="16" spans="2:7" ht="15.75" customHeight="1" x14ac:dyDescent="0.2">
      <c r="B16" s="46" t="s">
        <v>10</v>
      </c>
      <c r="C16" s="47">
        <v>51510</v>
      </c>
      <c r="D16" s="47">
        <v>44435</v>
      </c>
      <c r="E16" s="48">
        <v>86.264802950883322</v>
      </c>
    </row>
    <row r="17" spans="2:5" ht="15.75" customHeight="1" x14ac:dyDescent="0.2">
      <c r="B17" s="46" t="s">
        <v>11</v>
      </c>
      <c r="C17" s="47">
        <v>4811</v>
      </c>
      <c r="D17" s="47">
        <v>4255</v>
      </c>
      <c r="E17" s="48">
        <v>88.443151112034926</v>
      </c>
    </row>
    <row r="18" spans="2:5" s="5" customFormat="1" ht="15.75" customHeight="1" x14ac:dyDescent="0.2">
      <c r="B18" s="42" t="s">
        <v>12</v>
      </c>
      <c r="C18" s="43">
        <v>7537</v>
      </c>
      <c r="D18" s="43">
        <v>6000</v>
      </c>
      <c r="E18" s="45">
        <v>79.607270797399494</v>
      </c>
    </row>
    <row r="19" spans="2:5" ht="15.75" customHeight="1" x14ac:dyDescent="0.2">
      <c r="B19" s="46" t="s">
        <v>13</v>
      </c>
      <c r="C19" s="47">
        <v>1861</v>
      </c>
      <c r="D19" s="47">
        <v>831</v>
      </c>
      <c r="E19" s="48">
        <v>44.653412144008598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5676</v>
      </c>
      <c r="D21" s="47">
        <v>5169</v>
      </c>
      <c r="E21" s="48">
        <v>91.06765327695561</v>
      </c>
    </row>
    <row r="22" spans="2:5" s="4" customFormat="1" ht="15.75" customHeight="1" x14ac:dyDescent="0.2">
      <c r="B22" s="42" t="s">
        <v>16</v>
      </c>
      <c r="C22" s="43">
        <v>20015</v>
      </c>
      <c r="D22" s="43">
        <v>12992</v>
      </c>
      <c r="E22" s="44">
        <v>64.911316512615542</v>
      </c>
    </row>
    <row r="23" spans="2:5" s="8" customFormat="1" ht="15.75" customHeight="1" x14ac:dyDescent="0.2">
      <c r="B23" s="46" t="s">
        <v>17</v>
      </c>
      <c r="C23" s="47">
        <v>123</v>
      </c>
      <c r="D23" s="47">
        <v>56</v>
      </c>
      <c r="E23" s="49">
        <v>45.528455284552841</v>
      </c>
    </row>
    <row r="24" spans="2:5" s="8" customFormat="1" ht="15.75" customHeight="1" x14ac:dyDescent="0.2">
      <c r="B24" s="46" t="s">
        <v>18</v>
      </c>
      <c r="C24" s="47">
        <v>19892</v>
      </c>
      <c r="D24" s="47">
        <v>12936</v>
      </c>
      <c r="E24" s="49">
        <v>65.031168308867876</v>
      </c>
    </row>
    <row r="25" spans="2:5" s="4" customFormat="1" ht="15.75" customHeight="1" x14ac:dyDescent="0.2">
      <c r="B25" s="42" t="s">
        <v>19</v>
      </c>
      <c r="C25" s="43">
        <v>35500</v>
      </c>
      <c r="D25" s="43">
        <v>28529</v>
      </c>
      <c r="E25" s="44">
        <v>80.363380281690141</v>
      </c>
    </row>
    <row r="26" spans="2:5" s="4" customFormat="1" ht="15.75" customHeight="1" x14ac:dyDescent="0.2">
      <c r="B26" s="42" t="s">
        <v>20</v>
      </c>
      <c r="C26" s="43">
        <v>20627</v>
      </c>
      <c r="D26" s="43">
        <v>13910</v>
      </c>
      <c r="E26" s="44">
        <v>67.435885005090412</v>
      </c>
    </row>
    <row r="27" spans="2:5" s="8" customFormat="1" ht="15.75" customHeight="1" x14ac:dyDescent="0.2">
      <c r="B27" s="46" t="s">
        <v>21</v>
      </c>
      <c r="C27" s="47">
        <v>18785</v>
      </c>
      <c r="D27" s="47">
        <v>12251</v>
      </c>
      <c r="E27" s="49">
        <v>65.216928400319404</v>
      </c>
    </row>
    <row r="28" spans="2:5" s="8" customFormat="1" ht="15.75" customHeight="1" x14ac:dyDescent="0.2">
      <c r="B28" s="46" t="s">
        <v>22</v>
      </c>
      <c r="C28" s="47">
        <v>1842</v>
      </c>
      <c r="D28" s="47">
        <v>1659</v>
      </c>
      <c r="E28" s="49">
        <v>90.065146579804562</v>
      </c>
    </row>
    <row r="29" spans="2:5" s="4" customFormat="1" ht="15.75" customHeight="1" x14ac:dyDescent="0.2">
      <c r="B29" s="42" t="s">
        <v>23</v>
      </c>
      <c r="C29" s="43">
        <v>10024</v>
      </c>
      <c r="D29" s="43">
        <v>9957</v>
      </c>
      <c r="E29" s="44">
        <v>99.331604150039908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203</v>
      </c>
      <c r="C31" s="47">
        <v>10024</v>
      </c>
      <c r="D31" s="47">
        <v>9957</v>
      </c>
      <c r="E31" s="49">
        <v>99.331604150039908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4849</v>
      </c>
      <c r="D36" s="43">
        <v>4662</v>
      </c>
      <c r="E36" s="45">
        <v>96.143534749432874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12</v>
      </c>
      <c r="D39" s="43">
        <v>12</v>
      </c>
      <c r="E39" s="44"/>
    </row>
    <row r="40" spans="2:5" s="8" customFormat="1" ht="15.75" customHeight="1" x14ac:dyDescent="0.2">
      <c r="B40" s="46" t="s">
        <v>34</v>
      </c>
      <c r="C40" s="47">
        <v>12</v>
      </c>
      <c r="D40" s="47">
        <v>12</v>
      </c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11274</v>
      </c>
      <c r="D43" s="43">
        <v>9395</v>
      </c>
      <c r="E43" s="44">
        <v>83.333333333333343</v>
      </c>
    </row>
    <row r="44" spans="2:5" s="4" customFormat="1" ht="15.75" customHeight="1" x14ac:dyDescent="0.2">
      <c r="B44" s="42" t="s">
        <v>38</v>
      </c>
      <c r="C44" s="43">
        <v>13269</v>
      </c>
      <c r="D44" s="43">
        <v>12376</v>
      </c>
      <c r="E44" s="44">
        <v>93.270027884542912</v>
      </c>
    </row>
    <row r="45" spans="2:5" s="4" customFormat="1" ht="15.75" customHeight="1" x14ac:dyDescent="0.2">
      <c r="B45" s="42" t="s">
        <v>39</v>
      </c>
      <c r="C45" s="43">
        <v>544</v>
      </c>
      <c r="D45" s="43">
        <v>38</v>
      </c>
      <c r="E45" s="44">
        <v>6.9852941176470589</v>
      </c>
    </row>
    <row r="46" spans="2:5" s="4" customFormat="1" ht="15.75" customHeight="1" x14ac:dyDescent="0.2">
      <c r="B46" s="42" t="s">
        <v>40</v>
      </c>
      <c r="C46" s="43">
        <v>71190</v>
      </c>
      <c r="D46" s="43">
        <v>57136</v>
      </c>
      <c r="E46" s="44">
        <v>80.258463267312834</v>
      </c>
    </row>
    <row r="47" spans="2:5" s="4" customFormat="1" ht="15.75" customHeight="1" x14ac:dyDescent="0.2">
      <c r="B47" s="42" t="s">
        <v>41</v>
      </c>
      <c r="C47" s="43">
        <v>8836</v>
      </c>
      <c r="D47" s="43">
        <v>8837</v>
      </c>
      <c r="E47" s="44">
        <v>100.01131733816206</v>
      </c>
    </row>
    <row r="48" spans="2:5" s="8" customFormat="1" ht="15.75" customHeight="1" x14ac:dyDescent="0.2">
      <c r="B48" s="46" t="s">
        <v>42</v>
      </c>
      <c r="C48" s="47">
        <v>8825</v>
      </c>
      <c r="D48" s="47">
        <v>8825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11</v>
      </c>
      <c r="D50" s="47">
        <v>12</v>
      </c>
      <c r="E50" s="49"/>
    </row>
    <row r="51" spans="2:5" s="4" customFormat="1" ht="15.75" customHeight="1" x14ac:dyDescent="0.2">
      <c r="B51" s="42" t="s">
        <v>45</v>
      </c>
      <c r="C51" s="43">
        <v>14</v>
      </c>
      <c r="D51" s="43">
        <v>14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14</v>
      </c>
      <c r="D52" s="43">
        <v>14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12306</v>
      </c>
      <c r="D60" s="43">
        <v>8276</v>
      </c>
      <c r="E60" s="44">
        <v>67.251747115228341</v>
      </c>
    </row>
    <row r="61" spans="2:5" s="4" customFormat="1" ht="15.75" customHeight="1" x14ac:dyDescent="0.2">
      <c r="B61" s="42" t="s">
        <v>56</v>
      </c>
      <c r="C61" s="43">
        <v>2201</v>
      </c>
      <c r="D61" s="43">
        <v>1223</v>
      </c>
      <c r="E61" s="44">
        <v>55.565651976374376</v>
      </c>
    </row>
    <row r="62" spans="2:5" s="8" customFormat="1" ht="15.75" customHeight="1" x14ac:dyDescent="0.2">
      <c r="B62" s="46" t="s">
        <v>57</v>
      </c>
      <c r="C62" s="47">
        <v>678</v>
      </c>
      <c r="D62" s="47">
        <v>678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1425</v>
      </c>
      <c r="D63" s="47">
        <v>449</v>
      </c>
      <c r="E63" s="49">
        <v>31.508771929824565</v>
      </c>
    </row>
    <row r="64" spans="2:5" s="8" customFormat="1" ht="15.75" customHeight="1" x14ac:dyDescent="0.2">
      <c r="B64" s="46" t="s">
        <v>59</v>
      </c>
      <c r="C64" s="47">
        <v>98</v>
      </c>
      <c r="D64" s="47">
        <v>96</v>
      </c>
      <c r="E64" s="49">
        <v>97.959183673469383</v>
      </c>
    </row>
    <row r="65" spans="2:5" s="4" customFormat="1" ht="15.75" customHeight="1" x14ac:dyDescent="0.2">
      <c r="B65" s="42" t="s">
        <v>60</v>
      </c>
      <c r="C65" s="43">
        <v>10105</v>
      </c>
      <c r="D65" s="43">
        <v>7053</v>
      </c>
      <c r="E65" s="44">
        <v>69.797130133597236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10073</v>
      </c>
      <c r="D67" s="47">
        <v>7021</v>
      </c>
      <c r="E67" s="49">
        <v>69.701181375955528</v>
      </c>
    </row>
    <row r="68" spans="2:5" s="8" customFormat="1" ht="15.75" customHeight="1" x14ac:dyDescent="0.2">
      <c r="B68" s="46" t="s">
        <v>63</v>
      </c>
      <c r="C68" s="47">
        <v>32</v>
      </c>
      <c r="D68" s="47">
        <v>32</v>
      </c>
      <c r="E68" s="49">
        <v>100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44276</v>
      </c>
      <c r="D70" s="43">
        <v>34468</v>
      </c>
      <c r="E70" s="44">
        <v>77.848044087090074</v>
      </c>
    </row>
    <row r="71" spans="2:5" s="8" customFormat="1" ht="15.75" customHeight="1" x14ac:dyDescent="0.2">
      <c r="B71" s="50" t="s">
        <v>66</v>
      </c>
      <c r="C71" s="51">
        <v>507</v>
      </c>
      <c r="D71" s="51">
        <v>426</v>
      </c>
      <c r="E71" s="49">
        <v>84.023668639053255</v>
      </c>
    </row>
    <row r="72" spans="2:5" s="8" customFormat="1" ht="15.75" customHeight="1" x14ac:dyDescent="0.2">
      <c r="B72" s="50" t="s">
        <v>67</v>
      </c>
      <c r="C72" s="51">
        <v>-1</v>
      </c>
      <c r="D72" s="51">
        <v>1</v>
      </c>
      <c r="E72" s="49">
        <v>-100</v>
      </c>
    </row>
    <row r="73" spans="2:5" s="8" customFormat="1" ht="15.75" customHeight="1" x14ac:dyDescent="0.2">
      <c r="B73" s="50" t="s">
        <v>68</v>
      </c>
      <c r="C73" s="51">
        <v>1670</v>
      </c>
      <c r="D73" s="51">
        <v>878</v>
      </c>
      <c r="E73" s="49">
        <v>52.574850299401199</v>
      </c>
    </row>
    <row r="74" spans="2:5" s="8" customFormat="1" ht="15.75" customHeight="1" x14ac:dyDescent="0.2">
      <c r="B74" s="50" t="s">
        <v>69</v>
      </c>
      <c r="C74" s="51">
        <v>27261</v>
      </c>
      <c r="D74" s="51">
        <v>20705</v>
      </c>
      <c r="E74" s="49">
        <v>75.950992260005137</v>
      </c>
    </row>
    <row r="75" spans="2:5" s="8" customFormat="1" ht="15.75" customHeight="1" x14ac:dyDescent="0.2">
      <c r="B75" s="50" t="s">
        <v>70</v>
      </c>
      <c r="C75" s="51">
        <v>11915</v>
      </c>
      <c r="D75" s="51">
        <v>11421</v>
      </c>
      <c r="E75" s="49">
        <v>95.853965589592946</v>
      </c>
    </row>
    <row r="76" spans="2:5" s="8" customFormat="1" ht="15.75" customHeight="1" x14ac:dyDescent="0.2">
      <c r="B76" s="50" t="s">
        <v>71</v>
      </c>
      <c r="C76" s="51">
        <v>2924</v>
      </c>
      <c r="D76" s="51">
        <v>1037</v>
      </c>
      <c r="E76" s="49">
        <v>35.465116279069768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/>
      <c r="D80" s="47"/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5758</v>
      </c>
      <c r="D86" s="43">
        <v>5541</v>
      </c>
      <c r="E86" s="44">
        <v>96.231330323028828</v>
      </c>
    </row>
    <row r="87" spans="2:5" ht="15.75" customHeight="1" x14ac:dyDescent="0.2">
      <c r="B87" s="52" t="s">
        <v>82</v>
      </c>
      <c r="C87" s="47">
        <v>0</v>
      </c>
      <c r="D87" s="47">
        <v>0</v>
      </c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249</v>
      </c>
      <c r="D89" s="47">
        <v>249</v>
      </c>
      <c r="E89" s="49">
        <v>100</v>
      </c>
    </row>
    <row r="90" spans="2:5" ht="15.75" customHeight="1" x14ac:dyDescent="0.2">
      <c r="B90" s="46" t="s">
        <v>85</v>
      </c>
      <c r="C90" s="47">
        <v>2553</v>
      </c>
      <c r="D90" s="47">
        <v>2533</v>
      </c>
      <c r="E90" s="49">
        <v>99.216607912260088</v>
      </c>
    </row>
    <row r="91" spans="2:5" ht="15.75" customHeight="1" x14ac:dyDescent="0.2">
      <c r="B91" s="46" t="s">
        <v>86</v>
      </c>
      <c r="C91" s="47">
        <v>57</v>
      </c>
      <c r="D91" s="47">
        <v>57</v>
      </c>
      <c r="E91" s="49">
        <v>100</v>
      </c>
    </row>
    <row r="92" spans="2:5" ht="15.75" customHeight="1" x14ac:dyDescent="0.2">
      <c r="B92" s="46" t="s">
        <v>87</v>
      </c>
      <c r="C92" s="47">
        <v>879</v>
      </c>
      <c r="D92" s="47">
        <v>879</v>
      </c>
      <c r="E92" s="49">
        <v>100</v>
      </c>
    </row>
    <row r="93" spans="2:5" ht="15.75" customHeight="1" x14ac:dyDescent="0.2">
      <c r="B93" s="46" t="s">
        <v>88</v>
      </c>
      <c r="C93" s="47">
        <v>2020</v>
      </c>
      <c r="D93" s="47">
        <v>1823</v>
      </c>
      <c r="E93" s="49">
        <v>90.247524752475243</v>
      </c>
    </row>
    <row r="94" spans="2:5" s="5" customFormat="1" ht="15.75" customHeight="1" x14ac:dyDescent="0.2">
      <c r="B94" s="42" t="s">
        <v>89</v>
      </c>
      <c r="C94" s="43">
        <v>529</v>
      </c>
      <c r="D94" s="43">
        <v>520</v>
      </c>
      <c r="E94" s="53">
        <v>98.298676748582224</v>
      </c>
    </row>
    <row r="95" spans="2:5" s="5" customFormat="1" ht="15.75" customHeight="1" x14ac:dyDescent="0.2">
      <c r="B95" s="42" t="s">
        <v>90</v>
      </c>
      <c r="C95" s="43">
        <v>497</v>
      </c>
      <c r="D95" s="43">
        <v>489</v>
      </c>
      <c r="E95" s="53">
        <v>98.390342052313883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425</v>
      </c>
      <c r="D99" s="47">
        <v>417</v>
      </c>
      <c r="E99" s="54">
        <v>98.117647058823536</v>
      </c>
    </row>
    <row r="100" spans="2:5" ht="15.75" customHeight="1" x14ac:dyDescent="0.2">
      <c r="B100" s="46" t="s">
        <v>95</v>
      </c>
      <c r="C100" s="47">
        <v>72</v>
      </c>
      <c r="D100" s="47">
        <v>72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32</v>
      </c>
      <c r="D101" s="43">
        <v>31</v>
      </c>
      <c r="E101" s="53">
        <v>96.875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>
        <v>0</v>
      </c>
      <c r="D103" s="47">
        <v>0</v>
      </c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20</v>
      </c>
      <c r="D105" s="43">
        <v>20</v>
      </c>
      <c r="E105" s="53">
        <v>100</v>
      </c>
    </row>
    <row r="106" spans="2:5" s="5" customFormat="1" ht="15.75" customHeight="1" x14ac:dyDescent="0.2">
      <c r="B106" s="42" t="s">
        <v>101</v>
      </c>
      <c r="C106" s="43">
        <v>20</v>
      </c>
      <c r="D106" s="43">
        <v>20</v>
      </c>
      <c r="E106" s="53">
        <v>100</v>
      </c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20</v>
      </c>
      <c r="D110" s="47">
        <v>20</v>
      </c>
      <c r="E110" s="54">
        <v>100</v>
      </c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68758FB2-943A-4CB1-8FFB-814DB2A14ED4}"/>
    <hyperlink ref="D4" location="Şubat!A1" display="Şubat" xr:uid="{1E1BC07A-EE71-4D24-AEB1-9337DD1720EA}"/>
    <hyperlink ref="E4" location="Mart!A1" display="Mart" xr:uid="{E2CF3C36-88F2-489F-8866-43EA43AE80FC}"/>
    <hyperlink ref="C5" location="Nisan!A1" display="Nisan" xr:uid="{E2BD0229-C9C9-4585-982C-83A4E9C78F4D}"/>
    <hyperlink ref="D5" location="Mayıs!A1" display="Mayıs" xr:uid="{306EE7E5-82A1-48AE-990A-7FDC3B0FB808}"/>
    <hyperlink ref="E5" location="Haziran!A1" display="Haziran" xr:uid="{2E4E2D1C-A679-4B10-ACA4-1A71791BF207}"/>
    <hyperlink ref="C6" location="Temmuz!A1" display="Temmuz" xr:uid="{CA5867B3-DB22-4FBB-916A-909711D17377}"/>
    <hyperlink ref="D6" location="Ağustos!A1" display="Ağustos" xr:uid="{60EE363B-5F25-498F-804D-F56268E1A304}"/>
    <hyperlink ref="E6" location="Eylül!A1" display="Eylül" xr:uid="{B82D7B59-F3A0-49EC-8ABE-8C02428CA3BE}"/>
    <hyperlink ref="C7" location="Ekim!A1" display="Ekim" xr:uid="{9B4F1886-AD3F-43E4-B141-D5EF7D8110D1}"/>
    <hyperlink ref="D7" location="Kasım!A1" display="Kasım" xr:uid="{7B1C2F59-0112-42BB-BB98-E1C00CB56107}"/>
    <hyperlink ref="E7" location="Aralık!A1" display="Aralık" xr:uid="{78896298-97A5-48F0-B13E-30F669B2EF4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284F-98EB-434D-B652-5396CC3603E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f>+C11+C46+C95+C106</f>
        <v>208365</v>
      </c>
      <c r="D10" s="43">
        <f>+D11+D46+D95+D106</f>
        <v>164615</v>
      </c>
      <c r="E10" s="44">
        <f t="shared" ref="E10:E72" si="0">+D10/C10*100</f>
        <v>79.003191514889735</v>
      </c>
    </row>
    <row r="11" spans="2:7" s="5" customFormat="1" ht="15.75" customHeight="1" x14ac:dyDescent="0.2">
      <c r="B11" s="42" t="s">
        <v>5</v>
      </c>
      <c r="C11" s="43">
        <f>+C12+C22+C25+C39+C43+C44+C45</f>
        <v>139537</v>
      </c>
      <c r="D11" s="43">
        <f>+D12+D22+D25+D39+D43+D44+D45</f>
        <v>109649</v>
      </c>
      <c r="E11" s="45">
        <f t="shared" si="0"/>
        <v>78.580591527695162</v>
      </c>
    </row>
    <row r="12" spans="2:7" s="5" customFormat="1" ht="15.75" customHeight="1" x14ac:dyDescent="0.2">
      <c r="B12" s="42" t="s">
        <v>6</v>
      </c>
      <c r="C12" s="43">
        <f>+C13+C18</f>
        <v>65904</v>
      </c>
      <c r="D12" s="43">
        <f>+D13+D18</f>
        <v>52773</v>
      </c>
      <c r="E12" s="45">
        <f t="shared" si="0"/>
        <v>80.075564457392574</v>
      </c>
      <c r="G12" s="6"/>
    </row>
    <row r="13" spans="2:7" s="5" customFormat="1" ht="15.75" customHeight="1" x14ac:dyDescent="0.2">
      <c r="B13" s="42" t="s">
        <v>7</v>
      </c>
      <c r="C13" s="43">
        <f>SUM(C14:C17)</f>
        <v>58432</v>
      </c>
      <c r="D13" s="43">
        <f>SUM(D14:D17)</f>
        <v>46922</v>
      </c>
      <c r="E13" s="45">
        <f t="shared" si="0"/>
        <v>80.301889375684553</v>
      </c>
    </row>
    <row r="14" spans="2:7" ht="15.75" customHeight="1" x14ac:dyDescent="0.2">
      <c r="B14" s="46" t="s">
        <v>8</v>
      </c>
      <c r="C14" s="47">
        <v>6916</v>
      </c>
      <c r="D14" s="47">
        <v>3084</v>
      </c>
      <c r="E14" s="48">
        <f t="shared" si="0"/>
        <v>44.592249855407751</v>
      </c>
    </row>
    <row r="15" spans="2:7" ht="15.75" customHeight="1" x14ac:dyDescent="0.2">
      <c r="B15" s="46" t="s">
        <v>9</v>
      </c>
      <c r="C15" s="47">
        <v>1202</v>
      </c>
      <c r="D15" s="47">
        <v>853</v>
      </c>
      <c r="E15" s="48">
        <f t="shared" si="0"/>
        <v>70.965058236272881</v>
      </c>
    </row>
    <row r="16" spans="2:7" ht="15.75" customHeight="1" x14ac:dyDescent="0.2">
      <c r="B16" s="46" t="s">
        <v>10</v>
      </c>
      <c r="C16" s="47">
        <v>45525</v>
      </c>
      <c r="D16" s="47">
        <v>38807</v>
      </c>
      <c r="E16" s="48">
        <f t="shared" si="0"/>
        <v>85.243272926963215</v>
      </c>
    </row>
    <row r="17" spans="2:5" ht="15.75" customHeight="1" x14ac:dyDescent="0.2">
      <c r="B17" s="46" t="s">
        <v>11</v>
      </c>
      <c r="C17" s="47">
        <v>4789</v>
      </c>
      <c r="D17" s="47">
        <v>4178</v>
      </c>
      <c r="E17" s="48">
        <f t="shared" si="0"/>
        <v>87.24159532261433</v>
      </c>
    </row>
    <row r="18" spans="2:5" s="5" customFormat="1" ht="15.75" customHeight="1" x14ac:dyDescent="0.2">
      <c r="B18" s="42" t="s">
        <v>12</v>
      </c>
      <c r="C18" s="43">
        <f>SUM(C19:C21)</f>
        <v>7472</v>
      </c>
      <c r="D18" s="43">
        <f>SUM(D19:D21)</f>
        <v>5851</v>
      </c>
      <c r="E18" s="45">
        <f t="shared" si="0"/>
        <v>78.305674518201286</v>
      </c>
    </row>
    <row r="19" spans="2:5" ht="15.75" customHeight="1" x14ac:dyDescent="0.2">
      <c r="B19" s="46" t="s">
        <v>13</v>
      </c>
      <c r="C19" s="47">
        <v>1826</v>
      </c>
      <c r="D19" s="47">
        <v>748</v>
      </c>
      <c r="E19" s="48">
        <f t="shared" si="0"/>
        <v>40.963855421686745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5646</v>
      </c>
      <c r="D21" s="47">
        <v>5103</v>
      </c>
      <c r="E21" s="48">
        <f t="shared" si="0"/>
        <v>90.382571732199793</v>
      </c>
    </row>
    <row r="22" spans="2:5" s="4" customFormat="1" ht="15.75" customHeight="1" x14ac:dyDescent="0.2">
      <c r="B22" s="42" t="s">
        <v>16</v>
      </c>
      <c r="C22" s="43">
        <f>SUM(C23:C24)</f>
        <v>19877</v>
      </c>
      <c r="D22" s="43">
        <f>SUM(D23:D24)</f>
        <v>12538</v>
      </c>
      <c r="E22" s="44">
        <f t="shared" si="0"/>
        <v>63.077929264979623</v>
      </c>
    </row>
    <row r="23" spans="2:5" s="8" customFormat="1" ht="15.75" customHeight="1" x14ac:dyDescent="0.2">
      <c r="B23" s="46" t="s">
        <v>17</v>
      </c>
      <c r="C23" s="47">
        <v>112</v>
      </c>
      <c r="D23" s="47">
        <v>51</v>
      </c>
      <c r="E23" s="49">
        <f t="shared" si="0"/>
        <v>45.535714285714285</v>
      </c>
    </row>
    <row r="24" spans="2:5" s="8" customFormat="1" ht="15.75" customHeight="1" x14ac:dyDescent="0.2">
      <c r="B24" s="46" t="s">
        <v>18</v>
      </c>
      <c r="C24" s="47">
        <v>19765</v>
      </c>
      <c r="D24" s="47">
        <v>12487</v>
      </c>
      <c r="E24" s="49">
        <f t="shared" si="0"/>
        <v>63.177333670629899</v>
      </c>
    </row>
    <row r="25" spans="2:5" s="4" customFormat="1" ht="15.75" customHeight="1" x14ac:dyDescent="0.2">
      <c r="B25" s="42" t="s">
        <v>19</v>
      </c>
      <c r="C25" s="43">
        <f>+C26+C29+C36+C37+C38</f>
        <v>30956</v>
      </c>
      <c r="D25" s="43">
        <f>+D26+D29+D36+D37+D38</f>
        <v>24840</v>
      </c>
      <c r="E25" s="44">
        <f t="shared" si="0"/>
        <v>80.242925442563646</v>
      </c>
    </row>
    <row r="26" spans="2:5" s="4" customFormat="1" ht="15.75" customHeight="1" x14ac:dyDescent="0.2">
      <c r="B26" s="42" t="s">
        <v>20</v>
      </c>
      <c r="C26" s="43">
        <f>SUM(C27:C28)</f>
        <v>18058</v>
      </c>
      <c r="D26" s="43">
        <f>SUM(D27:D28)</f>
        <v>12180</v>
      </c>
      <c r="E26" s="44">
        <f t="shared" si="0"/>
        <v>67.449329936870086</v>
      </c>
    </row>
    <row r="27" spans="2:5" s="8" customFormat="1" ht="15.75" customHeight="1" x14ac:dyDescent="0.2">
      <c r="B27" s="46" t="s">
        <v>21</v>
      </c>
      <c r="C27" s="47">
        <v>16334</v>
      </c>
      <c r="D27" s="47">
        <v>10656</v>
      </c>
      <c r="E27" s="49">
        <f t="shared" si="0"/>
        <v>65.238153544753274</v>
      </c>
    </row>
    <row r="28" spans="2:5" s="8" customFormat="1" ht="15.75" customHeight="1" x14ac:dyDescent="0.2">
      <c r="B28" s="46" t="s">
        <v>22</v>
      </c>
      <c r="C28" s="47">
        <v>1724</v>
      </c>
      <c r="D28" s="47">
        <v>1524</v>
      </c>
      <c r="E28" s="49">
        <f t="shared" si="0"/>
        <v>88.399071925754058</v>
      </c>
    </row>
    <row r="29" spans="2:5" s="4" customFormat="1" ht="15.75" customHeight="1" x14ac:dyDescent="0.2">
      <c r="B29" s="42" t="s">
        <v>23</v>
      </c>
      <c r="C29" s="43">
        <f>SUM(C30:C35)</f>
        <v>8553</v>
      </c>
      <c r="D29" s="43">
        <f>SUM(D30:D35)</f>
        <v>8490</v>
      </c>
      <c r="E29" s="44">
        <f t="shared" si="0"/>
        <v>99.263416345142048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8553</v>
      </c>
      <c r="D31" s="47">
        <v>8490</v>
      </c>
      <c r="E31" s="49">
        <f t="shared" si="0"/>
        <v>99.263416345142048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4345</v>
      </c>
      <c r="D36" s="43">
        <v>4170</v>
      </c>
      <c r="E36" s="45">
        <f t="shared" si="0"/>
        <v>95.972382048331411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f>SUM(C40:C42)</f>
        <v>12</v>
      </c>
      <c r="D39" s="43">
        <f>SUM(D40:D42)</f>
        <v>12</v>
      </c>
      <c r="E39" s="44"/>
    </row>
    <row r="40" spans="2:5" s="8" customFormat="1" ht="15.75" customHeight="1" x14ac:dyDescent="0.2">
      <c r="B40" s="46" t="s">
        <v>34</v>
      </c>
      <c r="C40" s="47">
        <v>12</v>
      </c>
      <c r="D40" s="47">
        <v>12</v>
      </c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10416</v>
      </c>
      <c r="D43" s="43">
        <v>8472</v>
      </c>
      <c r="E43" s="44">
        <f t="shared" si="0"/>
        <v>81.336405529953907</v>
      </c>
    </row>
    <row r="44" spans="2:5" s="4" customFormat="1" ht="15.75" customHeight="1" x14ac:dyDescent="0.2">
      <c r="B44" s="42" t="s">
        <v>38</v>
      </c>
      <c r="C44" s="43">
        <v>11827</v>
      </c>
      <c r="D44" s="43">
        <v>10975</v>
      </c>
      <c r="E44" s="44">
        <f t="shared" si="0"/>
        <v>92.796144415320882</v>
      </c>
    </row>
    <row r="45" spans="2:5" s="4" customFormat="1" ht="15.75" customHeight="1" x14ac:dyDescent="0.2">
      <c r="B45" s="42" t="s">
        <v>39</v>
      </c>
      <c r="C45" s="43">
        <v>545</v>
      </c>
      <c r="D45" s="43">
        <v>39</v>
      </c>
      <c r="E45" s="44">
        <f t="shared" si="0"/>
        <v>7.1559633027522942</v>
      </c>
    </row>
    <row r="46" spans="2:5" s="4" customFormat="1" ht="15.75" customHeight="1" x14ac:dyDescent="0.2">
      <c r="B46" s="42" t="s">
        <v>40</v>
      </c>
      <c r="C46" s="43">
        <f>+C47+C51+C61+C71+C78+C87</f>
        <v>68346</v>
      </c>
      <c r="D46" s="43">
        <f>+D47+D51+D61+D71+D78+D87</f>
        <v>54496</v>
      </c>
      <c r="E46" s="44">
        <f t="shared" si="0"/>
        <v>79.735463670148945</v>
      </c>
    </row>
    <row r="47" spans="2:5" s="4" customFormat="1" ht="15.75" customHeight="1" x14ac:dyDescent="0.2">
      <c r="B47" s="42" t="s">
        <v>41</v>
      </c>
      <c r="C47" s="43">
        <f>SUM(C48:C50)</f>
        <v>7941</v>
      </c>
      <c r="D47" s="43">
        <f>SUM(D48:D50)</f>
        <v>7941</v>
      </c>
      <c r="E47" s="44">
        <f t="shared" si="0"/>
        <v>100</v>
      </c>
    </row>
    <row r="48" spans="2:5" s="8" customFormat="1" ht="15.75" customHeight="1" x14ac:dyDescent="0.2">
      <c r="B48" s="46" t="s">
        <v>42</v>
      </c>
      <c r="C48" s="47">
        <v>7941</v>
      </c>
      <c r="D48" s="47">
        <v>7941</v>
      </c>
      <c r="E48" s="49">
        <f t="shared" si="0"/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f>+C52+C53+C54</f>
        <v>14</v>
      </c>
      <c r="D51" s="43">
        <f>+D52+D53+D54</f>
        <v>14</v>
      </c>
      <c r="E51" s="44">
        <f t="shared" si="0"/>
        <v>100</v>
      </c>
    </row>
    <row r="52" spans="2:5" s="4" customFormat="1" ht="15.75" customHeight="1" x14ac:dyDescent="0.2">
      <c r="B52" s="42" t="s">
        <v>46</v>
      </c>
      <c r="C52" s="43">
        <v>14</v>
      </c>
      <c r="D52" s="43">
        <v>14</v>
      </c>
      <c r="E52" s="44">
        <f t="shared" si="0"/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f>+C62+C66+C70</f>
        <v>12049</v>
      </c>
      <c r="D61" s="43">
        <f>+D62+D66+D70</f>
        <v>7977</v>
      </c>
      <c r="E61" s="44">
        <f t="shared" si="0"/>
        <v>66.204664287492747</v>
      </c>
    </row>
    <row r="62" spans="2:5" s="4" customFormat="1" ht="15.75" customHeight="1" x14ac:dyDescent="0.2">
      <c r="B62" s="42" t="s">
        <v>56</v>
      </c>
      <c r="C62" s="43">
        <f>SUM(C63:C65)</f>
        <v>2043</v>
      </c>
      <c r="D62" s="43">
        <f>SUM(D63:D65)</f>
        <v>1064</v>
      </c>
      <c r="E62" s="44">
        <f t="shared" si="0"/>
        <v>52.080274106705829</v>
      </c>
    </row>
    <row r="63" spans="2:5" s="8" customFormat="1" ht="15.75" customHeight="1" x14ac:dyDescent="0.2">
      <c r="B63" s="46" t="s">
        <v>57</v>
      </c>
      <c r="C63" s="47">
        <v>601</v>
      </c>
      <c r="D63" s="47">
        <v>601</v>
      </c>
      <c r="E63" s="49">
        <f t="shared" si="0"/>
        <v>100</v>
      </c>
    </row>
    <row r="64" spans="2:5" s="8" customFormat="1" ht="15.75" customHeight="1" x14ac:dyDescent="0.2">
      <c r="B64" s="46" t="s">
        <v>58</v>
      </c>
      <c r="C64" s="47">
        <v>1365</v>
      </c>
      <c r="D64" s="47">
        <v>388</v>
      </c>
      <c r="E64" s="49">
        <f t="shared" si="0"/>
        <v>28.424908424908423</v>
      </c>
    </row>
    <row r="65" spans="2:5" s="8" customFormat="1" ht="15.75" customHeight="1" x14ac:dyDescent="0.2">
      <c r="B65" s="46" t="s">
        <v>59</v>
      </c>
      <c r="C65" s="47">
        <v>77</v>
      </c>
      <c r="D65" s="47">
        <v>75</v>
      </c>
      <c r="E65" s="49">
        <f t="shared" si="0"/>
        <v>97.402597402597408</v>
      </c>
    </row>
    <row r="66" spans="2:5" s="4" customFormat="1" ht="15.75" customHeight="1" x14ac:dyDescent="0.2">
      <c r="B66" s="42" t="s">
        <v>60</v>
      </c>
      <c r="C66" s="43">
        <f>SUM(C67:C69)</f>
        <v>10006</v>
      </c>
      <c r="D66" s="43">
        <f>SUM(D67:D69)</f>
        <v>6913</v>
      </c>
      <c r="E66" s="44">
        <f t="shared" si="0"/>
        <v>69.088546871876872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9981</v>
      </c>
      <c r="D68" s="47">
        <v>6888</v>
      </c>
      <c r="E68" s="49">
        <f t="shared" si="0"/>
        <v>69.011121130147274</v>
      </c>
    </row>
    <row r="69" spans="2:5" s="8" customFormat="1" ht="15.75" customHeight="1" x14ac:dyDescent="0.2">
      <c r="B69" s="46" t="s">
        <v>63</v>
      </c>
      <c r="C69" s="47">
        <v>25</v>
      </c>
      <c r="D69" s="47">
        <v>25</v>
      </c>
      <c r="E69" s="49">
        <f t="shared" si="0"/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f>SUM(C72:C77)</f>
        <v>43383</v>
      </c>
      <c r="D71" s="43">
        <f>SUM(D72:D77)</f>
        <v>33831</v>
      </c>
      <c r="E71" s="44">
        <f t="shared" si="0"/>
        <v>77.982158910172188</v>
      </c>
    </row>
    <row r="72" spans="2:5" s="8" customFormat="1" ht="15.75" customHeight="1" x14ac:dyDescent="0.2">
      <c r="B72" s="50" t="s">
        <v>66</v>
      </c>
      <c r="C72" s="51">
        <v>411</v>
      </c>
      <c r="D72" s="51">
        <v>348</v>
      </c>
      <c r="E72" s="49">
        <f t="shared" si="0"/>
        <v>84.671532846715323</v>
      </c>
    </row>
    <row r="73" spans="2:5" s="8" customFormat="1" ht="15.75" customHeight="1" x14ac:dyDescent="0.2">
      <c r="B73" s="50" t="s">
        <v>67</v>
      </c>
      <c r="C73" s="51">
        <v>-1</v>
      </c>
      <c r="D73" s="51">
        <v>1</v>
      </c>
      <c r="E73" s="49">
        <f>+D73/C73*100</f>
        <v>-100</v>
      </c>
    </row>
    <row r="74" spans="2:5" s="8" customFormat="1" ht="15.75" customHeight="1" x14ac:dyDescent="0.2">
      <c r="B74" s="50" t="s">
        <v>68</v>
      </c>
      <c r="C74" s="51">
        <v>1598</v>
      </c>
      <c r="D74" s="51">
        <v>798</v>
      </c>
      <c r="E74" s="49">
        <f>+D74/C74*100</f>
        <v>49.937421777221523</v>
      </c>
    </row>
    <row r="75" spans="2:5" s="8" customFormat="1" ht="15.75" customHeight="1" x14ac:dyDescent="0.2">
      <c r="B75" s="50" t="s">
        <v>69</v>
      </c>
      <c r="C75" s="51">
        <v>26984</v>
      </c>
      <c r="D75" s="51">
        <v>20568</v>
      </c>
      <c r="E75" s="49">
        <f>+D75/C75*100</f>
        <v>76.222946931514969</v>
      </c>
    </row>
    <row r="76" spans="2:5" s="8" customFormat="1" ht="15.75" customHeight="1" x14ac:dyDescent="0.2">
      <c r="B76" s="50" t="s">
        <v>70</v>
      </c>
      <c r="C76" s="51">
        <v>11705</v>
      </c>
      <c r="D76" s="51">
        <v>11202</v>
      </c>
      <c r="E76" s="49">
        <f>+D76/C76*100</f>
        <v>95.70269115762494</v>
      </c>
    </row>
    <row r="77" spans="2:5" s="8" customFormat="1" ht="15.75" customHeight="1" x14ac:dyDescent="0.2">
      <c r="B77" s="50" t="s">
        <v>71</v>
      </c>
      <c r="C77" s="51">
        <v>2686</v>
      </c>
      <c r="D77" s="51">
        <v>914</v>
      </c>
      <c r="E77" s="49">
        <f>+D77/C77*100</f>
        <v>34.0282948622487</v>
      </c>
    </row>
    <row r="78" spans="2:5" s="5" customFormat="1" ht="15.75" customHeight="1" x14ac:dyDescent="0.2">
      <c r="B78" s="42" t="s">
        <v>72</v>
      </c>
      <c r="C78" s="43">
        <f>SUM(C79:C86)</f>
        <v>0</v>
      </c>
      <c r="D78" s="43">
        <f>SUM(D79:D86)</f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f>SUM(C88:C94)</f>
        <v>4959</v>
      </c>
      <c r="D87" s="43">
        <f>SUM(D88:D94)</f>
        <v>4733</v>
      </c>
      <c r="E87" s="44">
        <f>+D87/C87*100</f>
        <v>95.442629562411767</v>
      </c>
    </row>
    <row r="88" spans="2:5" ht="15.75" customHeight="1" x14ac:dyDescent="0.2">
      <c r="B88" s="52" t="s">
        <v>82</v>
      </c>
      <c r="C88" s="47">
        <v>0</v>
      </c>
      <c r="D88" s="47">
        <v>0</v>
      </c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220</v>
      </c>
      <c r="D90" s="47">
        <v>220</v>
      </c>
      <c r="E90" s="49">
        <f t="shared" ref="E90:E96" si="1">+D90/C90*100</f>
        <v>100</v>
      </c>
    </row>
    <row r="91" spans="2:5" ht="15.75" customHeight="1" x14ac:dyDescent="0.2">
      <c r="B91" s="46" t="s">
        <v>85</v>
      </c>
      <c r="C91" s="47">
        <v>2255</v>
      </c>
      <c r="D91" s="47">
        <v>2228</v>
      </c>
      <c r="E91" s="49">
        <f t="shared" si="1"/>
        <v>98.802660753880261</v>
      </c>
    </row>
    <row r="92" spans="2:5" ht="15.75" customHeight="1" x14ac:dyDescent="0.2">
      <c r="B92" s="46" t="s">
        <v>86</v>
      </c>
      <c r="C92" s="47">
        <v>23</v>
      </c>
      <c r="D92" s="47">
        <v>23</v>
      </c>
      <c r="E92" s="49">
        <f t="shared" si="1"/>
        <v>100</v>
      </c>
    </row>
    <row r="93" spans="2:5" ht="15.75" customHeight="1" x14ac:dyDescent="0.2">
      <c r="B93" s="46" t="s">
        <v>87</v>
      </c>
      <c r="C93" s="47">
        <v>710</v>
      </c>
      <c r="D93" s="47">
        <v>710</v>
      </c>
      <c r="E93" s="49">
        <f t="shared" si="1"/>
        <v>100</v>
      </c>
    </row>
    <row r="94" spans="2:5" ht="15.75" customHeight="1" x14ac:dyDescent="0.2">
      <c r="B94" s="46" t="s">
        <v>88</v>
      </c>
      <c r="C94" s="47">
        <v>1751</v>
      </c>
      <c r="D94" s="47">
        <v>1552</v>
      </c>
      <c r="E94" s="49">
        <f t="shared" si="1"/>
        <v>88.635065676756142</v>
      </c>
    </row>
    <row r="95" spans="2:5" s="5" customFormat="1" ht="15.75" customHeight="1" x14ac:dyDescent="0.2">
      <c r="B95" s="42" t="s">
        <v>89</v>
      </c>
      <c r="C95" s="43">
        <f>+C96+C102+C103</f>
        <v>474</v>
      </c>
      <c r="D95" s="43">
        <f>+D96+D102+D103</f>
        <v>462</v>
      </c>
      <c r="E95" s="53">
        <f t="shared" si="1"/>
        <v>97.468354430379748</v>
      </c>
    </row>
    <row r="96" spans="2:5" s="5" customFormat="1" ht="15.75" customHeight="1" x14ac:dyDescent="0.2">
      <c r="B96" s="42" t="s">
        <v>90</v>
      </c>
      <c r="C96" s="43">
        <f>SUM(C97:C101)</f>
        <v>445</v>
      </c>
      <c r="D96" s="43">
        <f>SUM(D97:D101)</f>
        <v>434</v>
      </c>
      <c r="E96" s="53">
        <f t="shared" si="1"/>
        <v>97.528089887640448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373</v>
      </c>
      <c r="D100" s="47">
        <v>362</v>
      </c>
      <c r="E100" s="54">
        <f>+D100/C100*100</f>
        <v>97.050938337801611</v>
      </c>
    </row>
    <row r="101" spans="2:5" ht="15.75" customHeight="1" x14ac:dyDescent="0.2">
      <c r="B101" s="46" t="s">
        <v>95</v>
      </c>
      <c r="C101" s="47">
        <v>72</v>
      </c>
      <c r="D101" s="47">
        <v>72</v>
      </c>
      <c r="E101" s="54">
        <f>+D101/C101*100</f>
        <v>100</v>
      </c>
    </row>
    <row r="102" spans="2:5" s="5" customFormat="1" ht="15.75" customHeight="1" x14ac:dyDescent="0.2">
      <c r="B102" s="42" t="s">
        <v>96</v>
      </c>
      <c r="C102" s="43">
        <v>29</v>
      </c>
      <c r="D102" s="43">
        <v>28</v>
      </c>
      <c r="E102" s="53">
        <f>+D102/C102*100</f>
        <v>96.551724137931032</v>
      </c>
    </row>
    <row r="103" spans="2:5" s="5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>
        <v>0</v>
      </c>
      <c r="D104" s="47">
        <v>0</v>
      </c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f>+C107+C112</f>
        <v>8</v>
      </c>
      <c r="D106" s="43">
        <f>+D107+D112</f>
        <v>8</v>
      </c>
      <c r="E106" s="53">
        <f>+D106/C106*100</f>
        <v>100</v>
      </c>
    </row>
    <row r="107" spans="2:5" s="5" customFormat="1" ht="15.75" customHeight="1" x14ac:dyDescent="0.2">
      <c r="B107" s="42" t="s">
        <v>101</v>
      </c>
      <c r="C107" s="43">
        <f>SUM(C108:C111)</f>
        <v>8</v>
      </c>
      <c r="D107" s="43">
        <f>SUM(D108:D111)</f>
        <v>8</v>
      </c>
      <c r="E107" s="53">
        <f>+D107/C107*100</f>
        <v>100</v>
      </c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8</v>
      </c>
      <c r="D111" s="47">
        <v>8</v>
      </c>
      <c r="E111" s="54">
        <f>+D111/C111*100</f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5431C495-F122-453D-8FBC-1A73A320E2D8}"/>
    <hyperlink ref="D4" location="Şubat!A1" display="Şubat" xr:uid="{ABDAD9C9-9931-452B-BB95-AA2A4A56028D}"/>
    <hyperlink ref="E4" location="Mart!A1" display="Mart" xr:uid="{7F0B5928-0369-4E46-ACE9-02A39455DB7F}"/>
    <hyperlink ref="C5" location="Nisan!A1" display="Nisan" xr:uid="{C3DD9203-F537-402A-8612-D487AF90C5B5}"/>
    <hyperlink ref="D5" location="Mayıs!A1" display="Mayıs" xr:uid="{CA6B7EEF-6F4E-4D5A-A300-4BB169D84AC8}"/>
    <hyperlink ref="E5" location="Haziran!A1" display="Haziran" xr:uid="{100BC9BB-3FE9-4195-84EB-C7FDFFA4BBA3}"/>
    <hyperlink ref="C6" location="Temmuz!A1" display="Temmuz" xr:uid="{29D6CB76-9767-4940-9566-1728046BBE01}"/>
    <hyperlink ref="D6" location="Ağustos!A1" display="Ağustos" xr:uid="{04E1B478-9EFD-495C-A14D-118042491B73}"/>
    <hyperlink ref="E6" location="Eylül!A1" display="Eylül" xr:uid="{459ACD21-23AF-4757-827E-E0D29CA198DD}"/>
    <hyperlink ref="C7" location="Ekim!A1" display="Ekim" xr:uid="{0C0A9482-8DE9-4DCC-A979-7FC31F15010D}"/>
    <hyperlink ref="D7" location="Kasım!A1" display="Kasım" xr:uid="{6A726EC1-07D3-443A-A74A-29180D9379C3}"/>
    <hyperlink ref="E7" location="Aralık!A1" display="Aralık" xr:uid="{B74DAEE7-852B-45A9-9964-D79C60543C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06F3-CA27-4C18-B1AD-36F8930B2A9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181930</v>
      </c>
      <c r="D10" s="43">
        <v>108540</v>
      </c>
      <c r="E10" s="44">
        <v>59.660308910020333</v>
      </c>
    </row>
    <row r="11" spans="2:7" s="5" customFormat="1" ht="15.75" customHeight="1" x14ac:dyDescent="0.2">
      <c r="B11" s="42" t="s">
        <v>5</v>
      </c>
      <c r="C11" s="43">
        <v>124648</v>
      </c>
      <c r="D11" s="43">
        <v>90858</v>
      </c>
      <c r="E11" s="45">
        <v>72.891662922790573</v>
      </c>
    </row>
    <row r="12" spans="2:7" s="5" customFormat="1" ht="15.75" customHeight="1" x14ac:dyDescent="0.2">
      <c r="B12" s="42" t="s">
        <v>6</v>
      </c>
      <c r="C12" s="43">
        <v>57037</v>
      </c>
      <c r="D12" s="43">
        <v>40943</v>
      </c>
      <c r="E12" s="45">
        <v>71.783228430667805</v>
      </c>
      <c r="G12" s="6"/>
    </row>
    <row r="13" spans="2:7" s="5" customFormat="1" ht="15.75" customHeight="1" x14ac:dyDescent="0.2">
      <c r="B13" s="42" t="s">
        <v>7</v>
      </c>
      <c r="C13" s="43">
        <v>51341</v>
      </c>
      <c r="D13" s="43">
        <v>36441</v>
      </c>
      <c r="E13" s="45">
        <v>70.978360374749229</v>
      </c>
    </row>
    <row r="14" spans="2:7" ht="15.75" customHeight="1" x14ac:dyDescent="0.2">
      <c r="B14" s="46" t="s">
        <v>8</v>
      </c>
      <c r="C14" s="47">
        <v>6835</v>
      </c>
      <c r="D14" s="47">
        <v>1982</v>
      </c>
      <c r="E14" s="48">
        <v>28.997805413313827</v>
      </c>
    </row>
    <row r="15" spans="2:7" ht="15.75" customHeight="1" x14ac:dyDescent="0.2">
      <c r="B15" s="46" t="s">
        <v>9</v>
      </c>
      <c r="C15" s="47">
        <v>1195</v>
      </c>
      <c r="D15" s="47">
        <v>826</v>
      </c>
      <c r="E15" s="48">
        <v>69.121338912133893</v>
      </c>
    </row>
    <row r="16" spans="2:7" ht="15.75" customHeight="1" x14ac:dyDescent="0.2">
      <c r="B16" s="46" t="s">
        <v>10</v>
      </c>
      <c r="C16" s="47">
        <v>40165</v>
      </c>
      <c r="D16" s="47">
        <v>30709</v>
      </c>
      <c r="E16" s="48">
        <v>76.457114403087274</v>
      </c>
    </row>
    <row r="17" spans="2:5" ht="15.75" customHeight="1" x14ac:dyDescent="0.2">
      <c r="B17" s="46" t="s">
        <v>11</v>
      </c>
      <c r="C17" s="47">
        <v>3146</v>
      </c>
      <c r="D17" s="47">
        <v>2924</v>
      </c>
      <c r="E17" s="48">
        <v>92.943420216147487</v>
      </c>
    </row>
    <row r="18" spans="2:5" s="5" customFormat="1" ht="15.75" customHeight="1" x14ac:dyDescent="0.2">
      <c r="B18" s="42" t="s">
        <v>12</v>
      </c>
      <c r="C18" s="43">
        <v>5696</v>
      </c>
      <c r="D18" s="43">
        <v>4502</v>
      </c>
      <c r="E18" s="45">
        <v>79.037921348314612</v>
      </c>
    </row>
    <row r="19" spans="2:5" ht="15.75" customHeight="1" x14ac:dyDescent="0.2">
      <c r="B19" s="46" t="s">
        <v>13</v>
      </c>
      <c r="C19" s="47">
        <v>1760</v>
      </c>
      <c r="D19" s="47">
        <v>713</v>
      </c>
      <c r="E19" s="48">
        <v>40.511363636363633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3936</v>
      </c>
      <c r="D21" s="47">
        <v>3789</v>
      </c>
      <c r="E21" s="48">
        <v>96.265243902439025</v>
      </c>
    </row>
    <row r="22" spans="2:5" s="4" customFormat="1" ht="15.75" customHeight="1" x14ac:dyDescent="0.2">
      <c r="B22" s="42" t="s">
        <v>16</v>
      </c>
      <c r="C22" s="43">
        <v>19793</v>
      </c>
      <c r="D22" s="43">
        <v>10535</v>
      </c>
      <c r="E22" s="44">
        <v>53.225887940180868</v>
      </c>
    </row>
    <row r="23" spans="2:5" s="8" customFormat="1" ht="15.75" customHeight="1" x14ac:dyDescent="0.2">
      <c r="B23" s="46" t="s">
        <v>17</v>
      </c>
      <c r="C23" s="47">
        <v>105</v>
      </c>
      <c r="D23" s="47">
        <v>45</v>
      </c>
      <c r="E23" s="49">
        <v>42.857142857142854</v>
      </c>
    </row>
    <row r="24" spans="2:5" s="8" customFormat="1" ht="15.75" customHeight="1" x14ac:dyDescent="0.2">
      <c r="B24" s="46" t="s">
        <v>18</v>
      </c>
      <c r="C24" s="47">
        <v>19688</v>
      </c>
      <c r="D24" s="47">
        <v>10490</v>
      </c>
      <c r="E24" s="49">
        <v>53.281186509548959</v>
      </c>
    </row>
    <row r="25" spans="2:5" s="4" customFormat="1" ht="15.75" customHeight="1" x14ac:dyDescent="0.2">
      <c r="B25" s="42" t="s">
        <v>19</v>
      </c>
      <c r="C25" s="43">
        <v>27882</v>
      </c>
      <c r="D25" s="43">
        <v>22603</v>
      </c>
      <c r="E25" s="44">
        <v>81.066637974320358</v>
      </c>
    </row>
    <row r="26" spans="2:5" s="4" customFormat="1" ht="15.75" customHeight="1" x14ac:dyDescent="0.2">
      <c r="B26" s="42" t="s">
        <v>20</v>
      </c>
      <c r="C26" s="43">
        <v>16866</v>
      </c>
      <c r="D26" s="43">
        <v>11808</v>
      </c>
      <c r="E26" s="44">
        <v>70.01067235859125</v>
      </c>
    </row>
    <row r="27" spans="2:5" s="8" customFormat="1" ht="15.75" customHeight="1" x14ac:dyDescent="0.2">
      <c r="B27" s="46" t="s">
        <v>21</v>
      </c>
      <c r="C27" s="47">
        <v>15310</v>
      </c>
      <c r="D27" s="47">
        <v>10394</v>
      </c>
      <c r="E27" s="49">
        <v>67.890267798824297</v>
      </c>
    </row>
    <row r="28" spans="2:5" s="8" customFormat="1" ht="15.75" customHeight="1" x14ac:dyDescent="0.2">
      <c r="B28" s="46" t="s">
        <v>22</v>
      </c>
      <c r="C28" s="47">
        <v>1556</v>
      </c>
      <c r="D28" s="47">
        <v>1414</v>
      </c>
      <c r="E28" s="49">
        <v>90.874035989717228</v>
      </c>
    </row>
    <row r="29" spans="2:5" s="4" customFormat="1" ht="15.75" customHeight="1" x14ac:dyDescent="0.2">
      <c r="B29" s="42" t="s">
        <v>23</v>
      </c>
      <c r="C29" s="43">
        <v>7234</v>
      </c>
      <c r="D29" s="43">
        <v>7199</v>
      </c>
      <c r="E29" s="44">
        <v>99.516173624550731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7234</v>
      </c>
      <c r="D31" s="47">
        <v>7199</v>
      </c>
      <c r="E31" s="49">
        <v>99.516173624550731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3782</v>
      </c>
      <c r="D36" s="43">
        <v>3596</v>
      </c>
      <c r="E36" s="45">
        <v>95.081967213114751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1</v>
      </c>
      <c r="D39" s="43">
        <v>1</v>
      </c>
      <c r="E39" s="44"/>
    </row>
    <row r="40" spans="2:5" s="8" customFormat="1" ht="15.75" customHeight="1" x14ac:dyDescent="0.2">
      <c r="B40" s="46" t="s">
        <v>34</v>
      </c>
      <c r="C40" s="47">
        <v>1</v>
      </c>
      <c r="D40" s="47">
        <v>1</v>
      </c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9240</v>
      </c>
      <c r="D43" s="43">
        <v>7451</v>
      </c>
      <c r="E43" s="44">
        <v>80.638528138528144</v>
      </c>
    </row>
    <row r="44" spans="2:5" s="4" customFormat="1" ht="15.75" customHeight="1" x14ac:dyDescent="0.2">
      <c r="B44" s="42" t="s">
        <v>38</v>
      </c>
      <c r="C44" s="43">
        <v>10150</v>
      </c>
      <c r="D44" s="43">
        <v>9304</v>
      </c>
      <c r="E44" s="44">
        <v>91.665024630541865</v>
      </c>
    </row>
    <row r="45" spans="2:5" s="4" customFormat="1" ht="15.75" customHeight="1" x14ac:dyDescent="0.2">
      <c r="B45" s="42" t="s">
        <v>39</v>
      </c>
      <c r="C45" s="43">
        <v>545</v>
      </c>
      <c r="D45" s="43">
        <v>21</v>
      </c>
      <c r="E45" s="44">
        <v>3.8532110091743119</v>
      </c>
    </row>
    <row r="46" spans="2:5" s="4" customFormat="1" ht="15.75" customHeight="1" x14ac:dyDescent="0.2">
      <c r="B46" s="42" t="s">
        <v>40</v>
      </c>
      <c r="C46" s="43">
        <v>56840</v>
      </c>
      <c r="D46" s="43">
        <v>17253</v>
      </c>
      <c r="E46" s="44">
        <v>30.353624208304009</v>
      </c>
    </row>
    <row r="47" spans="2:5" s="4" customFormat="1" ht="15.75" customHeight="1" x14ac:dyDescent="0.2">
      <c r="B47" s="42" t="s">
        <v>41</v>
      </c>
      <c r="C47" s="43">
        <v>6795</v>
      </c>
      <c r="D47" s="43">
        <v>6795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6795</v>
      </c>
      <c r="D48" s="47">
        <v>6795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v>9</v>
      </c>
      <c r="D51" s="43">
        <v>9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9</v>
      </c>
      <c r="D52" s="43">
        <v>9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11910</v>
      </c>
      <c r="D61" s="43">
        <v>1879</v>
      </c>
      <c r="E61" s="44">
        <v>15.776658270361041</v>
      </c>
    </row>
    <row r="62" spans="2:5" s="4" customFormat="1" ht="15.75" customHeight="1" x14ac:dyDescent="0.2">
      <c r="B62" s="42" t="s">
        <v>56</v>
      </c>
      <c r="C62" s="43">
        <v>1899</v>
      </c>
      <c r="D62" s="43">
        <v>904</v>
      </c>
      <c r="E62" s="44">
        <v>47.604002106371773</v>
      </c>
    </row>
    <row r="63" spans="2:5" s="8" customFormat="1" ht="15.75" customHeight="1" x14ac:dyDescent="0.2">
      <c r="B63" s="46" t="s">
        <v>57</v>
      </c>
      <c r="C63" s="47">
        <v>528</v>
      </c>
      <c r="D63" s="47">
        <v>528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1309</v>
      </c>
      <c r="D64" s="47">
        <v>316</v>
      </c>
      <c r="E64" s="49">
        <v>24.140565317035907</v>
      </c>
    </row>
    <row r="65" spans="2:5" s="8" customFormat="1" ht="15.75" customHeight="1" x14ac:dyDescent="0.2">
      <c r="B65" s="46" t="s">
        <v>59</v>
      </c>
      <c r="C65" s="47">
        <v>62</v>
      </c>
      <c r="D65" s="47">
        <v>60</v>
      </c>
      <c r="E65" s="49">
        <v>96.774193548387103</v>
      </c>
    </row>
    <row r="66" spans="2:5" s="4" customFormat="1" ht="15.75" customHeight="1" x14ac:dyDescent="0.2">
      <c r="B66" s="42" t="s">
        <v>60</v>
      </c>
      <c r="C66" s="43">
        <v>10011</v>
      </c>
      <c r="D66" s="43">
        <v>975</v>
      </c>
      <c r="E66" s="44">
        <v>9.7392867845370095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9990</v>
      </c>
      <c r="D68" s="47">
        <v>954</v>
      </c>
      <c r="E68" s="49">
        <v>9.5495495495495497</v>
      </c>
    </row>
    <row r="69" spans="2:5" s="8" customFormat="1" ht="15.75" customHeight="1" x14ac:dyDescent="0.2">
      <c r="B69" s="46" t="s">
        <v>63</v>
      </c>
      <c r="C69" s="47">
        <v>21</v>
      </c>
      <c r="D69" s="47">
        <v>21</v>
      </c>
      <c r="E69" s="49"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33797</v>
      </c>
      <c r="D71" s="43">
        <v>4810</v>
      </c>
      <c r="E71" s="44">
        <v>14.23203242891381</v>
      </c>
    </row>
    <row r="72" spans="2:5" s="8" customFormat="1" ht="15.75" customHeight="1" x14ac:dyDescent="0.2">
      <c r="B72" s="50" t="s">
        <v>66</v>
      </c>
      <c r="C72" s="51">
        <v>359</v>
      </c>
      <c r="D72" s="51">
        <v>299</v>
      </c>
      <c r="E72" s="49">
        <v>83.286908077994426</v>
      </c>
    </row>
    <row r="73" spans="2:5" s="8" customFormat="1" ht="15.75" customHeight="1" x14ac:dyDescent="0.2">
      <c r="B73" s="50" t="s">
        <v>67</v>
      </c>
      <c r="C73" s="51">
        <v>219</v>
      </c>
      <c r="D73" s="51">
        <v>3</v>
      </c>
      <c r="E73" s="49">
        <v>1.3698630136986301</v>
      </c>
    </row>
    <row r="74" spans="2:5" s="8" customFormat="1" ht="15.75" customHeight="1" x14ac:dyDescent="0.2">
      <c r="B74" s="50" t="s">
        <v>68</v>
      </c>
      <c r="C74" s="51">
        <v>1518</v>
      </c>
      <c r="D74" s="51">
        <v>693</v>
      </c>
      <c r="E74" s="49">
        <v>45.652173913043477</v>
      </c>
    </row>
    <row r="75" spans="2:5" s="8" customFormat="1" ht="15.75" customHeight="1" x14ac:dyDescent="0.2">
      <c r="B75" s="50" t="s">
        <v>69</v>
      </c>
      <c r="C75" s="51">
        <v>26800</v>
      </c>
      <c r="D75" s="51">
        <v>876</v>
      </c>
      <c r="E75" s="49">
        <v>3.2686567164179108</v>
      </c>
    </row>
    <row r="76" spans="2:5" s="8" customFormat="1" ht="15.75" customHeight="1" x14ac:dyDescent="0.2">
      <c r="B76" s="50" t="s">
        <v>70</v>
      </c>
      <c r="C76" s="51">
        <v>2629</v>
      </c>
      <c r="D76" s="51">
        <v>2119</v>
      </c>
      <c r="E76" s="49">
        <v>80.6009889691898</v>
      </c>
    </row>
    <row r="77" spans="2:5" s="8" customFormat="1" ht="15.75" customHeight="1" x14ac:dyDescent="0.2">
      <c r="B77" s="50" t="s">
        <v>71</v>
      </c>
      <c r="C77" s="51">
        <v>2272</v>
      </c>
      <c r="D77" s="51">
        <v>820</v>
      </c>
      <c r="E77" s="49">
        <v>36.091549295774648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4329</v>
      </c>
      <c r="D87" s="43">
        <v>3760</v>
      </c>
      <c r="E87" s="44">
        <v>86.856086856086861</v>
      </c>
    </row>
    <row r="88" spans="2:5" ht="15.75" customHeight="1" x14ac:dyDescent="0.2">
      <c r="B88" s="52" t="s">
        <v>82</v>
      </c>
      <c r="C88" s="47">
        <v>0</v>
      </c>
      <c r="D88" s="47">
        <v>0</v>
      </c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196</v>
      </c>
      <c r="D90" s="47">
        <v>196</v>
      </c>
      <c r="E90" s="49">
        <v>100</v>
      </c>
    </row>
    <row r="91" spans="2:5" ht="15.75" customHeight="1" x14ac:dyDescent="0.2">
      <c r="B91" s="46" t="s">
        <v>85</v>
      </c>
      <c r="C91" s="47">
        <v>1891</v>
      </c>
      <c r="D91" s="47">
        <v>1874</v>
      </c>
      <c r="E91" s="49">
        <v>99.101004759386569</v>
      </c>
    </row>
    <row r="92" spans="2:5" ht="15.75" customHeight="1" x14ac:dyDescent="0.2">
      <c r="B92" s="46" t="s">
        <v>86</v>
      </c>
      <c r="C92" s="47">
        <v>-11</v>
      </c>
      <c r="D92" s="47">
        <v>-11</v>
      </c>
      <c r="E92" s="49">
        <v>100</v>
      </c>
    </row>
    <row r="93" spans="2:5" ht="15.75" customHeight="1" x14ac:dyDescent="0.2">
      <c r="B93" s="46" t="s">
        <v>87</v>
      </c>
      <c r="C93" s="47">
        <v>556</v>
      </c>
      <c r="D93" s="47">
        <v>556</v>
      </c>
      <c r="E93" s="49">
        <v>100</v>
      </c>
    </row>
    <row r="94" spans="2:5" ht="15.75" customHeight="1" x14ac:dyDescent="0.2">
      <c r="B94" s="46" t="s">
        <v>88</v>
      </c>
      <c r="C94" s="47">
        <v>1697</v>
      </c>
      <c r="D94" s="47">
        <v>1145</v>
      </c>
      <c r="E94" s="49">
        <v>67.472009428403069</v>
      </c>
    </row>
    <row r="95" spans="2:5" s="5" customFormat="1" ht="15.75" customHeight="1" x14ac:dyDescent="0.2">
      <c r="B95" s="42" t="s">
        <v>89</v>
      </c>
      <c r="C95" s="43">
        <v>436</v>
      </c>
      <c r="D95" s="43">
        <v>423</v>
      </c>
      <c r="E95" s="53">
        <v>97.018348623853214</v>
      </c>
    </row>
    <row r="96" spans="2:5" s="5" customFormat="1" ht="15.75" customHeight="1" x14ac:dyDescent="0.2">
      <c r="B96" s="42" t="s">
        <v>90</v>
      </c>
      <c r="C96" s="43">
        <v>407</v>
      </c>
      <c r="D96" s="43">
        <v>395</v>
      </c>
      <c r="E96" s="53">
        <v>97.051597051597042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338</v>
      </c>
      <c r="D100" s="47">
        <v>326</v>
      </c>
      <c r="E100" s="54">
        <v>96.449704142011839</v>
      </c>
    </row>
    <row r="101" spans="2:5" ht="15.75" customHeight="1" x14ac:dyDescent="0.2">
      <c r="B101" s="46" t="s">
        <v>95</v>
      </c>
      <c r="C101" s="47">
        <v>69</v>
      </c>
      <c r="D101" s="47">
        <v>69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29</v>
      </c>
      <c r="D102" s="43">
        <v>28</v>
      </c>
      <c r="E102" s="53">
        <v>96.551724137931032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6</v>
      </c>
      <c r="D106" s="43">
        <v>6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6</v>
      </c>
      <c r="D107" s="43">
        <v>6</v>
      </c>
      <c r="E107" s="53">
        <v>100</v>
      </c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6</v>
      </c>
      <c r="D111" s="47">
        <v>6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DB61283A-DED8-45BF-845D-52118B2ED0FF}"/>
    <hyperlink ref="D4" location="Şubat!A1" display="Şubat" xr:uid="{A88D81EA-6DC8-4CD7-88CB-BB038840B189}"/>
    <hyperlink ref="E4" location="Mart!A1" display="Mart" xr:uid="{06A884D3-8E7B-4355-BA12-9303FAB38C9B}"/>
    <hyperlink ref="C5" location="Nisan!A1" display="Nisan" xr:uid="{BDA7E0F9-8158-428A-B892-7A16E2E1E238}"/>
    <hyperlink ref="D5" location="Mayıs!A1" display="Mayıs" xr:uid="{B0D46BB8-CB1D-4226-9054-BDB6BF64D859}"/>
    <hyperlink ref="E5" location="Haziran!A1" display="Haziran" xr:uid="{15094C8F-7FD4-4D75-9FD9-F939653C7EB4}"/>
    <hyperlink ref="C6" location="Temmuz!A1" display="Temmuz" xr:uid="{487503DF-6F81-4C09-8377-56F5BF45B7FD}"/>
    <hyperlink ref="D6" location="Ağustos!A1" display="Ağustos" xr:uid="{C83E3329-954E-4429-A6EF-51F63FDA92A7}"/>
    <hyperlink ref="E6" location="Eylül!A1" display="Eylül" xr:uid="{852FF477-1759-400E-A79B-0B7139F52B8B}"/>
    <hyperlink ref="C7" location="Ekim!A1" display="Ekim" xr:uid="{2A327E73-3157-4600-A9D3-A23ECB2ED413}"/>
    <hyperlink ref="D7" location="Kasım!A1" display="Kasım" xr:uid="{D746DAE0-52F6-482E-8ECD-5C6C59AFA035}"/>
    <hyperlink ref="E7" location="Aralık!A1" display="Aralık" xr:uid="{439B196F-A00C-46F7-AC99-759E25F57D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4AAE-540B-4E49-B9A7-8701F057238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167781</v>
      </c>
      <c r="D10" s="43">
        <v>90264</v>
      </c>
      <c r="E10" s="44">
        <v>53.798701879235431</v>
      </c>
    </row>
    <row r="11" spans="2:7" s="5" customFormat="1" ht="15.75" customHeight="1" x14ac:dyDescent="0.2">
      <c r="B11" s="42" t="s">
        <v>5</v>
      </c>
      <c r="C11" s="43">
        <v>113428</v>
      </c>
      <c r="D11" s="43">
        <v>75250</v>
      </c>
      <c r="E11" s="45">
        <v>66.341644038509003</v>
      </c>
    </row>
    <row r="12" spans="2:7" s="5" customFormat="1" ht="15.75" customHeight="1" x14ac:dyDescent="0.2">
      <c r="B12" s="42" t="s">
        <v>6</v>
      </c>
      <c r="C12" s="43">
        <v>51175</v>
      </c>
      <c r="D12" s="43">
        <v>34718</v>
      </c>
      <c r="E12" s="45">
        <v>67.841719589643375</v>
      </c>
      <c r="G12" s="6"/>
    </row>
    <row r="13" spans="2:7" s="5" customFormat="1" ht="15.75" customHeight="1" x14ac:dyDescent="0.2">
      <c r="B13" s="42" t="s">
        <v>7</v>
      </c>
      <c r="C13" s="43">
        <v>45314</v>
      </c>
      <c r="D13" s="43">
        <v>30205</v>
      </c>
      <c r="E13" s="45">
        <v>66.657103764840883</v>
      </c>
    </row>
    <row r="14" spans="2:7" ht="15.75" customHeight="1" x14ac:dyDescent="0.2">
      <c r="B14" s="46" t="s">
        <v>8</v>
      </c>
      <c r="C14" s="47">
        <v>6947</v>
      </c>
      <c r="D14" s="47">
        <v>1468</v>
      </c>
      <c r="E14" s="48">
        <v>21.131423636101914</v>
      </c>
    </row>
    <row r="15" spans="2:7" ht="15.75" customHeight="1" x14ac:dyDescent="0.2">
      <c r="B15" s="46" t="s">
        <v>9</v>
      </c>
      <c r="C15" s="47">
        <v>1197</v>
      </c>
      <c r="D15" s="47">
        <v>743</v>
      </c>
      <c r="E15" s="48">
        <v>62.071846282372597</v>
      </c>
    </row>
    <row r="16" spans="2:7" ht="15.75" customHeight="1" x14ac:dyDescent="0.2">
      <c r="B16" s="46" t="s">
        <v>10</v>
      </c>
      <c r="C16" s="47">
        <v>34026</v>
      </c>
      <c r="D16" s="47">
        <v>25069</v>
      </c>
      <c r="E16" s="48">
        <v>73.676012461059187</v>
      </c>
    </row>
    <row r="17" spans="2:5" ht="15.75" customHeight="1" x14ac:dyDescent="0.2">
      <c r="B17" s="46" t="s">
        <v>11</v>
      </c>
      <c r="C17" s="47">
        <v>3144</v>
      </c>
      <c r="D17" s="47">
        <v>2925</v>
      </c>
      <c r="E17" s="48">
        <v>93.034351145038158</v>
      </c>
    </row>
    <row r="18" spans="2:5" s="5" customFormat="1" ht="15.75" customHeight="1" x14ac:dyDescent="0.2">
      <c r="B18" s="42" t="s">
        <v>12</v>
      </c>
      <c r="C18" s="43">
        <v>5861</v>
      </c>
      <c r="D18" s="43">
        <v>4513</v>
      </c>
      <c r="E18" s="45">
        <v>77.000511858044703</v>
      </c>
    </row>
    <row r="19" spans="2:5" ht="15.75" customHeight="1" x14ac:dyDescent="0.2">
      <c r="B19" s="46" t="s">
        <v>13</v>
      </c>
      <c r="C19" s="47">
        <v>1754</v>
      </c>
      <c r="D19" s="47">
        <v>602</v>
      </c>
      <c r="E19" s="48">
        <v>34.321550741163051</v>
      </c>
    </row>
    <row r="20" spans="2:5" ht="15.75" customHeight="1" x14ac:dyDescent="0.2">
      <c r="B20" s="46" t="s">
        <v>14</v>
      </c>
      <c r="C20" s="47">
        <v>0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4107</v>
      </c>
      <c r="D21" s="47">
        <v>3911</v>
      </c>
      <c r="E21" s="48">
        <v>95.227660092524957</v>
      </c>
    </row>
    <row r="22" spans="2:5" s="4" customFormat="1" ht="15.75" customHeight="1" x14ac:dyDescent="0.2">
      <c r="B22" s="42" t="s">
        <v>16</v>
      </c>
      <c r="C22" s="43">
        <v>19575</v>
      </c>
      <c r="D22" s="43">
        <v>6949</v>
      </c>
      <c r="E22" s="44">
        <v>35.499361430395915</v>
      </c>
    </row>
    <row r="23" spans="2:5" s="8" customFormat="1" ht="15.75" customHeight="1" x14ac:dyDescent="0.2">
      <c r="B23" s="46" t="s">
        <v>17</v>
      </c>
      <c r="C23" s="47">
        <v>103</v>
      </c>
      <c r="D23" s="47">
        <v>43</v>
      </c>
      <c r="E23" s="49">
        <v>41.747572815533978</v>
      </c>
    </row>
    <row r="24" spans="2:5" s="8" customFormat="1" ht="15.75" customHeight="1" x14ac:dyDescent="0.2">
      <c r="B24" s="46" t="s">
        <v>18</v>
      </c>
      <c r="C24" s="47">
        <v>19472</v>
      </c>
      <c r="D24" s="47">
        <v>6906</v>
      </c>
      <c r="E24" s="49">
        <v>35.466310599835658</v>
      </c>
    </row>
    <row r="25" spans="2:5" s="4" customFormat="1" ht="15.75" customHeight="1" x14ac:dyDescent="0.2">
      <c r="B25" s="42" t="s">
        <v>19</v>
      </c>
      <c r="C25" s="43">
        <v>25227</v>
      </c>
      <c r="D25" s="43">
        <v>19259</v>
      </c>
      <c r="E25" s="44">
        <v>76.342807309628569</v>
      </c>
    </row>
    <row r="26" spans="2:5" s="4" customFormat="1" ht="15.75" customHeight="1" x14ac:dyDescent="0.2">
      <c r="B26" s="42" t="s">
        <v>20</v>
      </c>
      <c r="C26" s="43">
        <v>15642</v>
      </c>
      <c r="D26" s="43">
        <v>9843</v>
      </c>
      <c r="E26" s="44">
        <v>62.926735711545831</v>
      </c>
    </row>
    <row r="27" spans="2:5" s="8" customFormat="1" ht="15.75" customHeight="1" x14ac:dyDescent="0.2">
      <c r="B27" s="46" t="s">
        <v>21</v>
      </c>
      <c r="C27" s="47">
        <v>14252</v>
      </c>
      <c r="D27" s="47">
        <v>8551</v>
      </c>
      <c r="E27" s="49">
        <v>59.998596688184115</v>
      </c>
    </row>
    <row r="28" spans="2:5" s="8" customFormat="1" ht="15.75" customHeight="1" x14ac:dyDescent="0.2">
      <c r="B28" s="46" t="s">
        <v>22</v>
      </c>
      <c r="C28" s="47">
        <v>1390</v>
      </c>
      <c r="D28" s="47">
        <v>1292</v>
      </c>
      <c r="E28" s="49">
        <v>92.949640287769782</v>
      </c>
    </row>
    <row r="29" spans="2:5" s="4" customFormat="1" ht="15.75" customHeight="1" x14ac:dyDescent="0.2">
      <c r="B29" s="42" t="s">
        <v>23</v>
      </c>
      <c r="C29" s="43">
        <v>6530</v>
      </c>
      <c r="D29" s="43">
        <v>6501</v>
      </c>
      <c r="E29" s="44">
        <v>99.55589586523736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6530</v>
      </c>
      <c r="D31" s="47">
        <v>6501</v>
      </c>
      <c r="E31" s="49">
        <v>99.55589586523736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3055</v>
      </c>
      <c r="D36" s="43">
        <v>2915</v>
      </c>
      <c r="E36" s="45">
        <v>95.417348608837969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>
        <v>0</v>
      </c>
      <c r="D40" s="47">
        <v>0</v>
      </c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8042</v>
      </c>
      <c r="D43" s="43">
        <v>6285</v>
      </c>
      <c r="E43" s="44">
        <v>78.152200945038558</v>
      </c>
    </row>
    <row r="44" spans="2:5" s="4" customFormat="1" ht="15.75" customHeight="1" x14ac:dyDescent="0.2">
      <c r="B44" s="42" t="s">
        <v>38</v>
      </c>
      <c r="C44" s="43">
        <v>8869</v>
      </c>
      <c r="D44" s="43">
        <v>8026</v>
      </c>
      <c r="E44" s="44">
        <v>90.494982523396089</v>
      </c>
    </row>
    <row r="45" spans="2:5" s="4" customFormat="1" ht="15.75" customHeight="1" x14ac:dyDescent="0.2">
      <c r="B45" s="42" t="s">
        <v>39</v>
      </c>
      <c r="C45" s="43">
        <v>540</v>
      </c>
      <c r="D45" s="43">
        <v>13</v>
      </c>
      <c r="E45" s="44">
        <v>2.4074074074074074</v>
      </c>
    </row>
    <row r="46" spans="2:5" s="4" customFormat="1" ht="15.75" customHeight="1" x14ac:dyDescent="0.2">
      <c r="B46" s="42" t="s">
        <v>40</v>
      </c>
      <c r="C46" s="43">
        <v>53934</v>
      </c>
      <c r="D46" s="43">
        <v>14611</v>
      </c>
      <c r="E46" s="44">
        <v>27.090518040568099</v>
      </c>
    </row>
    <row r="47" spans="2:5" s="4" customFormat="1" ht="15.75" customHeight="1" x14ac:dyDescent="0.2">
      <c r="B47" s="42" t="s">
        <v>41</v>
      </c>
      <c r="C47" s="43">
        <v>5652</v>
      </c>
      <c r="D47" s="43">
        <v>5652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5652</v>
      </c>
      <c r="D48" s="47">
        <v>5652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v>9</v>
      </c>
      <c r="D51" s="43">
        <v>9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9</v>
      </c>
      <c r="D52" s="43">
        <v>9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11717</v>
      </c>
      <c r="D61" s="43">
        <v>1729</v>
      </c>
      <c r="E61" s="44">
        <v>14.756336946317317</v>
      </c>
    </row>
    <row r="62" spans="2:5" s="4" customFormat="1" ht="15.75" customHeight="1" x14ac:dyDescent="0.2">
      <c r="B62" s="42" t="s">
        <v>56</v>
      </c>
      <c r="C62" s="43">
        <v>1766</v>
      </c>
      <c r="D62" s="43">
        <v>795</v>
      </c>
      <c r="E62" s="44">
        <v>45.016987542468854</v>
      </c>
    </row>
    <row r="63" spans="2:5" s="8" customFormat="1" ht="15.75" customHeight="1" x14ac:dyDescent="0.2">
      <c r="B63" s="46" t="s">
        <v>57</v>
      </c>
      <c r="C63" s="47">
        <v>454</v>
      </c>
      <c r="D63" s="47">
        <v>454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1252</v>
      </c>
      <c r="D64" s="47">
        <v>283</v>
      </c>
      <c r="E64" s="49">
        <v>22.603833865814696</v>
      </c>
    </row>
    <row r="65" spans="2:5" s="8" customFormat="1" ht="15.75" customHeight="1" x14ac:dyDescent="0.2">
      <c r="B65" s="46" t="s">
        <v>59</v>
      </c>
      <c r="C65" s="47">
        <v>60</v>
      </c>
      <c r="D65" s="47">
        <v>58</v>
      </c>
      <c r="E65" s="49">
        <v>96.666666666666671</v>
      </c>
    </row>
    <row r="66" spans="2:5" s="4" customFormat="1" ht="15.75" customHeight="1" x14ac:dyDescent="0.2">
      <c r="B66" s="42" t="s">
        <v>60</v>
      </c>
      <c r="C66" s="43">
        <v>9951</v>
      </c>
      <c r="D66" s="43">
        <v>934</v>
      </c>
      <c r="E66" s="44">
        <v>9.3859913576524967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9933</v>
      </c>
      <c r="D68" s="47">
        <v>916</v>
      </c>
      <c r="E68" s="49">
        <v>9.2217859659720123</v>
      </c>
    </row>
    <row r="69" spans="2:5" s="8" customFormat="1" ht="15.75" customHeight="1" x14ac:dyDescent="0.2">
      <c r="B69" s="46" t="s">
        <v>63</v>
      </c>
      <c r="C69" s="47">
        <v>18</v>
      </c>
      <c r="D69" s="47">
        <v>18</v>
      </c>
      <c r="E69" s="49"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32898</v>
      </c>
      <c r="D71" s="43">
        <v>4119</v>
      </c>
      <c r="E71" s="44">
        <v>12.520517964617911</v>
      </c>
    </row>
    <row r="72" spans="2:5" s="8" customFormat="1" ht="15.75" customHeight="1" x14ac:dyDescent="0.2">
      <c r="B72" s="50" t="s">
        <v>66</v>
      </c>
      <c r="C72" s="51">
        <v>308</v>
      </c>
      <c r="D72" s="51">
        <v>253</v>
      </c>
      <c r="E72" s="49">
        <v>82.142857142857139</v>
      </c>
    </row>
    <row r="73" spans="2:5" s="8" customFormat="1" ht="15.75" customHeight="1" x14ac:dyDescent="0.2">
      <c r="B73" s="50" t="s">
        <v>67</v>
      </c>
      <c r="C73" s="51">
        <v>671</v>
      </c>
      <c r="D73" s="51">
        <v>138</v>
      </c>
      <c r="E73" s="49">
        <v>20.566318926974663</v>
      </c>
    </row>
    <row r="74" spans="2:5" s="8" customFormat="1" ht="15.75" customHeight="1" x14ac:dyDescent="0.2">
      <c r="B74" s="50" t="s">
        <v>68</v>
      </c>
      <c r="C74" s="51">
        <v>1450</v>
      </c>
      <c r="D74" s="51">
        <v>598</v>
      </c>
      <c r="E74" s="49">
        <v>41.241379310344826</v>
      </c>
    </row>
    <row r="75" spans="2:5" s="8" customFormat="1" ht="15.75" customHeight="1" x14ac:dyDescent="0.2">
      <c r="B75" s="50" t="s">
        <v>69</v>
      </c>
      <c r="C75" s="51">
        <v>26713</v>
      </c>
      <c r="D75" s="51">
        <v>817</v>
      </c>
      <c r="E75" s="49">
        <v>3.0584359675064574</v>
      </c>
    </row>
    <row r="76" spans="2:5" s="8" customFormat="1" ht="15.75" customHeight="1" x14ac:dyDescent="0.2">
      <c r="B76" s="50" t="s">
        <v>70</v>
      </c>
      <c r="C76" s="51">
        <v>2237</v>
      </c>
      <c r="D76" s="51">
        <v>1732</v>
      </c>
      <c r="E76" s="49">
        <v>77.42512293249888</v>
      </c>
    </row>
    <row r="77" spans="2:5" s="8" customFormat="1" ht="15.75" customHeight="1" x14ac:dyDescent="0.2">
      <c r="B77" s="50" t="s">
        <v>71</v>
      </c>
      <c r="C77" s="51">
        <v>1519</v>
      </c>
      <c r="D77" s="51">
        <v>581</v>
      </c>
      <c r="E77" s="49">
        <v>38.248847926267281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3658</v>
      </c>
      <c r="D87" s="43">
        <v>3102</v>
      </c>
      <c r="E87" s="44">
        <v>84.800437397484956</v>
      </c>
    </row>
    <row r="88" spans="2:5" ht="15.75" customHeight="1" x14ac:dyDescent="0.2">
      <c r="B88" s="52" t="s">
        <v>82</v>
      </c>
      <c r="C88" s="47">
        <v>0</v>
      </c>
      <c r="D88" s="47">
        <v>0</v>
      </c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163</v>
      </c>
      <c r="D90" s="47">
        <v>163</v>
      </c>
      <c r="E90" s="49">
        <v>100</v>
      </c>
    </row>
    <row r="91" spans="2:5" ht="15.75" customHeight="1" x14ac:dyDescent="0.2">
      <c r="B91" s="46" t="s">
        <v>85</v>
      </c>
      <c r="C91" s="47">
        <v>1647</v>
      </c>
      <c r="D91" s="47">
        <v>1630</v>
      </c>
      <c r="E91" s="49">
        <v>98.967820279295694</v>
      </c>
    </row>
    <row r="92" spans="2:5" ht="15.75" customHeight="1" x14ac:dyDescent="0.2">
      <c r="B92" s="46" t="s">
        <v>86</v>
      </c>
      <c r="C92" s="47">
        <v>-40</v>
      </c>
      <c r="D92" s="47">
        <v>-40</v>
      </c>
      <c r="E92" s="49">
        <v>100</v>
      </c>
    </row>
    <row r="93" spans="2:5" ht="15.75" customHeight="1" x14ac:dyDescent="0.2">
      <c r="B93" s="46" t="s">
        <v>87</v>
      </c>
      <c r="C93" s="47">
        <v>392</v>
      </c>
      <c r="D93" s="47">
        <v>392</v>
      </c>
      <c r="E93" s="49">
        <v>100</v>
      </c>
    </row>
    <row r="94" spans="2:5" ht="15.75" customHeight="1" x14ac:dyDescent="0.2">
      <c r="B94" s="46" t="s">
        <v>88</v>
      </c>
      <c r="C94" s="47">
        <v>1496</v>
      </c>
      <c r="D94" s="47">
        <v>957</v>
      </c>
      <c r="E94" s="49">
        <v>63.970588235294116</v>
      </c>
    </row>
    <row r="95" spans="2:5" s="5" customFormat="1" ht="15.75" customHeight="1" x14ac:dyDescent="0.2">
      <c r="B95" s="42" t="s">
        <v>89</v>
      </c>
      <c r="C95" s="43">
        <v>415</v>
      </c>
      <c r="D95" s="43">
        <v>399</v>
      </c>
      <c r="E95" s="53">
        <v>96.144578313253021</v>
      </c>
    </row>
    <row r="96" spans="2:5" s="5" customFormat="1" ht="15.75" customHeight="1" x14ac:dyDescent="0.2">
      <c r="B96" s="42" t="s">
        <v>90</v>
      </c>
      <c r="C96" s="43">
        <v>386</v>
      </c>
      <c r="D96" s="43">
        <v>371</v>
      </c>
      <c r="E96" s="53">
        <v>96.113989637305693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318</v>
      </c>
      <c r="D100" s="47">
        <v>303</v>
      </c>
      <c r="E100" s="54">
        <v>95.283018867924525</v>
      </c>
    </row>
    <row r="101" spans="2:5" ht="15.75" customHeight="1" x14ac:dyDescent="0.2">
      <c r="B101" s="46" t="s">
        <v>95</v>
      </c>
      <c r="C101" s="47">
        <v>68</v>
      </c>
      <c r="D101" s="47">
        <v>68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29</v>
      </c>
      <c r="D102" s="43">
        <v>28</v>
      </c>
      <c r="E102" s="53">
        <v>96.551724137931032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4</v>
      </c>
      <c r="D106" s="43">
        <v>4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4</v>
      </c>
      <c r="D107" s="43">
        <v>4</v>
      </c>
      <c r="E107" s="53">
        <v>100</v>
      </c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4</v>
      </c>
      <c r="D111" s="47">
        <v>4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0097F080-70BD-4C26-91A9-47C34891D1FD}"/>
    <hyperlink ref="D4" location="Şubat!A1" display="Şubat" xr:uid="{198AFAB6-9C18-44A6-96DB-A8712F95D7FD}"/>
    <hyperlink ref="E4" location="Mart!A1" display="Mart" xr:uid="{6EA48F19-5243-460B-BD76-3D6633CC6EC7}"/>
    <hyperlink ref="C5" location="Nisan!A1" display="Nisan" xr:uid="{B23ADF3C-CBBA-4846-A8B1-88A8E1066172}"/>
    <hyperlink ref="D5" location="Mayıs!A1" display="Mayıs" xr:uid="{E422F4C3-8549-46B9-8E42-8B986170D1D9}"/>
    <hyperlink ref="E5" location="Haziran!A1" display="Haziran" xr:uid="{31DB58EC-7287-4BEE-A4DA-3BB2D279FEAF}"/>
    <hyperlink ref="C6" location="Temmuz!A1" display="Temmuz" xr:uid="{DF01C90C-72AA-416E-9E22-E755E6348EB8}"/>
    <hyperlink ref="D6" location="Ağustos!A1" display="Ağustos" xr:uid="{B10198DA-751F-482E-B9CB-BEBDB26905C3}"/>
    <hyperlink ref="E6" location="Eylül!A1" display="Eylül" xr:uid="{FB95144C-A438-4FEC-AD0E-87CAB4EA9A14}"/>
    <hyperlink ref="C7" location="Ekim!A1" display="Ekim" xr:uid="{CAA39343-5968-4B6E-9414-D4BDC16BB30E}"/>
    <hyperlink ref="D7" location="Kasım!A1" display="Kasım" xr:uid="{DB59141A-2F1F-443B-B703-556885D2C212}"/>
    <hyperlink ref="E7" location="Aralık!A1" display="Aralık" xr:uid="{18F1D405-9B25-4286-8E20-5B7B5CB838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47CD-B3A6-468D-B1F4-E578D6EF988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154678</v>
      </c>
      <c r="D10" s="43">
        <v>76736</v>
      </c>
      <c r="E10" s="44">
        <v>49.610157876362507</v>
      </c>
    </row>
    <row r="11" spans="2:7" s="5" customFormat="1" ht="15.75" customHeight="1" x14ac:dyDescent="0.2">
      <c r="B11" s="42" t="s">
        <v>5</v>
      </c>
      <c r="C11" s="43">
        <v>103578</v>
      </c>
      <c r="D11" s="43">
        <v>64453</v>
      </c>
      <c r="E11" s="45">
        <v>62.22653459228794</v>
      </c>
    </row>
    <row r="12" spans="2:7" s="5" customFormat="1" ht="15.75" customHeight="1" x14ac:dyDescent="0.2">
      <c r="B12" s="42" t="s">
        <v>6</v>
      </c>
      <c r="C12" s="43">
        <v>47111</v>
      </c>
      <c r="D12" s="43">
        <v>29575</v>
      </c>
      <c r="E12" s="45">
        <v>62.77727070111014</v>
      </c>
      <c r="G12" s="6"/>
    </row>
    <row r="13" spans="2:7" s="5" customFormat="1" ht="15.75" customHeight="1" x14ac:dyDescent="0.2">
      <c r="B13" s="42" t="s">
        <v>7</v>
      </c>
      <c r="C13" s="43">
        <v>41286</v>
      </c>
      <c r="D13" s="43">
        <v>25187</v>
      </c>
      <c r="E13" s="45">
        <v>61.006152206559129</v>
      </c>
    </row>
    <row r="14" spans="2:7" ht="15.75" customHeight="1" x14ac:dyDescent="0.2">
      <c r="B14" s="46" t="s">
        <v>8</v>
      </c>
      <c r="C14" s="47">
        <v>6910</v>
      </c>
      <c r="D14" s="47">
        <v>1377</v>
      </c>
      <c r="E14" s="48">
        <v>19.927641099855283</v>
      </c>
    </row>
    <row r="15" spans="2:7" ht="15.75" customHeight="1" x14ac:dyDescent="0.2">
      <c r="B15" s="46" t="s">
        <v>9</v>
      </c>
      <c r="C15" s="47">
        <v>1190</v>
      </c>
      <c r="D15" s="47">
        <v>546</v>
      </c>
      <c r="E15" s="48">
        <v>45.882352941176471</v>
      </c>
    </row>
    <row r="16" spans="2:7" ht="15.75" customHeight="1" x14ac:dyDescent="0.2">
      <c r="B16" s="46" t="s">
        <v>10</v>
      </c>
      <c r="C16" s="47">
        <v>29976</v>
      </c>
      <c r="D16" s="47">
        <v>20366</v>
      </c>
      <c r="E16" s="48">
        <v>67.941019482252472</v>
      </c>
    </row>
    <row r="17" spans="2:5" ht="15.75" customHeight="1" x14ac:dyDescent="0.2">
      <c r="B17" s="46" t="s">
        <v>11</v>
      </c>
      <c r="C17" s="47">
        <v>3210</v>
      </c>
      <c r="D17" s="47">
        <v>2898</v>
      </c>
      <c r="E17" s="48">
        <v>90.280373831775691</v>
      </c>
    </row>
    <row r="18" spans="2:5" s="5" customFormat="1" ht="15.75" customHeight="1" x14ac:dyDescent="0.2">
      <c r="B18" s="42" t="s">
        <v>12</v>
      </c>
      <c r="C18" s="43">
        <v>5825</v>
      </c>
      <c r="D18" s="43">
        <v>4388</v>
      </c>
      <c r="E18" s="45">
        <v>75.330472103004283</v>
      </c>
    </row>
    <row r="19" spans="2:5" ht="15.75" customHeight="1" x14ac:dyDescent="0.2">
      <c r="B19" s="46" t="s">
        <v>13</v>
      </c>
      <c r="C19" s="47">
        <v>1492</v>
      </c>
      <c r="D19" s="47">
        <v>551</v>
      </c>
      <c r="E19" s="48">
        <v>36.930294906166225</v>
      </c>
    </row>
    <row r="20" spans="2:5" ht="15.75" customHeight="1" x14ac:dyDescent="0.2">
      <c r="B20" s="46" t="s">
        <v>14</v>
      </c>
      <c r="C20" s="47">
        <v>5</v>
      </c>
      <c r="D20" s="47">
        <v>1</v>
      </c>
      <c r="E20" s="48"/>
    </row>
    <row r="21" spans="2:5" ht="15.75" customHeight="1" x14ac:dyDescent="0.2">
      <c r="B21" s="46" t="s">
        <v>15</v>
      </c>
      <c r="C21" s="47">
        <v>4328</v>
      </c>
      <c r="D21" s="47">
        <v>3836</v>
      </c>
      <c r="E21" s="48">
        <v>88.632162661737524</v>
      </c>
    </row>
    <row r="22" spans="2:5" s="4" customFormat="1" ht="15.75" customHeight="1" x14ac:dyDescent="0.2">
      <c r="B22" s="42" t="s">
        <v>16</v>
      </c>
      <c r="C22" s="43">
        <v>19317</v>
      </c>
      <c r="D22" s="43">
        <v>6566</v>
      </c>
      <c r="E22" s="44">
        <v>33.990785318631254</v>
      </c>
    </row>
    <row r="23" spans="2:5" s="8" customFormat="1" ht="15.75" customHeight="1" x14ac:dyDescent="0.2">
      <c r="B23" s="46" t="s">
        <v>17</v>
      </c>
      <c r="C23" s="47">
        <v>102</v>
      </c>
      <c r="D23" s="47">
        <v>42</v>
      </c>
      <c r="E23" s="49">
        <v>41.17647058823529</v>
      </c>
    </row>
    <row r="24" spans="2:5" s="8" customFormat="1" ht="15.75" customHeight="1" x14ac:dyDescent="0.2">
      <c r="B24" s="46" t="s">
        <v>18</v>
      </c>
      <c r="C24" s="47">
        <v>19215</v>
      </c>
      <c r="D24" s="47">
        <v>6524</v>
      </c>
      <c r="E24" s="49">
        <v>33.952641165755921</v>
      </c>
    </row>
    <row r="25" spans="2:5" s="4" customFormat="1" ht="15.75" customHeight="1" x14ac:dyDescent="0.2">
      <c r="B25" s="42" t="s">
        <v>19</v>
      </c>
      <c r="C25" s="43">
        <v>22036</v>
      </c>
      <c r="D25" s="43">
        <v>16416</v>
      </c>
      <c r="E25" s="44">
        <v>74.496278816482118</v>
      </c>
    </row>
    <row r="26" spans="2:5" s="4" customFormat="1" ht="15.75" customHeight="1" x14ac:dyDescent="0.2">
      <c r="B26" s="42" t="s">
        <v>20</v>
      </c>
      <c r="C26" s="43">
        <v>14049</v>
      </c>
      <c r="D26" s="43">
        <v>8540</v>
      </c>
      <c r="E26" s="44">
        <v>60.787244643746888</v>
      </c>
    </row>
    <row r="27" spans="2:5" s="8" customFormat="1" ht="15.75" customHeight="1" x14ac:dyDescent="0.2">
      <c r="B27" s="46" t="s">
        <v>21</v>
      </c>
      <c r="C27" s="47">
        <v>12979</v>
      </c>
      <c r="D27" s="47">
        <v>7533</v>
      </c>
      <c r="E27" s="49">
        <v>58.039910624855537</v>
      </c>
    </row>
    <row r="28" spans="2:5" s="8" customFormat="1" ht="15.75" customHeight="1" x14ac:dyDescent="0.2">
      <c r="B28" s="46" t="s">
        <v>22</v>
      </c>
      <c r="C28" s="47">
        <v>1070</v>
      </c>
      <c r="D28" s="47">
        <v>1007</v>
      </c>
      <c r="E28" s="49">
        <v>94.112149532710276</v>
      </c>
    </row>
    <row r="29" spans="2:5" s="4" customFormat="1" ht="15.75" customHeight="1" x14ac:dyDescent="0.2">
      <c r="B29" s="42" t="s">
        <v>23</v>
      </c>
      <c r="C29" s="43">
        <v>5474</v>
      </c>
      <c r="D29" s="43">
        <v>5458</v>
      </c>
      <c r="E29" s="44">
        <v>99.707709170624767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5474</v>
      </c>
      <c r="D31" s="47">
        <v>5458</v>
      </c>
      <c r="E31" s="49">
        <v>99.707709170624767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2513</v>
      </c>
      <c r="D36" s="43">
        <v>2418</v>
      </c>
      <c r="E36" s="45">
        <v>96.219657779546367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7133</v>
      </c>
      <c r="D43" s="43">
        <v>5292</v>
      </c>
      <c r="E43" s="44">
        <v>74.190382728164877</v>
      </c>
    </row>
    <row r="44" spans="2:5" s="4" customFormat="1" ht="15.75" customHeight="1" x14ac:dyDescent="0.2">
      <c r="B44" s="42" t="s">
        <v>38</v>
      </c>
      <c r="C44" s="43">
        <v>7440</v>
      </c>
      <c r="D44" s="43">
        <v>6590</v>
      </c>
      <c r="E44" s="44">
        <v>88.575268817204304</v>
      </c>
    </row>
    <row r="45" spans="2:5" s="4" customFormat="1" ht="15.75" customHeight="1" x14ac:dyDescent="0.2">
      <c r="B45" s="42" t="s">
        <v>39</v>
      </c>
      <c r="C45" s="43">
        <v>541</v>
      </c>
      <c r="D45" s="43">
        <v>14</v>
      </c>
      <c r="E45" s="44">
        <v>2.5878003696857674</v>
      </c>
    </row>
    <row r="46" spans="2:5" s="4" customFormat="1" ht="15.75" customHeight="1" x14ac:dyDescent="0.2">
      <c r="B46" s="42" t="s">
        <v>40</v>
      </c>
      <c r="C46" s="43">
        <v>50704</v>
      </c>
      <c r="D46" s="43">
        <v>11905</v>
      </c>
      <c r="E46" s="44">
        <v>23.479409908488481</v>
      </c>
    </row>
    <row r="47" spans="2:5" s="4" customFormat="1" ht="15.75" customHeight="1" x14ac:dyDescent="0.2">
      <c r="B47" s="42" t="s">
        <v>41</v>
      </c>
      <c r="C47" s="43">
        <v>4503</v>
      </c>
      <c r="D47" s="43">
        <v>4503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4503</v>
      </c>
      <c r="D48" s="47">
        <v>4503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v>5</v>
      </c>
      <c r="D51" s="43">
        <v>5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5</v>
      </c>
      <c r="D52" s="43">
        <v>5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11267</v>
      </c>
      <c r="D61" s="43">
        <v>1527</v>
      </c>
      <c r="E61" s="44">
        <v>13.55285346587379</v>
      </c>
    </row>
    <row r="62" spans="2:5" s="4" customFormat="1" ht="15.75" customHeight="1" x14ac:dyDescent="0.2">
      <c r="B62" s="42" t="s">
        <v>56</v>
      </c>
      <c r="C62" s="43">
        <v>1500</v>
      </c>
      <c r="D62" s="43">
        <v>683</v>
      </c>
      <c r="E62" s="44">
        <v>45.533333333333331</v>
      </c>
    </row>
    <row r="63" spans="2:5" s="8" customFormat="1" ht="15.75" customHeight="1" x14ac:dyDescent="0.2">
      <c r="B63" s="46" t="s">
        <v>57</v>
      </c>
      <c r="C63" s="47">
        <v>381</v>
      </c>
      <c r="D63" s="47">
        <v>381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1066</v>
      </c>
      <c r="D64" s="47">
        <v>251</v>
      </c>
      <c r="E64" s="49">
        <v>23.545966228893057</v>
      </c>
    </row>
    <row r="65" spans="2:5" s="8" customFormat="1" ht="15.75" customHeight="1" x14ac:dyDescent="0.2">
      <c r="B65" s="46" t="s">
        <v>59</v>
      </c>
      <c r="C65" s="47">
        <v>53</v>
      </c>
      <c r="D65" s="47">
        <v>51</v>
      </c>
      <c r="E65" s="49">
        <v>96.226415094339629</v>
      </c>
    </row>
    <row r="66" spans="2:5" s="4" customFormat="1" ht="15.75" customHeight="1" x14ac:dyDescent="0.2">
      <c r="B66" s="42" t="s">
        <v>60</v>
      </c>
      <c r="C66" s="43">
        <v>9767</v>
      </c>
      <c r="D66" s="43">
        <v>844</v>
      </c>
      <c r="E66" s="44">
        <v>8.6413432988635197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9755</v>
      </c>
      <c r="D68" s="47">
        <v>832</v>
      </c>
      <c r="E68" s="49">
        <v>8.5289595079446432</v>
      </c>
    </row>
    <row r="69" spans="2:5" s="8" customFormat="1" ht="15.75" customHeight="1" x14ac:dyDescent="0.2">
      <c r="B69" s="46" t="s">
        <v>63</v>
      </c>
      <c r="C69" s="47">
        <v>12</v>
      </c>
      <c r="D69" s="47">
        <v>12</v>
      </c>
      <c r="E69" s="49"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31917</v>
      </c>
      <c r="D71" s="43">
        <v>3413</v>
      </c>
      <c r="E71" s="44">
        <v>10.693360904846946</v>
      </c>
    </row>
    <row r="72" spans="2:5" s="8" customFormat="1" ht="15.75" customHeight="1" x14ac:dyDescent="0.2">
      <c r="B72" s="50" t="s">
        <v>66</v>
      </c>
      <c r="C72" s="51">
        <v>247</v>
      </c>
      <c r="D72" s="51">
        <v>192</v>
      </c>
      <c r="E72" s="49">
        <v>77.732793522267201</v>
      </c>
    </row>
    <row r="73" spans="2:5" s="8" customFormat="1" ht="15.75" customHeight="1" x14ac:dyDescent="0.2">
      <c r="B73" s="50" t="s">
        <v>67</v>
      </c>
      <c r="C73" s="51">
        <v>652</v>
      </c>
      <c r="D73" s="51">
        <v>119</v>
      </c>
      <c r="E73" s="49">
        <v>18.25153374233129</v>
      </c>
    </row>
    <row r="74" spans="2:5" s="8" customFormat="1" ht="15.75" customHeight="1" x14ac:dyDescent="0.2">
      <c r="B74" s="50" t="s">
        <v>68</v>
      </c>
      <c r="C74" s="51">
        <v>1387</v>
      </c>
      <c r="D74" s="51">
        <v>514</v>
      </c>
      <c r="E74" s="49">
        <v>37.058399423215569</v>
      </c>
    </row>
    <row r="75" spans="2:5" s="8" customFormat="1" ht="15.75" customHeight="1" x14ac:dyDescent="0.2">
      <c r="B75" s="50" t="s">
        <v>69</v>
      </c>
      <c r="C75" s="51">
        <v>26584</v>
      </c>
      <c r="D75" s="51">
        <v>723</v>
      </c>
      <c r="E75" s="49">
        <v>2.7196810111345169</v>
      </c>
    </row>
    <row r="76" spans="2:5" s="8" customFormat="1" ht="15.75" customHeight="1" x14ac:dyDescent="0.2">
      <c r="B76" s="50" t="s">
        <v>70</v>
      </c>
      <c r="C76" s="51">
        <v>1946</v>
      </c>
      <c r="D76" s="51">
        <v>1442</v>
      </c>
      <c r="E76" s="49">
        <v>74.100719424460422</v>
      </c>
    </row>
    <row r="77" spans="2:5" s="8" customFormat="1" ht="15.75" customHeight="1" x14ac:dyDescent="0.2">
      <c r="B77" s="50" t="s">
        <v>71</v>
      </c>
      <c r="C77" s="51">
        <v>1101</v>
      </c>
      <c r="D77" s="51">
        <v>423</v>
      </c>
      <c r="E77" s="49">
        <v>38.419618528610357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3012</v>
      </c>
      <c r="D87" s="43">
        <v>2457</v>
      </c>
      <c r="E87" s="44">
        <v>81.573705179282868</v>
      </c>
    </row>
    <row r="88" spans="2:5" ht="15.75" customHeight="1" x14ac:dyDescent="0.2">
      <c r="B88" s="52" t="s">
        <v>82</v>
      </c>
      <c r="C88" s="47">
        <v>0</v>
      </c>
      <c r="D88" s="47">
        <v>0</v>
      </c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131</v>
      </c>
      <c r="D90" s="47">
        <v>131</v>
      </c>
      <c r="E90" s="49">
        <v>100</v>
      </c>
    </row>
    <row r="91" spans="2:5" ht="15.75" customHeight="1" x14ac:dyDescent="0.2">
      <c r="B91" s="46" t="s">
        <v>85</v>
      </c>
      <c r="C91" s="47">
        <v>1337</v>
      </c>
      <c r="D91" s="47">
        <v>1320</v>
      </c>
      <c r="E91" s="49">
        <v>98.728496634255791</v>
      </c>
    </row>
    <row r="92" spans="2:5" ht="15.75" customHeight="1" x14ac:dyDescent="0.2">
      <c r="B92" s="46" t="s">
        <v>86</v>
      </c>
      <c r="C92" s="47">
        <v>-76</v>
      </c>
      <c r="D92" s="47">
        <v>-76</v>
      </c>
      <c r="E92" s="49">
        <v>100</v>
      </c>
    </row>
    <row r="93" spans="2:5" ht="15.75" customHeight="1" x14ac:dyDescent="0.2">
      <c r="B93" s="46" t="s">
        <v>87</v>
      </c>
      <c r="C93" s="47">
        <v>318</v>
      </c>
      <c r="D93" s="47">
        <v>318</v>
      </c>
      <c r="E93" s="49">
        <v>100</v>
      </c>
    </row>
    <row r="94" spans="2:5" ht="15.75" customHeight="1" x14ac:dyDescent="0.2">
      <c r="B94" s="46" t="s">
        <v>88</v>
      </c>
      <c r="C94" s="47">
        <v>1302</v>
      </c>
      <c r="D94" s="47">
        <v>764</v>
      </c>
      <c r="E94" s="49">
        <v>58.678955453149008</v>
      </c>
    </row>
    <row r="95" spans="2:5" s="5" customFormat="1" ht="15.75" customHeight="1" x14ac:dyDescent="0.2">
      <c r="B95" s="42" t="s">
        <v>89</v>
      </c>
      <c r="C95" s="43">
        <v>392</v>
      </c>
      <c r="D95" s="43">
        <v>374</v>
      </c>
      <c r="E95" s="53">
        <v>95.408163265306129</v>
      </c>
    </row>
    <row r="96" spans="2:5" s="5" customFormat="1" ht="15.75" customHeight="1" x14ac:dyDescent="0.2">
      <c r="B96" s="42" t="s">
        <v>90</v>
      </c>
      <c r="C96" s="43">
        <v>365</v>
      </c>
      <c r="D96" s="43">
        <v>348</v>
      </c>
      <c r="E96" s="53">
        <v>95.342465753424648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298</v>
      </c>
      <c r="D100" s="47">
        <v>281</v>
      </c>
      <c r="E100" s="54">
        <v>94.295302013422827</v>
      </c>
    </row>
    <row r="101" spans="2:5" ht="15.75" customHeight="1" x14ac:dyDescent="0.2">
      <c r="B101" s="46" t="s">
        <v>95</v>
      </c>
      <c r="C101" s="47">
        <v>67</v>
      </c>
      <c r="D101" s="47">
        <v>67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27</v>
      </c>
      <c r="D102" s="43">
        <v>26</v>
      </c>
      <c r="E102" s="53">
        <v>96.296296296296291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4</v>
      </c>
      <c r="D106" s="43">
        <v>4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4</v>
      </c>
      <c r="D107" s="43">
        <v>4</v>
      </c>
      <c r="E107" s="53">
        <v>100</v>
      </c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4</v>
      </c>
      <c r="D111" s="47">
        <v>4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346ADAD4-AAF5-486F-8C50-B30DB49E0046}"/>
    <hyperlink ref="D4" location="Şubat!A1" display="Şubat" xr:uid="{FA64ACBB-B638-4D5A-B867-13D4FE7BE067}"/>
    <hyperlink ref="E4" location="Mart!A1" display="Mart" xr:uid="{A29ACAA7-AC2F-49D1-84AA-9CF9C42FE8D5}"/>
    <hyperlink ref="C5" location="Nisan!A1" display="Nisan" xr:uid="{557665BC-3D84-474B-9F8E-E316112F39F1}"/>
    <hyperlink ref="D5" location="Mayıs!A1" display="Mayıs" xr:uid="{82FD9C4A-DD39-4D65-B304-F4542E465754}"/>
    <hyperlink ref="E5" location="Haziran!A1" display="Haziran" xr:uid="{8524D702-E898-4902-9161-30B061CCD6DD}"/>
    <hyperlink ref="C6" location="Temmuz!A1" display="Temmuz" xr:uid="{831CD665-450C-44DE-BCC4-1625DAB76580}"/>
    <hyperlink ref="D6" location="Ağustos!A1" display="Ağustos" xr:uid="{ADCC1A8A-8EA7-4924-A751-F0968A5B6B1A}"/>
    <hyperlink ref="E6" location="Eylül!A1" display="Eylül" xr:uid="{921D9A84-FC3E-4822-9A75-67BD39DE70F4}"/>
    <hyperlink ref="C7" location="Ekim!A1" display="Ekim" xr:uid="{AB9713C3-6022-480A-8F74-47FB72F08C60}"/>
    <hyperlink ref="D7" location="Kasım!A1" display="Kasım" xr:uid="{01AE9BCF-99C1-40B5-908E-1CBC521A4DD5}"/>
    <hyperlink ref="E7" location="Aralık!A1" display="Aralık" xr:uid="{E6037E78-F1CF-46AF-9412-695D1197B9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B990-0CA8-4B9D-8DFB-43388CC2671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0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138945</v>
      </c>
      <c r="D10" s="43">
        <v>59365</v>
      </c>
      <c r="E10" s="44">
        <v>42.725538882291552</v>
      </c>
    </row>
    <row r="11" spans="2:7" s="5" customFormat="1" ht="15.75" customHeight="1" x14ac:dyDescent="0.2">
      <c r="B11" s="42" t="s">
        <v>5</v>
      </c>
      <c r="C11" s="43">
        <v>91135</v>
      </c>
      <c r="D11" s="43">
        <v>49922</v>
      </c>
      <c r="E11" s="45">
        <v>54.778076479947337</v>
      </c>
    </row>
    <row r="12" spans="2:7" s="5" customFormat="1" ht="15.75" customHeight="1" x14ac:dyDescent="0.2">
      <c r="B12" s="42" t="s">
        <v>6</v>
      </c>
      <c r="C12" s="43">
        <v>41414</v>
      </c>
      <c r="D12" s="43">
        <v>23025</v>
      </c>
      <c r="E12" s="45">
        <v>55.597141063408507</v>
      </c>
      <c r="G12" s="6"/>
    </row>
    <row r="13" spans="2:7" s="5" customFormat="1" ht="15.75" customHeight="1" x14ac:dyDescent="0.2">
      <c r="B13" s="42" t="s">
        <v>7</v>
      </c>
      <c r="C13" s="43">
        <v>37028</v>
      </c>
      <c r="D13" s="43">
        <v>20010</v>
      </c>
      <c r="E13" s="45">
        <v>54.040185805336506</v>
      </c>
    </row>
    <row r="14" spans="2:7" ht="15.75" customHeight="1" x14ac:dyDescent="0.2">
      <c r="B14" s="46" t="s">
        <v>8</v>
      </c>
      <c r="C14" s="47">
        <v>7192</v>
      </c>
      <c r="D14" s="47">
        <v>1516</v>
      </c>
      <c r="E14" s="48">
        <v>21.078976640711904</v>
      </c>
    </row>
    <row r="15" spans="2:7" ht="15.75" customHeight="1" x14ac:dyDescent="0.2">
      <c r="B15" s="46" t="s">
        <v>9</v>
      </c>
      <c r="C15" s="47">
        <v>1179</v>
      </c>
      <c r="D15" s="47">
        <v>513</v>
      </c>
      <c r="E15" s="48">
        <v>43.511450381679388</v>
      </c>
    </row>
    <row r="16" spans="2:7" ht="15.75" customHeight="1" x14ac:dyDescent="0.2">
      <c r="B16" s="46" t="s">
        <v>10</v>
      </c>
      <c r="C16" s="47">
        <v>26573</v>
      </c>
      <c r="D16" s="47">
        <v>16041</v>
      </c>
      <c r="E16" s="48">
        <v>60.365784819177357</v>
      </c>
    </row>
    <row r="17" spans="2:5" ht="15.75" customHeight="1" x14ac:dyDescent="0.2">
      <c r="B17" s="46" t="s">
        <v>11</v>
      </c>
      <c r="C17" s="47">
        <v>2084</v>
      </c>
      <c r="D17" s="47">
        <v>1940</v>
      </c>
      <c r="E17" s="48">
        <v>93.090211132437616</v>
      </c>
    </row>
    <row r="18" spans="2:5" s="5" customFormat="1" ht="15.75" customHeight="1" x14ac:dyDescent="0.2">
      <c r="B18" s="42" t="s">
        <v>12</v>
      </c>
      <c r="C18" s="43">
        <v>4386</v>
      </c>
      <c r="D18" s="43">
        <v>3015</v>
      </c>
      <c r="E18" s="45">
        <v>68.741450068399459</v>
      </c>
    </row>
    <row r="19" spans="2:5" ht="15.75" customHeight="1" x14ac:dyDescent="0.2">
      <c r="B19" s="46" t="s">
        <v>13</v>
      </c>
      <c r="C19" s="47">
        <v>1434</v>
      </c>
      <c r="D19" s="47">
        <v>369</v>
      </c>
      <c r="E19" s="48">
        <v>25.732217573221757</v>
      </c>
    </row>
    <row r="20" spans="2:5" ht="15.75" customHeight="1" x14ac:dyDescent="0.2">
      <c r="B20" s="46" t="s">
        <v>14</v>
      </c>
      <c r="C20" s="47">
        <v>7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2945</v>
      </c>
      <c r="D21" s="47">
        <v>2646</v>
      </c>
      <c r="E21" s="48">
        <v>89.847198641765701</v>
      </c>
    </row>
    <row r="22" spans="2:5" s="4" customFormat="1" ht="15.75" customHeight="1" x14ac:dyDescent="0.2">
      <c r="B22" s="42" t="s">
        <v>16</v>
      </c>
      <c r="C22" s="43">
        <v>19035</v>
      </c>
      <c r="D22" s="43">
        <v>6086</v>
      </c>
      <c r="E22" s="44">
        <v>31.972681901759913</v>
      </c>
    </row>
    <row r="23" spans="2:5" s="8" customFormat="1" ht="15.75" customHeight="1" x14ac:dyDescent="0.2">
      <c r="B23" s="46" t="s">
        <v>17</v>
      </c>
      <c r="C23" s="47">
        <v>101</v>
      </c>
      <c r="D23" s="47">
        <v>6</v>
      </c>
      <c r="E23" s="49">
        <v>5.9405940594059405</v>
      </c>
    </row>
    <row r="24" spans="2:5" s="8" customFormat="1" ht="15.75" customHeight="1" x14ac:dyDescent="0.2">
      <c r="B24" s="46" t="s">
        <v>18</v>
      </c>
      <c r="C24" s="47">
        <v>18934</v>
      </c>
      <c r="D24" s="47">
        <v>6080</v>
      </c>
      <c r="E24" s="49">
        <v>32.111545368120844</v>
      </c>
    </row>
    <row r="25" spans="2:5" s="4" customFormat="1" ht="15.75" customHeight="1" x14ac:dyDescent="0.2">
      <c r="B25" s="42" t="s">
        <v>19</v>
      </c>
      <c r="C25" s="43">
        <v>18226</v>
      </c>
      <c r="D25" s="43">
        <v>11643</v>
      </c>
      <c r="E25" s="44">
        <v>63.881268517502463</v>
      </c>
    </row>
    <row r="26" spans="2:5" s="4" customFormat="1" ht="15.75" customHeight="1" x14ac:dyDescent="0.2">
      <c r="B26" s="42" t="s">
        <v>20</v>
      </c>
      <c r="C26" s="43">
        <v>12459</v>
      </c>
      <c r="D26" s="43">
        <v>6026</v>
      </c>
      <c r="E26" s="44">
        <v>48.366642587687615</v>
      </c>
    </row>
    <row r="27" spans="2:5" s="8" customFormat="1" ht="15.75" customHeight="1" x14ac:dyDescent="0.2">
      <c r="B27" s="46" t="s">
        <v>21</v>
      </c>
      <c r="C27" s="47">
        <v>11671</v>
      </c>
      <c r="D27" s="47">
        <v>5305</v>
      </c>
      <c r="E27" s="49">
        <v>45.454545454545453</v>
      </c>
    </row>
    <row r="28" spans="2:5" s="8" customFormat="1" ht="15.75" customHeight="1" x14ac:dyDescent="0.2">
      <c r="B28" s="46" t="s">
        <v>22</v>
      </c>
      <c r="C28" s="47">
        <v>788</v>
      </c>
      <c r="D28" s="47">
        <v>721</v>
      </c>
      <c r="E28" s="49">
        <v>91.497461928934015</v>
      </c>
    </row>
    <row r="29" spans="2:5" s="4" customFormat="1" ht="15.75" customHeight="1" x14ac:dyDescent="0.2">
      <c r="B29" s="42" t="s">
        <v>23</v>
      </c>
      <c r="C29" s="43">
        <v>3679</v>
      </c>
      <c r="D29" s="43">
        <v>3659</v>
      </c>
      <c r="E29" s="44">
        <v>99.456374014677905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3679</v>
      </c>
      <c r="D31" s="47">
        <v>3659</v>
      </c>
      <c r="E31" s="49">
        <v>99.456374014677905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2088</v>
      </c>
      <c r="D36" s="43">
        <v>1958</v>
      </c>
      <c r="E36" s="45">
        <v>93.773946360153261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5997</v>
      </c>
      <c r="D43" s="43">
        <v>4066</v>
      </c>
      <c r="E43" s="44">
        <v>67.800566950141743</v>
      </c>
    </row>
    <row r="44" spans="2:5" s="4" customFormat="1" ht="15.75" customHeight="1" x14ac:dyDescent="0.2">
      <c r="B44" s="42" t="s">
        <v>38</v>
      </c>
      <c r="C44" s="43">
        <v>5923</v>
      </c>
      <c r="D44" s="43">
        <v>5093</v>
      </c>
      <c r="E44" s="44">
        <v>85.986830997805157</v>
      </c>
    </row>
    <row r="45" spans="2:5" s="4" customFormat="1" ht="15.75" customHeight="1" x14ac:dyDescent="0.2">
      <c r="B45" s="42" t="s">
        <v>39</v>
      </c>
      <c r="C45" s="43">
        <v>540</v>
      </c>
      <c r="D45" s="43">
        <v>9</v>
      </c>
      <c r="E45" s="44">
        <v>1.6666666666666667</v>
      </c>
    </row>
    <row r="46" spans="2:5" s="4" customFormat="1" ht="15.75" customHeight="1" x14ac:dyDescent="0.2">
      <c r="B46" s="42" t="s">
        <v>40</v>
      </c>
      <c r="C46" s="43">
        <v>47579</v>
      </c>
      <c r="D46" s="43">
        <v>9230</v>
      </c>
      <c r="E46" s="44">
        <v>19.39931482376679</v>
      </c>
    </row>
    <row r="47" spans="2:5" s="4" customFormat="1" ht="15.75" customHeight="1" x14ac:dyDescent="0.2">
      <c r="B47" s="42" t="s">
        <v>41</v>
      </c>
      <c r="C47" s="43">
        <v>3294</v>
      </c>
      <c r="D47" s="43">
        <v>3294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3294</v>
      </c>
      <c r="D48" s="47">
        <v>3294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0</v>
      </c>
      <c r="D50" s="47">
        <v>0</v>
      </c>
      <c r="E50" s="49"/>
    </row>
    <row r="51" spans="2:5" s="4" customFormat="1" ht="15.75" customHeight="1" x14ac:dyDescent="0.2">
      <c r="B51" s="42" t="s">
        <v>45</v>
      </c>
      <c r="C51" s="43">
        <v>5</v>
      </c>
      <c r="D51" s="43">
        <v>5</v>
      </c>
      <c r="E51" s="44">
        <v>100</v>
      </c>
    </row>
    <row r="52" spans="2:5" s="4" customFormat="1" ht="15.75" customHeight="1" x14ac:dyDescent="0.2">
      <c r="B52" s="42" t="s">
        <v>46</v>
      </c>
      <c r="C52" s="43">
        <v>5</v>
      </c>
      <c r="D52" s="43">
        <v>5</v>
      </c>
      <c r="E52" s="44">
        <v>100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10977</v>
      </c>
      <c r="D61" s="43">
        <v>1279</v>
      </c>
      <c r="E61" s="44">
        <v>11.651635237314386</v>
      </c>
    </row>
    <row r="62" spans="2:5" s="4" customFormat="1" ht="15.75" customHeight="1" x14ac:dyDescent="0.2">
      <c r="B62" s="42" t="s">
        <v>56</v>
      </c>
      <c r="C62" s="43">
        <v>1318</v>
      </c>
      <c r="D62" s="43">
        <v>520</v>
      </c>
      <c r="E62" s="44">
        <v>39.453717754172992</v>
      </c>
    </row>
    <row r="63" spans="2:5" s="8" customFormat="1" ht="15.75" customHeight="1" x14ac:dyDescent="0.2">
      <c r="B63" s="46" t="s">
        <v>57</v>
      </c>
      <c r="C63" s="47">
        <v>304</v>
      </c>
      <c r="D63" s="47">
        <v>304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975</v>
      </c>
      <c r="D64" s="47">
        <v>179</v>
      </c>
      <c r="E64" s="49">
        <v>18.358974358974358</v>
      </c>
    </row>
    <row r="65" spans="2:5" s="8" customFormat="1" ht="15.75" customHeight="1" x14ac:dyDescent="0.2">
      <c r="B65" s="46" t="s">
        <v>59</v>
      </c>
      <c r="C65" s="47">
        <v>39</v>
      </c>
      <c r="D65" s="47">
        <v>37</v>
      </c>
      <c r="E65" s="49">
        <v>94.871794871794862</v>
      </c>
    </row>
    <row r="66" spans="2:5" s="4" customFormat="1" ht="15.75" customHeight="1" x14ac:dyDescent="0.2">
      <c r="B66" s="42" t="s">
        <v>60</v>
      </c>
      <c r="C66" s="43">
        <v>9659</v>
      </c>
      <c r="D66" s="43">
        <v>759</v>
      </c>
      <c r="E66" s="44">
        <v>7.8579563101770376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9650</v>
      </c>
      <c r="D68" s="47">
        <v>750</v>
      </c>
      <c r="E68" s="49">
        <v>7.7720207253886011</v>
      </c>
    </row>
    <row r="69" spans="2:5" s="8" customFormat="1" ht="15.75" customHeight="1" x14ac:dyDescent="0.2">
      <c r="B69" s="46" t="s">
        <v>63</v>
      </c>
      <c r="C69" s="47">
        <v>9</v>
      </c>
      <c r="D69" s="47">
        <v>9</v>
      </c>
      <c r="E69" s="49">
        <v>100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30737</v>
      </c>
      <c r="D71" s="43">
        <v>2642</v>
      </c>
      <c r="E71" s="44">
        <v>8.5955037902202562</v>
      </c>
    </row>
    <row r="72" spans="2:5" s="8" customFormat="1" ht="15.75" customHeight="1" x14ac:dyDescent="0.2">
      <c r="B72" s="50" t="s">
        <v>66</v>
      </c>
      <c r="C72" s="51">
        <v>177</v>
      </c>
      <c r="D72" s="51">
        <v>132</v>
      </c>
      <c r="E72" s="49">
        <v>74.576271186440678</v>
      </c>
    </row>
    <row r="73" spans="2:5" s="8" customFormat="1" ht="15.75" customHeight="1" x14ac:dyDescent="0.2">
      <c r="B73" s="50" t="s">
        <v>67</v>
      </c>
      <c r="C73" s="51">
        <v>615</v>
      </c>
      <c r="D73" s="51">
        <v>90</v>
      </c>
      <c r="E73" s="49">
        <v>14.634146341463413</v>
      </c>
    </row>
    <row r="74" spans="2:5" s="8" customFormat="1" ht="15.75" customHeight="1" x14ac:dyDescent="0.2">
      <c r="B74" s="50" t="s">
        <v>68</v>
      </c>
      <c r="C74" s="51">
        <v>1347</v>
      </c>
      <c r="D74" s="51">
        <v>425</v>
      </c>
      <c r="E74" s="49">
        <v>31.551596139569416</v>
      </c>
    </row>
    <row r="75" spans="2:5" s="8" customFormat="1" ht="15.75" customHeight="1" x14ac:dyDescent="0.2">
      <c r="B75" s="50" t="s">
        <v>69</v>
      </c>
      <c r="C75" s="51">
        <v>26349</v>
      </c>
      <c r="D75" s="51">
        <v>637</v>
      </c>
      <c r="E75" s="49">
        <v>2.4175490530949939</v>
      </c>
    </row>
    <row r="76" spans="2:5" s="8" customFormat="1" ht="15.75" customHeight="1" x14ac:dyDescent="0.2">
      <c r="B76" s="50" t="s">
        <v>70</v>
      </c>
      <c r="C76" s="51">
        <v>1580</v>
      </c>
      <c r="D76" s="51">
        <v>1066</v>
      </c>
      <c r="E76" s="49">
        <v>67.468354430379748</v>
      </c>
    </row>
    <row r="77" spans="2:5" s="8" customFormat="1" ht="15.75" customHeight="1" x14ac:dyDescent="0.2">
      <c r="B77" s="50" t="s">
        <v>71</v>
      </c>
      <c r="C77" s="51">
        <v>669</v>
      </c>
      <c r="D77" s="51">
        <v>292</v>
      </c>
      <c r="E77" s="49">
        <v>43.647234678624812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/>
      <c r="D81" s="47"/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2566</v>
      </c>
      <c r="D87" s="43">
        <v>2010</v>
      </c>
      <c r="E87" s="44">
        <v>78.332034294621977</v>
      </c>
    </row>
    <row r="88" spans="2:5" ht="15.75" customHeight="1" x14ac:dyDescent="0.2">
      <c r="B88" s="52" t="s">
        <v>82</v>
      </c>
      <c r="C88" s="47">
        <v>0</v>
      </c>
      <c r="D88" s="47">
        <v>0</v>
      </c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103</v>
      </c>
      <c r="D90" s="47">
        <v>103</v>
      </c>
      <c r="E90" s="49">
        <v>100</v>
      </c>
    </row>
    <row r="91" spans="2:5" ht="15.75" customHeight="1" x14ac:dyDescent="0.2">
      <c r="B91" s="46" t="s">
        <v>85</v>
      </c>
      <c r="C91" s="47">
        <v>1042</v>
      </c>
      <c r="D91" s="47">
        <v>1025</v>
      </c>
      <c r="E91" s="49">
        <v>98.368522072936656</v>
      </c>
    </row>
    <row r="92" spans="2:5" ht="15.75" customHeight="1" x14ac:dyDescent="0.2">
      <c r="B92" s="46" t="s">
        <v>86</v>
      </c>
      <c r="C92" s="47">
        <v>73</v>
      </c>
      <c r="D92" s="47">
        <v>73</v>
      </c>
      <c r="E92" s="49">
        <v>100</v>
      </c>
    </row>
    <row r="93" spans="2:5" ht="15.75" customHeight="1" x14ac:dyDescent="0.2">
      <c r="B93" s="46" t="s">
        <v>87</v>
      </c>
      <c r="C93" s="47">
        <v>269</v>
      </c>
      <c r="D93" s="47">
        <v>269</v>
      </c>
      <c r="E93" s="49">
        <v>100</v>
      </c>
    </row>
    <row r="94" spans="2:5" ht="15.75" customHeight="1" x14ac:dyDescent="0.2">
      <c r="B94" s="46" t="s">
        <v>88</v>
      </c>
      <c r="C94" s="47">
        <v>1079</v>
      </c>
      <c r="D94" s="47">
        <v>540</v>
      </c>
      <c r="E94" s="49">
        <v>50.046339202965704</v>
      </c>
    </row>
    <row r="95" spans="2:5" s="5" customFormat="1" ht="15.75" customHeight="1" x14ac:dyDescent="0.2">
      <c r="B95" s="42" t="s">
        <v>89</v>
      </c>
      <c r="C95" s="43">
        <v>227</v>
      </c>
      <c r="D95" s="43">
        <v>209</v>
      </c>
      <c r="E95" s="53">
        <v>92.070484581497809</v>
      </c>
    </row>
    <row r="96" spans="2:5" s="5" customFormat="1" ht="15.75" customHeight="1" x14ac:dyDescent="0.2">
      <c r="B96" s="42" t="s">
        <v>90</v>
      </c>
      <c r="C96" s="43">
        <v>210</v>
      </c>
      <c r="D96" s="43">
        <v>193</v>
      </c>
      <c r="E96" s="53">
        <v>91.904761904761898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155</v>
      </c>
      <c r="D100" s="47">
        <v>138</v>
      </c>
      <c r="E100" s="54">
        <v>89.032258064516128</v>
      </c>
    </row>
    <row r="101" spans="2:5" ht="15.75" customHeight="1" x14ac:dyDescent="0.2">
      <c r="B101" s="46" t="s">
        <v>95</v>
      </c>
      <c r="C101" s="47">
        <v>55</v>
      </c>
      <c r="D101" s="47">
        <v>55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17</v>
      </c>
      <c r="D102" s="43">
        <v>16</v>
      </c>
      <c r="E102" s="53">
        <v>94.117647058823522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4</v>
      </c>
      <c r="D106" s="43">
        <v>4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4</v>
      </c>
      <c r="D107" s="43">
        <v>4</v>
      </c>
      <c r="E107" s="53">
        <v>100</v>
      </c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4</v>
      </c>
      <c r="D111" s="47">
        <v>4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3BE2E3A8-8F57-4D88-A617-AE70C814F493}"/>
    <hyperlink ref="D4" location="Şubat!A1" display="Şubat" xr:uid="{C7AA31DE-35DA-4B09-91BA-1D669D25683E}"/>
    <hyperlink ref="E4" location="Mart!A1" display="Mart" xr:uid="{9A9DA3E7-86E0-459B-A953-A34539003D98}"/>
    <hyperlink ref="C5" location="Nisan!A1" display="Nisan" xr:uid="{53955D0C-FEAB-4169-AD7A-2C155C4E58C7}"/>
    <hyperlink ref="D5" location="Mayıs!A1" display="Mayıs" xr:uid="{7649F028-6CCC-435B-97EC-6E7878C0F3A6}"/>
    <hyperlink ref="E5" location="Haziran!A1" display="Haziran" xr:uid="{32E3D7FC-5114-438B-95D1-E334F38DEEEC}"/>
    <hyperlink ref="C6" location="Temmuz!A1" display="Temmuz" xr:uid="{564C579D-E735-4638-96B6-18900DB67952}"/>
    <hyperlink ref="D6" location="Ağustos!A1" display="Ağustos" xr:uid="{F7872411-7A49-411B-8461-F3576E97A8A3}"/>
    <hyperlink ref="E6" location="Eylül!A1" display="Eylül" xr:uid="{98C78F12-6B09-4D48-9CCF-938484636F33}"/>
    <hyperlink ref="C7" location="Ekim!A1" display="Ekim" xr:uid="{65121C08-8C0A-4239-A8F0-56CC87E43611}"/>
    <hyperlink ref="D7" location="Kasım!A1" display="Kasım" xr:uid="{32A03DC8-87ED-4E33-BB5B-987DB18BE05E}"/>
    <hyperlink ref="E7" location="Aralık!A1" display="Aralık" xr:uid="{85F331A2-B483-45B7-AF11-5FDFE3F510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2006-04-20T13:55:59Z</dcterms:created>
  <dcterms:modified xsi:type="dcterms:W3CDTF">2025-07-29T13:14:01Z</dcterms:modified>
</cp:coreProperties>
</file>