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11E861C2-AF69-42B0-9F6B-41CF16AFEADE}" xr6:coauthVersionLast="47" xr6:coauthVersionMax="47" xr10:uidLastSave="{00000000-0000-0000-0000-000000000000}"/>
  <bookViews>
    <workbookView xWindow="-108" yWindow="-108" windowWidth="23256" windowHeight="12456" xr2:uid="{C5F43A1C-CA60-41BB-AD0C-75C255933DFA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{"'20  Denizli'!$B$3:$D$105"}</definedName>
    <definedName name="HTML_Control" localSheetId="0" hidden="1">{"'20  Denizli'!$B$3:$D$105"}</definedName>
    <definedName name="HTML_Control" localSheetId="2" hidden="1">{"'20  Denizli'!$B$3:$D$105"}</definedName>
    <definedName name="HTML_Control" localSheetId="3" hidden="1">{"'20  Denizli'!$B$3:$D$105"}</definedName>
    <definedName name="HTML_Control" localSheetId="6" hidden="1">{"'20  Denizli'!$B$3:$D$105"}</definedName>
    <definedName name="HTML_Control" localSheetId="1" hidden="1">{"'20  Denizli'!$B$3:$D$105"}</definedName>
    <definedName name="HTML_Control" localSheetId="9" hidden="1">{"'20  Denizli'!$B$3:$D$105"}</definedName>
    <definedName name="HTML_Control" localSheetId="7" hidden="1">{"'20  Denizli'!$B$3:$D$105"}</definedName>
    <definedName name="HTML_Control" localSheetId="8" hidden="1">{"'20  Denizli'!$B$3:$D$105"}</definedName>
    <definedName name="HTML_Control" localSheetId="11" hidden="1">{"'20  Denizli'!$B$3:$D$90"}</definedName>
    <definedName name="HTML_Control" localSheetId="10" hidden="1">{"'20  Denizli'!$B$3:$D$90"}</definedName>
    <definedName name="HTML_Control" localSheetId="5" hidden="1">{"'20  Denizli'!$B$3:$D$105"}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Settings\hersan.MUHASEBAT\Desktop\htm\20.htm"</definedName>
    <definedName name="HTML_PathFile" localSheetId="0" hidden="1">"C:\Documents and Settings\hersan.MUHASEBAT\Desktop\htm\20.htm"</definedName>
    <definedName name="HTML_PathFile" localSheetId="2" hidden="1">"C:\Documents and Settings\hersan.MUHASEBAT\Desktop\htm\20.htm"</definedName>
    <definedName name="HTML_PathFile" localSheetId="3" hidden="1">"C:\Documents and Settings\hersan.MUHASEBAT\Desktop\htm\20.htm"</definedName>
    <definedName name="HTML_PathFile" localSheetId="6" hidden="1">"C:\Documents and Settings\hersan.MUHASEBAT\Desktop\htm\20.htm"</definedName>
    <definedName name="HTML_PathFile" localSheetId="1" hidden="1">"C:\Documents and Settings\hersan.MUHASEBAT\Desktop\htm\20.htm"</definedName>
    <definedName name="HTML_PathFile" localSheetId="9" hidden="1">"\\M-pc-00000-20\il_2005_2006hazırlık\docs\20.htm"</definedName>
    <definedName name="HTML_PathFile" localSheetId="7" hidden="1">"C:\Documents and Settings\eakgonullu\Belgelerim\internet\docs\il_81\htm\20.htm"</definedName>
    <definedName name="HTML_PathFile" localSheetId="8" hidden="1">"C:\Documents and Settings\hersan\Belgelerim\int-hazırlık\htm\20.htm"</definedName>
    <definedName name="HTML_PathFile" localSheetId="11" hidden="1">"C:\Documents and Settings\hersan\Belgelerim\int-hazırlık\htm\20.htm"</definedName>
    <definedName name="HTML_PathFile" localSheetId="10" hidden="1">"\\M-pc-00000-20\il_2005_2006hazırlık\docs\htm\20.htm"</definedName>
    <definedName name="HTML_PathFile" localSheetId="5" hidden="1">"C:\Documents and Settings\hersan.MUHASEBAT\Desktop\htm\20.htm"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2" i="8"/>
  <c r="E34" i="8"/>
  <c r="E35" i="8"/>
  <c r="E36" i="8"/>
  <c r="E38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E49" i="8"/>
  <c r="E52" i="8"/>
  <c r="C54" i="8"/>
  <c r="C51" i="8" s="1"/>
  <c r="D54" i="8"/>
  <c r="D51" i="8" s="1"/>
  <c r="E51" i="8" s="1"/>
  <c r="D61" i="8"/>
  <c r="C62" i="8"/>
  <c r="C61" i="8" s="1"/>
  <c r="E61" i="8" s="1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 s="1"/>
  <c r="E72" i="8"/>
  <c r="E73" i="8"/>
  <c r="E74" i="8"/>
  <c r="E75" i="8"/>
  <c r="E76" i="8"/>
  <c r="E77" i="8"/>
  <c r="C78" i="8"/>
  <c r="D78" i="8"/>
  <c r="E78" i="8"/>
  <c r="E81" i="8"/>
  <c r="E85" i="8"/>
  <c r="C87" i="8"/>
  <c r="D87" i="8"/>
  <c r="E87" i="8"/>
  <c r="E90" i="8"/>
  <c r="E91" i="8"/>
  <c r="E92" i="8"/>
  <c r="E93" i="8"/>
  <c r="E94" i="8"/>
  <c r="D95" i="8"/>
  <c r="C96" i="8"/>
  <c r="C95" i="8" s="1"/>
  <c r="E95" i="8" s="1"/>
  <c r="D96" i="8"/>
  <c r="E96" i="8" s="1"/>
  <c r="E100" i="8"/>
  <c r="E101" i="8"/>
  <c r="E102" i="8"/>
  <c r="C103" i="8"/>
  <c r="D103" i="8"/>
  <c r="C107" i="8"/>
  <c r="C106" i="8" s="1"/>
  <c r="D107" i="8"/>
  <c r="D106" i="8" s="1"/>
  <c r="C46" i="8" l="1"/>
  <c r="D46" i="8"/>
  <c r="E46" i="8" s="1"/>
  <c r="D11" i="8"/>
  <c r="E12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<sst xmlns="http://schemas.openxmlformats.org/spreadsheetml/2006/main" count="1415" uniqueCount="211">
  <si>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</si>
  <si>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</si>
  <si>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</si>
  <si>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</si>
  <si>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</si>
  <si>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</si>
  <si>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</si>
  <si>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</si>
  <si>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</si>
  <si>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</si>
  <si>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</si>
  <si>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</si>
  <si>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</si>
  <si>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</si>
  <si>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</si>
  <si>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</si>
  <si>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</si>
  <si>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</si>
  <si>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</si>
  <si>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</si>
  <si>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</si>
  <si>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</si>
  <si>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</si>
  <si>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</si>
  <si>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</si>
  <si>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</si>
  <si>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</si>
  <si>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</si>
  <si>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</si>
  <si>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</si>
  <si>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</si>
  <si>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</si>
  <si>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</si>
  <si>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</si>
  <si>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</si>
  <si>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</si>
  <si>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</si>
  <si>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</si>
  <si>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</si>
  <si>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</si>
  <si>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</si>
  <si>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</si>
  <si>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</si>
  <si>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</si>
  <si>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</si>
  <si>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</si>
  <si>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</si>
  <si>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</si>
  <si>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</si>
  <si>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</si>
  <si>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</si>
  <si>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</si>
  <si>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</si>
  <si>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</si>
  <si>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</si>
  <si>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</si>
  <si>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</si>
  <si>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</si>
  <si>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</si>
  <si>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</si>
  <si>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</si>
  <si>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</si>
  <si>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</si>
  <si>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</si>
  <si>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</si>
  <si>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</si>
  <si>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</si>
  <si>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</si>
  <si>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</si>
  <si>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</si>
  <si>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</si>
  <si>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</si>
  <si>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</si>
  <si>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</si>
  <si>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</si>
  <si>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</si>
  <si>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</si>
  <si>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</si>
  <si>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</si>
  <si>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</si>
  <si>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</si>
  <si>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</si>
  <si>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</si>
  <si>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</si>
  <si>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</si>
  <si>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</si>
  <si>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</si>
  <si>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</si>
  <si>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</si>
  <si>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</si>
  <si>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</si>
  <si>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</si>
  <si>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</si>
  <si>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</si>
  <si>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</si>
  <si>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</si>
  <si>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</si>
  <si>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</si>
  <si>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</si>
  <si>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</si>
  <si>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</si>
  <si>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</si>
  <si>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</si>
  <si>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</si>
  <si>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</si>
  <si>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</si>
  <si>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</si>
  <si>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DENİZLİ İLİ GENEL  BÜTÇE GELİRLERİNİN TAHSİLATI, TAHAKKUKU VE TAHSİLATIN TAHAKKUKA  ORANI (KÜMÜLATİF) HAZİRAN 2006</t>
  </si>
  <si>
    <t>DENİZLİ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</si>
  <si>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</si>
  <si>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</si>
  <si>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</si>
  <si>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</si>
  <si>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</si>
  <si>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</si>
  <si>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</si>
  <si>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</si>
  <si>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</si>
  <si>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</si>
  <si>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</si>
  <si>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</si>
  <si>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</si>
  <si>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</si>
  <si>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</si>
  <si>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</si>
  <si>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</si>
  <si>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</si>
  <si>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</si>
  <si>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</si>
  <si>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</si>
  <si>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</si>
  <si>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</si>
  <si>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</si>
  <si>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</si>
  <si>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</si>
  <si>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</si>
  <si>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</si>
  <si>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</si>
  <si>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</si>
  <si>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</si>
  <si>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</si>
  <si>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</si>
  <si>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</si>
  <si>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</si>
  <si>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</si>
  <si>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</si>
  <si>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</si>
  <si>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</si>
  <si>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</si>
  <si>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</si>
  <si>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</si>
  <si>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</si>
  <si>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</si>
  <si>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</si>
  <si>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</si>
  <si>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</si>
  <si>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</si>
  <si>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</si>
  <si>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</si>
  <si>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</si>
  <si>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</si>
  <si>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</si>
  <si>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</si>
  <si>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</si>
  <si>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</si>
  <si>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</si>
  <si>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</si>
  <si>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</si>
  <si>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</si>
  <si>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</si>
  <si>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</si>
  <si>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</si>
  <si>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</si>
  <si>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</si>
  <si>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</si>
  <si>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</si>
  <si>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</si>
  <si>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</si>
  <si>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</si>
  <si>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</si>
  <si>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</si>
  <si>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</si>
  <si>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</si>
  <si>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</si>
  <si>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DENİZLİ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</si>
  <si>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</si>
  <si>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</si>
  <si>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</si>
  <si>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DENİZLİ İLİ GENEL  BÜTÇE GELİRLERİNİN TAHSİLATI, TAHAKKUKU VE TAHSİLATIN TAHAKKUKA  ORANI (KÜMÜLATİF) MART 2006</t>
  </si>
  <si>
    <t>DENİZLİ İLİ GENEL  BÜTÇE GELİRLERİNİN TAHSİLATI, TAHAKKUKU VE TAHSİLATIN TAHAKKUKA  ORANI (KÜMÜLATİF) NİSAN 2006</t>
  </si>
  <si>
    <t>DENİZLİ İLİ GENEL  BÜTÇE GELİRLERİNİN TAHSİLATI, TAHAKKUKU VE TAHSİLATIN TAHAKKUKA  ORANI (KÜMÜLATİF) MAYIS  2006</t>
  </si>
  <si>
    <t>Ocak</t>
  </si>
  <si>
    <t>Şubat</t>
  </si>
  <si>
    <t>Mart</t>
  </si>
  <si>
    <t>Nisan</t>
  </si>
  <si>
    <t>Mayıs</t>
  </si>
  <si>
    <t>Haziran</t>
  </si>
  <si>
    <t>DENİZLİ İLİ GENEL  BÜTÇE GELİRLERİNİN TAHSİLATI, TAHAKKUKU VE TAHSİLATIN TAHAKKUKA  ORANI (KÜMÜLATİF) TEMMUZ 2006</t>
  </si>
  <si>
    <t>Temmuz</t>
  </si>
  <si>
    <t>DENİZLİ İLİ GENEL  BÜTÇE GELİRLERİNİN TAHSİLATI, TAHAKKUKU VE TAHSİLATIN TAHAKKUKA  ORANI (KÜMÜLATİF) AĞUSTOS 2006</t>
  </si>
  <si>
    <t>Ağustos</t>
  </si>
  <si>
    <t>DENİZLİ İLİ GENEL  BÜTÇE GELİRLERİNİN TAHSİLATI, TAHAKKUKU VE TAHSİLATIN TAHAKKUKA  ORANI (KÜMÜLATİF) EYLÜL 2006</t>
  </si>
  <si>
    <t>Eylül</t>
  </si>
  <si>
    <t xml:space="preserve">        Motorlu Taşıtlar (II)</t>
  </si>
  <si>
    <t>DENİZLİ İLİ GENEL  BÜTÇE GELİRLERİNİN TAHSİLATI, TAHAKKUKU VE TAHSİLATIN TAHAKKUKA  ORANI (KÜMÜLATİF) EKİM 2006</t>
  </si>
  <si>
    <t>Ekim</t>
  </si>
  <si>
    <t>DENİZLİ İLİ GENEL  BÜTÇE GELİRLERİNİN TAHSİLATI, TAHAKKUKU VE TAHSİLATIN TAHAKKUKA  ORANI (KÜMÜLATİF) KASIM 2006</t>
  </si>
  <si>
    <t>Kasım</t>
  </si>
  <si>
    <t>DENİZLİ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</si>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</sst>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625AE3E2-8986-48F6-9019-19296E07160F}"/>
    <cellStyle name="Normal_genelgelirtahk_tahs" xfId="3" xr:uid="{0D9B5325-8187-427D-98FF-C337DAD2C4A3}"/>
    <cellStyle name="Virgül [0]_29dan32ye" xfId="4" xr:uid="{327F1166-E38F-4DF1-B232-6521AD283AA7}"/>
    <cellStyle name="Virgül_29dan32ye" xfId="5" xr:uid="{206338A7-A1FF-45E8-A2D5-BCD58EB452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70E7-1383-496F-8162-FE42BA3CA96D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208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900182</v>
      </c>
      <c r="D10" s="43">
        <v>630316</v>
      </c>
      <c r="E10" s="44">
        <v>70.020951318733324</v>
      </c>
    </row>
    <row r="11" spans="2:7" s="5" customFormat="1" ht="15.75" customHeight="1" x14ac:dyDescent="0.2">
      <c r="B11" s="42" t="s">
        <v>5</v>
      </c>
      <c r="C11" s="43">
        <v>669012</v>
      </c>
      <c r="D11" s="43">
        <v>521374</v>
      </c>
      <c r="E11" s="45">
        <v>77.931935451083092</v>
      </c>
    </row>
    <row r="12" spans="2:7" s="5" customFormat="1" ht="15.75" customHeight="1" x14ac:dyDescent="0.2">
      <c r="B12" s="42" t="s">
        <v>6</v>
      </c>
      <c r="C12" s="43">
        <v>433914</v>
      </c>
      <c r="D12" s="43">
        <v>368250</v>
      </c>
      <c r="E12" s="45">
        <v>84.86704738727029</v>
      </c>
      <c r="G12" s="6"/>
    </row>
    <row r="13" spans="2:7" s="5" customFormat="1" ht="15.75" customHeight="1" x14ac:dyDescent="0.2">
      <c r="B13" s="42" t="s">
        <v>7</v>
      </c>
      <c r="C13" s="43">
        <v>332467</v>
      </c>
      <c r="D13" s="43">
        <v>277064</v>
      </c>
      <c r="E13" s="45">
        <v>83.33578971747572</v>
      </c>
    </row>
    <row r="14" spans="2:7" ht="15.75" customHeight="1" x14ac:dyDescent="0.2">
      <c r="B14" s="46" t="s">
        <v>8</v>
      </c>
      <c r="C14" s="47">
        <v>33358</v>
      </c>
      <c r="D14" s="47">
        <v>18952</v>
      </c>
      <c r="E14" s="48">
        <v>56.813957671323223</v>
      </c>
    </row>
    <row r="15" spans="2:7" ht="15.75" customHeight="1" x14ac:dyDescent="0.2">
      <c r="B15" s="46" t="s">
        <v>9</v>
      </c>
      <c r="C15" s="47">
        <v>5800</v>
      </c>
      <c r="D15" s="47">
        <v>4332</v>
      </c>
      <c r="E15" s="48">
        <v>74.689655172413794</v>
      </c>
    </row>
    <row r="16" spans="2:7" ht="15.75" customHeight="1" x14ac:dyDescent="0.2">
      <c r="B16" s="46" t="s">
        <v>10</v>
      </c>
      <c r="C16" s="47">
        <v>273069</v>
      </c>
      <c r="D16" s="47">
        <v>237834</v>
      </c>
      <c r="E16" s="48">
        <v>87.096667875152434</v>
      </c>
    </row>
    <row r="17" spans="2:5" ht="15.75" customHeight="1" x14ac:dyDescent="0.2">
      <c r="B17" s="46" t="s">
        <v>11</v>
      </c>
      <c r="C17" s="47">
        <v>20240</v>
      </c>
      <c r="D17" s="47">
        <v>15946</v>
      </c>
      <c r="E17" s="48">
        <v>78.784584980237156</v>
      </c>
    </row>
    <row r="18" spans="2:5" s="5" customFormat="1" ht="15.75" customHeight="1" x14ac:dyDescent="0.2">
      <c r="B18" s="42" t="s">
        <v>12</v>
      </c>
      <c r="C18" s="43">
        <v>101447</v>
      </c>
      <c r="D18" s="43">
        <v>91186</v>
      </c>
      <c r="E18" s="45">
        <v>89.885358857334381</v>
      </c>
    </row>
    <row r="19" spans="2:5" ht="15.75" customHeight="1" x14ac:dyDescent="0.2">
      <c r="B19" s="46" t="s">
        <v>13</v>
      </c>
      <c r="C19" s="47">
        <v>10139</v>
      </c>
      <c r="D19" s="47">
        <v>4334</v>
      </c>
      <c r="E19" s="48">
        <v>42.745832922378938</v>
      </c>
    </row>
    <row r="20" spans="2:5" ht="15.75" customHeight="1" x14ac:dyDescent="0.2">
      <c r="B20" s="46" t="s">
        <v>14</v>
      </c>
      <c r="C20" s="47">
        <v>12100</v>
      </c>
      <c r="D20" s="47">
        <v>11321</v>
      </c>
      <c r="E20" s="48">
        <v>93.561983471074385</v>
      </c>
    </row>
    <row r="21" spans="2:5" ht="15.75" customHeight="1" x14ac:dyDescent="0.2">
      <c r="B21" s="46" t="s">
        <v>15</v>
      </c>
      <c r="C21" s="47">
        <v>79208</v>
      </c>
      <c r="D21" s="47">
        <v>75531</v>
      </c>
      <c r="E21" s="48">
        <v>95.357792142207856</v>
      </c>
    </row>
    <row r="22" spans="2:5" s="4" customFormat="1" ht="15.75" customHeight="1" x14ac:dyDescent="0.2">
      <c r="B22" s="42" t="s">
        <v>16</v>
      </c>
      <c r="C22" s="43">
        <v>52559</v>
      </c>
      <c r="D22" s="43">
        <v>40546</v>
      </c>
      <c r="E22" s="44">
        <v>77.143781274377361</v>
      </c>
    </row>
    <row r="23" spans="2:5" s="8" customFormat="1" ht="15.75" customHeight="1" x14ac:dyDescent="0.2">
      <c r="B23" s="46" t="s">
        <v>17</v>
      </c>
      <c r="C23" s="47">
        <v>574</v>
      </c>
      <c r="D23" s="47">
        <v>324</v>
      </c>
      <c r="E23" s="49">
        <v>56.445993031358888</v>
      </c>
    </row>
    <row r="24" spans="2:5" s="8" customFormat="1" ht="15.75" customHeight="1" x14ac:dyDescent="0.2">
      <c r="B24" s="46" t="s">
        <v>18</v>
      </c>
      <c r="C24" s="47">
        <v>51985</v>
      </c>
      <c r="D24" s="47">
        <v>40222</v>
      </c>
      <c r="E24" s="49">
        <v>77.372318938155232</v>
      </c>
    </row>
    <row r="25" spans="2:5" s="4" customFormat="1" ht="15.75" customHeight="1" x14ac:dyDescent="0.2">
      <c r="B25" s="42" t="s">
        <v>19</v>
      </c>
      <c r="C25" s="43">
        <v>78806</v>
      </c>
      <c r="D25" s="43">
        <v>19796</v>
      </c>
      <c r="E25" s="44">
        <v>25.119914727305027</v>
      </c>
    </row>
    <row r="26" spans="2:5" s="4" customFormat="1" ht="15.75" customHeight="1" x14ac:dyDescent="0.2">
      <c r="B26" s="42" t="s">
        <v>20</v>
      </c>
      <c r="C26" s="43">
        <v>4889</v>
      </c>
      <c r="D26" s="43">
        <v>-52813</v>
      </c>
      <c r="E26" s="44">
        <v>-1080.2413581509511</v>
      </c>
    </row>
    <row r="27" spans="2:5" s="8" customFormat="1" ht="15.75" customHeight="1" x14ac:dyDescent="0.2">
      <c r="B27" s="46" t="s">
        <v>21</v>
      </c>
      <c r="C27" s="47">
        <v>-1503</v>
      </c>
      <c r="D27" s="47">
        <v>-58894</v>
      </c>
      <c r="E27" s="49">
        <v>3918.4298070525615</v>
      </c>
    </row>
    <row r="28" spans="2:5" s="8" customFormat="1" ht="15.75" customHeight="1" x14ac:dyDescent="0.2">
      <c r="B28" s="46" t="s">
        <v>22</v>
      </c>
      <c r="C28" s="47">
        <v>6392</v>
      </c>
      <c r="D28" s="47">
        <v>6081</v>
      </c>
      <c r="E28" s="49">
        <v>95.134543178973715</v>
      </c>
    </row>
    <row r="29" spans="2:5" s="4" customFormat="1" ht="15.75" customHeight="1" x14ac:dyDescent="0.2">
      <c r="B29" s="42" t="s">
        <v>23</v>
      </c>
      <c r="C29" s="43">
        <v>56008</v>
      </c>
      <c r="D29" s="43">
        <v>55150</v>
      </c>
      <c r="E29" s="44">
        <v>98.46807598914441</v>
      </c>
    </row>
    <row r="30" spans="2:5" s="8" customFormat="1" ht="15.75" customHeight="1" x14ac:dyDescent="0.2">
      <c r="B30" s="46" t="s">
        <v>24</v>
      </c>
      <c r="C30" s="47">
        <v>81</v>
      </c>
      <c r="D30" s="47">
        <v>22</v>
      </c>
      <c r="E30" s="49">
        <v>27.160493827160494</v>
      </c>
    </row>
    <row r="31" spans="2:5" s="8" customFormat="1" ht="15.75" customHeight="1" x14ac:dyDescent="0.2">
      <c r="B31" s="46" t="s">
        <v>203</v>
      </c>
      <c r="C31" s="47">
        <v>49945</v>
      </c>
      <c r="D31" s="47">
        <v>49944</v>
      </c>
      <c r="E31" s="49">
        <v>99.997997797577327</v>
      </c>
    </row>
    <row r="32" spans="2:5" s="8" customFormat="1" ht="15.75" customHeight="1" x14ac:dyDescent="0.2">
      <c r="B32" s="46" t="s">
        <v>26</v>
      </c>
      <c r="C32" s="47">
        <v>171</v>
      </c>
      <c r="D32" s="47">
        <v>50</v>
      </c>
      <c r="E32" s="49">
        <v>29.239766081871345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5735</v>
      </c>
      <c r="D34" s="47">
        <v>5062</v>
      </c>
      <c r="E34" s="48">
        <v>88.265039232781177</v>
      </c>
    </row>
    <row r="35" spans="2:5" ht="15.75" customHeight="1" x14ac:dyDescent="0.2">
      <c r="B35" s="46" t="s">
        <v>29</v>
      </c>
      <c r="C35" s="47">
        <v>76</v>
      </c>
      <c r="D35" s="47">
        <v>72</v>
      </c>
      <c r="E35" s="48">
        <v>94.73684210526315</v>
      </c>
    </row>
    <row r="36" spans="2:5" s="5" customFormat="1" ht="15.75" customHeight="1" x14ac:dyDescent="0.2">
      <c r="B36" s="42" t="s">
        <v>30</v>
      </c>
      <c r="C36" s="43">
        <v>17774</v>
      </c>
      <c r="D36" s="43">
        <v>17452</v>
      </c>
      <c r="E36" s="45">
        <v>98.188365027568352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135</v>
      </c>
      <c r="D38" s="43">
        <v>7</v>
      </c>
      <c r="E38" s="44">
        <v>5.1851851851851851</v>
      </c>
    </row>
    <row r="39" spans="2:5" s="4" customFormat="1" ht="15.75" customHeight="1" x14ac:dyDescent="0.2">
      <c r="B39" s="42" t="s">
        <v>33</v>
      </c>
      <c r="C39" s="43">
        <v>13222</v>
      </c>
      <c r="D39" s="43">
        <v>13222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1090</v>
      </c>
      <c r="D40" s="47">
        <v>1090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11605</v>
      </c>
      <c r="D41" s="47">
        <v>11605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527</v>
      </c>
      <c r="D42" s="47">
        <v>527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37113</v>
      </c>
      <c r="D43" s="43">
        <v>31784</v>
      </c>
      <c r="E43" s="44">
        <v>85.641150001347228</v>
      </c>
    </row>
    <row r="44" spans="2:5" s="4" customFormat="1" ht="15.75" customHeight="1" x14ac:dyDescent="0.2">
      <c r="B44" s="42" t="s">
        <v>38</v>
      </c>
      <c r="C44" s="43">
        <v>52724</v>
      </c>
      <c r="D44" s="43">
        <v>47674</v>
      </c>
      <c r="E44" s="44">
        <v>90.421819285334948</v>
      </c>
    </row>
    <row r="45" spans="2:5" s="4" customFormat="1" ht="15.75" customHeight="1" x14ac:dyDescent="0.2">
      <c r="B45" s="42" t="s">
        <v>39</v>
      </c>
      <c r="C45" s="43">
        <v>674</v>
      </c>
      <c r="D45" s="43">
        <v>102</v>
      </c>
      <c r="E45" s="44">
        <v>15.133531157270031</v>
      </c>
    </row>
    <row r="46" spans="2:5" s="4" customFormat="1" ht="15.75" customHeight="1" x14ac:dyDescent="0.2">
      <c r="B46" s="42" t="s">
        <v>40</v>
      </c>
      <c r="C46" s="43">
        <v>225091</v>
      </c>
      <c r="D46" s="43">
        <v>104835</v>
      </c>
      <c r="E46" s="44">
        <v>46.574496536956168</v>
      </c>
    </row>
    <row r="47" spans="2:5" s="4" customFormat="1" ht="15.75" customHeight="1" x14ac:dyDescent="0.2">
      <c r="B47" s="42" t="s">
        <v>41</v>
      </c>
      <c r="C47" s="43">
        <v>17504</v>
      </c>
      <c r="D47" s="43">
        <v>17504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17500</v>
      </c>
      <c r="D48" s="47">
        <v>17500</v>
      </c>
      <c r="E48" s="49"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359</v>
      </c>
      <c r="D51" s="43">
        <v>333</v>
      </c>
      <c r="E51" s="44">
        <v>92.757660167130922</v>
      </c>
    </row>
    <row r="52" spans="2:5" s="4" customFormat="1" ht="15.75" customHeight="1" x14ac:dyDescent="0.2">
      <c r="B52" s="42" t="s">
        <v>46</v>
      </c>
      <c r="C52" s="43">
        <v>359</v>
      </c>
      <c r="D52" s="43">
        <v>333</v>
      </c>
      <c r="E52" s="44">
        <v>92.757660167130922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 t="e">
        <v>#DIV/0!</v>
      </c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52997</v>
      </c>
      <c r="D60" s="43">
        <v>20009</v>
      </c>
      <c r="E60" s="44">
        <v>37.754967262297868</v>
      </c>
    </row>
    <row r="61" spans="2:5" s="4" customFormat="1" ht="15.75" customHeight="1" x14ac:dyDescent="0.2">
      <c r="B61" s="42" t="s">
        <v>56</v>
      </c>
      <c r="C61" s="43">
        <v>6776</v>
      </c>
      <c r="D61" s="43">
        <v>6316</v>
      </c>
      <c r="E61" s="44">
        <v>93.211334120425022</v>
      </c>
    </row>
    <row r="62" spans="2:5" s="8" customFormat="1" ht="15.75" customHeight="1" x14ac:dyDescent="0.2">
      <c r="B62" s="46" t="s">
        <v>57</v>
      </c>
      <c r="C62" s="47">
        <v>1774</v>
      </c>
      <c r="D62" s="47">
        <v>1774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1120</v>
      </c>
      <c r="D63" s="47">
        <v>660</v>
      </c>
      <c r="E63" s="49">
        <v>58.928571428571431</v>
      </c>
    </row>
    <row r="64" spans="2:5" s="8" customFormat="1" ht="15.75" customHeight="1" x14ac:dyDescent="0.2">
      <c r="B64" s="46" t="s">
        <v>59</v>
      </c>
      <c r="C64" s="47">
        <v>3882</v>
      </c>
      <c r="D64" s="47">
        <v>3882</v>
      </c>
      <c r="E64" s="49">
        <v>100</v>
      </c>
    </row>
    <row r="65" spans="2:5" s="4" customFormat="1" ht="15.75" customHeight="1" x14ac:dyDescent="0.2">
      <c r="B65" s="42" t="s">
        <v>60</v>
      </c>
      <c r="C65" s="43">
        <v>46221</v>
      </c>
      <c r="D65" s="43">
        <v>13693</v>
      </c>
      <c r="E65" s="44">
        <v>29.625062201163971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45235</v>
      </c>
      <c r="D67" s="47">
        <v>12723</v>
      </c>
      <c r="E67" s="49">
        <v>28.126450757157066</v>
      </c>
    </row>
    <row r="68" spans="2:5" s="8" customFormat="1" ht="15.75" customHeight="1" x14ac:dyDescent="0.2">
      <c r="B68" s="46" t="s">
        <v>63</v>
      </c>
      <c r="C68" s="47">
        <v>986</v>
      </c>
      <c r="D68" s="47">
        <v>970</v>
      </c>
      <c r="E68" s="49">
        <v>98.377281947261665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138255</v>
      </c>
      <c r="D70" s="43">
        <v>52735</v>
      </c>
      <c r="E70" s="44">
        <v>38.14328595710824</v>
      </c>
    </row>
    <row r="71" spans="2:5" s="8" customFormat="1" ht="15.75" customHeight="1" x14ac:dyDescent="0.2">
      <c r="B71" s="50" t="s">
        <v>66</v>
      </c>
      <c r="C71" s="51">
        <v>1415</v>
      </c>
      <c r="D71" s="51">
        <v>1030</v>
      </c>
      <c r="E71" s="49">
        <v>72.791519434628967</v>
      </c>
    </row>
    <row r="72" spans="2:5" s="8" customFormat="1" ht="15.75" customHeight="1" x14ac:dyDescent="0.2">
      <c r="B72" s="50" t="s">
        <v>67</v>
      </c>
      <c r="C72" s="51">
        <v>5338</v>
      </c>
      <c r="D72" s="51">
        <v>2284</v>
      </c>
      <c r="E72" s="49"/>
    </row>
    <row r="73" spans="2:5" s="8" customFormat="1" ht="15.75" customHeight="1" x14ac:dyDescent="0.2">
      <c r="B73" s="50" t="s">
        <v>68</v>
      </c>
      <c r="C73" s="51">
        <v>3506</v>
      </c>
      <c r="D73" s="51">
        <v>2885</v>
      </c>
      <c r="E73" s="49">
        <v>82.287507130633202</v>
      </c>
    </row>
    <row r="74" spans="2:5" s="8" customFormat="1" ht="15.75" customHeight="1" x14ac:dyDescent="0.2">
      <c r="B74" s="50" t="s">
        <v>69</v>
      </c>
      <c r="C74" s="51">
        <v>99032</v>
      </c>
      <c r="D74" s="51">
        <v>22708</v>
      </c>
      <c r="E74" s="49">
        <v>22.929962032474354</v>
      </c>
    </row>
    <row r="75" spans="2:5" s="8" customFormat="1" ht="15.75" customHeight="1" x14ac:dyDescent="0.2">
      <c r="B75" s="50" t="s">
        <v>70</v>
      </c>
      <c r="C75" s="51">
        <v>21372</v>
      </c>
      <c r="D75" s="51">
        <v>18956</v>
      </c>
      <c r="E75" s="49">
        <v>88.695489425416426</v>
      </c>
    </row>
    <row r="76" spans="2:5" s="8" customFormat="1" ht="15.75" customHeight="1" x14ac:dyDescent="0.2">
      <c r="B76" s="50" t="s">
        <v>71</v>
      </c>
      <c r="C76" s="51">
        <v>7592</v>
      </c>
      <c r="D76" s="51">
        <v>4872</v>
      </c>
      <c r="E76" s="49">
        <v>64.172813487881982</v>
      </c>
    </row>
    <row r="77" spans="2:5" s="5" customFormat="1" ht="15.75" customHeight="1" x14ac:dyDescent="0.2">
      <c r="B77" s="42" t="s">
        <v>72</v>
      </c>
      <c r="C77" s="43">
        <v>108</v>
      </c>
      <c r="D77" s="43">
        <v>30</v>
      </c>
      <c r="E77" s="44">
        <v>27.777777777777779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13</v>
      </c>
      <c r="D80" s="47">
        <v>12</v>
      </c>
      <c r="E80" s="49">
        <v>92.307692307692307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>
        <v>95</v>
      </c>
      <c r="D84" s="47">
        <v>18</v>
      </c>
      <c r="E84" s="49">
        <v>18.947368421052634</v>
      </c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15868</v>
      </c>
      <c r="D86" s="43">
        <v>14224</v>
      </c>
      <c r="E86" s="44">
        <v>89.639526090244516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788</v>
      </c>
      <c r="D89" s="47">
        <v>788</v>
      </c>
      <c r="E89" s="49">
        <v>100</v>
      </c>
    </row>
    <row r="90" spans="2:5" ht="15.75" customHeight="1" x14ac:dyDescent="0.2">
      <c r="B90" s="46" t="s">
        <v>85</v>
      </c>
      <c r="C90" s="47">
        <v>7083</v>
      </c>
      <c r="D90" s="47">
        <v>7083</v>
      </c>
      <c r="E90" s="49">
        <v>100</v>
      </c>
    </row>
    <row r="91" spans="2:5" ht="15.75" customHeight="1" x14ac:dyDescent="0.2">
      <c r="B91" s="46" t="s">
        <v>86</v>
      </c>
      <c r="C91" s="47">
        <v>501</v>
      </c>
      <c r="D91" s="47">
        <v>364</v>
      </c>
      <c r="E91" s="49">
        <v>72.654690618762473</v>
      </c>
    </row>
    <row r="92" spans="2:5" ht="15.75" customHeight="1" x14ac:dyDescent="0.2">
      <c r="B92" s="46" t="s">
        <v>87</v>
      </c>
      <c r="C92" s="47">
        <v>4128</v>
      </c>
      <c r="D92" s="47">
        <v>4128</v>
      </c>
      <c r="E92" s="49">
        <v>100</v>
      </c>
    </row>
    <row r="93" spans="2:5" ht="15.75" customHeight="1" x14ac:dyDescent="0.2">
      <c r="B93" s="46" t="s">
        <v>88</v>
      </c>
      <c r="C93" s="47">
        <v>3368</v>
      </c>
      <c r="D93" s="47">
        <v>1861</v>
      </c>
      <c r="E93" s="49">
        <v>55.255344418052253</v>
      </c>
    </row>
    <row r="94" spans="2:5" s="5" customFormat="1" ht="15.75" customHeight="1" x14ac:dyDescent="0.2">
      <c r="B94" s="42" t="s">
        <v>89</v>
      </c>
      <c r="C94" s="43">
        <v>6079</v>
      </c>
      <c r="D94" s="43">
        <v>4107</v>
      </c>
      <c r="E94" s="53">
        <v>67.560454022043103</v>
      </c>
    </row>
    <row r="95" spans="2:5" s="5" customFormat="1" ht="15.75" customHeight="1" x14ac:dyDescent="0.2">
      <c r="B95" s="42" t="s">
        <v>90</v>
      </c>
      <c r="C95" s="43">
        <v>6059</v>
      </c>
      <c r="D95" s="43">
        <v>4087</v>
      </c>
      <c r="E95" s="53">
        <v>67.453375144413272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6030</v>
      </c>
      <c r="D99" s="47">
        <v>4061</v>
      </c>
      <c r="E99" s="54">
        <v>67.346600331674949</v>
      </c>
    </row>
    <row r="100" spans="2:5" ht="15.75" customHeight="1" x14ac:dyDescent="0.2">
      <c r="B100" s="46" t="s">
        <v>95</v>
      </c>
      <c r="C100" s="47">
        <v>29</v>
      </c>
      <c r="D100" s="47">
        <v>26</v>
      </c>
      <c r="E100" s="54">
        <v>89.65517241379311</v>
      </c>
    </row>
    <row r="101" spans="2:5" s="5" customFormat="1" ht="15.75" customHeight="1" x14ac:dyDescent="0.2">
      <c r="B101" s="42" t="s">
        <v>96</v>
      </c>
      <c r="C101" s="43">
        <v>20</v>
      </c>
      <c r="D101" s="43">
        <v>20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D1E276E2-5B58-4777-A9F1-BEB6F5BC1D52}"/>
    <hyperlink ref="D4" location="Şubat!A1" display="Şubat" xr:uid="{50E8285F-FB49-48AA-B61D-0839FC3DE945}"/>
    <hyperlink ref="E4" location="Mart!A1" display="Mart" xr:uid="{B93CF997-7255-4009-98CE-7B7C1104625F}"/>
    <hyperlink ref="C5" location="Nisan!A1" display="Nisan" xr:uid="{7DD8142F-66BE-4381-8A61-D80124404427}"/>
    <hyperlink ref="D5" location="Mayıs!A1" display="Mayıs" xr:uid="{3400618F-A3E6-45E7-827F-76099E9141C7}"/>
    <hyperlink ref="E5" location="Haziran!A1" display="Haziran" xr:uid="{1E2CA967-B7BE-42BC-B4C9-EC8C20A24FDF}"/>
    <hyperlink ref="C6" location="Temmuz!A1" display="Temmuz" xr:uid="{8F49C83C-6E6C-4AD9-8707-5E80E39C00EA}"/>
    <hyperlink ref="D6" location="Ağustos!A1" display="Ağustos" xr:uid="{00CB4B0A-C45F-4281-B766-6EFEE47015BA}"/>
    <hyperlink ref="E6" location="Eylül!A1" display="Eylül" xr:uid="{4C930347-EA2A-408C-8200-A8F777DBF4E4}"/>
    <hyperlink ref="C7" location="Ekim!A1" display="Ekim" xr:uid="{A605636B-58E6-4EE7-9049-B8F6BEB6469B}"/>
    <hyperlink ref="D7" location="Kasım!A1" display="Kasım" xr:uid="{B4DF5CBB-A5F1-4F47-8145-1A18908BA6CF}"/>
    <hyperlink ref="E7" location="Aralık!A1" display="Aralık" xr:uid="{44A9EF3A-EC58-4257-8E70-08635497A01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46-819C-45E5-AA27-B1820585DD4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188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497420</v>
      </c>
      <c r="D10" s="43">
        <v>142138</v>
      </c>
      <c r="E10" s="44">
        <v>28.575047243777895</v>
      </c>
    </row>
    <row r="11" spans="2:7" s="5" customFormat="1" ht="15.75" customHeight="1" x14ac:dyDescent="0.2">
      <c r="B11" s="42" t="s">
        <v>5</v>
      </c>
      <c r="C11" s="43">
        <v>338322</v>
      </c>
      <c r="D11" s="43">
        <v>126704</v>
      </c>
      <c r="E11" s="45">
        <v>37.450712634708943</v>
      </c>
    </row>
    <row r="12" spans="2:7" s="5" customFormat="1" ht="15.75" customHeight="1" x14ac:dyDescent="0.2">
      <c r="B12" s="42" t="s">
        <v>6</v>
      </c>
      <c r="C12" s="43">
        <v>160433</v>
      </c>
      <c r="D12" s="43">
        <v>76003</v>
      </c>
      <c r="E12" s="45">
        <v>47.373670005547488</v>
      </c>
      <c r="G12" s="6"/>
    </row>
    <row r="13" spans="2:7" s="5" customFormat="1" ht="15.75" customHeight="1" x14ac:dyDescent="0.2">
      <c r="B13" s="42" t="s">
        <v>7</v>
      </c>
      <c r="C13" s="43">
        <v>133158</v>
      </c>
      <c r="D13" s="43">
        <v>61665</v>
      </c>
      <c r="E13" s="45">
        <v>46.309647186049659</v>
      </c>
    </row>
    <row r="14" spans="2:7" ht="15.75" customHeight="1" x14ac:dyDescent="0.2">
      <c r="B14" s="46" t="s">
        <v>8</v>
      </c>
      <c r="C14" s="47">
        <v>32556</v>
      </c>
      <c r="D14" s="47">
        <v>4804</v>
      </c>
      <c r="E14" s="48">
        <v>14.756112544538642</v>
      </c>
    </row>
    <row r="15" spans="2:7" ht="15.75" customHeight="1" x14ac:dyDescent="0.2">
      <c r="B15" s="46" t="s">
        <v>9</v>
      </c>
      <c r="C15" s="47">
        <v>5565</v>
      </c>
      <c r="D15" s="47">
        <v>1870</v>
      </c>
      <c r="E15" s="48">
        <v>33.602875112309071</v>
      </c>
    </row>
    <row r="16" spans="2:7" ht="15.75" customHeight="1" x14ac:dyDescent="0.2">
      <c r="B16" s="46" t="s">
        <v>10</v>
      </c>
      <c r="C16" s="47">
        <v>85809</v>
      </c>
      <c r="D16" s="47">
        <v>49868</v>
      </c>
      <c r="E16" s="48">
        <v>58.115116130009667</v>
      </c>
    </row>
    <row r="17" spans="2:5" ht="15.75" customHeight="1" x14ac:dyDescent="0.2">
      <c r="B17" s="46" t="s">
        <v>11</v>
      </c>
      <c r="C17" s="47">
        <v>9228</v>
      </c>
      <c r="D17" s="47">
        <v>5123</v>
      </c>
      <c r="E17" s="48">
        <v>55.515821413090592</v>
      </c>
    </row>
    <row r="18" spans="2:5" s="5" customFormat="1" ht="15.75" customHeight="1" x14ac:dyDescent="0.2">
      <c r="B18" s="42" t="s">
        <v>12</v>
      </c>
      <c r="C18" s="43">
        <v>27275</v>
      </c>
      <c r="D18" s="43">
        <v>14338</v>
      </c>
      <c r="E18" s="45">
        <v>52.568285976168653</v>
      </c>
    </row>
    <row r="19" spans="2:5" ht="15.75" customHeight="1" x14ac:dyDescent="0.2">
      <c r="B19" s="46" t="s">
        <v>13</v>
      </c>
      <c r="C19" s="47">
        <v>5525</v>
      </c>
      <c r="D19" s="47">
        <v>858</v>
      </c>
      <c r="E19" s="48">
        <v>15.529411764705884</v>
      </c>
    </row>
    <row r="20" spans="2:5" ht="15.75" customHeight="1" x14ac:dyDescent="0.2">
      <c r="B20" s="46" t="s">
        <v>14</v>
      </c>
      <c r="C20" s="47">
        <v>790</v>
      </c>
      <c r="D20" s="47">
        <v>60</v>
      </c>
      <c r="E20" s="48">
        <v>7.59493670886076</v>
      </c>
    </row>
    <row r="21" spans="2:5" ht="15.75" customHeight="1" x14ac:dyDescent="0.2">
      <c r="B21" s="46" t="s">
        <v>15</v>
      </c>
      <c r="C21" s="47">
        <v>20960</v>
      </c>
      <c r="D21" s="47">
        <v>13420</v>
      </c>
      <c r="E21" s="48">
        <v>64.026717557251914</v>
      </c>
    </row>
    <row r="22" spans="2:5" s="4" customFormat="1" ht="15.75" customHeight="1" x14ac:dyDescent="0.2">
      <c r="B22" s="42" t="s">
        <v>16</v>
      </c>
      <c r="C22" s="43">
        <v>47888</v>
      </c>
      <c r="D22" s="43">
        <v>16622</v>
      </c>
      <c r="E22" s="44">
        <v>34.710157033077181</v>
      </c>
    </row>
    <row r="23" spans="2:5" s="8" customFormat="1" ht="15.75" customHeight="1" x14ac:dyDescent="0.2">
      <c r="B23" s="46" t="s">
        <v>17</v>
      </c>
      <c r="C23" s="47">
        <v>118</v>
      </c>
      <c r="D23" s="47">
        <v>21</v>
      </c>
      <c r="E23" s="49">
        <v>17.796610169491526</v>
      </c>
    </row>
    <row r="24" spans="2:5" s="8" customFormat="1" ht="15.75" customHeight="1" x14ac:dyDescent="0.2">
      <c r="B24" s="46" t="s">
        <v>18</v>
      </c>
      <c r="C24" s="47">
        <v>47770</v>
      </c>
      <c r="D24" s="47">
        <v>16601</v>
      </c>
      <c r="E24" s="49">
        <v>34.751936361733307</v>
      </c>
    </row>
    <row r="25" spans="2:5" s="4" customFormat="1" ht="15.75" customHeight="1" x14ac:dyDescent="0.2">
      <c r="B25" s="42" t="s">
        <v>19</v>
      </c>
      <c r="C25" s="43">
        <v>100101</v>
      </c>
      <c r="D25" s="43">
        <v>12774</v>
      </c>
      <c r="E25" s="44">
        <v>12.761111277609613</v>
      </c>
    </row>
    <row r="26" spans="2:5" s="4" customFormat="1" ht="15.75" customHeight="1" x14ac:dyDescent="0.2">
      <c r="B26" s="42" t="s">
        <v>20</v>
      </c>
      <c r="C26" s="43">
        <v>83087</v>
      </c>
      <c r="D26" s="43">
        <v>-3179</v>
      </c>
      <c r="E26" s="44">
        <v>-3.8261099811041435</v>
      </c>
    </row>
    <row r="27" spans="2:5" s="8" customFormat="1" ht="15.75" customHeight="1" x14ac:dyDescent="0.2">
      <c r="B27" s="46" t="s">
        <v>21</v>
      </c>
      <c r="C27" s="47">
        <v>81319</v>
      </c>
      <c r="D27" s="47">
        <v>-4539</v>
      </c>
      <c r="E27" s="49">
        <v>-5.5817213689297702</v>
      </c>
    </row>
    <row r="28" spans="2:5" s="8" customFormat="1" ht="15.75" customHeight="1" x14ac:dyDescent="0.2">
      <c r="B28" s="46" t="s">
        <v>22</v>
      </c>
      <c r="C28" s="47">
        <v>1768</v>
      </c>
      <c r="D28" s="47">
        <v>1360</v>
      </c>
      <c r="E28" s="49">
        <v>76.923076923076934</v>
      </c>
    </row>
    <row r="29" spans="2:5" s="4" customFormat="1" ht="15.75" customHeight="1" x14ac:dyDescent="0.2">
      <c r="B29" s="42" t="s">
        <v>23</v>
      </c>
      <c r="C29" s="43">
        <v>12936</v>
      </c>
      <c r="D29" s="43">
        <v>12211</v>
      </c>
      <c r="E29" s="44">
        <v>94.395485466914039</v>
      </c>
    </row>
    <row r="30" spans="2:5" s="8" customFormat="1" ht="15.75" customHeight="1" x14ac:dyDescent="0.2">
      <c r="B30" s="46" t="s">
        <v>24</v>
      </c>
      <c r="C30" s="47">
        <v>56</v>
      </c>
      <c r="D30" s="47">
        <v>0</v>
      </c>
      <c r="E30" s="49">
        <v>0</v>
      </c>
    </row>
    <row r="31" spans="2:5" s="8" customFormat="1" ht="15.75" customHeight="1" x14ac:dyDescent="0.2">
      <c r="B31" s="46" t="s">
        <v>25</v>
      </c>
      <c r="C31" s="47">
        <v>11067</v>
      </c>
      <c r="D31" s="47">
        <v>11067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56</v>
      </c>
      <c r="D32" s="47">
        <v>0</v>
      </c>
      <c r="E32" s="49">
        <v>0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1741</v>
      </c>
      <c r="D34" s="47">
        <v>1130</v>
      </c>
      <c r="E34" s="48">
        <v>64.90522688110282</v>
      </c>
    </row>
    <row r="35" spans="2:5" ht="15.75" customHeight="1" x14ac:dyDescent="0.2">
      <c r="B35" s="46" t="s">
        <v>29</v>
      </c>
      <c r="C35" s="47">
        <v>16</v>
      </c>
      <c r="D35" s="47">
        <v>14</v>
      </c>
      <c r="E35" s="48">
        <v>87.5</v>
      </c>
    </row>
    <row r="36" spans="2:5" s="5" customFormat="1" ht="15.75" customHeight="1" x14ac:dyDescent="0.2">
      <c r="B36" s="42" t="s">
        <v>30</v>
      </c>
      <c r="C36" s="43">
        <v>4075</v>
      </c>
      <c r="D36" s="43">
        <v>3739</v>
      </c>
      <c r="E36" s="45">
        <v>91.75460122699387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3</v>
      </c>
      <c r="D38" s="43">
        <v>3</v>
      </c>
      <c r="E38" s="44">
        <v>100</v>
      </c>
    </row>
    <row r="39" spans="2:5" s="4" customFormat="1" ht="15.75" customHeight="1" x14ac:dyDescent="0.2">
      <c r="B39" s="42" t="s">
        <v>33</v>
      </c>
      <c r="C39" s="43">
        <v>2429</v>
      </c>
      <c r="D39" s="43">
        <v>2429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324</v>
      </c>
      <c r="D40" s="47">
        <v>324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1944</v>
      </c>
      <c r="D41" s="47">
        <v>1944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161</v>
      </c>
      <c r="D42" s="47">
        <v>161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12606</v>
      </c>
      <c r="D43" s="43">
        <v>7709</v>
      </c>
      <c r="E43" s="44">
        <v>61.153419006822155</v>
      </c>
    </row>
    <row r="44" spans="2:5" s="4" customFormat="1" ht="15.75" customHeight="1" x14ac:dyDescent="0.2">
      <c r="B44" s="42" t="s">
        <v>38</v>
      </c>
      <c r="C44" s="43">
        <v>14168</v>
      </c>
      <c r="D44" s="43">
        <v>11153</v>
      </c>
      <c r="E44" s="44">
        <v>78.719649915302085</v>
      </c>
    </row>
    <row r="45" spans="2:5" s="4" customFormat="1" ht="15.75" customHeight="1" x14ac:dyDescent="0.2">
      <c r="B45" s="42" t="s">
        <v>39</v>
      </c>
      <c r="C45" s="43">
        <v>697</v>
      </c>
      <c r="D45" s="43">
        <v>14</v>
      </c>
      <c r="E45" s="44">
        <v>2.0086083213773311</v>
      </c>
    </row>
    <row r="46" spans="2:5" s="4" customFormat="1" ht="15.75" customHeight="1" x14ac:dyDescent="0.2">
      <c r="B46" s="42" t="s">
        <v>40</v>
      </c>
      <c r="C46" s="43">
        <v>154319</v>
      </c>
      <c r="D46" s="43">
        <v>14120</v>
      </c>
      <c r="E46" s="44">
        <v>9.1498778504267122</v>
      </c>
    </row>
    <row r="47" spans="2:5" s="4" customFormat="1" ht="15.75" customHeight="1" x14ac:dyDescent="0.2">
      <c r="B47" s="42" t="s">
        <v>41</v>
      </c>
      <c r="C47" s="43">
        <v>3601</v>
      </c>
      <c r="D47" s="43">
        <v>3601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3597</v>
      </c>
      <c r="D48" s="47">
        <v>3597</v>
      </c>
      <c r="E48" s="49"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50</v>
      </c>
      <c r="D51" s="43">
        <v>16</v>
      </c>
      <c r="E51" s="44">
        <v>32</v>
      </c>
    </row>
    <row r="52" spans="2:5" s="4" customFormat="1" ht="15.75" customHeight="1" x14ac:dyDescent="0.2">
      <c r="B52" s="42" t="s">
        <v>46</v>
      </c>
      <c r="C52" s="43">
        <v>50</v>
      </c>
      <c r="D52" s="43">
        <v>16</v>
      </c>
      <c r="E52" s="44">
        <v>32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42418</v>
      </c>
      <c r="D61" s="43">
        <v>2509</v>
      </c>
      <c r="E61" s="44">
        <v>5.9149417700033009</v>
      </c>
    </row>
    <row r="62" spans="2:5" s="4" customFormat="1" ht="15.75" customHeight="1" x14ac:dyDescent="0.2">
      <c r="B62" s="42" t="s">
        <v>56</v>
      </c>
      <c r="C62" s="43">
        <v>1351</v>
      </c>
      <c r="D62" s="43">
        <v>882</v>
      </c>
      <c r="E62" s="44">
        <v>65.284974093264253</v>
      </c>
    </row>
    <row r="63" spans="2:5" s="8" customFormat="1" ht="15.75" customHeight="1" x14ac:dyDescent="0.2">
      <c r="B63" s="46" t="s">
        <v>57</v>
      </c>
      <c r="C63" s="47">
        <v>424</v>
      </c>
      <c r="D63" s="47">
        <v>424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569</v>
      </c>
      <c r="D64" s="47">
        <v>100</v>
      </c>
      <c r="E64" s="49">
        <v>17.574692442882249</v>
      </c>
    </row>
    <row r="65" spans="2:5" s="8" customFormat="1" ht="15.75" customHeight="1" x14ac:dyDescent="0.2">
      <c r="B65" s="46" t="s">
        <v>59</v>
      </c>
      <c r="C65" s="47">
        <v>358</v>
      </c>
      <c r="D65" s="47">
        <v>358</v>
      </c>
      <c r="E65" s="49">
        <v>100</v>
      </c>
    </row>
    <row r="66" spans="2:5" s="4" customFormat="1" ht="15.75" customHeight="1" x14ac:dyDescent="0.2">
      <c r="B66" s="42" t="s">
        <v>60</v>
      </c>
      <c r="C66" s="43">
        <v>41067</v>
      </c>
      <c r="D66" s="43">
        <v>1627</v>
      </c>
      <c r="E66" s="44">
        <v>3.9618184917330219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40823</v>
      </c>
      <c r="D68" s="47">
        <v>1383</v>
      </c>
      <c r="E68" s="49">
        <v>3.3877960953384121</v>
      </c>
    </row>
    <row r="69" spans="2:5" s="8" customFormat="1" ht="15.75" customHeight="1" x14ac:dyDescent="0.2">
      <c r="B69" s="46" t="s">
        <v>63</v>
      </c>
      <c r="C69" s="47">
        <v>244</v>
      </c>
      <c r="D69" s="47">
        <v>244</v>
      </c>
      <c r="E69" s="49">
        <v>100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103961</v>
      </c>
      <c r="D71" s="43">
        <v>5681</v>
      </c>
      <c r="E71" s="44">
        <v>5.464549205952232</v>
      </c>
    </row>
    <row r="72" spans="2:5" s="8" customFormat="1" ht="15.75" customHeight="1" x14ac:dyDescent="0.2">
      <c r="B72" s="50" t="s">
        <v>66</v>
      </c>
      <c r="C72" s="51">
        <v>600</v>
      </c>
      <c r="D72" s="51">
        <v>214</v>
      </c>
      <c r="E72" s="49">
        <v>35.666666666666671</v>
      </c>
    </row>
    <row r="73" spans="2:5" s="8" customFormat="1" ht="15.75" customHeight="1" x14ac:dyDescent="0.2">
      <c r="B73" s="50" t="s">
        <v>67</v>
      </c>
      <c r="C73" s="51">
        <v>1595</v>
      </c>
      <c r="D73" s="51">
        <v>266</v>
      </c>
      <c r="E73" s="49">
        <v>16.677115987460812</v>
      </c>
    </row>
    <row r="74" spans="2:5" s="8" customFormat="1" ht="15.75" customHeight="1" x14ac:dyDescent="0.2">
      <c r="B74" s="50" t="s">
        <v>68</v>
      </c>
      <c r="C74" s="51">
        <v>2230</v>
      </c>
      <c r="D74" s="51">
        <v>1308</v>
      </c>
      <c r="E74" s="49">
        <v>58.654708520179376</v>
      </c>
    </row>
    <row r="75" spans="2:5" s="8" customFormat="1" ht="15.75" customHeight="1" x14ac:dyDescent="0.2">
      <c r="B75" s="50" t="s">
        <v>69</v>
      </c>
      <c r="C75" s="51">
        <v>93035</v>
      </c>
      <c r="D75" s="51">
        <v>714</v>
      </c>
      <c r="E75" s="49">
        <v>0.7674531090449831</v>
      </c>
    </row>
    <row r="76" spans="2:5" s="8" customFormat="1" ht="15.75" customHeight="1" x14ac:dyDescent="0.2">
      <c r="B76" s="50" t="s">
        <v>70</v>
      </c>
      <c r="C76" s="51">
        <v>4627</v>
      </c>
      <c r="D76" s="51">
        <v>2554</v>
      </c>
      <c r="E76" s="49">
        <v>55.197752323319648</v>
      </c>
    </row>
    <row r="77" spans="2:5" s="8" customFormat="1" ht="15.75" customHeight="1" x14ac:dyDescent="0.2">
      <c r="B77" s="50" t="s">
        <v>71</v>
      </c>
      <c r="C77" s="51">
        <v>1874</v>
      </c>
      <c r="D77" s="51">
        <v>625</v>
      </c>
      <c r="E77" s="49">
        <v>33.351120597652077</v>
      </c>
    </row>
    <row r="78" spans="2:5" s="5" customFormat="1" ht="15.75" customHeight="1" x14ac:dyDescent="0.2">
      <c r="B78" s="42" t="s">
        <v>72</v>
      </c>
      <c r="C78" s="43">
        <v>86</v>
      </c>
      <c r="D78" s="43">
        <v>2</v>
      </c>
      <c r="E78" s="44">
        <v>2.3255813953488373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</v>
      </c>
      <c r="D81" s="47">
        <v>1</v>
      </c>
      <c r="E81" s="49">
        <v>100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>
        <v>85</v>
      </c>
      <c r="D85" s="47">
        <v>1</v>
      </c>
      <c r="E85" s="49">
        <v>1.1764705882352942</v>
      </c>
    </row>
    <row r="86" spans="2:5" ht="15.75" customHeight="1" x14ac:dyDescent="0.2">
      <c r="B86" s="46" t="s">
        <v>80</v>
      </c>
      <c r="C86" s="47"/>
      <c r="D86" s="47"/>
      <c r="E86" s="49"/>
    </row>
    <row r="87" spans="2:5" s="5" customFormat="1" ht="15.75" customHeight="1" x14ac:dyDescent="0.2">
      <c r="B87" s="42" t="s">
        <v>81</v>
      </c>
      <c r="C87" s="43">
        <v>4203</v>
      </c>
      <c r="D87" s="43">
        <v>2311</v>
      </c>
      <c r="E87" s="44">
        <v>54.984534856055198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180</v>
      </c>
      <c r="D90" s="47">
        <v>180</v>
      </c>
      <c r="E90" s="49">
        <v>100</v>
      </c>
    </row>
    <row r="91" spans="2:5" ht="15.75" customHeight="1" x14ac:dyDescent="0.2">
      <c r="B91" s="46" t="s">
        <v>85</v>
      </c>
      <c r="C91" s="47">
        <v>1358</v>
      </c>
      <c r="D91" s="47">
        <v>1358</v>
      </c>
      <c r="E91" s="49">
        <v>100</v>
      </c>
    </row>
    <row r="92" spans="2:5" ht="15.75" customHeight="1" x14ac:dyDescent="0.2">
      <c r="B92" s="46" t="s">
        <v>86</v>
      </c>
      <c r="C92" s="47">
        <v>50</v>
      </c>
      <c r="D92" s="47">
        <v>50</v>
      </c>
      <c r="E92" s="49">
        <v>100</v>
      </c>
    </row>
    <row r="93" spans="2:5" ht="15.75" customHeight="1" x14ac:dyDescent="0.2">
      <c r="B93" s="46" t="s">
        <v>87</v>
      </c>
      <c r="C93" s="47">
        <v>258</v>
      </c>
      <c r="D93" s="47">
        <v>258</v>
      </c>
      <c r="E93" s="49">
        <v>100</v>
      </c>
    </row>
    <row r="94" spans="2:5" ht="15.75" customHeight="1" x14ac:dyDescent="0.2">
      <c r="B94" s="46" t="s">
        <v>88</v>
      </c>
      <c r="C94" s="47">
        <v>2357</v>
      </c>
      <c r="D94" s="47">
        <v>465</v>
      </c>
      <c r="E94" s="49">
        <v>19.72846839202376</v>
      </c>
    </row>
    <row r="95" spans="2:5" s="5" customFormat="1" ht="15.75" customHeight="1" x14ac:dyDescent="0.2">
      <c r="B95" s="42" t="s">
        <v>89</v>
      </c>
      <c r="C95" s="43">
        <v>4779</v>
      </c>
      <c r="D95" s="43">
        <v>1314</v>
      </c>
      <c r="E95" s="53">
        <v>27.49529190207156</v>
      </c>
    </row>
    <row r="96" spans="2:5" s="5" customFormat="1" ht="15.75" customHeight="1" x14ac:dyDescent="0.2">
      <c r="B96" s="42" t="s">
        <v>90</v>
      </c>
      <c r="C96" s="43">
        <v>4774</v>
      </c>
      <c r="D96" s="43">
        <v>1309</v>
      </c>
      <c r="E96" s="53">
        <v>27.419354838709676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4683</v>
      </c>
      <c r="D100" s="47">
        <v>1297</v>
      </c>
      <c r="E100" s="54">
        <v>27.695921417894514</v>
      </c>
    </row>
    <row r="101" spans="2:5" ht="15.75" customHeight="1" x14ac:dyDescent="0.2">
      <c r="B101" s="46" t="s">
        <v>95</v>
      </c>
      <c r="C101" s="47">
        <v>91</v>
      </c>
      <c r="D101" s="47">
        <v>12</v>
      </c>
      <c r="E101" s="54">
        <v>13.186813186813188</v>
      </c>
    </row>
    <row r="102" spans="2:5" s="5" customFormat="1" ht="15.75" customHeight="1" x14ac:dyDescent="0.2">
      <c r="B102" s="42" t="s">
        <v>96</v>
      </c>
      <c r="C102" s="43">
        <v>5</v>
      </c>
      <c r="D102" s="43">
        <v>5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485805CB-46CC-4636-863F-42AF30ACF61C}"/>
    <hyperlink ref="D4" location="Şubat!A1" display="Şubat" xr:uid="{855D5DB7-C1E8-43E7-9FE6-F755D479D193}"/>
    <hyperlink ref="E4" location="Mart!A1" display="Mart" xr:uid="{136F45AF-3903-46C7-9250-D03CEC7D3B75}"/>
    <hyperlink ref="C5" location="Nisan!A1" display="Nisan" xr:uid="{30875492-C2CB-41E5-AE2A-9BE0D1767A7E}"/>
    <hyperlink ref="D5" location="Mayıs!A1" display="Mayıs" xr:uid="{E501704B-8FB5-4A28-A5C0-FC20074135F5}"/>
    <hyperlink ref="E5" location="Haziran!A1" display="Haziran" xr:uid="{3C8604A7-7545-465B-B48E-306BA318C04F}"/>
    <hyperlink ref="C6" location="Temmuz!A1" display="Temmuz" xr:uid="{254F0AD2-3091-4671-BD6E-170E09B1B6DC}"/>
    <hyperlink ref="D6" location="Ağustos!A1" display="Ağustos" xr:uid="{2F722BD0-6240-444D-A867-5FAD338B31F3}"/>
    <hyperlink ref="E6" location="Eylül!A1" display="Eylül" xr:uid="{78E7B36F-E6CC-4626-8F6D-A59279835CCE}"/>
    <hyperlink ref="C7" location="Ekim!A1" display="Ekim" xr:uid="{7BAB8C45-BB0B-4BD9-BEE9-469C4E32BEA9}"/>
    <hyperlink ref="D7" location="Kasım!A1" display="Kasım" xr:uid="{B7757531-2C72-458C-8DD9-6D14F07590A4}"/>
    <hyperlink ref="E7" location="Aralık!A1" display="Aralık" xr:uid="{141A9128-6EA3-4726-B809-F7DB2DC6C03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CBFE-EF6E-4D0B-A968-E20D02EE79D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3.25" customHeight="1" thickBot="1" x14ac:dyDescent="0.3">
      <c r="B2" s="15" t="s">
        <v>184</v>
      </c>
      <c r="C2" s="16"/>
      <c r="D2" s="16"/>
      <c r="E2" s="18"/>
    </row>
    <row r="3" spans="2:5" s="2" customFormat="1" ht="13.5" customHeight="1" x14ac:dyDescent="0.25">
      <c r="B3" s="1"/>
      <c r="C3" s="19"/>
      <c r="D3" s="19"/>
      <c r="E3" s="19"/>
    </row>
    <row r="4" spans="2:5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3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450540</v>
      </c>
      <c r="D10" s="27">
        <v>94894</v>
      </c>
      <c r="E10" s="28">
        <v>21.062280818573267</v>
      </c>
    </row>
    <row r="11" spans="2:5" s="11" customFormat="1" ht="15.75" customHeight="1" x14ac:dyDescent="0.25">
      <c r="B11" s="26" t="s">
        <v>5</v>
      </c>
      <c r="C11" s="29">
        <v>298738</v>
      </c>
      <c r="D11" s="29">
        <v>85415</v>
      </c>
      <c r="E11" s="30">
        <v>28.591943442079682</v>
      </c>
    </row>
    <row r="12" spans="2:5" s="11" customFormat="1" ht="15.9" customHeight="1" x14ac:dyDescent="0.25">
      <c r="B12" s="26" t="s">
        <v>109</v>
      </c>
      <c r="C12" s="29">
        <v>132482</v>
      </c>
      <c r="D12" s="29">
        <v>51024</v>
      </c>
      <c r="E12" s="30">
        <v>38.513911323802482</v>
      </c>
    </row>
    <row r="13" spans="2:5" s="11" customFormat="1" ht="15.9" customHeight="1" x14ac:dyDescent="0.25">
      <c r="B13" s="26" t="s">
        <v>110</v>
      </c>
      <c r="C13" s="29">
        <v>105033</v>
      </c>
      <c r="D13" s="29">
        <v>38102</v>
      </c>
      <c r="E13" s="30">
        <v>36.276217950548869</v>
      </c>
    </row>
    <row r="14" spans="2:5" s="12" customFormat="1" ht="15.9" customHeight="1" x14ac:dyDescent="0.2">
      <c r="B14" s="31" t="s">
        <v>8</v>
      </c>
      <c r="C14" s="32">
        <v>10728</v>
      </c>
      <c r="D14" s="32">
        <v>390</v>
      </c>
      <c r="E14" s="33">
        <v>3.6353467561521255</v>
      </c>
    </row>
    <row r="15" spans="2:5" s="12" customFormat="1" ht="15.9" customHeight="1" x14ac:dyDescent="0.2">
      <c r="B15" s="31" t="s">
        <v>9</v>
      </c>
      <c r="C15" s="32">
        <v>5488</v>
      </c>
      <c r="D15" s="32">
        <v>1518</v>
      </c>
      <c r="E15" s="33">
        <v>27.660349854227405</v>
      </c>
    </row>
    <row r="16" spans="2:5" s="12" customFormat="1" ht="15.9" customHeight="1" x14ac:dyDescent="0.2">
      <c r="B16" s="31" t="s">
        <v>10</v>
      </c>
      <c r="C16" s="32">
        <v>77694</v>
      </c>
      <c r="D16" s="32">
        <v>31413</v>
      </c>
      <c r="E16" s="33">
        <v>40.431693567070816</v>
      </c>
    </row>
    <row r="17" spans="2:5" s="12" customFormat="1" ht="15.9" customHeight="1" x14ac:dyDescent="0.2">
      <c r="B17" s="31" t="s">
        <v>11</v>
      </c>
      <c r="C17" s="32">
        <v>11123</v>
      </c>
      <c r="D17" s="32">
        <v>4781</v>
      </c>
      <c r="E17" s="33">
        <v>42.98300818124607</v>
      </c>
    </row>
    <row r="18" spans="2:5" s="11" customFormat="1" ht="15.9" customHeight="1" x14ac:dyDescent="0.25">
      <c r="B18" s="26" t="s">
        <v>111</v>
      </c>
      <c r="C18" s="29">
        <v>27449</v>
      </c>
      <c r="D18" s="29">
        <v>12922</v>
      </c>
      <c r="E18" s="30">
        <v>47.076396225727713</v>
      </c>
    </row>
    <row r="19" spans="2:5" s="12" customFormat="1" ht="15.9" customHeight="1" x14ac:dyDescent="0.2">
      <c r="B19" s="31" t="s">
        <v>13</v>
      </c>
      <c r="C19" s="32">
        <v>5434</v>
      </c>
      <c r="D19" s="32">
        <v>744</v>
      </c>
      <c r="E19" s="33">
        <v>13.691571586308429</v>
      </c>
    </row>
    <row r="20" spans="2:5" s="12" customFormat="1" ht="15.9" customHeight="1" x14ac:dyDescent="0.2">
      <c r="B20" s="31" t="s">
        <v>14</v>
      </c>
      <c r="C20" s="32">
        <v>794</v>
      </c>
      <c r="D20" s="32" t="s">
        <v>185</v>
      </c>
      <c r="E20" s="33"/>
    </row>
    <row r="21" spans="2:5" s="12" customFormat="1" ht="15.9" customHeight="1" x14ac:dyDescent="0.2">
      <c r="B21" s="31" t="s">
        <v>15</v>
      </c>
      <c r="C21" s="32">
        <v>21221</v>
      </c>
      <c r="D21" s="32">
        <v>12178</v>
      </c>
      <c r="E21" s="33">
        <v>57.386551057914325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49781</v>
      </c>
      <c r="D23" s="35">
        <v>18200</v>
      </c>
      <c r="E23" s="28">
        <v>36.560133384222901</v>
      </c>
    </row>
    <row r="24" spans="2:5" s="10" customFormat="1" ht="15.9" customHeight="1" x14ac:dyDescent="0.25">
      <c r="B24" s="26" t="s">
        <v>114</v>
      </c>
      <c r="C24" s="34"/>
      <c r="D24" s="34"/>
      <c r="E24" s="28"/>
    </row>
    <row r="25" spans="2:5" s="10" customFormat="1" ht="15.9" customHeight="1" x14ac:dyDescent="0.25">
      <c r="B25" s="26" t="s">
        <v>115</v>
      </c>
      <c r="C25" s="34">
        <v>104</v>
      </c>
      <c r="D25" s="34">
        <v>6</v>
      </c>
      <c r="E25" s="28">
        <v>5.7692307692307692</v>
      </c>
    </row>
    <row r="26" spans="2:5" s="10" customFormat="1" ht="15.9" customHeight="1" x14ac:dyDescent="0.25">
      <c r="B26" s="26" t="s">
        <v>116</v>
      </c>
      <c r="C26" s="34">
        <v>3036</v>
      </c>
      <c r="D26" s="34">
        <v>2709</v>
      </c>
      <c r="E26" s="28"/>
    </row>
    <row r="27" spans="2:5" s="13" customFormat="1" ht="15.9" customHeight="1" x14ac:dyDescent="0.2">
      <c r="B27" s="31" t="s">
        <v>186</v>
      </c>
      <c r="C27" s="32">
        <v>3036</v>
      </c>
      <c r="D27" s="32">
        <v>2709</v>
      </c>
      <c r="E27" s="36">
        <v>89.229249011857704</v>
      </c>
    </row>
    <row r="28" spans="2:5" s="10" customFormat="1" ht="15.9" customHeight="1" x14ac:dyDescent="0.25">
      <c r="B28" s="26" t="s">
        <v>118</v>
      </c>
      <c r="C28" s="34">
        <v>46641</v>
      </c>
      <c r="D28" s="34">
        <v>15485</v>
      </c>
      <c r="E28" s="28"/>
    </row>
    <row r="29" spans="2:5" s="13" customFormat="1" ht="15.9" customHeight="1" x14ac:dyDescent="0.2">
      <c r="B29" s="31" t="s">
        <v>187</v>
      </c>
      <c r="C29" s="32">
        <v>46641</v>
      </c>
      <c r="D29" s="32">
        <v>15485</v>
      </c>
      <c r="E29" s="36">
        <v>33.200403078836217</v>
      </c>
    </row>
    <row r="30" spans="2:5" s="10" customFormat="1" ht="15.9" customHeight="1" x14ac:dyDescent="0.25">
      <c r="B30" s="26" t="s">
        <v>119</v>
      </c>
      <c r="C30" s="34">
        <v>94631</v>
      </c>
      <c r="D30" s="34">
        <v>2648</v>
      </c>
      <c r="E30" s="28">
        <v>2.7982373640773108</v>
      </c>
    </row>
    <row r="31" spans="2:5" s="10" customFormat="1" ht="15.9" customHeight="1" x14ac:dyDescent="0.25">
      <c r="B31" s="26" t="s">
        <v>120</v>
      </c>
      <c r="C31" s="35">
        <v>86099</v>
      </c>
      <c r="D31" s="35">
        <v>-4762</v>
      </c>
      <c r="E31" s="28">
        <v>-5.5308424023507818</v>
      </c>
    </row>
    <row r="32" spans="2:5" s="10" customFormat="1" ht="15.9" customHeight="1" x14ac:dyDescent="0.25">
      <c r="B32" s="26" t="s">
        <v>121</v>
      </c>
      <c r="C32" s="34">
        <v>8123</v>
      </c>
      <c r="D32" s="34">
        <v>7400</v>
      </c>
      <c r="E32" s="28">
        <v>91.099347531700118</v>
      </c>
    </row>
    <row r="33" spans="2:5" s="12" customFormat="1" ht="15.9" customHeight="1" x14ac:dyDescent="0.2">
      <c r="B33" s="31" t="s">
        <v>122</v>
      </c>
      <c r="C33" s="37">
        <v>56</v>
      </c>
      <c r="D33" s="37" t="s">
        <v>185</v>
      </c>
      <c r="E33" s="33"/>
    </row>
    <row r="34" spans="2:5" s="12" customFormat="1" ht="15.9" customHeight="1" x14ac:dyDescent="0.2">
      <c r="B34" s="31" t="s">
        <v>123</v>
      </c>
      <c r="C34" s="32">
        <v>6436</v>
      </c>
      <c r="D34" s="32">
        <v>6436</v>
      </c>
      <c r="E34" s="33">
        <v>100</v>
      </c>
    </row>
    <row r="35" spans="2:5" s="12" customFormat="1" ht="15.9" customHeight="1" x14ac:dyDescent="0.2">
      <c r="B35" s="31" t="s">
        <v>124</v>
      </c>
      <c r="C35" s="32">
        <v>1553</v>
      </c>
      <c r="D35" s="32">
        <v>951</v>
      </c>
      <c r="E35" s="33">
        <v>61.236316806181577</v>
      </c>
    </row>
    <row r="36" spans="2:5" s="12" customFormat="1" ht="15.9" customHeight="1" x14ac:dyDescent="0.2">
      <c r="B36" s="31" t="s">
        <v>125</v>
      </c>
      <c r="C36" s="32">
        <v>15</v>
      </c>
      <c r="D36" s="32">
        <v>13</v>
      </c>
      <c r="E36" s="33">
        <v>86.666666666666671</v>
      </c>
    </row>
    <row r="37" spans="2:5" s="12" customFormat="1" ht="15.9" customHeight="1" x14ac:dyDescent="0.2">
      <c r="B37" s="31" t="s">
        <v>126</v>
      </c>
      <c r="C37" s="32">
        <v>52</v>
      </c>
      <c r="D37" s="32" t="s">
        <v>185</v>
      </c>
      <c r="E37" s="33"/>
    </row>
    <row r="38" spans="2:5" s="13" customFormat="1" ht="15.9" customHeight="1" x14ac:dyDescent="0.2">
      <c r="B38" s="31" t="s">
        <v>127</v>
      </c>
      <c r="C38" s="32"/>
      <c r="D38" s="32"/>
      <c r="E38" s="36"/>
    </row>
    <row r="39" spans="2:5" s="13" customFormat="1" ht="15.9" customHeight="1" x14ac:dyDescent="0.2">
      <c r="B39" s="31" t="s">
        <v>128</v>
      </c>
      <c r="C39" s="32">
        <v>11</v>
      </c>
      <c r="D39" s="32" t="s">
        <v>185</v>
      </c>
      <c r="E39" s="36"/>
    </row>
    <row r="40" spans="2:5" s="10" customFormat="1" ht="15.9" customHeight="1" x14ac:dyDescent="0.25">
      <c r="B40" s="26" t="s">
        <v>129</v>
      </c>
      <c r="C40" s="34"/>
      <c r="D40" s="34"/>
      <c r="E40" s="28"/>
    </row>
    <row r="41" spans="2:5" s="10" customFormat="1" ht="15.9" customHeight="1" x14ac:dyDescent="0.25">
      <c r="B41" s="26" t="s">
        <v>130</v>
      </c>
      <c r="C41" s="34">
        <v>409</v>
      </c>
      <c r="D41" s="34">
        <v>10</v>
      </c>
      <c r="E41" s="28">
        <v>2.4449877750611249</v>
      </c>
    </row>
    <row r="42" spans="2:5" s="10" customFormat="1" ht="15.9" customHeight="1" x14ac:dyDescent="0.25">
      <c r="B42" s="26" t="s">
        <v>131</v>
      </c>
      <c r="C42" s="35">
        <v>1994</v>
      </c>
      <c r="D42" s="35">
        <v>1994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138</v>
      </c>
      <c r="D43" s="34">
        <v>138</v>
      </c>
      <c r="E43" s="28">
        <v>100</v>
      </c>
    </row>
    <row r="44" spans="2:5" s="10" customFormat="1" ht="15.9" customHeight="1" x14ac:dyDescent="0.25">
      <c r="B44" s="26" t="s">
        <v>133</v>
      </c>
      <c r="C44" s="34">
        <v>1768</v>
      </c>
      <c r="D44" s="34">
        <v>1768</v>
      </c>
      <c r="E44" s="28">
        <v>100</v>
      </c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>
        <v>88</v>
      </c>
      <c r="D46" s="34">
        <v>88</v>
      </c>
      <c r="E46" s="28">
        <v>100</v>
      </c>
    </row>
    <row r="47" spans="2:5" s="10" customFormat="1" ht="15.9" customHeight="1" x14ac:dyDescent="0.25">
      <c r="B47" s="26" t="s">
        <v>136</v>
      </c>
      <c r="C47" s="34">
        <v>10172</v>
      </c>
      <c r="D47" s="34">
        <v>4872</v>
      </c>
      <c r="E47" s="28">
        <v>47.896185607550137</v>
      </c>
    </row>
    <row r="48" spans="2:5" s="10" customFormat="1" ht="15.9" customHeight="1" x14ac:dyDescent="0.25">
      <c r="B48" s="26" t="s">
        <v>137</v>
      </c>
      <c r="C48" s="34">
        <v>9882</v>
      </c>
      <c r="D48" s="34">
        <v>4868</v>
      </c>
      <c r="E48" s="28">
        <v>49.26128314106456</v>
      </c>
    </row>
    <row r="49" spans="2:5" s="10" customFormat="1" ht="15.9" customHeight="1" x14ac:dyDescent="0.25">
      <c r="B49" s="26" t="s">
        <v>138</v>
      </c>
      <c r="C49" s="34">
        <v>290</v>
      </c>
      <c r="D49" s="34">
        <v>4</v>
      </c>
      <c r="E49" s="28">
        <v>1.3793103448275863</v>
      </c>
    </row>
    <row r="50" spans="2:5" s="10" customFormat="1" ht="15.9" customHeight="1" x14ac:dyDescent="0.25">
      <c r="B50" s="26" t="s">
        <v>139</v>
      </c>
      <c r="C50" s="35">
        <v>9678</v>
      </c>
      <c r="D50" s="35">
        <v>6677</v>
      </c>
      <c r="E50" s="28">
        <v>68.991527175036154</v>
      </c>
    </row>
    <row r="51" spans="2:5" s="10" customFormat="1" ht="15.9" customHeight="1" x14ac:dyDescent="0.25">
      <c r="B51" s="26" t="s">
        <v>140</v>
      </c>
      <c r="C51" s="34">
        <v>9678</v>
      </c>
      <c r="D51" s="34">
        <v>6677</v>
      </c>
      <c r="E51" s="28">
        <v>68.991527175036154</v>
      </c>
    </row>
    <row r="52" spans="2:5" s="10" customFormat="1" ht="15.9" customHeight="1" x14ac:dyDescent="0.25">
      <c r="B52" s="26" t="s">
        <v>40</v>
      </c>
      <c r="C52" s="34">
        <v>147641</v>
      </c>
      <c r="D52" s="34">
        <v>8843</v>
      </c>
      <c r="E52" s="28">
        <v>5.989528653964685</v>
      </c>
    </row>
    <row r="53" spans="2:5" s="10" customFormat="1" ht="15.9" customHeight="1" x14ac:dyDescent="0.25">
      <c r="B53" s="26" t="s">
        <v>141</v>
      </c>
      <c r="C53" s="34">
        <v>2269</v>
      </c>
      <c r="D53" s="34">
        <v>2269</v>
      </c>
      <c r="E53" s="28">
        <v>100</v>
      </c>
    </row>
    <row r="54" spans="2:5" s="10" customFormat="1" ht="15.9" customHeight="1" x14ac:dyDescent="0.25">
      <c r="B54" s="26" t="s">
        <v>142</v>
      </c>
      <c r="C54" s="35"/>
      <c r="D54" s="35"/>
      <c r="E54" s="28"/>
    </row>
    <row r="55" spans="2:5" s="10" customFormat="1" ht="15.9" customHeight="1" x14ac:dyDescent="0.25">
      <c r="B55" s="26" t="s">
        <v>143</v>
      </c>
      <c r="C55" s="34">
        <v>2265</v>
      </c>
      <c r="D55" s="34">
        <v>2265</v>
      </c>
      <c r="E55" s="28">
        <v>100</v>
      </c>
    </row>
    <row r="56" spans="2:5" s="10" customFormat="1" ht="15.9" customHeight="1" x14ac:dyDescent="0.25">
      <c r="B56" s="26" t="s">
        <v>144</v>
      </c>
      <c r="C56" s="35">
        <v>4</v>
      </c>
      <c r="D56" s="35">
        <v>4</v>
      </c>
      <c r="E56" s="28">
        <v>100</v>
      </c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/>
      <c r="D58" s="34"/>
      <c r="E58" s="28"/>
    </row>
    <row r="59" spans="2:5" s="10" customFormat="1" ht="15.9" customHeight="1" x14ac:dyDescent="0.25">
      <c r="B59" s="26" t="s">
        <v>147</v>
      </c>
      <c r="C59" s="34">
        <v>38</v>
      </c>
      <c r="D59" s="34">
        <v>4</v>
      </c>
      <c r="E59" s="28">
        <v>10.526315789473683</v>
      </c>
    </row>
    <row r="60" spans="2:5" s="10" customFormat="1" ht="15.9" customHeight="1" x14ac:dyDescent="0.25">
      <c r="B60" s="26" t="s">
        <v>148</v>
      </c>
      <c r="C60" s="34">
        <v>38</v>
      </c>
      <c r="D60" s="34">
        <v>4</v>
      </c>
      <c r="E60" s="28">
        <v>10.526315789473683</v>
      </c>
    </row>
    <row r="61" spans="2:5" s="10" customFormat="1" ht="15.9" customHeight="1" x14ac:dyDescent="0.25">
      <c r="B61" s="26" t="s">
        <v>149</v>
      </c>
      <c r="C61" s="35" t="s">
        <v>185</v>
      </c>
      <c r="D61" s="35" t="s">
        <v>185</v>
      </c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41149</v>
      </c>
      <c r="D63" s="34">
        <v>1735</v>
      </c>
      <c r="E63" s="28">
        <v>4.216384359279691</v>
      </c>
    </row>
    <row r="64" spans="2:5" s="10" customFormat="1" ht="15.9" customHeight="1" x14ac:dyDescent="0.25">
      <c r="B64" s="26" t="s">
        <v>152</v>
      </c>
      <c r="C64" s="34">
        <v>1076</v>
      </c>
      <c r="D64" s="34">
        <v>584</v>
      </c>
      <c r="E64" s="28">
        <v>54.27509293680297</v>
      </c>
    </row>
    <row r="65" spans="2:5" s="10" customFormat="1" ht="15.9" customHeight="1" x14ac:dyDescent="0.25">
      <c r="B65" s="26" t="s">
        <v>153</v>
      </c>
      <c r="C65" s="34">
        <v>40073</v>
      </c>
      <c r="D65" s="34">
        <v>1151</v>
      </c>
      <c r="E65" s="28">
        <v>2.8722581289147309</v>
      </c>
    </row>
    <row r="66" spans="2:5" s="10" customFormat="1" ht="15.9" customHeight="1" x14ac:dyDescent="0.25">
      <c r="B66" s="26" t="s">
        <v>154</v>
      </c>
      <c r="C66" s="34"/>
      <c r="D66" s="34"/>
      <c r="E66" s="28"/>
    </row>
    <row r="67" spans="2:5" s="10" customFormat="1" ht="15.9" customHeight="1" x14ac:dyDescent="0.25">
      <c r="B67" s="26" t="s">
        <v>155</v>
      </c>
      <c r="C67" s="35">
        <v>100893</v>
      </c>
      <c r="D67" s="35">
        <v>3522</v>
      </c>
      <c r="E67" s="28">
        <v>3.4908269156433054</v>
      </c>
    </row>
    <row r="68" spans="2:5" s="10" customFormat="1" ht="15.9" customHeight="1" x14ac:dyDescent="0.25">
      <c r="B68" s="26" t="s">
        <v>156</v>
      </c>
      <c r="C68" s="34">
        <v>100893</v>
      </c>
      <c r="D68" s="34">
        <v>3522</v>
      </c>
      <c r="E68" s="28">
        <v>3.4908269156433054</v>
      </c>
    </row>
    <row r="69" spans="2:5" s="10" customFormat="1" ht="15.9" customHeight="1" x14ac:dyDescent="0.25">
      <c r="B69" s="26" t="s">
        <v>157</v>
      </c>
      <c r="C69" s="34">
        <v>2360</v>
      </c>
      <c r="D69" s="34">
        <v>383</v>
      </c>
      <c r="E69" s="28">
        <v>16.228813559322035</v>
      </c>
    </row>
    <row r="70" spans="2:5" s="4" customFormat="1" ht="15.9" customHeight="1" x14ac:dyDescent="0.2">
      <c r="B70" s="26" t="s">
        <v>158</v>
      </c>
      <c r="C70" s="34">
        <v>411</v>
      </c>
      <c r="D70" s="34">
        <v>296</v>
      </c>
      <c r="E70" s="28">
        <v>72.019464720194648</v>
      </c>
    </row>
    <row r="71" spans="2:5" s="10" customFormat="1" ht="15.9" customHeight="1" x14ac:dyDescent="0.25">
      <c r="B71" s="26" t="s">
        <v>159</v>
      </c>
      <c r="C71" s="34">
        <v>1876</v>
      </c>
      <c r="D71" s="34">
        <v>14</v>
      </c>
      <c r="E71" s="28">
        <v>0.74626865671641784</v>
      </c>
    </row>
    <row r="72" spans="2:5" s="10" customFormat="1" ht="15.9" customHeight="1" x14ac:dyDescent="0.25">
      <c r="B72" s="26" t="s">
        <v>160</v>
      </c>
      <c r="C72" s="35">
        <v>29</v>
      </c>
      <c r="D72" s="35">
        <v>29</v>
      </c>
      <c r="E72" s="28">
        <v>100</v>
      </c>
    </row>
    <row r="73" spans="2:5" s="10" customFormat="1" ht="15.9" customHeight="1" x14ac:dyDescent="0.25">
      <c r="B73" s="26" t="s">
        <v>161</v>
      </c>
      <c r="C73" s="34">
        <v>44</v>
      </c>
      <c r="D73" s="34">
        <v>44</v>
      </c>
      <c r="E73" s="28">
        <v>100</v>
      </c>
    </row>
    <row r="74" spans="2:5" s="10" customFormat="1" ht="15.9" customHeight="1" x14ac:dyDescent="0.25">
      <c r="B74" s="26" t="s">
        <v>162</v>
      </c>
      <c r="C74" s="35">
        <v>1</v>
      </c>
      <c r="D74" s="35">
        <v>1</v>
      </c>
      <c r="E74" s="28">
        <v>100</v>
      </c>
    </row>
    <row r="75" spans="2:5" s="10" customFormat="1" ht="15.9" customHeight="1" x14ac:dyDescent="0.25">
      <c r="B75" s="26" t="s">
        <v>163</v>
      </c>
      <c r="C75" s="34">
        <v>1</v>
      </c>
      <c r="D75" s="34">
        <v>1</v>
      </c>
      <c r="E75" s="28">
        <v>100</v>
      </c>
    </row>
    <row r="76" spans="2:5" s="13" customFormat="1" ht="15.9" customHeight="1" x14ac:dyDescent="0.2">
      <c r="B76" s="31" t="s">
        <v>76</v>
      </c>
      <c r="C76" s="32"/>
      <c r="D76" s="32"/>
      <c r="E76" s="36"/>
    </row>
    <row r="77" spans="2:5" s="13" customFormat="1" ht="15.9" customHeight="1" x14ac:dyDescent="0.2">
      <c r="B77" s="31" t="s">
        <v>164</v>
      </c>
      <c r="C77" s="38"/>
      <c r="D77" s="38"/>
      <c r="E77" s="36"/>
    </row>
    <row r="78" spans="2:5" s="13" customFormat="1" ht="15.9" customHeight="1" x14ac:dyDescent="0.2">
      <c r="B78" s="31" t="s">
        <v>165</v>
      </c>
      <c r="C78" s="32">
        <v>1</v>
      </c>
      <c r="D78" s="32">
        <v>1</v>
      </c>
      <c r="E78" s="36">
        <v>100</v>
      </c>
    </row>
    <row r="79" spans="2:5" s="11" customFormat="1" ht="15.75" customHeight="1" x14ac:dyDescent="0.25">
      <c r="B79" s="26" t="s">
        <v>166</v>
      </c>
      <c r="C79" s="39">
        <v>931</v>
      </c>
      <c r="D79" s="39">
        <v>929</v>
      </c>
      <c r="E79" s="30">
        <v>99.785177228786253</v>
      </c>
    </row>
    <row r="80" spans="2:5" s="11" customFormat="1" ht="15.75" customHeight="1" x14ac:dyDescent="0.25">
      <c r="B80" s="26" t="s">
        <v>89</v>
      </c>
      <c r="C80" s="39">
        <v>4161</v>
      </c>
      <c r="D80" s="39">
        <v>636</v>
      </c>
      <c r="E80" s="30">
        <v>15.284787310742608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/>
      <c r="D83" s="39"/>
      <c r="E83" s="30"/>
    </row>
    <row r="84" spans="2:5" s="11" customFormat="1" ht="15.75" customHeight="1" x14ac:dyDescent="0.25">
      <c r="B84" s="26" t="s">
        <v>171</v>
      </c>
      <c r="C84" s="39">
        <v>3</v>
      </c>
      <c r="D84" s="39">
        <v>3</v>
      </c>
      <c r="E84" s="30"/>
    </row>
    <row r="85" spans="2:5" s="11" customFormat="1" ht="15.75" customHeight="1" x14ac:dyDescent="0.25">
      <c r="B85" s="26" t="s">
        <v>172</v>
      </c>
      <c r="C85" s="39">
        <v>3</v>
      </c>
      <c r="D85" s="39">
        <v>3</v>
      </c>
      <c r="E85" s="30"/>
    </row>
    <row r="86" spans="2:5" s="11" customFormat="1" ht="15.75" customHeight="1" x14ac:dyDescent="0.25">
      <c r="B86" s="26" t="s">
        <v>173</v>
      </c>
      <c r="C86" s="39">
        <v>4158</v>
      </c>
      <c r="D86" s="39">
        <v>633</v>
      </c>
      <c r="E86" s="30">
        <v>15.223665223665222</v>
      </c>
    </row>
    <row r="87" spans="2:5" s="11" customFormat="1" ht="15.75" customHeight="1" x14ac:dyDescent="0.25">
      <c r="B87" s="26" t="s">
        <v>174</v>
      </c>
      <c r="C87" s="39">
        <v>4158</v>
      </c>
      <c r="D87" s="39">
        <v>633</v>
      </c>
      <c r="E87" s="30">
        <v>15.223665223665222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 t="s">
        <v>185</v>
      </c>
      <c r="D97" s="39" t="s">
        <v>185</v>
      </c>
      <c r="E97" s="30"/>
    </row>
  </sheetData>
  <phoneticPr fontId="0" type="noConversion"/>
  <hyperlinks>
    <hyperlink ref="C4" location="Ocak!A1" display="Ocak" xr:uid="{3403A889-5056-4A91-8813-1C69206570C9}"/>
    <hyperlink ref="D4" location="Şubat!A1" display="Şubat" xr:uid="{115762E6-6A45-4BD0-9A49-D24BAA6F3E6E}"/>
    <hyperlink ref="E4" location="Mart!A1" display="Mart" xr:uid="{D9908BEB-AB3B-47EE-9015-51A29FD7C15B}"/>
    <hyperlink ref="C5" location="Nisan!A1" display="Nisan" xr:uid="{89BF0509-8203-476A-ADA5-25B8FEC2FB73}"/>
    <hyperlink ref="D5" location="Mayıs!A1" display="Mayıs" xr:uid="{A6B76BE6-68B3-4996-AC23-E078F3D80EF8}"/>
    <hyperlink ref="E5" location="Haziran!A1" display="Haziran" xr:uid="{3F602A76-9CD9-4AE7-AC40-A1E2850ECF66}"/>
    <hyperlink ref="C6" location="Temmuz!A1" display="Temmuz" xr:uid="{33BF975F-4051-4741-82C8-F2A8EAE214CF}"/>
    <hyperlink ref="D6" location="Ağustos!A1" display="Ağustos" xr:uid="{36F85C95-32CA-4FF7-9000-E34B84BE053B}"/>
    <hyperlink ref="E6" location="Eylül!A1" display="Eylül" xr:uid="{4B10AC8F-4363-4FCD-A5F9-EC6225BE9190}"/>
    <hyperlink ref="C7" location="Ekim!A1" display="Ekim" xr:uid="{771C91AC-CFEA-48C2-A513-F6361D664847}"/>
    <hyperlink ref="D7" location="Kasım!A1" display="Kasım" xr:uid="{FA985E1D-A7BF-4FF3-A0B5-CCADEE57C174}"/>
    <hyperlink ref="E7" location="Aralık!A1" display="Aralık" xr:uid="{D0529083-28D0-4613-B73C-6042F0CB93D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26E4-954E-4E29-93D0-E41740DD840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3.25" customHeight="1" thickBot="1" x14ac:dyDescent="0.3">
      <c r="B2" s="15" t="s">
        <v>108</v>
      </c>
      <c r="C2" s="16"/>
      <c r="D2" s="16"/>
      <c r="E2" s="18"/>
    </row>
    <row r="3" spans="2:5" s="2" customFormat="1" ht="13.5" customHeight="1" x14ac:dyDescent="0.25">
      <c r="B3" s="1"/>
      <c r="C3" s="19"/>
      <c r="D3" s="19"/>
      <c r="E3" s="19"/>
    </row>
    <row r="4" spans="2:5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3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377548</v>
      </c>
      <c r="D10" s="27">
        <v>60107</v>
      </c>
      <c r="E10" s="28">
        <v>15.920359795310796</v>
      </c>
    </row>
    <row r="11" spans="2:5" s="11" customFormat="1" ht="15.75" customHeight="1" x14ac:dyDescent="0.25">
      <c r="B11" s="26" t="s">
        <v>5</v>
      </c>
      <c r="C11" s="29">
        <v>233123</v>
      </c>
      <c r="D11" s="29">
        <v>55676</v>
      </c>
      <c r="E11" s="30">
        <v>23.882671379486364</v>
      </c>
    </row>
    <row r="12" spans="2:5" s="11" customFormat="1" ht="15.9" customHeight="1" x14ac:dyDescent="0.25">
      <c r="B12" s="26" t="s">
        <v>109</v>
      </c>
      <c r="C12" s="29">
        <v>89215</v>
      </c>
      <c r="D12" s="29">
        <v>26209</v>
      </c>
      <c r="E12" s="30">
        <v>29.377346858712102</v>
      </c>
    </row>
    <row r="13" spans="2:5" s="11" customFormat="1" ht="15.9" customHeight="1" x14ac:dyDescent="0.25">
      <c r="B13" s="26" t="s">
        <v>110</v>
      </c>
      <c r="C13" s="29">
        <v>76549</v>
      </c>
      <c r="D13" s="29">
        <v>22778</v>
      </c>
      <c r="E13" s="30">
        <v>29.756103933428264</v>
      </c>
    </row>
    <row r="14" spans="2:5" s="12" customFormat="1" ht="15.9" customHeight="1" x14ac:dyDescent="0.2">
      <c r="B14" s="31" t="s">
        <v>8</v>
      </c>
      <c r="C14" s="32">
        <v>10338</v>
      </c>
      <c r="D14" s="32">
        <v>177</v>
      </c>
      <c r="E14" s="33">
        <v>1.7121300058038307</v>
      </c>
    </row>
    <row r="15" spans="2:5" s="12" customFormat="1" ht="15.9" customHeight="1" x14ac:dyDescent="0.2">
      <c r="B15" s="31" t="s">
        <v>9</v>
      </c>
      <c r="C15" s="32">
        <v>1051</v>
      </c>
      <c r="D15" s="32">
        <v>37</v>
      </c>
      <c r="E15" s="33">
        <v>3.5204567078972406</v>
      </c>
    </row>
    <row r="16" spans="2:5" s="12" customFormat="1" ht="15.9" customHeight="1" x14ac:dyDescent="0.2">
      <c r="B16" s="31" t="s">
        <v>10</v>
      </c>
      <c r="C16" s="32">
        <v>61341</v>
      </c>
      <c r="D16" s="32">
        <v>22443</v>
      </c>
      <c r="E16" s="33">
        <v>36.587274416784858</v>
      </c>
    </row>
    <row r="17" spans="2:5" s="12" customFormat="1" ht="15.9" customHeight="1" x14ac:dyDescent="0.2">
      <c r="B17" s="31" t="s">
        <v>11</v>
      </c>
      <c r="C17" s="32">
        <v>3819</v>
      </c>
      <c r="D17" s="32">
        <v>121</v>
      </c>
      <c r="E17" s="33">
        <v>3.1683686829012832</v>
      </c>
    </row>
    <row r="18" spans="2:5" s="11" customFormat="1" ht="15.9" customHeight="1" x14ac:dyDescent="0.25">
      <c r="B18" s="26" t="s">
        <v>111</v>
      </c>
      <c r="C18" s="29">
        <v>12666</v>
      </c>
      <c r="D18" s="29">
        <v>3431</v>
      </c>
      <c r="E18" s="30">
        <v>27.088267803568613</v>
      </c>
    </row>
    <row r="19" spans="2:5" s="12" customFormat="1" ht="15.9" customHeight="1" x14ac:dyDescent="0.2">
      <c r="B19" s="31" t="s">
        <v>13</v>
      </c>
      <c r="C19" s="32">
        <v>5153</v>
      </c>
      <c r="D19" s="32">
        <v>618</v>
      </c>
      <c r="E19" s="33">
        <v>11.993013778381526</v>
      </c>
    </row>
    <row r="20" spans="2:5" s="12" customFormat="1" ht="15.9" customHeight="1" x14ac:dyDescent="0.2">
      <c r="B20" s="31" t="s">
        <v>14</v>
      </c>
      <c r="C20" s="32">
        <v>38</v>
      </c>
      <c r="D20" s="32">
        <v>0</v>
      </c>
      <c r="E20" s="33">
        <v>0</v>
      </c>
    </row>
    <row r="21" spans="2:5" s="12" customFormat="1" ht="15.9" customHeight="1" x14ac:dyDescent="0.2">
      <c r="B21" s="31" t="s">
        <v>15</v>
      </c>
      <c r="C21" s="32">
        <v>7475</v>
      </c>
      <c r="D21" s="32">
        <v>2813</v>
      </c>
      <c r="E21" s="33">
        <v>37.632107023411372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47196</v>
      </c>
      <c r="D23" s="35">
        <v>12594</v>
      </c>
      <c r="E23" s="28">
        <v>26.684464785151285</v>
      </c>
    </row>
    <row r="24" spans="2:5" s="10" customFormat="1" ht="15.9" customHeight="1" x14ac:dyDescent="0.25">
      <c r="B24" s="26" t="s">
        <v>114</v>
      </c>
      <c r="C24" s="34"/>
      <c r="D24" s="34"/>
      <c r="E24" s="28"/>
    </row>
    <row r="25" spans="2:5" s="10" customFormat="1" ht="15.9" customHeight="1" x14ac:dyDescent="0.25">
      <c r="B25" s="26" t="s">
        <v>115</v>
      </c>
      <c r="C25" s="34">
        <v>99</v>
      </c>
      <c r="D25" s="34">
        <v>3</v>
      </c>
      <c r="E25" s="28">
        <v>3.0303030303030303</v>
      </c>
    </row>
    <row r="26" spans="2:5" s="10" customFormat="1" ht="15.9" customHeight="1" x14ac:dyDescent="0.25">
      <c r="B26" s="26" t="s">
        <v>116</v>
      </c>
      <c r="C26" s="34">
        <v>2760</v>
      </c>
      <c r="D26" s="34">
        <v>2442</v>
      </c>
      <c r="E26" s="28">
        <v>88.478260869565219</v>
      </c>
    </row>
    <row r="27" spans="2:5" s="10" customFormat="1" ht="15.9" customHeight="1" x14ac:dyDescent="0.25">
      <c r="B27" s="31" t="s">
        <v>117</v>
      </c>
      <c r="C27" s="32"/>
      <c r="D27" s="32"/>
      <c r="E27" s="36"/>
    </row>
    <row r="28" spans="2:5" s="10" customFormat="1" ht="15.9" customHeight="1" x14ac:dyDescent="0.25">
      <c r="B28" s="26" t="s">
        <v>118</v>
      </c>
      <c r="C28" s="34">
        <v>44337</v>
      </c>
      <c r="D28" s="34">
        <v>10149</v>
      </c>
      <c r="E28" s="28">
        <v>22.890587996481493</v>
      </c>
    </row>
    <row r="29" spans="2:5" s="10" customFormat="1" ht="15.9" customHeight="1" x14ac:dyDescent="0.25">
      <c r="B29" s="31" t="s">
        <v>119</v>
      </c>
      <c r="C29" s="32">
        <v>82214</v>
      </c>
      <c r="D29" s="32">
        <v>9494</v>
      </c>
      <c r="E29" s="36">
        <v>11.547911547911548</v>
      </c>
    </row>
    <row r="30" spans="2:5" s="10" customFormat="1" ht="15.9" customHeight="1" x14ac:dyDescent="0.25">
      <c r="B30" s="26" t="s">
        <v>120</v>
      </c>
      <c r="C30" s="34">
        <v>77499</v>
      </c>
      <c r="D30" s="34">
        <v>5905</v>
      </c>
      <c r="E30" s="28">
        <v>7.6194531542342485</v>
      </c>
    </row>
    <row r="31" spans="2:5" s="10" customFormat="1" ht="15.9" customHeight="1" x14ac:dyDescent="0.25">
      <c r="B31" s="26" t="s">
        <v>121</v>
      </c>
      <c r="C31" s="35">
        <v>4306</v>
      </c>
      <c r="D31" s="35">
        <v>3583</v>
      </c>
      <c r="E31" s="28">
        <v>83.209475150952159</v>
      </c>
    </row>
    <row r="32" spans="2:5" s="12" customFormat="1" ht="15.9" customHeight="1" x14ac:dyDescent="0.2">
      <c r="B32" s="26" t="s">
        <v>122</v>
      </c>
      <c r="C32" s="34">
        <v>128</v>
      </c>
      <c r="D32" s="34">
        <v>72</v>
      </c>
      <c r="E32" s="28">
        <v>56.25</v>
      </c>
    </row>
    <row r="33" spans="2:5" s="12" customFormat="1" ht="15.9" customHeight="1" x14ac:dyDescent="0.2">
      <c r="B33" s="31" t="s">
        <v>123</v>
      </c>
      <c r="C33" s="37">
        <v>2548</v>
      </c>
      <c r="D33" s="37">
        <v>2548</v>
      </c>
      <c r="E33" s="33">
        <v>100</v>
      </c>
    </row>
    <row r="34" spans="2:5" s="12" customFormat="1" ht="15.9" customHeight="1" x14ac:dyDescent="0.2">
      <c r="B34" s="31" t="s">
        <v>124</v>
      </c>
      <c r="C34" s="32">
        <v>1564</v>
      </c>
      <c r="D34" s="32">
        <v>962</v>
      </c>
      <c r="E34" s="33">
        <v>61.508951406649615</v>
      </c>
    </row>
    <row r="35" spans="2:5" s="12" customFormat="1" ht="15.9" customHeight="1" x14ac:dyDescent="0.2">
      <c r="B35" s="31" t="s">
        <v>125</v>
      </c>
      <c r="C35" s="32">
        <v>4</v>
      </c>
      <c r="D35" s="32">
        <v>1</v>
      </c>
      <c r="E35" s="33">
        <v>25</v>
      </c>
    </row>
    <row r="36" spans="2:5" s="12" customFormat="1" ht="15.9" customHeight="1" x14ac:dyDescent="0.2">
      <c r="B36" s="31" t="s">
        <v>126</v>
      </c>
      <c r="C36" s="32">
        <v>51</v>
      </c>
      <c r="D36" s="32">
        <v>0</v>
      </c>
      <c r="E36" s="33">
        <v>0</v>
      </c>
    </row>
    <row r="37" spans="2:5" s="13" customFormat="1" ht="15.9" customHeight="1" x14ac:dyDescent="0.2">
      <c r="B37" s="31" t="s">
        <v>127</v>
      </c>
      <c r="C37" s="32"/>
      <c r="D37" s="32"/>
      <c r="E37" s="33"/>
    </row>
    <row r="38" spans="2:5" s="13" customFormat="1" ht="15.9" customHeight="1" x14ac:dyDescent="0.2">
      <c r="B38" s="31" t="s">
        <v>128</v>
      </c>
      <c r="C38" s="32">
        <v>11</v>
      </c>
      <c r="D38" s="32">
        <v>0</v>
      </c>
      <c r="E38" s="36">
        <v>0</v>
      </c>
    </row>
    <row r="39" spans="2:5" s="10" customFormat="1" ht="15.9" customHeight="1" x14ac:dyDescent="0.25">
      <c r="B39" s="31" t="s">
        <v>129</v>
      </c>
      <c r="C39" s="32"/>
      <c r="D39" s="32"/>
      <c r="E39" s="36"/>
    </row>
    <row r="40" spans="2:5" s="10" customFormat="1" ht="15.9" customHeight="1" x14ac:dyDescent="0.25">
      <c r="B40" s="26" t="s">
        <v>130</v>
      </c>
      <c r="C40" s="34">
        <v>409</v>
      </c>
      <c r="D40" s="34">
        <v>6</v>
      </c>
      <c r="E40" s="28">
        <v>1.4669926650366749</v>
      </c>
    </row>
    <row r="41" spans="2:5" s="10" customFormat="1" ht="15.9" customHeight="1" x14ac:dyDescent="0.25">
      <c r="B41" s="26" t="s">
        <v>131</v>
      </c>
      <c r="C41" s="34">
        <v>1001</v>
      </c>
      <c r="D41" s="34">
        <v>1001</v>
      </c>
      <c r="E41" s="28">
        <v>100</v>
      </c>
    </row>
    <row r="42" spans="2:5" s="10" customFormat="1" ht="15.9" customHeight="1" x14ac:dyDescent="0.25">
      <c r="B42" s="26" t="s">
        <v>132</v>
      </c>
      <c r="C42" s="35">
        <v>54</v>
      </c>
      <c r="D42" s="35">
        <v>54</v>
      </c>
      <c r="E42" s="28">
        <v>100</v>
      </c>
    </row>
    <row r="43" spans="2:5" s="10" customFormat="1" ht="15.9" customHeight="1" x14ac:dyDescent="0.25">
      <c r="B43" s="26" t="s">
        <v>133</v>
      </c>
      <c r="C43" s="34">
        <v>896</v>
      </c>
      <c r="D43" s="34">
        <v>896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>
        <v>51</v>
      </c>
      <c r="D45" s="34">
        <v>51</v>
      </c>
      <c r="E45" s="28">
        <v>100</v>
      </c>
    </row>
    <row r="46" spans="2:5" s="10" customFormat="1" ht="15.9" customHeight="1" x14ac:dyDescent="0.25">
      <c r="B46" s="26" t="s">
        <v>136</v>
      </c>
      <c r="C46" s="34">
        <v>7300</v>
      </c>
      <c r="D46" s="34">
        <v>2911</v>
      </c>
      <c r="E46" s="28">
        <v>39.87671232876712</v>
      </c>
    </row>
    <row r="47" spans="2:5" s="10" customFormat="1" ht="15.9" customHeight="1" x14ac:dyDescent="0.25">
      <c r="B47" s="26" t="s">
        <v>137</v>
      </c>
      <c r="C47" s="34">
        <v>7013</v>
      </c>
      <c r="D47" s="34">
        <v>2908</v>
      </c>
      <c r="E47" s="28">
        <v>41.465849137316411</v>
      </c>
    </row>
    <row r="48" spans="2:5" s="10" customFormat="1" ht="15.9" customHeight="1" x14ac:dyDescent="0.25">
      <c r="B48" s="26" t="s">
        <v>138</v>
      </c>
      <c r="C48" s="34">
        <v>287</v>
      </c>
      <c r="D48" s="34">
        <v>3</v>
      </c>
      <c r="E48" s="28">
        <v>1.0452961672473868</v>
      </c>
    </row>
    <row r="49" spans="2:5" s="10" customFormat="1" ht="15.9" customHeight="1" x14ac:dyDescent="0.25">
      <c r="B49" s="26" t="s">
        <v>139</v>
      </c>
      <c r="C49" s="34">
        <v>6197</v>
      </c>
      <c r="D49" s="34">
        <v>3467</v>
      </c>
      <c r="E49" s="28">
        <v>55.946425689849931</v>
      </c>
    </row>
    <row r="50" spans="2:5" s="10" customFormat="1" ht="15.9" customHeight="1" x14ac:dyDescent="0.25">
      <c r="B50" s="26" t="s">
        <v>140</v>
      </c>
      <c r="C50" s="35">
        <v>6197</v>
      </c>
      <c r="D50" s="35">
        <v>3467</v>
      </c>
      <c r="E50" s="28">
        <v>55.946425689849931</v>
      </c>
    </row>
    <row r="51" spans="2:5" s="10" customFormat="1" ht="15.9" customHeight="1" x14ac:dyDescent="0.25">
      <c r="B51" s="26" t="s">
        <v>40</v>
      </c>
      <c r="C51" s="34">
        <v>141820</v>
      </c>
      <c r="D51" s="34">
        <v>4139</v>
      </c>
      <c r="E51" s="28">
        <v>2.9184882245099422</v>
      </c>
    </row>
    <row r="52" spans="2:5" s="10" customFormat="1" ht="15.9" customHeight="1" x14ac:dyDescent="0.25">
      <c r="B52" s="26" t="s">
        <v>141</v>
      </c>
      <c r="C52" s="34">
        <v>1187</v>
      </c>
      <c r="D52" s="34">
        <v>1187</v>
      </c>
      <c r="E52" s="28">
        <v>100</v>
      </c>
    </row>
    <row r="53" spans="2:5" s="10" customFormat="1" ht="15.9" customHeight="1" x14ac:dyDescent="0.25">
      <c r="B53" s="26" t="s">
        <v>142</v>
      </c>
      <c r="C53" s="34"/>
      <c r="D53" s="34"/>
      <c r="E53" s="28"/>
    </row>
    <row r="54" spans="2:5" s="10" customFormat="1" ht="15.9" customHeight="1" x14ac:dyDescent="0.25">
      <c r="B54" s="26" t="s">
        <v>143</v>
      </c>
      <c r="C54" s="35">
        <v>1183</v>
      </c>
      <c r="D54" s="35">
        <v>1183</v>
      </c>
      <c r="E54" s="28">
        <v>100</v>
      </c>
    </row>
    <row r="55" spans="2:5" s="10" customFormat="1" ht="15.9" customHeight="1" x14ac:dyDescent="0.25">
      <c r="B55" s="26" t="s">
        <v>144</v>
      </c>
      <c r="C55" s="34">
        <v>4</v>
      </c>
      <c r="D55" s="34">
        <v>4</v>
      </c>
      <c r="E55" s="28">
        <v>100</v>
      </c>
    </row>
    <row r="56" spans="2:5" s="10" customFormat="1" ht="15.9" customHeight="1" x14ac:dyDescent="0.25">
      <c r="B56" s="26" t="s">
        <v>145</v>
      </c>
      <c r="C56" s="35"/>
      <c r="D56" s="35"/>
      <c r="E56" s="28"/>
    </row>
    <row r="57" spans="2:5" s="10" customFormat="1" ht="15.9" customHeight="1" x14ac:dyDescent="0.25">
      <c r="B57" s="26" t="s">
        <v>146</v>
      </c>
      <c r="C57" s="34"/>
      <c r="D57" s="34"/>
      <c r="E57" s="28"/>
    </row>
    <row r="58" spans="2:5" s="10" customFormat="1" ht="15.9" customHeight="1" x14ac:dyDescent="0.25">
      <c r="B58" s="26" t="s">
        <v>147</v>
      </c>
      <c r="C58" s="34">
        <v>38</v>
      </c>
      <c r="D58" s="34">
        <v>4</v>
      </c>
      <c r="E58" s="28">
        <v>10.526315789473683</v>
      </c>
    </row>
    <row r="59" spans="2:5" s="10" customFormat="1" ht="15.9" customHeight="1" x14ac:dyDescent="0.25">
      <c r="B59" s="26" t="s">
        <v>148</v>
      </c>
      <c r="C59" s="34">
        <v>38</v>
      </c>
      <c r="D59" s="34">
        <v>4</v>
      </c>
      <c r="E59" s="28">
        <v>10.526315789473683</v>
      </c>
    </row>
    <row r="60" spans="2:5" s="10" customFormat="1" ht="15.9" customHeight="1" x14ac:dyDescent="0.25">
      <c r="B60" s="26" t="s">
        <v>149</v>
      </c>
      <c r="C60" s="34">
        <v>0</v>
      </c>
      <c r="D60" s="34">
        <v>0</v>
      </c>
      <c r="E60" s="28"/>
    </row>
    <row r="61" spans="2:5" s="10" customFormat="1" ht="15.9" customHeight="1" x14ac:dyDescent="0.25">
      <c r="B61" s="26" t="s">
        <v>150</v>
      </c>
      <c r="C61" s="35"/>
      <c r="D61" s="35"/>
      <c r="E61" s="28"/>
    </row>
    <row r="62" spans="2:5" s="10" customFormat="1" ht="15.9" customHeight="1" x14ac:dyDescent="0.25">
      <c r="B62" s="26" t="s">
        <v>151</v>
      </c>
      <c r="C62" s="34">
        <v>39884</v>
      </c>
      <c r="D62" s="34">
        <v>945</v>
      </c>
      <c r="E62" s="28">
        <v>2.3693711764115934</v>
      </c>
    </row>
    <row r="63" spans="2:5" s="10" customFormat="1" ht="15.9" customHeight="1" x14ac:dyDescent="0.25">
      <c r="B63" s="26" t="s">
        <v>152</v>
      </c>
      <c r="C63" s="34">
        <v>663</v>
      </c>
      <c r="D63" s="34">
        <v>182</v>
      </c>
      <c r="E63" s="28">
        <v>27.450980392156865</v>
      </c>
    </row>
    <row r="64" spans="2:5" s="10" customFormat="1" ht="15.9" customHeight="1" x14ac:dyDescent="0.25">
      <c r="B64" s="26" t="s">
        <v>153</v>
      </c>
      <c r="C64" s="34">
        <v>39221</v>
      </c>
      <c r="D64" s="34">
        <v>763</v>
      </c>
      <c r="E64" s="28">
        <v>1.9453864001427807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4">
        <v>98208</v>
      </c>
      <c r="D66" s="34">
        <v>1455</v>
      </c>
      <c r="E66" s="28">
        <v>1.4815493646138809</v>
      </c>
    </row>
    <row r="67" spans="2:5" s="10" customFormat="1" ht="15.9" customHeight="1" x14ac:dyDescent="0.25">
      <c r="B67" s="26" t="s">
        <v>156</v>
      </c>
      <c r="C67" s="35">
        <v>98208</v>
      </c>
      <c r="D67" s="35">
        <v>1455</v>
      </c>
      <c r="E67" s="28">
        <v>1.4815493646138809</v>
      </c>
    </row>
    <row r="68" spans="2:5" s="10" customFormat="1" ht="15.9" customHeight="1" x14ac:dyDescent="0.25">
      <c r="B68" s="26" t="s">
        <v>157</v>
      </c>
      <c r="C68" s="34">
        <v>2116</v>
      </c>
      <c r="D68" s="34">
        <v>162</v>
      </c>
      <c r="E68" s="28">
        <v>7.655954631379962</v>
      </c>
    </row>
    <row r="69" spans="2:5" s="4" customFormat="1" ht="15.9" customHeight="1" x14ac:dyDescent="0.2">
      <c r="B69" s="26" t="s">
        <v>158</v>
      </c>
      <c r="C69" s="34">
        <v>246</v>
      </c>
      <c r="D69" s="34">
        <v>144</v>
      </c>
      <c r="E69" s="28">
        <v>58.536585365853654</v>
      </c>
    </row>
    <row r="70" spans="2:5" s="10" customFormat="1" ht="15.9" customHeight="1" x14ac:dyDescent="0.25">
      <c r="B70" s="26" t="s">
        <v>159</v>
      </c>
      <c r="C70" s="34">
        <v>1857</v>
      </c>
      <c r="D70" s="34">
        <v>5</v>
      </c>
      <c r="E70" s="28">
        <v>0.26925148088314482</v>
      </c>
    </row>
    <row r="71" spans="2:5" s="10" customFormat="1" ht="15.9" customHeight="1" x14ac:dyDescent="0.25">
      <c r="B71" s="26" t="s">
        <v>160</v>
      </c>
      <c r="C71" s="34">
        <v>11</v>
      </c>
      <c r="D71" s="34">
        <v>11</v>
      </c>
      <c r="E71" s="28">
        <v>100</v>
      </c>
    </row>
    <row r="72" spans="2:5" s="10" customFormat="1" ht="15.9" customHeight="1" x14ac:dyDescent="0.25">
      <c r="B72" s="26" t="s">
        <v>161</v>
      </c>
      <c r="C72" s="35">
        <v>2</v>
      </c>
      <c r="D72" s="35">
        <v>2</v>
      </c>
      <c r="E72" s="28">
        <v>100</v>
      </c>
    </row>
    <row r="73" spans="2:5" s="10" customFormat="1" ht="15.9" customHeight="1" x14ac:dyDescent="0.25">
      <c r="B73" s="26" t="s">
        <v>162</v>
      </c>
      <c r="C73" s="34">
        <v>1</v>
      </c>
      <c r="D73" s="34">
        <v>0</v>
      </c>
      <c r="E73" s="28">
        <v>0</v>
      </c>
    </row>
    <row r="74" spans="2:5" s="10" customFormat="1" ht="15.9" customHeight="1" x14ac:dyDescent="0.25">
      <c r="B74" s="26" t="s">
        <v>163</v>
      </c>
      <c r="C74" s="35">
        <v>1</v>
      </c>
      <c r="D74" s="35">
        <v>0</v>
      </c>
      <c r="E74" s="28">
        <v>0</v>
      </c>
    </row>
    <row r="75" spans="2:5" s="10" customFormat="1" ht="15.9" customHeight="1" x14ac:dyDescent="0.25">
      <c r="B75" s="26" t="s">
        <v>76</v>
      </c>
      <c r="C75" s="34"/>
      <c r="D75" s="34"/>
      <c r="E75" s="28"/>
    </row>
    <row r="76" spans="2:5" s="10" customFormat="1" ht="15.9" customHeight="1" x14ac:dyDescent="0.25">
      <c r="B76" s="31" t="s">
        <v>164</v>
      </c>
      <c r="C76" s="32"/>
      <c r="D76" s="32"/>
      <c r="E76" s="36"/>
    </row>
    <row r="77" spans="2:5" s="10" customFormat="1" ht="15.9" customHeight="1" x14ac:dyDescent="0.25">
      <c r="B77" s="31" t="s">
        <v>165</v>
      </c>
      <c r="C77" s="38">
        <v>1</v>
      </c>
      <c r="D77" s="38">
        <v>0</v>
      </c>
      <c r="E77" s="36">
        <v>0</v>
      </c>
    </row>
    <row r="78" spans="2:5" s="10" customFormat="1" ht="15.9" customHeight="1" x14ac:dyDescent="0.25">
      <c r="B78" s="31" t="s">
        <v>166</v>
      </c>
      <c r="C78" s="32">
        <v>386</v>
      </c>
      <c r="D78" s="32">
        <v>386</v>
      </c>
      <c r="E78" s="36">
        <v>100</v>
      </c>
    </row>
    <row r="79" spans="2:5" s="11" customFormat="1" ht="15.75" customHeight="1" x14ac:dyDescent="0.25">
      <c r="B79" s="26" t="s">
        <v>167</v>
      </c>
      <c r="C79" s="39">
        <v>386</v>
      </c>
      <c r="D79" s="39">
        <v>386</v>
      </c>
      <c r="E79" s="30">
        <v>100</v>
      </c>
    </row>
    <row r="80" spans="2:5" s="11" customFormat="1" ht="15.75" customHeight="1" x14ac:dyDescent="0.25">
      <c r="B80" s="26" t="s">
        <v>89</v>
      </c>
      <c r="C80" s="39">
        <v>2605</v>
      </c>
      <c r="D80" s="39">
        <v>292</v>
      </c>
      <c r="E80" s="30">
        <v>11.209213051823417</v>
      </c>
    </row>
    <row r="81" spans="2:5" s="11" customFormat="1" ht="15.75" customHeight="1" x14ac:dyDescent="0.25">
      <c r="B81" s="26" t="s">
        <v>168</v>
      </c>
      <c r="C81" s="39">
        <v>0</v>
      </c>
      <c r="D81" s="39">
        <v>0</v>
      </c>
      <c r="E81" s="30"/>
    </row>
    <row r="82" spans="2:5" s="11" customFormat="1" ht="15.75" customHeight="1" x14ac:dyDescent="0.25">
      <c r="B82" s="26" t="s">
        <v>169</v>
      </c>
      <c r="C82" s="39"/>
      <c r="D82" s="39"/>
      <c r="E82" s="30"/>
    </row>
    <row r="83" spans="2:5" s="11" customFormat="1" ht="15.75" customHeight="1" x14ac:dyDescent="0.25">
      <c r="B83" s="26" t="s">
        <v>170</v>
      </c>
      <c r="C83" s="39"/>
      <c r="D83" s="39"/>
      <c r="E83" s="30"/>
    </row>
    <row r="84" spans="2:5" s="11" customFormat="1" ht="15.75" customHeight="1" x14ac:dyDescent="0.25">
      <c r="B84" s="26" t="s">
        <v>171</v>
      </c>
      <c r="C84" s="39">
        <v>0</v>
      </c>
      <c r="D84" s="39">
        <v>0</v>
      </c>
      <c r="E84" s="30"/>
    </row>
    <row r="85" spans="2:5" s="11" customFormat="1" ht="15.75" customHeight="1" x14ac:dyDescent="0.25">
      <c r="B85" s="26" t="s">
        <v>172</v>
      </c>
      <c r="C85" s="39"/>
      <c r="D85" s="39"/>
      <c r="E85" s="30"/>
    </row>
    <row r="86" spans="2:5" s="11" customFormat="1" ht="15.75" customHeight="1" x14ac:dyDescent="0.25">
      <c r="B86" s="26" t="s">
        <v>173</v>
      </c>
      <c r="C86" s="39">
        <v>2605</v>
      </c>
      <c r="D86" s="39">
        <v>292</v>
      </c>
      <c r="E86" s="30">
        <v>11.209213051823417</v>
      </c>
    </row>
    <row r="87" spans="2:5" s="11" customFormat="1" ht="15.75" customHeight="1" x14ac:dyDescent="0.25">
      <c r="B87" s="26" t="s">
        <v>174</v>
      </c>
      <c r="C87" s="39">
        <v>2605</v>
      </c>
      <c r="D87" s="39">
        <v>292</v>
      </c>
      <c r="E87" s="30">
        <v>11.209213051823417</v>
      </c>
    </row>
    <row r="88" spans="2:5" s="11" customFormat="1" ht="15.75" customHeight="1" x14ac:dyDescent="0.25">
      <c r="B88" s="26" t="s">
        <v>175</v>
      </c>
      <c r="C88" s="39">
        <v>0</v>
      </c>
      <c r="D88" s="39">
        <v>0</v>
      </c>
      <c r="E88" s="30"/>
    </row>
    <row r="89" spans="2:5" s="12" customFormat="1" ht="15.75" customHeight="1" x14ac:dyDescent="0.2">
      <c r="B89" s="31" t="s">
        <v>176</v>
      </c>
      <c r="C89" s="40"/>
      <c r="D89" s="40"/>
      <c r="E89" s="33"/>
    </row>
    <row r="90" spans="2:5" s="12" customFormat="1" ht="15.75" customHeight="1" x14ac:dyDescent="0.2">
      <c r="B90" s="31" t="s">
        <v>177</v>
      </c>
      <c r="C90" s="40"/>
      <c r="D90" s="40"/>
      <c r="E90" s="33"/>
    </row>
    <row r="91" spans="2:5" s="11" customFormat="1" ht="15.75" customHeight="1" x14ac:dyDescent="0.25">
      <c r="B91" s="26" t="s">
        <v>178</v>
      </c>
      <c r="C91" s="39">
        <v>0</v>
      </c>
      <c r="D91" s="39">
        <v>0</v>
      </c>
      <c r="E91" s="30"/>
    </row>
    <row r="92" spans="2:5" s="11" customFormat="1" ht="15.75" customHeight="1" x14ac:dyDescent="0.25">
      <c r="B92" s="26" t="s">
        <v>179</v>
      </c>
      <c r="C92" s="39">
        <v>0</v>
      </c>
      <c r="D92" s="39">
        <v>0</v>
      </c>
      <c r="E92" s="30"/>
    </row>
    <row r="93" spans="2:5" s="11" customFormat="1" ht="15.75" customHeight="1" x14ac:dyDescent="0.25">
      <c r="B93" s="26" t="s">
        <v>180</v>
      </c>
      <c r="C93" s="39"/>
      <c r="D93" s="39"/>
      <c r="E93" s="30"/>
    </row>
    <row r="94" spans="2:5" s="11" customFormat="1" ht="15.75" customHeight="1" x14ac:dyDescent="0.25">
      <c r="B94" s="26" t="s">
        <v>181</v>
      </c>
      <c r="C94" s="39">
        <v>0</v>
      </c>
      <c r="D94" s="39">
        <v>0</v>
      </c>
      <c r="E94" s="30"/>
    </row>
    <row r="95" spans="2:5" s="11" customFormat="1" ht="15.75" customHeight="1" x14ac:dyDescent="0.25">
      <c r="B95" s="26" t="s">
        <v>180</v>
      </c>
      <c r="C95" s="39"/>
      <c r="D95" s="39"/>
      <c r="E95" s="30"/>
    </row>
    <row r="96" spans="2:5" s="11" customFormat="1" ht="15.75" customHeight="1" x14ac:dyDescent="0.25">
      <c r="B96" s="26" t="s">
        <v>182</v>
      </c>
      <c r="C96" s="39">
        <v>0</v>
      </c>
      <c r="D96" s="39">
        <v>0</v>
      </c>
      <c r="E96" s="30"/>
    </row>
    <row r="97" spans="2:5" s="11" customFormat="1" ht="15.75" customHeight="1" x14ac:dyDescent="0.25">
      <c r="B97" s="26" t="s">
        <v>183</v>
      </c>
      <c r="C97" s="39">
        <v>0</v>
      </c>
      <c r="D97" s="39">
        <v>0</v>
      </c>
      <c r="E97" s="30"/>
    </row>
  </sheetData>
  <phoneticPr fontId="0" type="noConversion"/>
  <hyperlinks>
    <hyperlink ref="C4" location="Ocak!A1" display="Ocak" xr:uid="{907A320B-539E-43FC-BCDC-2C0DCEB4FEF9}"/>
    <hyperlink ref="D4" location="Şubat!A1" display="Şubat" xr:uid="{5764D1CB-39A2-4E86-8C57-39BB90BDDC24}"/>
    <hyperlink ref="E4" location="Mart!A1" display="Mart" xr:uid="{2DA60C42-C34C-4120-8C17-898F694B9D2A}"/>
    <hyperlink ref="C5" location="Nisan!A1" display="Nisan" xr:uid="{2B70BCE5-2A6C-4D42-9B02-AE36CFB77EDC}"/>
    <hyperlink ref="D5" location="Mayıs!A1" display="Mayıs" xr:uid="{ECF8538D-E8CE-4670-90B6-15D3DF18769A}"/>
    <hyperlink ref="E5" location="Haziran!A1" display="Haziran" xr:uid="{90229BC2-A5FD-4EEC-8CB9-A5F5386E8BAA}"/>
    <hyperlink ref="C6" location="Temmuz!A1" display="Temmuz" xr:uid="{996CB977-95AE-40B2-A583-21D23713988B}"/>
    <hyperlink ref="D6" location="Ağustos!A1" display="Ağustos" xr:uid="{3962688D-39BC-4805-8956-C5F2738F0014}"/>
    <hyperlink ref="E6" location="Eylül!A1" display="Eylül" xr:uid="{BABA6FC2-6413-401A-9E64-5460CF242251}"/>
    <hyperlink ref="C7" location="Ekim!A1" display="Ekim" xr:uid="{A131552D-9F25-4C7D-A2D9-D0814E2FD7FD}"/>
    <hyperlink ref="D7" location="Kasım!A1" display="Kasım" xr:uid="{D39199E5-8202-4BC1-B635-09359DBC8F21}"/>
    <hyperlink ref="E7" location="Aralık!A1" display="Aralık" xr:uid="{F8F9FBCF-F77F-4071-B07B-8B16863AE0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6D2E-F569-4214-BAF3-8E76E1DE66E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206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866322</v>
      </c>
      <c r="D10" s="43">
        <v>588449</v>
      </c>
      <c r="E10" s="44">
        <v>67.924974778431107</v>
      </c>
    </row>
    <row r="11" spans="2:7" s="5" customFormat="1" ht="15.75" customHeight="1" x14ac:dyDescent="0.2">
      <c r="B11" s="42" t="s">
        <v>5</v>
      </c>
      <c r="C11" s="43">
        <v>642926</v>
      </c>
      <c r="D11" s="43">
        <v>486730</v>
      </c>
      <c r="E11" s="45">
        <v>75.705446661046523</v>
      </c>
    </row>
    <row r="12" spans="2:7" s="5" customFormat="1" ht="15.75" customHeight="1" x14ac:dyDescent="0.2">
      <c r="B12" s="42" t="s">
        <v>6</v>
      </c>
      <c r="C12" s="43">
        <v>410698</v>
      </c>
      <c r="D12" s="43">
        <v>339612</v>
      </c>
      <c r="E12" s="45">
        <v>82.691418024923422</v>
      </c>
      <c r="G12" s="6"/>
    </row>
    <row r="13" spans="2:7" s="5" customFormat="1" ht="15.75" customHeight="1" x14ac:dyDescent="0.2">
      <c r="B13" s="42" t="s">
        <v>7</v>
      </c>
      <c r="C13" s="43">
        <v>309456</v>
      </c>
      <c r="D13" s="43">
        <v>250756</v>
      </c>
      <c r="E13" s="45">
        <v>81.031228995398379</v>
      </c>
    </row>
    <row r="14" spans="2:7" ht="15.75" customHeight="1" x14ac:dyDescent="0.2">
      <c r="B14" s="46" t="s">
        <v>8</v>
      </c>
      <c r="C14" s="47">
        <v>33286</v>
      </c>
      <c r="D14" s="47">
        <v>18412</v>
      </c>
      <c r="E14" s="48">
        <v>55.314546656251871</v>
      </c>
    </row>
    <row r="15" spans="2:7" ht="15.75" customHeight="1" x14ac:dyDescent="0.2">
      <c r="B15" s="46" t="s">
        <v>9</v>
      </c>
      <c r="C15" s="47">
        <v>5781</v>
      </c>
      <c r="D15" s="47">
        <v>4189</v>
      </c>
      <c r="E15" s="48">
        <v>72.461511849161042</v>
      </c>
    </row>
    <row r="16" spans="2:7" ht="15.75" customHeight="1" x14ac:dyDescent="0.2">
      <c r="B16" s="46" t="s">
        <v>10</v>
      </c>
      <c r="C16" s="47">
        <v>250123</v>
      </c>
      <c r="D16" s="47">
        <v>212606</v>
      </c>
      <c r="E16" s="48">
        <v>85.000579714780329</v>
      </c>
    </row>
    <row r="17" spans="2:5" ht="15.75" customHeight="1" x14ac:dyDescent="0.2">
      <c r="B17" s="46" t="s">
        <v>11</v>
      </c>
      <c r="C17" s="47">
        <v>20266</v>
      </c>
      <c r="D17" s="47">
        <v>15549</v>
      </c>
      <c r="E17" s="48">
        <v>76.724563308003553</v>
      </c>
    </row>
    <row r="18" spans="2:5" s="5" customFormat="1" ht="15.75" customHeight="1" x14ac:dyDescent="0.2">
      <c r="B18" s="42" t="s">
        <v>12</v>
      </c>
      <c r="C18" s="43">
        <v>101242</v>
      </c>
      <c r="D18" s="43">
        <v>88856</v>
      </c>
      <c r="E18" s="45">
        <v>87.765946939017397</v>
      </c>
    </row>
    <row r="19" spans="2:5" ht="15.75" customHeight="1" x14ac:dyDescent="0.2">
      <c r="B19" s="46" t="s">
        <v>13</v>
      </c>
      <c r="C19" s="47">
        <v>9864</v>
      </c>
      <c r="D19" s="47">
        <v>3998</v>
      </c>
      <c r="E19" s="48">
        <v>40.531224655312251</v>
      </c>
    </row>
    <row r="20" spans="2:5" ht="15.75" customHeight="1" x14ac:dyDescent="0.2">
      <c r="B20" s="46" t="s">
        <v>14</v>
      </c>
      <c r="C20" s="47">
        <v>12100</v>
      </c>
      <c r="D20" s="47">
        <v>11319</v>
      </c>
      <c r="E20" s="48">
        <v>93.545454545454547</v>
      </c>
    </row>
    <row r="21" spans="2:5" ht="15.75" customHeight="1" x14ac:dyDescent="0.2">
      <c r="B21" s="46" t="s">
        <v>15</v>
      </c>
      <c r="C21" s="47">
        <v>79278</v>
      </c>
      <c r="D21" s="47">
        <v>73539</v>
      </c>
      <c r="E21" s="48">
        <v>92.760917278437901</v>
      </c>
    </row>
    <row r="22" spans="2:5" s="4" customFormat="1" ht="15.75" customHeight="1" x14ac:dyDescent="0.2">
      <c r="B22" s="42" t="s">
        <v>16</v>
      </c>
      <c r="C22" s="43">
        <v>52392</v>
      </c>
      <c r="D22" s="43">
        <v>39280</v>
      </c>
      <c r="E22" s="44">
        <v>74.973278363108875</v>
      </c>
    </row>
    <row r="23" spans="2:5" s="8" customFormat="1" ht="15.75" customHeight="1" x14ac:dyDescent="0.2">
      <c r="B23" s="46" t="s">
        <v>17</v>
      </c>
      <c r="C23" s="47">
        <v>510</v>
      </c>
      <c r="D23" s="47">
        <v>304</v>
      </c>
      <c r="E23" s="49">
        <v>59.607843137254903</v>
      </c>
    </row>
    <row r="24" spans="2:5" s="8" customFormat="1" ht="15.75" customHeight="1" x14ac:dyDescent="0.2">
      <c r="B24" s="46" t="s">
        <v>18</v>
      </c>
      <c r="C24" s="47">
        <v>51882</v>
      </c>
      <c r="D24" s="47">
        <v>38976</v>
      </c>
      <c r="E24" s="49">
        <v>75.124320573609353</v>
      </c>
    </row>
    <row r="25" spans="2:5" s="4" customFormat="1" ht="15.75" customHeight="1" x14ac:dyDescent="0.2">
      <c r="B25" s="42" t="s">
        <v>19</v>
      </c>
      <c r="C25" s="43">
        <v>85161</v>
      </c>
      <c r="D25" s="43">
        <v>24323</v>
      </c>
      <c r="E25" s="44">
        <v>28.561195852561617</v>
      </c>
    </row>
    <row r="26" spans="2:5" s="4" customFormat="1" ht="15.75" customHeight="1" x14ac:dyDescent="0.2">
      <c r="B26" s="42" t="s">
        <v>20</v>
      </c>
      <c r="C26" s="43">
        <v>18943</v>
      </c>
      <c r="D26" s="43">
        <v>-40556</v>
      </c>
      <c r="E26" s="44">
        <v>-214.09491632793117</v>
      </c>
    </row>
    <row r="27" spans="2:5" s="8" customFormat="1" ht="15.75" customHeight="1" x14ac:dyDescent="0.2">
      <c r="B27" s="46" t="s">
        <v>21</v>
      </c>
      <c r="C27" s="47">
        <v>13097</v>
      </c>
      <c r="D27" s="47">
        <v>-46045</v>
      </c>
      <c r="E27" s="49">
        <v>-351.56906161716421</v>
      </c>
    </row>
    <row r="28" spans="2:5" s="8" customFormat="1" ht="15.75" customHeight="1" x14ac:dyDescent="0.2">
      <c r="B28" s="46" t="s">
        <v>22</v>
      </c>
      <c r="C28" s="47">
        <v>5846</v>
      </c>
      <c r="D28" s="47">
        <v>5489</v>
      </c>
      <c r="E28" s="49">
        <v>93.893260348956559</v>
      </c>
    </row>
    <row r="29" spans="2:5" s="4" customFormat="1" ht="15.75" customHeight="1" x14ac:dyDescent="0.2">
      <c r="B29" s="42" t="s">
        <v>23</v>
      </c>
      <c r="C29" s="43">
        <v>49940</v>
      </c>
      <c r="D29" s="43">
        <v>48920</v>
      </c>
      <c r="E29" s="44">
        <v>97.95754905887064</v>
      </c>
    </row>
    <row r="30" spans="2:5" s="8" customFormat="1" ht="15.75" customHeight="1" x14ac:dyDescent="0.2">
      <c r="B30" s="46" t="s">
        <v>24</v>
      </c>
      <c r="C30" s="47">
        <v>76</v>
      </c>
      <c r="D30" s="47">
        <v>16</v>
      </c>
      <c r="E30" s="49">
        <v>21.052631578947366</v>
      </c>
    </row>
    <row r="31" spans="2:5" s="8" customFormat="1" ht="15.75" customHeight="1" x14ac:dyDescent="0.2">
      <c r="B31" s="46" t="s">
        <v>203</v>
      </c>
      <c r="C31" s="47">
        <v>44067</v>
      </c>
      <c r="D31" s="47">
        <v>44065</v>
      </c>
      <c r="E31" s="49">
        <v>99.995461456418639</v>
      </c>
    </row>
    <row r="32" spans="2:5" s="8" customFormat="1" ht="15.75" customHeight="1" x14ac:dyDescent="0.2">
      <c r="B32" s="46" t="s">
        <v>26</v>
      </c>
      <c r="C32" s="47">
        <v>280</v>
      </c>
      <c r="D32" s="47">
        <v>42</v>
      </c>
      <c r="E32" s="49">
        <v>15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5453</v>
      </c>
      <c r="D34" s="47">
        <v>4737</v>
      </c>
      <c r="E34" s="48">
        <v>86.869613057032822</v>
      </c>
    </row>
    <row r="35" spans="2:5" ht="15.75" customHeight="1" x14ac:dyDescent="0.2">
      <c r="B35" s="46" t="s">
        <v>29</v>
      </c>
      <c r="C35" s="47">
        <v>64</v>
      </c>
      <c r="D35" s="47">
        <v>60</v>
      </c>
      <c r="E35" s="48">
        <v>93.75</v>
      </c>
    </row>
    <row r="36" spans="2:5" s="5" customFormat="1" ht="15.75" customHeight="1" x14ac:dyDescent="0.2">
      <c r="B36" s="42" t="s">
        <v>30</v>
      </c>
      <c r="C36" s="43">
        <v>16268</v>
      </c>
      <c r="D36" s="43">
        <v>15951</v>
      </c>
      <c r="E36" s="45">
        <v>98.051389230390953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10</v>
      </c>
      <c r="D38" s="43">
        <v>8</v>
      </c>
      <c r="E38" s="44">
        <v>80</v>
      </c>
    </row>
    <row r="39" spans="2:5" s="4" customFormat="1" ht="15.75" customHeight="1" x14ac:dyDescent="0.2">
      <c r="B39" s="42" t="s">
        <v>33</v>
      </c>
      <c r="C39" s="43">
        <v>12446</v>
      </c>
      <c r="D39" s="43">
        <v>12446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928</v>
      </c>
      <c r="D40" s="47">
        <v>928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11051</v>
      </c>
      <c r="D41" s="47">
        <v>11051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467</v>
      </c>
      <c r="D42" s="47">
        <v>467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34495</v>
      </c>
      <c r="D43" s="43">
        <v>29030</v>
      </c>
      <c r="E43" s="44">
        <v>84.157124220901579</v>
      </c>
    </row>
    <row r="44" spans="2:5" s="4" customFormat="1" ht="15.75" customHeight="1" x14ac:dyDescent="0.2">
      <c r="B44" s="42" t="s">
        <v>38</v>
      </c>
      <c r="C44" s="43">
        <v>47026</v>
      </c>
      <c r="D44" s="43">
        <v>41945</v>
      </c>
      <c r="E44" s="44">
        <v>89.195338748777274</v>
      </c>
    </row>
    <row r="45" spans="2:5" s="4" customFormat="1" ht="15.75" customHeight="1" x14ac:dyDescent="0.2">
      <c r="B45" s="42" t="s">
        <v>39</v>
      </c>
      <c r="C45" s="43">
        <v>708</v>
      </c>
      <c r="D45" s="43">
        <v>94</v>
      </c>
      <c r="E45" s="44">
        <v>13.27683615819209</v>
      </c>
    </row>
    <row r="46" spans="2:5" s="4" customFormat="1" ht="15.75" customHeight="1" x14ac:dyDescent="0.2">
      <c r="B46" s="42" t="s">
        <v>40</v>
      </c>
      <c r="C46" s="43">
        <v>217602</v>
      </c>
      <c r="D46" s="43">
        <v>98017</v>
      </c>
      <c r="E46" s="44">
        <v>45.044163197029441</v>
      </c>
    </row>
    <row r="47" spans="2:5" s="4" customFormat="1" ht="15.75" customHeight="1" x14ac:dyDescent="0.2">
      <c r="B47" s="42" t="s">
        <v>41</v>
      </c>
      <c r="C47" s="43">
        <v>16177</v>
      </c>
      <c r="D47" s="43">
        <v>16177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16173</v>
      </c>
      <c r="D48" s="47">
        <v>16173</v>
      </c>
      <c r="E48" s="49"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361</v>
      </c>
      <c r="D51" s="43">
        <v>335</v>
      </c>
      <c r="E51" s="44">
        <v>92.797783933518005</v>
      </c>
    </row>
    <row r="52" spans="2:5" s="4" customFormat="1" ht="15.75" customHeight="1" x14ac:dyDescent="0.2">
      <c r="B52" s="42" t="s">
        <v>46</v>
      </c>
      <c r="C52" s="43">
        <v>361</v>
      </c>
      <c r="D52" s="43">
        <v>335</v>
      </c>
      <c r="E52" s="44">
        <v>92.797783933518005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51913</v>
      </c>
      <c r="D60" s="43">
        <v>18849</v>
      </c>
      <c r="E60" s="44">
        <v>36.308824379249899</v>
      </c>
    </row>
    <row r="61" spans="2:5" s="4" customFormat="1" ht="15.75" customHeight="1" x14ac:dyDescent="0.2">
      <c r="B61" s="42" t="s">
        <v>56</v>
      </c>
      <c r="C61" s="43">
        <v>6238</v>
      </c>
      <c r="D61" s="43">
        <v>5787</v>
      </c>
      <c r="E61" s="44">
        <v>92.770118627765314</v>
      </c>
    </row>
    <row r="62" spans="2:5" s="8" customFormat="1" ht="15.75" customHeight="1" x14ac:dyDescent="0.2">
      <c r="B62" s="46" t="s">
        <v>57</v>
      </c>
      <c r="C62" s="47">
        <v>1605</v>
      </c>
      <c r="D62" s="47">
        <v>1605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1070</v>
      </c>
      <c r="D63" s="47">
        <v>620</v>
      </c>
      <c r="E63" s="49">
        <v>57.943925233644855</v>
      </c>
    </row>
    <row r="64" spans="2:5" s="8" customFormat="1" ht="15.75" customHeight="1" x14ac:dyDescent="0.2">
      <c r="B64" s="46" t="s">
        <v>59</v>
      </c>
      <c r="C64" s="47">
        <v>3563</v>
      </c>
      <c r="D64" s="47">
        <v>3562</v>
      </c>
      <c r="E64" s="49">
        <v>99.971933763682287</v>
      </c>
    </row>
    <row r="65" spans="2:5" s="4" customFormat="1" ht="15.75" customHeight="1" x14ac:dyDescent="0.2">
      <c r="B65" s="42" t="s">
        <v>60</v>
      </c>
      <c r="C65" s="43">
        <v>45675</v>
      </c>
      <c r="D65" s="43">
        <v>13062</v>
      </c>
      <c r="E65" s="44">
        <v>28.597701149425287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44832</v>
      </c>
      <c r="D67" s="47">
        <v>12219</v>
      </c>
      <c r="E67" s="49">
        <v>27.255085653104928</v>
      </c>
    </row>
    <row r="68" spans="2:5" s="8" customFormat="1" ht="15.75" customHeight="1" x14ac:dyDescent="0.2">
      <c r="B68" s="46" t="s">
        <v>63</v>
      </c>
      <c r="C68" s="47">
        <v>843</v>
      </c>
      <c r="D68" s="47">
        <v>843</v>
      </c>
      <c r="E68" s="49">
        <v>100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134784</v>
      </c>
      <c r="D70" s="43">
        <v>49881</v>
      </c>
      <c r="E70" s="44">
        <v>37.008101851851855</v>
      </c>
    </row>
    <row r="71" spans="2:5" s="8" customFormat="1" ht="15.75" customHeight="1" x14ac:dyDescent="0.2">
      <c r="B71" s="50" t="s">
        <v>66</v>
      </c>
      <c r="C71" s="51">
        <v>1322</v>
      </c>
      <c r="D71" s="51">
        <v>936</v>
      </c>
      <c r="E71" s="49">
        <v>70.801815431164911</v>
      </c>
    </row>
    <row r="72" spans="2:5" s="8" customFormat="1" ht="15.75" customHeight="1" x14ac:dyDescent="0.2">
      <c r="B72" s="50" t="s">
        <v>67</v>
      </c>
      <c r="C72" s="51">
        <v>0</v>
      </c>
      <c r="D72" s="51">
        <v>1</v>
      </c>
      <c r="E72" s="49"/>
    </row>
    <row r="73" spans="2:5" s="8" customFormat="1" ht="15.75" customHeight="1" x14ac:dyDescent="0.2">
      <c r="B73" s="50" t="s">
        <v>68</v>
      </c>
      <c r="C73" s="51">
        <v>3342</v>
      </c>
      <c r="D73" s="51">
        <v>2742</v>
      </c>
      <c r="E73" s="49">
        <v>82.046678635547579</v>
      </c>
    </row>
    <row r="74" spans="2:5" s="8" customFormat="1" ht="15.75" customHeight="1" x14ac:dyDescent="0.2">
      <c r="B74" s="50" t="s">
        <v>69</v>
      </c>
      <c r="C74" s="51">
        <v>98623</v>
      </c>
      <c r="D74" s="51">
        <v>22391</v>
      </c>
      <c r="E74" s="49">
        <v>22.703628970929699</v>
      </c>
    </row>
    <row r="75" spans="2:5" s="8" customFormat="1" ht="15.75" customHeight="1" x14ac:dyDescent="0.2">
      <c r="B75" s="50" t="s">
        <v>70</v>
      </c>
      <c r="C75" s="51">
        <v>20088</v>
      </c>
      <c r="D75" s="51">
        <v>17628</v>
      </c>
      <c r="E75" s="49">
        <v>87.753882915173236</v>
      </c>
    </row>
    <row r="76" spans="2:5" s="8" customFormat="1" ht="15.75" customHeight="1" x14ac:dyDescent="0.2">
      <c r="B76" s="50" t="s">
        <v>71</v>
      </c>
      <c r="C76" s="51">
        <v>11409</v>
      </c>
      <c r="D76" s="51">
        <v>6183</v>
      </c>
      <c r="E76" s="49">
        <v>54.194057323165922</v>
      </c>
    </row>
    <row r="77" spans="2:5" s="5" customFormat="1" ht="15.75" customHeight="1" x14ac:dyDescent="0.2">
      <c r="B77" s="42" t="s">
        <v>72</v>
      </c>
      <c r="C77" s="43">
        <v>97</v>
      </c>
      <c r="D77" s="43">
        <v>20</v>
      </c>
      <c r="E77" s="44">
        <v>20.618556701030926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12</v>
      </c>
      <c r="D80" s="47">
        <v>12</v>
      </c>
      <c r="E80" s="49">
        <v>100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>
        <v>85</v>
      </c>
      <c r="D84" s="47">
        <v>8</v>
      </c>
      <c r="E84" s="49">
        <v>9.4117647058823533</v>
      </c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14270</v>
      </c>
      <c r="D86" s="43">
        <v>12755</v>
      </c>
      <c r="E86" s="44">
        <v>89.383321653819209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715</v>
      </c>
      <c r="D89" s="47">
        <v>715</v>
      </c>
      <c r="E89" s="49">
        <v>100</v>
      </c>
    </row>
    <row r="90" spans="2:5" ht="15.75" customHeight="1" x14ac:dyDescent="0.2">
      <c r="B90" s="46" t="s">
        <v>85</v>
      </c>
      <c r="C90" s="47">
        <v>6292</v>
      </c>
      <c r="D90" s="47">
        <v>6293</v>
      </c>
      <c r="E90" s="49">
        <v>100.01589319771138</v>
      </c>
    </row>
    <row r="91" spans="2:5" ht="15.75" customHeight="1" x14ac:dyDescent="0.2">
      <c r="B91" s="46" t="s">
        <v>86</v>
      </c>
      <c r="C91" s="47">
        <v>331</v>
      </c>
      <c r="D91" s="47">
        <v>331</v>
      </c>
      <c r="E91" s="49">
        <v>100</v>
      </c>
    </row>
    <row r="92" spans="2:5" ht="15.75" customHeight="1" x14ac:dyDescent="0.2">
      <c r="B92" s="46" t="s">
        <v>87</v>
      </c>
      <c r="C92" s="47">
        <v>3670</v>
      </c>
      <c r="D92" s="47">
        <v>3671</v>
      </c>
      <c r="E92" s="49">
        <v>100.02724795640327</v>
      </c>
    </row>
    <row r="93" spans="2:5" ht="15.75" customHeight="1" x14ac:dyDescent="0.2">
      <c r="B93" s="46" t="s">
        <v>88</v>
      </c>
      <c r="C93" s="47">
        <v>3262</v>
      </c>
      <c r="D93" s="47">
        <v>1745</v>
      </c>
      <c r="E93" s="49">
        <v>53.494788473329244</v>
      </c>
    </row>
    <row r="94" spans="2:5" s="5" customFormat="1" ht="15.75" customHeight="1" x14ac:dyDescent="0.2">
      <c r="B94" s="42" t="s">
        <v>89</v>
      </c>
      <c r="C94" s="43">
        <v>5794</v>
      </c>
      <c r="D94" s="43">
        <v>3702</v>
      </c>
      <c r="E94" s="53">
        <v>63.893683120469447</v>
      </c>
    </row>
    <row r="95" spans="2:5" s="5" customFormat="1" ht="15.75" customHeight="1" x14ac:dyDescent="0.2">
      <c r="B95" s="42" t="s">
        <v>90</v>
      </c>
      <c r="C95" s="43">
        <v>5779</v>
      </c>
      <c r="D95" s="43">
        <v>3687</v>
      </c>
      <c r="E95" s="53">
        <v>63.799965391936318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5753</v>
      </c>
      <c r="D99" s="47">
        <v>3663</v>
      </c>
      <c r="E99" s="54">
        <v>63.671128107074573</v>
      </c>
    </row>
    <row r="100" spans="2:5" ht="15.75" customHeight="1" x14ac:dyDescent="0.2">
      <c r="B100" s="46" t="s">
        <v>95</v>
      </c>
      <c r="C100" s="47">
        <v>26</v>
      </c>
      <c r="D100" s="47">
        <v>24</v>
      </c>
      <c r="E100" s="54">
        <v>92.307692307692307</v>
      </c>
    </row>
    <row r="101" spans="2:5" s="5" customFormat="1" ht="15.75" customHeight="1" x14ac:dyDescent="0.2">
      <c r="B101" s="42" t="s">
        <v>96</v>
      </c>
      <c r="C101" s="43">
        <v>15</v>
      </c>
      <c r="D101" s="43">
        <v>15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01263E92-FC33-4FF1-BCFB-F3469A76B9C0}"/>
    <hyperlink ref="D4" location="Şubat!A1" display="Şubat" xr:uid="{471FA39C-7FAE-4E7C-8138-3903FCC3A569}"/>
    <hyperlink ref="E4" location="Mart!A1" display="Mart" xr:uid="{E1EDD982-B7B5-4885-A1FC-3B4DC63AEB0B}"/>
    <hyperlink ref="C5" location="Nisan!A1" display="Nisan" xr:uid="{50F156F8-E503-434F-B00E-A1770DEEF571}"/>
    <hyperlink ref="D5" location="Mayıs!A1" display="Mayıs" xr:uid="{4A5E0AEB-407A-4592-BA10-73C77B5ACB09}"/>
    <hyperlink ref="E5" location="Haziran!A1" display="Haziran" xr:uid="{2A332DF6-EAC1-4F7E-BE24-F8F2FFCD874A}"/>
    <hyperlink ref="C6" location="Temmuz!A1" display="Temmuz" xr:uid="{9DE00F2F-3D2A-4B2E-86D5-6FEC832DC5A7}"/>
    <hyperlink ref="D6" location="Ağustos!A1" display="Ağustos" xr:uid="{5989A873-D38D-4B8B-8B8C-2BE106A0D794}"/>
    <hyperlink ref="E6" location="Eylül!A1" display="Eylül" xr:uid="{56C21814-25C5-43BE-905F-B2DDE8298E9E}"/>
    <hyperlink ref="C7" location="Ekim!A1" display="Ekim" xr:uid="{2EF80EB6-8669-4760-A4C8-3ECB1EA261D4}"/>
    <hyperlink ref="D7" location="Kasım!A1" display="Kasım" xr:uid="{9E5BAD8B-18E8-49CD-8A8F-A9E5E399BC9D}"/>
    <hyperlink ref="E7" location="Aralık!A1" display="Aralık" xr:uid="{A7316223-4967-4A0F-A9A8-047C4D5A02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8998-46D2-42C0-8325-8CF784C9A2B7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204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802854</v>
      </c>
      <c r="D10" s="43">
        <v>524080</v>
      </c>
      <c r="E10" s="44">
        <v>65.277123860627214</v>
      </c>
    </row>
    <row r="11" spans="2:7" s="5" customFormat="1" ht="15.75" customHeight="1" x14ac:dyDescent="0.2">
      <c r="B11" s="42" t="s">
        <v>5</v>
      </c>
      <c r="C11" s="43">
        <v>585418</v>
      </c>
      <c r="D11" s="43">
        <v>427946</v>
      </c>
      <c r="E11" s="45">
        <v>73.100929592188834</v>
      </c>
    </row>
    <row r="12" spans="2:7" s="5" customFormat="1" ht="15.75" customHeight="1" x14ac:dyDescent="0.2">
      <c r="B12" s="42" t="s">
        <v>6</v>
      </c>
      <c r="C12" s="43">
        <v>354156</v>
      </c>
      <c r="D12" s="43">
        <v>285740</v>
      </c>
      <c r="E12" s="45">
        <v>80.681959362540795</v>
      </c>
      <c r="G12" s="6"/>
    </row>
    <row r="13" spans="2:7" s="5" customFormat="1" ht="15.75" customHeight="1" x14ac:dyDescent="0.2">
      <c r="B13" s="42" t="s">
        <v>7</v>
      </c>
      <c r="C13" s="43">
        <v>280881</v>
      </c>
      <c r="D13" s="43">
        <v>222267</v>
      </c>
      <c r="E13" s="45">
        <v>79.13208796607816</v>
      </c>
    </row>
    <row r="14" spans="2:7" ht="15.75" customHeight="1" x14ac:dyDescent="0.2">
      <c r="B14" s="46" t="s">
        <v>8</v>
      </c>
      <c r="C14" s="47">
        <v>32708</v>
      </c>
      <c r="D14" s="47">
        <v>17370</v>
      </c>
      <c r="E14" s="48">
        <v>53.106273694508985</v>
      </c>
    </row>
    <row r="15" spans="2:7" ht="15.75" customHeight="1" x14ac:dyDescent="0.2">
      <c r="B15" s="46" t="s">
        <v>9</v>
      </c>
      <c r="C15" s="47">
        <v>5752</v>
      </c>
      <c r="D15" s="47">
        <v>4019</v>
      </c>
      <c r="E15" s="48">
        <v>69.871349095966622</v>
      </c>
    </row>
    <row r="16" spans="2:7" ht="15.75" customHeight="1" x14ac:dyDescent="0.2">
      <c r="B16" s="46" t="s">
        <v>10</v>
      </c>
      <c r="C16" s="47">
        <v>227303</v>
      </c>
      <c r="D16" s="47">
        <v>189110</v>
      </c>
      <c r="E16" s="48">
        <v>83.197318117226786</v>
      </c>
    </row>
    <row r="17" spans="2:5" ht="15.75" customHeight="1" x14ac:dyDescent="0.2">
      <c r="B17" s="46" t="s">
        <v>11</v>
      </c>
      <c r="C17" s="47">
        <v>15118</v>
      </c>
      <c r="D17" s="47">
        <v>11768</v>
      </c>
      <c r="E17" s="48">
        <v>77.840984257176871</v>
      </c>
    </row>
    <row r="18" spans="2:5" s="5" customFormat="1" ht="15.75" customHeight="1" x14ac:dyDescent="0.2">
      <c r="B18" s="42" t="s">
        <v>12</v>
      </c>
      <c r="C18" s="43">
        <v>73275</v>
      </c>
      <c r="D18" s="43">
        <v>63473</v>
      </c>
      <c r="E18" s="45">
        <v>86.622995564653706</v>
      </c>
    </row>
    <row r="19" spans="2:5" ht="15.75" customHeight="1" x14ac:dyDescent="0.2">
      <c r="B19" s="46" t="s">
        <v>13</v>
      </c>
      <c r="C19" s="47">
        <v>9645</v>
      </c>
      <c r="D19" s="47">
        <v>3609</v>
      </c>
      <c r="E19" s="48">
        <v>37.418351477449455</v>
      </c>
    </row>
    <row r="20" spans="2:5" ht="15.75" customHeight="1" x14ac:dyDescent="0.2">
      <c r="B20" s="46" t="s">
        <v>14</v>
      </c>
      <c r="C20" s="47">
        <v>12100</v>
      </c>
      <c r="D20" s="47">
        <v>11319</v>
      </c>
      <c r="E20" s="48">
        <v>93.545454545454547</v>
      </c>
    </row>
    <row r="21" spans="2:5" ht="15.75" customHeight="1" x14ac:dyDescent="0.2">
      <c r="B21" s="46" t="s">
        <v>15</v>
      </c>
      <c r="C21" s="47">
        <v>51530</v>
      </c>
      <c r="D21" s="47">
        <v>48545</v>
      </c>
      <c r="E21" s="48">
        <v>94.207257908014753</v>
      </c>
    </row>
    <row r="22" spans="2:5" s="4" customFormat="1" ht="15.75" customHeight="1" x14ac:dyDescent="0.2">
      <c r="B22" s="42" t="s">
        <v>16</v>
      </c>
      <c r="C22" s="43">
        <v>52126</v>
      </c>
      <c r="D22" s="43">
        <v>38093</v>
      </c>
      <c r="E22" s="44">
        <v>73.07869393392933</v>
      </c>
    </row>
    <row r="23" spans="2:5" s="8" customFormat="1" ht="15.75" customHeight="1" x14ac:dyDescent="0.2">
      <c r="B23" s="46" t="s">
        <v>17</v>
      </c>
      <c r="C23" s="47">
        <v>481</v>
      </c>
      <c r="D23" s="47">
        <v>242</v>
      </c>
      <c r="E23" s="49">
        <v>50.311850311850314</v>
      </c>
    </row>
    <row r="24" spans="2:5" s="8" customFormat="1" ht="15.75" customHeight="1" x14ac:dyDescent="0.2">
      <c r="B24" s="46" t="s">
        <v>18</v>
      </c>
      <c r="C24" s="47">
        <v>51645</v>
      </c>
      <c r="D24" s="47">
        <v>37851</v>
      </c>
      <c r="E24" s="49">
        <v>73.290734824281145</v>
      </c>
    </row>
    <row r="25" spans="2:5" s="4" customFormat="1" ht="15.75" customHeight="1" x14ac:dyDescent="0.2">
      <c r="B25" s="42" t="s">
        <v>19</v>
      </c>
      <c r="C25" s="43">
        <v>92558</v>
      </c>
      <c r="D25" s="43">
        <v>28596</v>
      </c>
      <c r="E25" s="44">
        <v>30.895222455109227</v>
      </c>
    </row>
    <row r="26" spans="2:5" s="4" customFormat="1" ht="15.75" customHeight="1" x14ac:dyDescent="0.2">
      <c r="B26" s="42" t="s">
        <v>20</v>
      </c>
      <c r="C26" s="43">
        <v>32311</v>
      </c>
      <c r="D26" s="43">
        <v>-30146</v>
      </c>
      <c r="E26" s="44">
        <v>-93.299495527838815</v>
      </c>
    </row>
    <row r="27" spans="2:5" s="8" customFormat="1" ht="15.75" customHeight="1" x14ac:dyDescent="0.2">
      <c r="B27" s="46" t="s">
        <v>21</v>
      </c>
      <c r="C27" s="47">
        <v>26950</v>
      </c>
      <c r="D27" s="47">
        <v>-35090</v>
      </c>
      <c r="E27" s="49">
        <v>-130.20408163265307</v>
      </c>
    </row>
    <row r="28" spans="2:5" s="8" customFormat="1" ht="15.75" customHeight="1" x14ac:dyDescent="0.2">
      <c r="B28" s="46" t="s">
        <v>22</v>
      </c>
      <c r="C28" s="47">
        <v>5361</v>
      </c>
      <c r="D28" s="47">
        <v>4944</v>
      </c>
      <c r="E28" s="49">
        <v>92.221600447677673</v>
      </c>
    </row>
    <row r="29" spans="2:5" s="4" customFormat="1" ht="15.75" customHeight="1" x14ac:dyDescent="0.2">
      <c r="B29" s="42" t="s">
        <v>23</v>
      </c>
      <c r="C29" s="43">
        <v>45428</v>
      </c>
      <c r="D29" s="43">
        <v>44231</v>
      </c>
      <c r="E29" s="44">
        <v>97.365061195738306</v>
      </c>
    </row>
    <row r="30" spans="2:5" s="8" customFormat="1" ht="15.75" customHeight="1" x14ac:dyDescent="0.2">
      <c r="B30" s="46" t="s">
        <v>24</v>
      </c>
      <c r="C30" s="47">
        <v>71</v>
      </c>
      <c r="D30" s="47">
        <v>14</v>
      </c>
      <c r="E30" s="49">
        <v>19.718309859154928</v>
      </c>
    </row>
    <row r="31" spans="2:5" s="8" customFormat="1" ht="15.75" customHeight="1" x14ac:dyDescent="0.2">
      <c r="B31" s="46" t="s">
        <v>203</v>
      </c>
      <c r="C31" s="47">
        <v>39804</v>
      </c>
      <c r="D31" s="47">
        <v>39801</v>
      </c>
      <c r="E31" s="49">
        <v>99.99246306903828</v>
      </c>
    </row>
    <row r="32" spans="2:5" s="8" customFormat="1" ht="15.75" customHeight="1" x14ac:dyDescent="0.2">
      <c r="B32" s="46" t="s">
        <v>26</v>
      </c>
      <c r="C32" s="47">
        <v>279</v>
      </c>
      <c r="D32" s="47">
        <v>38</v>
      </c>
      <c r="E32" s="49">
        <v>13.620071684587815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5223</v>
      </c>
      <c r="D34" s="47">
        <v>4331</v>
      </c>
      <c r="E34" s="48">
        <v>82.921692513880913</v>
      </c>
    </row>
    <row r="35" spans="2:5" ht="15.75" customHeight="1" x14ac:dyDescent="0.2">
      <c r="B35" s="46" t="s">
        <v>29</v>
      </c>
      <c r="C35" s="47">
        <v>51</v>
      </c>
      <c r="D35" s="47">
        <v>47</v>
      </c>
      <c r="E35" s="48">
        <v>92.156862745098039</v>
      </c>
    </row>
    <row r="36" spans="2:5" s="5" customFormat="1" ht="15.75" customHeight="1" x14ac:dyDescent="0.2">
      <c r="B36" s="42" t="s">
        <v>30</v>
      </c>
      <c r="C36" s="43">
        <v>14811</v>
      </c>
      <c r="D36" s="43">
        <v>14504</v>
      </c>
      <c r="E36" s="45">
        <v>97.927216258186476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8</v>
      </c>
      <c r="D38" s="43">
        <v>7</v>
      </c>
      <c r="E38" s="44">
        <v>87.5</v>
      </c>
    </row>
    <row r="39" spans="2:5" s="4" customFormat="1" ht="15.75" customHeight="1" x14ac:dyDescent="0.2">
      <c r="B39" s="42" t="s">
        <v>33</v>
      </c>
      <c r="C39" s="43">
        <v>11936</v>
      </c>
      <c r="D39" s="43">
        <v>11936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806</v>
      </c>
      <c r="D40" s="47">
        <v>806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10691</v>
      </c>
      <c r="D41" s="47">
        <v>10691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439</v>
      </c>
      <c r="D42" s="47">
        <v>439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31577</v>
      </c>
      <c r="D43" s="43">
        <v>26192</v>
      </c>
      <c r="E43" s="44">
        <v>82.946448364315799</v>
      </c>
    </row>
    <row r="44" spans="2:5" s="4" customFormat="1" ht="15.75" customHeight="1" x14ac:dyDescent="0.2">
      <c r="B44" s="42" t="s">
        <v>38</v>
      </c>
      <c r="C44" s="43">
        <v>42355</v>
      </c>
      <c r="D44" s="43">
        <v>37301</v>
      </c>
      <c r="E44" s="44">
        <v>88.06752449533704</v>
      </c>
    </row>
    <row r="45" spans="2:5" s="4" customFormat="1" ht="15.75" customHeight="1" x14ac:dyDescent="0.2">
      <c r="B45" s="42" t="s">
        <v>39</v>
      </c>
      <c r="C45" s="43">
        <v>710</v>
      </c>
      <c r="D45" s="43">
        <v>88</v>
      </c>
      <c r="E45" s="44">
        <v>12.394366197183098</v>
      </c>
    </row>
    <row r="46" spans="2:5" s="4" customFormat="1" ht="15.75" customHeight="1" x14ac:dyDescent="0.2">
      <c r="B46" s="42" t="s">
        <v>40</v>
      </c>
      <c r="C46" s="43">
        <v>211655</v>
      </c>
      <c r="D46" s="43">
        <v>92666</v>
      </c>
      <c r="E46" s="44">
        <v>43.781625758900091</v>
      </c>
    </row>
    <row r="47" spans="2:5" s="4" customFormat="1" ht="15.75" customHeight="1" x14ac:dyDescent="0.2">
      <c r="B47" s="42" t="s">
        <v>41</v>
      </c>
      <c r="C47" s="43">
        <v>15387</v>
      </c>
      <c r="D47" s="43">
        <v>15387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15383</v>
      </c>
      <c r="D48" s="47">
        <v>15383</v>
      </c>
      <c r="E48" s="49"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346</v>
      </c>
      <c r="D51" s="43">
        <v>317</v>
      </c>
      <c r="E51" s="44">
        <v>91.618497109826592</v>
      </c>
    </row>
    <row r="52" spans="2:5" s="4" customFormat="1" ht="15.75" customHeight="1" x14ac:dyDescent="0.2">
      <c r="B52" s="42" t="s">
        <v>46</v>
      </c>
      <c r="C52" s="43">
        <v>346</v>
      </c>
      <c r="D52" s="43">
        <v>317</v>
      </c>
      <c r="E52" s="44">
        <v>91.618497109826592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50759</v>
      </c>
      <c r="D60" s="43">
        <v>17918</v>
      </c>
      <c r="E60" s="44">
        <v>35.300143816860064</v>
      </c>
    </row>
    <row r="61" spans="2:5" s="4" customFormat="1" ht="15.75" customHeight="1" x14ac:dyDescent="0.2">
      <c r="B61" s="42" t="s">
        <v>56</v>
      </c>
      <c r="C61" s="43">
        <v>5843</v>
      </c>
      <c r="D61" s="43">
        <v>5363</v>
      </c>
      <c r="E61" s="44">
        <v>91.785041930515149</v>
      </c>
    </row>
    <row r="62" spans="2:5" s="8" customFormat="1" ht="15.75" customHeight="1" x14ac:dyDescent="0.2">
      <c r="B62" s="46" t="s">
        <v>57</v>
      </c>
      <c r="C62" s="47">
        <v>1436</v>
      </c>
      <c r="D62" s="47">
        <v>1436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1013</v>
      </c>
      <c r="D63" s="47">
        <v>533</v>
      </c>
      <c r="E63" s="49">
        <v>52.615992102665352</v>
      </c>
    </row>
    <row r="64" spans="2:5" s="8" customFormat="1" ht="15.75" customHeight="1" x14ac:dyDescent="0.2">
      <c r="B64" s="46" t="s">
        <v>59</v>
      </c>
      <c r="C64" s="47">
        <v>3394</v>
      </c>
      <c r="D64" s="47">
        <v>3394</v>
      </c>
      <c r="E64" s="49">
        <v>100</v>
      </c>
    </row>
    <row r="65" spans="2:5" s="4" customFormat="1" ht="15.75" customHeight="1" x14ac:dyDescent="0.2">
      <c r="B65" s="42" t="s">
        <v>60</v>
      </c>
      <c r="C65" s="43">
        <v>44916</v>
      </c>
      <c r="D65" s="43">
        <v>12555</v>
      </c>
      <c r="E65" s="44">
        <v>27.95217739780924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44150</v>
      </c>
      <c r="D67" s="47">
        <v>11789</v>
      </c>
      <c r="E67" s="49">
        <v>26.70215175537939</v>
      </c>
    </row>
    <row r="68" spans="2:5" s="8" customFormat="1" ht="15.75" customHeight="1" x14ac:dyDescent="0.2">
      <c r="B68" s="46" t="s">
        <v>63</v>
      </c>
      <c r="C68" s="47">
        <v>766</v>
      </c>
      <c r="D68" s="47">
        <v>766</v>
      </c>
      <c r="E68" s="49">
        <v>100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131965</v>
      </c>
      <c r="D70" s="43">
        <v>47446</v>
      </c>
      <c r="E70" s="44">
        <v>35.953472511650816</v>
      </c>
    </row>
    <row r="71" spans="2:5" s="8" customFormat="1" ht="15.75" customHeight="1" x14ac:dyDescent="0.2">
      <c r="B71" s="50" t="s">
        <v>66</v>
      </c>
      <c r="C71" s="51">
        <v>1245</v>
      </c>
      <c r="D71" s="51">
        <v>860</v>
      </c>
      <c r="E71" s="49">
        <v>69.07630522088354</v>
      </c>
    </row>
    <row r="72" spans="2:5" s="8" customFormat="1" ht="15.75" customHeight="1" x14ac:dyDescent="0.2">
      <c r="B72" s="50" t="s">
        <v>67</v>
      </c>
      <c r="C72" s="51">
        <v>32</v>
      </c>
      <c r="D72" s="51">
        <v>33</v>
      </c>
      <c r="E72" s="49">
        <v>103.125</v>
      </c>
    </row>
    <row r="73" spans="2:5" s="8" customFormat="1" ht="15.75" customHeight="1" x14ac:dyDescent="0.2">
      <c r="B73" s="50" t="s">
        <v>68</v>
      </c>
      <c r="C73" s="51">
        <v>3201</v>
      </c>
      <c r="D73" s="51">
        <v>2604</v>
      </c>
      <c r="E73" s="49">
        <v>81.349578256794757</v>
      </c>
    </row>
    <row r="74" spans="2:5" s="8" customFormat="1" ht="15.75" customHeight="1" x14ac:dyDescent="0.2">
      <c r="B74" s="50" t="s">
        <v>69</v>
      </c>
      <c r="C74" s="51">
        <v>98268</v>
      </c>
      <c r="D74" s="51">
        <v>22092</v>
      </c>
      <c r="E74" s="49">
        <v>22.481377457565028</v>
      </c>
    </row>
    <row r="75" spans="2:5" s="8" customFormat="1" ht="15.75" customHeight="1" x14ac:dyDescent="0.2">
      <c r="B75" s="50" t="s">
        <v>70</v>
      </c>
      <c r="C75" s="51">
        <v>18961</v>
      </c>
      <c r="D75" s="51">
        <v>16467</v>
      </c>
      <c r="E75" s="49">
        <v>86.846685301408158</v>
      </c>
    </row>
    <row r="76" spans="2:5" s="8" customFormat="1" ht="15.75" customHeight="1" x14ac:dyDescent="0.2">
      <c r="B76" s="50" t="s">
        <v>71</v>
      </c>
      <c r="C76" s="51">
        <v>10258</v>
      </c>
      <c r="D76" s="51">
        <v>5390</v>
      </c>
      <c r="E76" s="49">
        <v>52.54435562487815</v>
      </c>
    </row>
    <row r="77" spans="2:5" s="5" customFormat="1" ht="15.75" customHeight="1" x14ac:dyDescent="0.2">
      <c r="B77" s="42" t="s">
        <v>72</v>
      </c>
      <c r="C77" s="43">
        <v>97</v>
      </c>
      <c r="D77" s="43">
        <v>16</v>
      </c>
      <c r="E77" s="44">
        <v>16.494845360824741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12</v>
      </c>
      <c r="D80" s="47">
        <v>12</v>
      </c>
      <c r="E80" s="49">
        <v>100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>
        <v>85</v>
      </c>
      <c r="D84" s="47">
        <v>4</v>
      </c>
      <c r="E84" s="49">
        <v>4.7058823529411766</v>
      </c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13101</v>
      </c>
      <c r="D86" s="43">
        <v>11582</v>
      </c>
      <c r="E86" s="44">
        <v>88.405465231661708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652</v>
      </c>
      <c r="D89" s="47">
        <v>652</v>
      </c>
      <c r="E89" s="49">
        <v>100</v>
      </c>
    </row>
    <row r="90" spans="2:5" ht="15.75" customHeight="1" x14ac:dyDescent="0.2">
      <c r="B90" s="46" t="s">
        <v>85</v>
      </c>
      <c r="C90" s="47">
        <v>5711</v>
      </c>
      <c r="D90" s="47">
        <v>5712</v>
      </c>
      <c r="E90" s="49">
        <v>100.01751006828927</v>
      </c>
    </row>
    <row r="91" spans="2:5" ht="15.75" customHeight="1" x14ac:dyDescent="0.2">
      <c r="B91" s="46" t="s">
        <v>86</v>
      </c>
      <c r="C91" s="47">
        <v>293</v>
      </c>
      <c r="D91" s="47">
        <v>293</v>
      </c>
      <c r="E91" s="49">
        <v>100</v>
      </c>
    </row>
    <row r="92" spans="2:5" ht="15.75" customHeight="1" x14ac:dyDescent="0.2">
      <c r="B92" s="46" t="s">
        <v>87</v>
      </c>
      <c r="C92" s="47">
        <v>3226</v>
      </c>
      <c r="D92" s="47">
        <v>3227</v>
      </c>
      <c r="E92" s="49">
        <v>100.03099814011161</v>
      </c>
    </row>
    <row r="93" spans="2:5" ht="15.75" customHeight="1" x14ac:dyDescent="0.2">
      <c r="B93" s="46" t="s">
        <v>88</v>
      </c>
      <c r="C93" s="47">
        <v>3219</v>
      </c>
      <c r="D93" s="47">
        <v>1698</v>
      </c>
      <c r="E93" s="49">
        <v>52.749301025163099</v>
      </c>
    </row>
    <row r="94" spans="2:5" s="5" customFormat="1" ht="15.75" customHeight="1" x14ac:dyDescent="0.2">
      <c r="B94" s="42" t="s">
        <v>89</v>
      </c>
      <c r="C94" s="43">
        <v>5781</v>
      </c>
      <c r="D94" s="43">
        <v>3468</v>
      </c>
      <c r="E94" s="53">
        <v>59.989621172807475</v>
      </c>
    </row>
    <row r="95" spans="2:5" s="5" customFormat="1" ht="15.75" customHeight="1" x14ac:dyDescent="0.2">
      <c r="B95" s="42" t="s">
        <v>90</v>
      </c>
      <c r="C95" s="43">
        <v>5768</v>
      </c>
      <c r="D95" s="43">
        <v>3455</v>
      </c>
      <c r="E95" s="53">
        <v>59.899445214979195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5356</v>
      </c>
      <c r="D99" s="47">
        <v>3431</v>
      </c>
      <c r="E99" s="54">
        <v>64.058999253174008</v>
      </c>
    </row>
    <row r="100" spans="2:5" ht="15.75" customHeight="1" x14ac:dyDescent="0.2">
      <c r="B100" s="46" t="s">
        <v>95</v>
      </c>
      <c r="C100" s="47">
        <v>412</v>
      </c>
      <c r="D100" s="47">
        <v>24</v>
      </c>
      <c r="E100" s="54">
        <v>5.825242718446602</v>
      </c>
    </row>
    <row r="101" spans="2:5" s="5" customFormat="1" ht="15.75" customHeight="1" x14ac:dyDescent="0.2">
      <c r="B101" s="42" t="s">
        <v>96</v>
      </c>
      <c r="C101" s="43">
        <v>13</v>
      </c>
      <c r="D101" s="43">
        <v>13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9BF8FA72-5D22-4A28-BA93-E7C6152C99F4}"/>
    <hyperlink ref="D4" location="Şubat!A1" display="Şubat" xr:uid="{462D9105-253B-498E-BCDC-1F673781AFD9}"/>
    <hyperlink ref="E4" location="Mart!A1" display="Mart" xr:uid="{A2B87BE7-1157-4AF6-8DCC-8D9FDB422FCF}"/>
    <hyperlink ref="C5" location="Nisan!A1" display="Nisan" xr:uid="{B5A797B5-6D7F-467D-943A-C911D12A7E65}"/>
    <hyperlink ref="D5" location="Mayıs!A1" display="Mayıs" xr:uid="{2E6462DB-F2E4-4BEE-8F86-36BAD0938361}"/>
    <hyperlink ref="E5" location="Haziran!A1" display="Haziran" xr:uid="{72C96535-B747-49E2-A3C8-0A245CD8B922}"/>
    <hyperlink ref="C6" location="Temmuz!A1" display="Temmuz" xr:uid="{4929D6EE-A354-41D2-B26A-3ECC8F166371}"/>
    <hyperlink ref="D6" location="Ağustos!A1" display="Ağustos" xr:uid="{73E4F448-75E6-4755-BFDD-C4B37DF9782E}"/>
    <hyperlink ref="E6" location="Eylül!A1" display="Eylül" xr:uid="{83EF18C4-24FA-433B-A7AA-A3BF8B957174}"/>
    <hyperlink ref="C7" location="Ekim!A1" display="Ekim" xr:uid="{01322357-E0CC-4FCA-A3EB-9E619668668F}"/>
    <hyperlink ref="D7" location="Kasım!A1" display="Kasım" xr:uid="{846E43F6-82E9-4AA9-9604-5E3F854F1894}"/>
    <hyperlink ref="E7" location="Aralık!A1" display="Aralık" xr:uid="{BC237EE6-C4D4-4DF9-982B-CDA46DC3F46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AB1B-9C20-4F6F-93A0-C66ACCD0CEA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201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760508</v>
      </c>
      <c r="D10" s="43">
        <v>480833</v>
      </c>
      <c r="E10" s="44">
        <v>63.225238919248717</v>
      </c>
    </row>
    <row r="11" spans="2:7" s="5" customFormat="1" ht="15.75" customHeight="1" x14ac:dyDescent="0.2">
      <c r="B11" s="42" t="s">
        <v>5</v>
      </c>
      <c r="C11" s="43">
        <v>548158</v>
      </c>
      <c r="D11" s="43">
        <v>389762</v>
      </c>
      <c r="E11" s="45">
        <v>71.103951780326113</v>
      </c>
    </row>
    <row r="12" spans="2:7" s="5" customFormat="1" ht="15.75" customHeight="1" x14ac:dyDescent="0.2">
      <c r="B12" s="42" t="s">
        <v>6</v>
      </c>
      <c r="C12" s="43">
        <v>326675</v>
      </c>
      <c r="D12" s="43">
        <v>259096</v>
      </c>
      <c r="E12" s="45">
        <v>79.313078747991128</v>
      </c>
      <c r="G12" s="6"/>
    </row>
    <row r="13" spans="2:7" s="5" customFormat="1" ht="15.75" customHeight="1" x14ac:dyDescent="0.2">
      <c r="B13" s="42" t="s">
        <v>7</v>
      </c>
      <c r="C13" s="43">
        <v>253223</v>
      </c>
      <c r="D13" s="43">
        <v>196260</v>
      </c>
      <c r="E13" s="45">
        <v>77.504808015069727</v>
      </c>
    </row>
    <row r="14" spans="2:7" ht="15.75" customHeight="1" x14ac:dyDescent="0.2">
      <c r="B14" s="46" t="s">
        <v>8</v>
      </c>
      <c r="C14" s="47">
        <v>32289</v>
      </c>
      <c r="D14" s="47">
        <v>16493</v>
      </c>
      <c r="E14" s="48">
        <v>51.079314936975436</v>
      </c>
    </row>
    <row r="15" spans="2:7" ht="15.75" customHeight="1" x14ac:dyDescent="0.2">
      <c r="B15" s="46" t="s">
        <v>9</v>
      </c>
      <c r="C15" s="47">
        <v>5743</v>
      </c>
      <c r="D15" s="47">
        <v>3777</v>
      </c>
      <c r="E15" s="48">
        <v>65.767020720877582</v>
      </c>
    </row>
    <row r="16" spans="2:7" ht="15.75" customHeight="1" x14ac:dyDescent="0.2">
      <c r="B16" s="46" t="s">
        <v>10</v>
      </c>
      <c r="C16" s="47">
        <v>200096</v>
      </c>
      <c r="D16" s="47">
        <v>164358</v>
      </c>
      <c r="E16" s="48">
        <v>82.139573004957626</v>
      </c>
    </row>
    <row r="17" spans="2:5" ht="15.75" customHeight="1" x14ac:dyDescent="0.2">
      <c r="B17" s="46" t="s">
        <v>11</v>
      </c>
      <c r="C17" s="47">
        <v>15095</v>
      </c>
      <c r="D17" s="47">
        <v>11632</v>
      </c>
      <c r="E17" s="48">
        <v>77.058628684995028</v>
      </c>
    </row>
    <row r="18" spans="2:5" s="5" customFormat="1" ht="15.75" customHeight="1" x14ac:dyDescent="0.2">
      <c r="B18" s="42" t="s">
        <v>12</v>
      </c>
      <c r="C18" s="43">
        <v>73452</v>
      </c>
      <c r="D18" s="43">
        <v>62836</v>
      </c>
      <c r="E18" s="45">
        <v>85.547023906769056</v>
      </c>
    </row>
    <row r="19" spans="2:5" ht="15.75" customHeight="1" x14ac:dyDescent="0.2">
      <c r="B19" s="46" t="s">
        <v>13</v>
      </c>
      <c r="C19" s="47">
        <v>9642</v>
      </c>
      <c r="D19" s="47">
        <v>3284</v>
      </c>
      <c r="E19" s="48">
        <v>34.059323791744447</v>
      </c>
    </row>
    <row r="20" spans="2:5" ht="15.75" customHeight="1" x14ac:dyDescent="0.2">
      <c r="B20" s="46" t="s">
        <v>14</v>
      </c>
      <c r="C20" s="47">
        <v>12100</v>
      </c>
      <c r="D20" s="47">
        <v>11316</v>
      </c>
      <c r="E20" s="48">
        <v>93.520661157024804</v>
      </c>
    </row>
    <row r="21" spans="2:5" ht="15.75" customHeight="1" x14ac:dyDescent="0.2">
      <c r="B21" s="46" t="s">
        <v>15</v>
      </c>
      <c r="C21" s="47">
        <v>51710</v>
      </c>
      <c r="D21" s="47">
        <v>48236</v>
      </c>
      <c r="E21" s="48">
        <v>93.281763682073105</v>
      </c>
    </row>
    <row r="22" spans="2:5" s="4" customFormat="1" ht="15.75" customHeight="1" x14ac:dyDescent="0.2">
      <c r="B22" s="42" t="s">
        <v>16</v>
      </c>
      <c r="C22" s="43">
        <v>51863</v>
      </c>
      <c r="D22" s="43">
        <v>36970</v>
      </c>
      <c r="E22" s="44">
        <v>71.283959662958168</v>
      </c>
    </row>
    <row r="23" spans="2:5" s="8" customFormat="1" ht="15.75" customHeight="1" x14ac:dyDescent="0.2">
      <c r="B23" s="46" t="s">
        <v>17</v>
      </c>
      <c r="C23" s="47">
        <v>457</v>
      </c>
      <c r="D23" s="47">
        <v>229</v>
      </c>
      <c r="E23" s="49">
        <v>50.109409190371991</v>
      </c>
    </row>
    <row r="24" spans="2:5" s="8" customFormat="1" ht="15.75" customHeight="1" x14ac:dyDescent="0.2">
      <c r="B24" s="46" t="s">
        <v>18</v>
      </c>
      <c r="C24" s="47">
        <v>51406</v>
      </c>
      <c r="D24" s="47">
        <v>36741</v>
      </c>
      <c r="E24" s="49">
        <v>71.472201688518851</v>
      </c>
    </row>
    <row r="25" spans="2:5" s="4" customFormat="1" ht="15.75" customHeight="1" x14ac:dyDescent="0.2">
      <c r="B25" s="42" t="s">
        <v>19</v>
      </c>
      <c r="C25" s="43">
        <v>90197</v>
      </c>
      <c r="D25" s="43">
        <v>25050</v>
      </c>
      <c r="E25" s="44">
        <v>27.77254232402408</v>
      </c>
    </row>
    <row r="26" spans="2:5" s="4" customFormat="1" ht="15.75" customHeight="1" x14ac:dyDescent="0.2">
      <c r="B26" s="42" t="s">
        <v>20</v>
      </c>
      <c r="C26" s="43">
        <v>35790</v>
      </c>
      <c r="D26" s="43">
        <v>-28070</v>
      </c>
      <c r="E26" s="44">
        <v>-78.429728974573891</v>
      </c>
    </row>
    <row r="27" spans="2:5" s="8" customFormat="1" ht="15.75" customHeight="1" x14ac:dyDescent="0.2">
      <c r="B27" s="46" t="s">
        <v>21</v>
      </c>
      <c r="C27" s="47">
        <v>30709</v>
      </c>
      <c r="D27" s="47">
        <v>-32138</v>
      </c>
      <c r="E27" s="49">
        <v>-104.65335895014492</v>
      </c>
    </row>
    <row r="28" spans="2:5" s="8" customFormat="1" ht="15.75" customHeight="1" x14ac:dyDescent="0.2">
      <c r="B28" s="46" t="s">
        <v>22</v>
      </c>
      <c r="C28" s="47">
        <v>5081</v>
      </c>
      <c r="D28" s="47">
        <v>4068</v>
      </c>
      <c r="E28" s="49">
        <v>80.062979728399924</v>
      </c>
    </row>
    <row r="29" spans="2:5" s="4" customFormat="1" ht="15.75" customHeight="1" x14ac:dyDescent="0.2">
      <c r="B29" s="42" t="s">
        <v>23</v>
      </c>
      <c r="C29" s="43">
        <v>41597</v>
      </c>
      <c r="D29" s="43">
        <v>40612</v>
      </c>
      <c r="E29" s="44">
        <v>97.632040772171067</v>
      </c>
    </row>
    <row r="30" spans="2:5" s="8" customFormat="1" ht="15.75" customHeight="1" x14ac:dyDescent="0.2">
      <c r="B30" s="46" t="s">
        <v>24</v>
      </c>
      <c r="C30" s="47">
        <v>66</v>
      </c>
      <c r="D30" s="47">
        <v>14</v>
      </c>
      <c r="E30" s="49">
        <v>21.212121212121211</v>
      </c>
    </row>
    <row r="31" spans="2:5" s="8" customFormat="1" ht="15.75" customHeight="1" x14ac:dyDescent="0.2">
      <c r="B31" s="46" t="s">
        <v>203</v>
      </c>
      <c r="C31" s="47">
        <v>36222</v>
      </c>
      <c r="D31" s="47">
        <v>36220</v>
      </c>
      <c r="E31" s="49">
        <v>99.994478493733084</v>
      </c>
    </row>
    <row r="32" spans="2:5" s="8" customFormat="1" ht="15.75" customHeight="1" x14ac:dyDescent="0.2">
      <c r="B32" s="46" t="s">
        <v>26</v>
      </c>
      <c r="C32" s="47">
        <v>278</v>
      </c>
      <c r="D32" s="47">
        <v>38</v>
      </c>
      <c r="E32" s="49">
        <v>13.669064748201439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4991</v>
      </c>
      <c r="D34" s="47">
        <v>4302</v>
      </c>
      <c r="E34" s="48">
        <v>86.195151272290133</v>
      </c>
    </row>
    <row r="35" spans="2:5" ht="15.75" customHeight="1" x14ac:dyDescent="0.2">
      <c r="B35" s="46" t="s">
        <v>29</v>
      </c>
      <c r="C35" s="47">
        <v>40</v>
      </c>
      <c r="D35" s="47">
        <v>38</v>
      </c>
      <c r="E35" s="48">
        <v>95</v>
      </c>
    </row>
    <row r="36" spans="2:5" s="5" customFormat="1" ht="15.75" customHeight="1" x14ac:dyDescent="0.2">
      <c r="B36" s="42" t="s">
        <v>30</v>
      </c>
      <c r="C36" s="43">
        <v>12803</v>
      </c>
      <c r="D36" s="43">
        <v>12502</v>
      </c>
      <c r="E36" s="45">
        <v>97.648988518316017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7</v>
      </c>
      <c r="D38" s="43">
        <v>6</v>
      </c>
      <c r="E38" s="44">
        <v>85.714285714285708</v>
      </c>
    </row>
    <row r="39" spans="2:5" s="4" customFormat="1" ht="15.75" customHeight="1" x14ac:dyDescent="0.2">
      <c r="B39" s="42" t="s">
        <v>33</v>
      </c>
      <c r="C39" s="43">
        <v>11332</v>
      </c>
      <c r="D39" s="43">
        <v>11332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708</v>
      </c>
      <c r="D40" s="47">
        <v>708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10228</v>
      </c>
      <c r="D41" s="47">
        <v>10228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396</v>
      </c>
      <c r="D42" s="47">
        <v>396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28785</v>
      </c>
      <c r="D43" s="43">
        <v>23582</v>
      </c>
      <c r="E43" s="44">
        <v>81.924613513982976</v>
      </c>
    </row>
    <row r="44" spans="2:5" s="4" customFormat="1" ht="15.75" customHeight="1" x14ac:dyDescent="0.2">
      <c r="B44" s="42" t="s">
        <v>38</v>
      </c>
      <c r="C44" s="43">
        <v>38594</v>
      </c>
      <c r="D44" s="43">
        <v>33647</v>
      </c>
      <c r="E44" s="44">
        <v>87.181945380110903</v>
      </c>
    </row>
    <row r="45" spans="2:5" s="4" customFormat="1" ht="15.75" customHeight="1" x14ac:dyDescent="0.2">
      <c r="B45" s="42" t="s">
        <v>39</v>
      </c>
      <c r="C45" s="43">
        <v>712</v>
      </c>
      <c r="D45" s="43">
        <v>85</v>
      </c>
      <c r="E45" s="44">
        <v>11.938202247191011</v>
      </c>
    </row>
    <row r="46" spans="2:5" s="4" customFormat="1" ht="15.75" customHeight="1" x14ac:dyDescent="0.2">
      <c r="B46" s="42" t="s">
        <v>40</v>
      </c>
      <c r="C46" s="43">
        <v>206687</v>
      </c>
      <c r="D46" s="43">
        <v>87828</v>
      </c>
      <c r="E46" s="44">
        <v>42.493238568463426</v>
      </c>
    </row>
    <row r="47" spans="2:5" s="4" customFormat="1" ht="15.75" customHeight="1" x14ac:dyDescent="0.2">
      <c r="B47" s="42" t="s">
        <v>41</v>
      </c>
      <c r="C47" s="43">
        <v>14975</v>
      </c>
      <c r="D47" s="43">
        <v>14975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14971</v>
      </c>
      <c r="D48" s="47">
        <v>14971</v>
      </c>
      <c r="E48" s="49"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345</v>
      </c>
      <c r="D51" s="43">
        <v>309</v>
      </c>
      <c r="E51" s="44">
        <v>89.565217391304358</v>
      </c>
    </row>
    <row r="52" spans="2:5" s="4" customFormat="1" ht="15.75" customHeight="1" x14ac:dyDescent="0.2">
      <c r="B52" s="42" t="s">
        <v>46</v>
      </c>
      <c r="C52" s="43">
        <v>345</v>
      </c>
      <c r="D52" s="43">
        <v>309</v>
      </c>
      <c r="E52" s="44">
        <v>89.565217391304358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51</v>
      </c>
      <c r="C56" s="47"/>
      <c r="D56" s="47"/>
      <c r="E56" s="49"/>
    </row>
    <row r="57" spans="2:5" s="8" customFormat="1" ht="15.75" customHeight="1" x14ac:dyDescent="0.2">
      <c r="B57" s="46" t="s">
        <v>52</v>
      </c>
      <c r="C57" s="47"/>
      <c r="D57" s="47"/>
      <c r="E57" s="49"/>
    </row>
    <row r="58" spans="2:5" s="8" customFormat="1" ht="15.75" customHeight="1" x14ac:dyDescent="0.2">
      <c r="B58" s="46" t="s">
        <v>53</v>
      </c>
      <c r="C58" s="47"/>
      <c r="D58" s="47"/>
      <c r="E58" s="49"/>
    </row>
    <row r="59" spans="2:5" s="8" customFormat="1" ht="15.75" customHeight="1" x14ac:dyDescent="0.2">
      <c r="B59" s="46" t="s">
        <v>54</v>
      </c>
      <c r="C59" s="47"/>
      <c r="D59" s="47"/>
      <c r="E59" s="49"/>
    </row>
    <row r="60" spans="2:5" s="4" customFormat="1" ht="15.75" customHeight="1" x14ac:dyDescent="0.2">
      <c r="B60" s="42" t="s">
        <v>55</v>
      </c>
      <c r="C60" s="43">
        <v>49892</v>
      </c>
      <c r="D60" s="43">
        <v>17107</v>
      </c>
      <c r="E60" s="44">
        <v>34.288062214383068</v>
      </c>
    </row>
    <row r="61" spans="2:5" s="4" customFormat="1" ht="15.75" customHeight="1" x14ac:dyDescent="0.2">
      <c r="B61" s="42" t="s">
        <v>56</v>
      </c>
      <c r="C61" s="43">
        <v>5416</v>
      </c>
      <c r="D61" s="43">
        <v>4934</v>
      </c>
      <c r="E61" s="44">
        <v>91.100443131462342</v>
      </c>
    </row>
    <row r="62" spans="2:5" s="8" customFormat="1" ht="15.75" customHeight="1" x14ac:dyDescent="0.2">
      <c r="B62" s="46" t="s">
        <v>57</v>
      </c>
      <c r="C62" s="47">
        <v>1279</v>
      </c>
      <c r="D62" s="47">
        <v>1279</v>
      </c>
      <c r="E62" s="49">
        <v>100</v>
      </c>
    </row>
    <row r="63" spans="2:5" s="8" customFormat="1" ht="15.75" customHeight="1" x14ac:dyDescent="0.2">
      <c r="B63" s="46" t="s">
        <v>58</v>
      </c>
      <c r="C63" s="47">
        <v>928</v>
      </c>
      <c r="D63" s="47">
        <v>446</v>
      </c>
      <c r="E63" s="49">
        <v>48.060344827586206</v>
      </c>
    </row>
    <row r="64" spans="2:5" s="8" customFormat="1" ht="15.75" customHeight="1" x14ac:dyDescent="0.2">
      <c r="B64" s="46" t="s">
        <v>59</v>
      </c>
      <c r="C64" s="47">
        <v>3209</v>
      </c>
      <c r="D64" s="47">
        <v>3209</v>
      </c>
      <c r="E64" s="49">
        <v>100</v>
      </c>
    </row>
    <row r="65" spans="2:5" s="4" customFormat="1" ht="15.75" customHeight="1" x14ac:dyDescent="0.2">
      <c r="B65" s="42" t="s">
        <v>60</v>
      </c>
      <c r="C65" s="43">
        <v>44476</v>
      </c>
      <c r="D65" s="43">
        <v>12173</v>
      </c>
      <c r="E65" s="44">
        <v>27.369817429624966</v>
      </c>
    </row>
    <row r="66" spans="2:5" s="8" customFormat="1" ht="15.75" customHeight="1" x14ac:dyDescent="0.2">
      <c r="B66" s="46" t="s">
        <v>61</v>
      </c>
      <c r="C66" s="47"/>
      <c r="D66" s="47"/>
      <c r="E66" s="49"/>
    </row>
    <row r="67" spans="2:5" s="8" customFormat="1" ht="15.75" customHeight="1" x14ac:dyDescent="0.2">
      <c r="B67" s="46" t="s">
        <v>62</v>
      </c>
      <c r="C67" s="47">
        <v>43786</v>
      </c>
      <c r="D67" s="47">
        <v>11483</v>
      </c>
      <c r="E67" s="49">
        <v>26.225277485954411</v>
      </c>
    </row>
    <row r="68" spans="2:5" s="8" customFormat="1" ht="15.75" customHeight="1" x14ac:dyDescent="0.2">
      <c r="B68" s="46" t="s">
        <v>63</v>
      </c>
      <c r="C68" s="47">
        <v>690</v>
      </c>
      <c r="D68" s="47">
        <v>690</v>
      </c>
      <c r="E68" s="49">
        <v>100</v>
      </c>
    </row>
    <row r="69" spans="2:5" s="4" customFormat="1" ht="15.75" customHeight="1" x14ac:dyDescent="0.2">
      <c r="B69" s="42" t="s">
        <v>64</v>
      </c>
      <c r="C69" s="43">
        <v>0</v>
      </c>
      <c r="D69" s="43">
        <v>0</v>
      </c>
      <c r="E69" s="44"/>
    </row>
    <row r="70" spans="2:5" s="4" customFormat="1" ht="15.75" customHeight="1" x14ac:dyDescent="0.2">
      <c r="B70" s="42" t="s">
        <v>65</v>
      </c>
      <c r="C70" s="43">
        <v>129674</v>
      </c>
      <c r="D70" s="43">
        <v>45244</v>
      </c>
      <c r="E70" s="44">
        <v>34.890571741443928</v>
      </c>
    </row>
    <row r="71" spans="2:5" s="8" customFormat="1" ht="15.75" customHeight="1" x14ac:dyDescent="0.2">
      <c r="B71" s="50" t="s">
        <v>66</v>
      </c>
      <c r="C71" s="51">
        <v>1156</v>
      </c>
      <c r="D71" s="51">
        <v>771</v>
      </c>
      <c r="E71" s="49">
        <v>66.6955017301038</v>
      </c>
    </row>
    <row r="72" spans="2:5" s="8" customFormat="1" ht="15.75" customHeight="1" x14ac:dyDescent="0.2">
      <c r="B72" s="50" t="s">
        <v>67</v>
      </c>
      <c r="C72" s="51">
        <v>32</v>
      </c>
      <c r="D72" s="51">
        <v>33</v>
      </c>
      <c r="E72" s="49">
        <v>103.125</v>
      </c>
    </row>
    <row r="73" spans="2:5" s="8" customFormat="1" ht="15.75" customHeight="1" x14ac:dyDescent="0.2">
      <c r="B73" s="50" t="s">
        <v>68</v>
      </c>
      <c r="C73" s="51">
        <v>3121</v>
      </c>
      <c r="D73" s="51">
        <v>2428</v>
      </c>
      <c r="E73" s="49">
        <v>77.795578340275554</v>
      </c>
    </row>
    <row r="74" spans="2:5" s="8" customFormat="1" ht="15.75" customHeight="1" x14ac:dyDescent="0.2">
      <c r="B74" s="50" t="s">
        <v>69</v>
      </c>
      <c r="C74" s="51">
        <v>97954</v>
      </c>
      <c r="D74" s="51">
        <v>21798</v>
      </c>
      <c r="E74" s="49">
        <v>22.253302570594361</v>
      </c>
    </row>
    <row r="75" spans="2:5" s="8" customFormat="1" ht="15.75" customHeight="1" x14ac:dyDescent="0.2">
      <c r="B75" s="50" t="s">
        <v>70</v>
      </c>
      <c r="C75" s="51">
        <v>18002</v>
      </c>
      <c r="D75" s="51">
        <v>15501</v>
      </c>
      <c r="E75" s="49">
        <v>86.107099211198758</v>
      </c>
    </row>
    <row r="76" spans="2:5" s="8" customFormat="1" ht="15.75" customHeight="1" x14ac:dyDescent="0.2">
      <c r="B76" s="50" t="s">
        <v>71</v>
      </c>
      <c r="C76" s="51">
        <v>9409</v>
      </c>
      <c r="D76" s="51">
        <v>4713</v>
      </c>
      <c r="E76" s="49">
        <v>50.09033903709215</v>
      </c>
    </row>
    <row r="77" spans="2:5" s="5" customFormat="1" ht="15.75" customHeight="1" x14ac:dyDescent="0.2">
      <c r="B77" s="42" t="s">
        <v>72</v>
      </c>
      <c r="C77" s="43">
        <v>97</v>
      </c>
      <c r="D77" s="43">
        <v>14</v>
      </c>
      <c r="E77" s="44">
        <v>14.432989690721648</v>
      </c>
    </row>
    <row r="78" spans="2:5" ht="15.75" customHeight="1" x14ac:dyDescent="0.2">
      <c r="B78" s="46" t="s">
        <v>73</v>
      </c>
      <c r="C78" s="47"/>
      <c r="D78" s="47"/>
      <c r="E78" s="49"/>
    </row>
    <row r="79" spans="2:5" ht="15.75" customHeight="1" x14ac:dyDescent="0.2">
      <c r="B79" s="46" t="s">
        <v>74</v>
      </c>
      <c r="C79" s="47"/>
      <c r="D79" s="47"/>
      <c r="E79" s="49"/>
    </row>
    <row r="80" spans="2:5" ht="15.75" customHeight="1" x14ac:dyDescent="0.2">
      <c r="B80" s="46" t="s">
        <v>75</v>
      </c>
      <c r="C80" s="47">
        <v>12</v>
      </c>
      <c r="D80" s="47">
        <v>10</v>
      </c>
      <c r="E80" s="49">
        <v>83.333333333333343</v>
      </c>
    </row>
    <row r="81" spans="2:5" ht="15.75" customHeight="1" x14ac:dyDescent="0.2">
      <c r="B81" s="46" t="s">
        <v>76</v>
      </c>
      <c r="C81" s="47"/>
      <c r="D81" s="47"/>
      <c r="E81" s="49"/>
    </row>
    <row r="82" spans="2:5" ht="15.75" customHeight="1" x14ac:dyDescent="0.2">
      <c r="B82" s="46" t="s">
        <v>77</v>
      </c>
      <c r="C82" s="47"/>
      <c r="D82" s="47"/>
      <c r="E82" s="49"/>
    </row>
    <row r="83" spans="2:5" ht="15.75" customHeight="1" x14ac:dyDescent="0.2">
      <c r="B83" s="46" t="s">
        <v>78</v>
      </c>
      <c r="C83" s="47"/>
      <c r="D83" s="47"/>
      <c r="E83" s="49"/>
    </row>
    <row r="84" spans="2:5" ht="15.75" customHeight="1" x14ac:dyDescent="0.2">
      <c r="B84" s="46" t="s">
        <v>79</v>
      </c>
      <c r="C84" s="47">
        <v>85</v>
      </c>
      <c r="D84" s="47">
        <v>4</v>
      </c>
      <c r="E84" s="49">
        <v>4.7058823529411766</v>
      </c>
    </row>
    <row r="85" spans="2:5" ht="15.75" customHeight="1" x14ac:dyDescent="0.2">
      <c r="B85" s="46" t="s">
        <v>80</v>
      </c>
      <c r="C85" s="47">
        <v>0</v>
      </c>
      <c r="D85" s="47">
        <v>0</v>
      </c>
      <c r="E85" s="49"/>
    </row>
    <row r="86" spans="2:5" s="5" customFormat="1" ht="15.75" customHeight="1" x14ac:dyDescent="0.2">
      <c r="B86" s="42" t="s">
        <v>81</v>
      </c>
      <c r="C86" s="43">
        <v>11704</v>
      </c>
      <c r="D86" s="43">
        <v>10179</v>
      </c>
      <c r="E86" s="44">
        <v>86.970266575529735</v>
      </c>
    </row>
    <row r="87" spans="2:5" ht="15.75" customHeight="1" x14ac:dyDescent="0.2">
      <c r="B87" s="52" t="s">
        <v>82</v>
      </c>
      <c r="C87" s="47"/>
      <c r="D87" s="47"/>
      <c r="E87" s="49"/>
    </row>
    <row r="88" spans="2:5" ht="15.75" customHeight="1" x14ac:dyDescent="0.2">
      <c r="B88" s="52" t="s">
        <v>83</v>
      </c>
      <c r="C88" s="47"/>
      <c r="D88" s="47"/>
      <c r="E88" s="49"/>
    </row>
    <row r="89" spans="2:5" ht="15.75" customHeight="1" x14ac:dyDescent="0.2">
      <c r="B89" s="46" t="s">
        <v>84</v>
      </c>
      <c r="C89" s="47">
        <v>581</v>
      </c>
      <c r="D89" s="47">
        <v>581</v>
      </c>
      <c r="E89" s="49">
        <v>100</v>
      </c>
    </row>
    <row r="90" spans="2:5" ht="15.75" customHeight="1" x14ac:dyDescent="0.2">
      <c r="B90" s="46" t="s">
        <v>85</v>
      </c>
      <c r="C90" s="47">
        <v>5151</v>
      </c>
      <c r="D90" s="47">
        <v>5149</v>
      </c>
      <c r="E90" s="49">
        <v>99.961172587847031</v>
      </c>
    </row>
    <row r="91" spans="2:5" ht="15.75" customHeight="1" x14ac:dyDescent="0.2">
      <c r="B91" s="46" t="s">
        <v>86</v>
      </c>
      <c r="C91" s="47">
        <v>263</v>
      </c>
      <c r="D91" s="47">
        <v>263</v>
      </c>
      <c r="E91" s="49">
        <v>100</v>
      </c>
    </row>
    <row r="92" spans="2:5" ht="15.75" customHeight="1" x14ac:dyDescent="0.2">
      <c r="B92" s="46" t="s">
        <v>87</v>
      </c>
      <c r="C92" s="47">
        <v>2793</v>
      </c>
      <c r="D92" s="47">
        <v>2794</v>
      </c>
      <c r="E92" s="49">
        <v>100.0358037952023</v>
      </c>
    </row>
    <row r="93" spans="2:5" ht="15.75" customHeight="1" x14ac:dyDescent="0.2">
      <c r="B93" s="46" t="s">
        <v>88</v>
      </c>
      <c r="C93" s="47">
        <v>2916</v>
      </c>
      <c r="D93" s="47">
        <v>1392</v>
      </c>
      <c r="E93" s="49">
        <v>47.736625514403293</v>
      </c>
    </row>
    <row r="94" spans="2:5" s="5" customFormat="1" ht="15.75" customHeight="1" x14ac:dyDescent="0.2">
      <c r="B94" s="42" t="s">
        <v>89</v>
      </c>
      <c r="C94" s="43">
        <v>5663</v>
      </c>
      <c r="D94" s="43">
        <v>3243</v>
      </c>
      <c r="E94" s="53">
        <v>57.266466537171112</v>
      </c>
    </row>
    <row r="95" spans="2:5" s="5" customFormat="1" ht="15.75" customHeight="1" x14ac:dyDescent="0.2">
      <c r="B95" s="42" t="s">
        <v>90</v>
      </c>
      <c r="C95" s="43">
        <v>5652</v>
      </c>
      <c r="D95" s="43">
        <v>3232</v>
      </c>
      <c r="E95" s="53">
        <v>57.18329794762915</v>
      </c>
    </row>
    <row r="96" spans="2:5" ht="15.75" customHeight="1" x14ac:dyDescent="0.2">
      <c r="B96" s="46" t="s">
        <v>91</v>
      </c>
      <c r="C96" s="47"/>
      <c r="D96" s="47"/>
      <c r="E96" s="54"/>
    </row>
    <row r="97" spans="2:5" ht="15.75" customHeight="1" x14ac:dyDescent="0.2">
      <c r="B97" s="46" t="s">
        <v>92</v>
      </c>
      <c r="C97" s="47"/>
      <c r="D97" s="47"/>
      <c r="E97" s="54"/>
    </row>
    <row r="98" spans="2:5" ht="15.75" customHeight="1" x14ac:dyDescent="0.2">
      <c r="B98" s="46" t="s">
        <v>93</v>
      </c>
      <c r="C98" s="47"/>
      <c r="D98" s="47"/>
      <c r="E98" s="54"/>
    </row>
    <row r="99" spans="2:5" ht="15.75" customHeight="1" x14ac:dyDescent="0.2">
      <c r="B99" s="46" t="s">
        <v>94</v>
      </c>
      <c r="C99" s="47">
        <v>5240</v>
      </c>
      <c r="D99" s="47">
        <v>3208</v>
      </c>
      <c r="E99" s="54">
        <v>61.221374045801525</v>
      </c>
    </row>
    <row r="100" spans="2:5" ht="15.75" customHeight="1" x14ac:dyDescent="0.2">
      <c r="B100" s="46" t="s">
        <v>95</v>
      </c>
      <c r="C100" s="47">
        <v>412</v>
      </c>
      <c r="D100" s="47">
        <v>24</v>
      </c>
      <c r="E100" s="54">
        <v>5.825242718446602</v>
      </c>
    </row>
    <row r="101" spans="2:5" s="5" customFormat="1" ht="15.75" customHeight="1" x14ac:dyDescent="0.2">
      <c r="B101" s="42" t="s">
        <v>96</v>
      </c>
      <c r="C101" s="43">
        <v>11</v>
      </c>
      <c r="D101" s="43">
        <v>11</v>
      </c>
      <c r="E101" s="53">
        <v>100</v>
      </c>
    </row>
    <row r="102" spans="2:5" s="5" customFormat="1" ht="15.75" customHeight="1" x14ac:dyDescent="0.2">
      <c r="B102" s="42" t="s">
        <v>97</v>
      </c>
      <c r="C102" s="43">
        <v>0</v>
      </c>
      <c r="D102" s="43">
        <v>0</v>
      </c>
      <c r="E102" s="53"/>
    </row>
    <row r="103" spans="2:5" ht="15.75" customHeight="1" x14ac:dyDescent="0.2">
      <c r="B103" s="46" t="s">
        <v>98</v>
      </c>
      <c r="C103" s="47"/>
      <c r="D103" s="47"/>
      <c r="E103" s="54"/>
    </row>
    <row r="104" spans="2:5" ht="15.75" customHeight="1" x14ac:dyDescent="0.2">
      <c r="B104" s="46" t="s">
        <v>99</v>
      </c>
      <c r="C104" s="47"/>
      <c r="D104" s="47"/>
      <c r="E104" s="54"/>
    </row>
    <row r="105" spans="2:5" s="5" customFormat="1" ht="15.75" customHeight="1" x14ac:dyDescent="0.2">
      <c r="B105" s="42" t="s">
        <v>100</v>
      </c>
      <c r="C105" s="43">
        <v>0</v>
      </c>
      <c r="D105" s="43">
        <v>0</v>
      </c>
      <c r="E105" s="53"/>
    </row>
    <row r="106" spans="2:5" s="5" customFormat="1" ht="15.75" customHeight="1" x14ac:dyDescent="0.2">
      <c r="B106" s="42" t="s">
        <v>101</v>
      </c>
      <c r="C106" s="43">
        <v>0</v>
      </c>
      <c r="D106" s="43">
        <v>0</v>
      </c>
      <c r="E106" s="53"/>
    </row>
    <row r="107" spans="2:5" ht="15.75" customHeight="1" x14ac:dyDescent="0.2">
      <c r="B107" s="46" t="s">
        <v>102</v>
      </c>
      <c r="C107" s="47"/>
      <c r="D107" s="47"/>
      <c r="E107" s="54"/>
    </row>
    <row r="108" spans="2:5" ht="15.75" customHeight="1" x14ac:dyDescent="0.2">
      <c r="B108" s="46" t="s">
        <v>103</v>
      </c>
      <c r="C108" s="47"/>
      <c r="D108" s="47"/>
      <c r="E108" s="54"/>
    </row>
    <row r="109" spans="2:5" ht="15.75" customHeight="1" x14ac:dyDescent="0.2">
      <c r="B109" s="46" t="s">
        <v>104</v>
      </c>
      <c r="C109" s="47"/>
      <c r="D109" s="47"/>
      <c r="E109" s="54"/>
    </row>
    <row r="110" spans="2:5" ht="15.75" customHeight="1" x14ac:dyDescent="0.2">
      <c r="B110" s="46" t="s">
        <v>105</v>
      </c>
      <c r="C110" s="47">
        <v>0</v>
      </c>
      <c r="D110" s="47">
        <v>0</v>
      </c>
      <c r="E110" s="54"/>
    </row>
    <row r="111" spans="2:5" s="5" customFormat="1" ht="15.75" customHeight="1" x14ac:dyDescent="0.2">
      <c r="B111" s="42" t="s">
        <v>106</v>
      </c>
      <c r="C111" s="43"/>
      <c r="D111" s="43"/>
      <c r="E111" s="53"/>
    </row>
  </sheetData>
  <phoneticPr fontId="0" type="noConversion"/>
  <hyperlinks>
    <hyperlink ref="C4" location="Ocak!A1" display="Ocak" xr:uid="{2C555286-463F-4E11-889A-60205D5ED609}"/>
    <hyperlink ref="D4" location="Şubat!A1" display="Şubat" xr:uid="{0290C734-E78A-43CC-A255-1700149107B3}"/>
    <hyperlink ref="E4" location="Mart!A1" display="Mart" xr:uid="{C9B48226-B73E-45C5-9580-4AE9C8DB8A19}"/>
    <hyperlink ref="C5" location="Nisan!A1" display="Nisan" xr:uid="{F840AB2A-F5E1-48E0-A0B3-96ECE943E42E}"/>
    <hyperlink ref="D5" location="Mayıs!A1" display="Mayıs" xr:uid="{D487F389-59CF-40C3-8F0A-5DB4A608BDCA}"/>
    <hyperlink ref="E5" location="Haziran!A1" display="Haziran" xr:uid="{54B25AE2-1C4A-4FE7-AC52-5AC120C03AB7}"/>
    <hyperlink ref="C6" location="Temmuz!A1" display="Temmuz" xr:uid="{C89FE6BE-50A8-4C7F-97C9-3961DFAD5668}"/>
    <hyperlink ref="D6" location="Ağustos!A1" display="Ağustos" xr:uid="{B66C387C-7E5B-4148-83A4-CEF4A73392E2}"/>
    <hyperlink ref="E6" location="Eylül!A1" display="Eylül" xr:uid="{299ED700-911C-452D-934F-890F8E16A781}"/>
    <hyperlink ref="C7" location="Ekim!A1" display="Ekim" xr:uid="{EB7C62E0-E517-46EC-9961-4DD2329ED7D3}"/>
    <hyperlink ref="D7" location="Kasım!A1" display="Kasım" xr:uid="{8C1968FF-3D24-4A6D-A5E6-CC554EA7FBA8}"/>
    <hyperlink ref="E7" location="Aralık!A1" display="Aralık" xr:uid="{1D03BF6D-0918-481D-B74E-86A14E3F4E8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40F-646C-4B1A-B37C-3861D7EC28A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199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f>+C11+C46+C95+C106</f>
        <v>720748</v>
      </c>
      <c r="D10" s="43">
        <f>+D11+D46+D95+D106</f>
        <v>439632</v>
      </c>
      <c r="E10" s="44">
        <f t="shared" ref="E10:E73" si="0">+D10/C10*100</f>
        <v>60.99663127750614</v>
      </c>
    </row>
    <row r="11" spans="2:7" s="5" customFormat="1" ht="15.75" customHeight="1" x14ac:dyDescent="0.2">
      <c r="B11" s="42" t="s">
        <v>5</v>
      </c>
      <c r="C11" s="43">
        <f>+C12+C22+C25+C39+C43+C44+C45</f>
        <v>517117</v>
      </c>
      <c r="D11" s="43">
        <f>+D12+D22+D25+D39+D43+D44+D45</f>
        <v>356079</v>
      </c>
      <c r="E11" s="45">
        <f t="shared" si="0"/>
        <v>68.858498173527465</v>
      </c>
    </row>
    <row r="12" spans="2:7" s="5" customFormat="1" ht="15.75" customHeight="1" x14ac:dyDescent="0.2">
      <c r="B12" s="42" t="s">
        <v>6</v>
      </c>
      <c r="C12" s="43">
        <f>+C13+C18</f>
        <v>306626</v>
      </c>
      <c r="D12" s="43">
        <f>+D13+D18</f>
        <v>236066</v>
      </c>
      <c r="E12" s="45">
        <f t="shared" si="0"/>
        <v>76.988252790043902</v>
      </c>
      <c r="G12" s="6"/>
    </row>
    <row r="13" spans="2:7" s="5" customFormat="1" ht="15.75" customHeight="1" x14ac:dyDescent="0.2">
      <c r="B13" s="42" t="s">
        <v>7</v>
      </c>
      <c r="C13" s="43">
        <f>SUM(C14:C17)</f>
        <v>232726</v>
      </c>
      <c r="D13" s="43">
        <f>SUM(D14:D17)</f>
        <v>174456</v>
      </c>
      <c r="E13" s="45">
        <f t="shared" si="0"/>
        <v>74.961972448286829</v>
      </c>
    </row>
    <row r="14" spans="2:7" ht="15.75" customHeight="1" x14ac:dyDescent="0.2">
      <c r="B14" s="46" t="s">
        <v>8</v>
      </c>
      <c r="C14" s="47">
        <v>32175</v>
      </c>
      <c r="D14" s="47">
        <v>15904</v>
      </c>
      <c r="E14" s="48">
        <f t="shared" si="0"/>
        <v>49.42968142968143</v>
      </c>
    </row>
    <row r="15" spans="2:7" ht="15.75" customHeight="1" x14ac:dyDescent="0.2">
      <c r="B15" s="46" t="s">
        <v>9</v>
      </c>
      <c r="C15" s="47">
        <v>5718</v>
      </c>
      <c r="D15" s="47">
        <v>3590</v>
      </c>
      <c r="E15" s="48">
        <f t="shared" si="0"/>
        <v>62.784190276320395</v>
      </c>
    </row>
    <row r="16" spans="2:7" ht="15.75" customHeight="1" x14ac:dyDescent="0.2">
      <c r="B16" s="46" t="s">
        <v>10</v>
      </c>
      <c r="C16" s="47">
        <v>179508</v>
      </c>
      <c r="D16" s="47">
        <v>143617</v>
      </c>
      <c r="E16" s="48">
        <f t="shared" si="0"/>
        <v>80.005905029302312</v>
      </c>
    </row>
    <row r="17" spans="2:5" ht="15.75" customHeight="1" x14ac:dyDescent="0.2">
      <c r="B17" s="46" t="s">
        <v>11</v>
      </c>
      <c r="C17" s="47">
        <v>15325</v>
      </c>
      <c r="D17" s="47">
        <v>11345</v>
      </c>
      <c r="E17" s="48">
        <f t="shared" si="0"/>
        <v>74.029363784665577</v>
      </c>
    </row>
    <row r="18" spans="2:5" s="5" customFormat="1" ht="15.75" customHeight="1" x14ac:dyDescent="0.2">
      <c r="B18" s="42" t="s">
        <v>12</v>
      </c>
      <c r="C18" s="43">
        <f>SUM(C19:C21)</f>
        <v>73900</v>
      </c>
      <c r="D18" s="43">
        <f>SUM(D19:D21)</f>
        <v>61610</v>
      </c>
      <c r="E18" s="45">
        <f t="shared" si="0"/>
        <v>83.369418132611642</v>
      </c>
    </row>
    <row r="19" spans="2:5" ht="15.75" customHeight="1" x14ac:dyDescent="0.2">
      <c r="B19" s="46" t="s">
        <v>13</v>
      </c>
      <c r="C19" s="47">
        <v>9556</v>
      </c>
      <c r="D19" s="47">
        <v>3208</v>
      </c>
      <c r="E19" s="48">
        <f t="shared" si="0"/>
        <v>33.570531603181244</v>
      </c>
    </row>
    <row r="20" spans="2:5" ht="15.75" customHeight="1" x14ac:dyDescent="0.2">
      <c r="B20" s="46" t="s">
        <v>14</v>
      </c>
      <c r="C20" s="47">
        <v>12100</v>
      </c>
      <c r="D20" s="47">
        <v>11316</v>
      </c>
      <c r="E20" s="48">
        <f t="shared" si="0"/>
        <v>93.520661157024804</v>
      </c>
    </row>
    <row r="21" spans="2:5" ht="15.75" customHeight="1" x14ac:dyDescent="0.2">
      <c r="B21" s="46" t="s">
        <v>15</v>
      </c>
      <c r="C21" s="47">
        <v>52244</v>
      </c>
      <c r="D21" s="47">
        <v>47086</v>
      </c>
      <c r="E21" s="48">
        <f t="shared" si="0"/>
        <v>90.12709593446138</v>
      </c>
    </row>
    <row r="22" spans="2:5" s="4" customFormat="1" ht="15.75" customHeight="1" x14ac:dyDescent="0.2">
      <c r="B22" s="42" t="s">
        <v>16</v>
      </c>
      <c r="C22" s="43">
        <f>SUM(C23:C24)</f>
        <v>51624</v>
      </c>
      <c r="D22" s="43">
        <f>SUM(D23:D24)</f>
        <v>35895</v>
      </c>
      <c r="E22" s="44">
        <f t="shared" si="0"/>
        <v>69.531613203161328</v>
      </c>
    </row>
    <row r="23" spans="2:5" s="8" customFormat="1" ht="15.75" customHeight="1" x14ac:dyDescent="0.2">
      <c r="B23" s="46" t="s">
        <v>17</v>
      </c>
      <c r="C23" s="47">
        <v>448</v>
      </c>
      <c r="D23" s="47">
        <v>218</v>
      </c>
      <c r="E23" s="49">
        <f t="shared" si="0"/>
        <v>48.660714285714285</v>
      </c>
    </row>
    <row r="24" spans="2:5" s="8" customFormat="1" ht="15.75" customHeight="1" x14ac:dyDescent="0.2">
      <c r="B24" s="46" t="s">
        <v>18</v>
      </c>
      <c r="C24" s="47">
        <v>51176</v>
      </c>
      <c r="D24" s="47">
        <v>35677</v>
      </c>
      <c r="E24" s="49">
        <f t="shared" si="0"/>
        <v>69.714319212130675</v>
      </c>
    </row>
    <row r="25" spans="2:5" s="4" customFormat="1" ht="15.75" customHeight="1" x14ac:dyDescent="0.2">
      <c r="B25" s="42" t="s">
        <v>19</v>
      </c>
      <c r="C25" s="43">
        <f>+C26+C29+C36+C37+C38</f>
        <v>87042</v>
      </c>
      <c r="D25" s="43">
        <f>+D26+D29+D36+D37+D38</f>
        <v>22499</v>
      </c>
      <c r="E25" s="44">
        <f t="shared" si="0"/>
        <v>25.848440982514187</v>
      </c>
    </row>
    <row r="26" spans="2:5" s="4" customFormat="1" ht="15.75" customHeight="1" x14ac:dyDescent="0.2">
      <c r="B26" s="42" t="s">
        <v>20</v>
      </c>
      <c r="C26" s="43">
        <f>SUM(C27:C28)</f>
        <v>38024</v>
      </c>
      <c r="D26" s="43">
        <f>SUM(D27:D28)</f>
        <v>-25090</v>
      </c>
      <c r="E26" s="44">
        <f t="shared" si="0"/>
        <v>-65.98464127919209</v>
      </c>
    </row>
    <row r="27" spans="2:5" s="8" customFormat="1" ht="15.75" customHeight="1" x14ac:dyDescent="0.2">
      <c r="B27" s="46" t="s">
        <v>21</v>
      </c>
      <c r="C27" s="47">
        <v>33826</v>
      </c>
      <c r="D27" s="47">
        <v>-28757</v>
      </c>
      <c r="E27" s="49">
        <f t="shared" si="0"/>
        <v>-85.014485898421327</v>
      </c>
    </row>
    <row r="28" spans="2:5" s="8" customFormat="1" ht="15.75" customHeight="1" x14ac:dyDescent="0.2">
      <c r="B28" s="46" t="s">
        <v>22</v>
      </c>
      <c r="C28" s="47">
        <v>4198</v>
      </c>
      <c r="D28" s="47">
        <v>3667</v>
      </c>
      <c r="E28" s="49">
        <f t="shared" si="0"/>
        <v>87.351119580752737</v>
      </c>
    </row>
    <row r="29" spans="2:5" s="4" customFormat="1" ht="15.75" customHeight="1" x14ac:dyDescent="0.2">
      <c r="B29" s="42" t="s">
        <v>23</v>
      </c>
      <c r="C29" s="43">
        <f>SUM(C30:C35)</f>
        <v>37568</v>
      </c>
      <c r="D29" s="43">
        <f>SUM(D30:D35)</f>
        <v>36469</v>
      </c>
      <c r="E29" s="44">
        <f t="shared" si="0"/>
        <v>97.074637989778537</v>
      </c>
    </row>
    <row r="30" spans="2:5" s="8" customFormat="1" ht="15.75" customHeight="1" x14ac:dyDescent="0.2">
      <c r="B30" s="46" t="s">
        <v>24</v>
      </c>
      <c r="C30" s="47">
        <v>60</v>
      </c>
      <c r="D30" s="47">
        <v>9</v>
      </c>
      <c r="E30" s="49">
        <f t="shared" si="0"/>
        <v>15</v>
      </c>
    </row>
    <row r="31" spans="2:5" s="8" customFormat="1" ht="15.75" customHeight="1" x14ac:dyDescent="0.2">
      <c r="B31" s="46" t="s">
        <v>25</v>
      </c>
      <c r="C31" s="47">
        <v>32587</v>
      </c>
      <c r="D31" s="47">
        <v>32587</v>
      </c>
      <c r="E31" s="49">
        <f t="shared" si="0"/>
        <v>100</v>
      </c>
    </row>
    <row r="32" spans="2:5" s="8" customFormat="1" ht="15.75" customHeight="1" x14ac:dyDescent="0.2">
      <c r="B32" s="46" t="s">
        <v>26</v>
      </c>
      <c r="C32" s="47">
        <v>112</v>
      </c>
      <c r="D32" s="47">
        <v>31</v>
      </c>
      <c r="E32" s="49">
        <f t="shared" si="0"/>
        <v>27.678571428571431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4775</v>
      </c>
      <c r="D34" s="47">
        <v>3810</v>
      </c>
      <c r="E34" s="48">
        <f t="shared" si="0"/>
        <v>79.790575916230367</v>
      </c>
    </row>
    <row r="35" spans="2:5" ht="15.75" customHeight="1" x14ac:dyDescent="0.2">
      <c r="B35" s="46" t="s">
        <v>29</v>
      </c>
      <c r="C35" s="47">
        <v>34</v>
      </c>
      <c r="D35" s="47">
        <v>32</v>
      </c>
      <c r="E35" s="48">
        <f t="shared" si="0"/>
        <v>94.117647058823522</v>
      </c>
    </row>
    <row r="36" spans="2:5" s="5" customFormat="1" ht="15.75" customHeight="1" x14ac:dyDescent="0.2">
      <c r="B36" s="42" t="s">
        <v>30</v>
      </c>
      <c r="C36" s="43">
        <v>11444</v>
      </c>
      <c r="D36" s="43">
        <v>11115</v>
      </c>
      <c r="E36" s="45">
        <f t="shared" si="0"/>
        <v>97.125131073051392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6</v>
      </c>
      <c r="D38" s="43">
        <v>5</v>
      </c>
      <c r="E38" s="44">
        <f t="shared" si="0"/>
        <v>83.333333333333343</v>
      </c>
    </row>
    <row r="39" spans="2:5" s="4" customFormat="1" ht="15.75" customHeight="1" x14ac:dyDescent="0.2">
      <c r="B39" s="42" t="s">
        <v>33</v>
      </c>
      <c r="C39" s="43">
        <f>SUM(C40:C42)</f>
        <v>10915</v>
      </c>
      <c r="D39" s="43">
        <f>SUM(D40:D42)</f>
        <v>10915</v>
      </c>
      <c r="E39" s="44">
        <f t="shared" si="0"/>
        <v>100</v>
      </c>
    </row>
    <row r="40" spans="2:5" s="8" customFormat="1" ht="15.75" customHeight="1" x14ac:dyDescent="0.2">
      <c r="B40" s="46" t="s">
        <v>34</v>
      </c>
      <c r="C40" s="47">
        <v>640</v>
      </c>
      <c r="D40" s="47">
        <v>640</v>
      </c>
      <c r="E40" s="49">
        <f t="shared" si="0"/>
        <v>100</v>
      </c>
    </row>
    <row r="41" spans="2:5" s="8" customFormat="1" ht="15.75" customHeight="1" x14ac:dyDescent="0.2">
      <c r="B41" s="46" t="s">
        <v>35</v>
      </c>
      <c r="C41" s="47">
        <v>9903</v>
      </c>
      <c r="D41" s="47">
        <v>9903</v>
      </c>
      <c r="E41" s="49">
        <f t="shared" si="0"/>
        <v>100</v>
      </c>
    </row>
    <row r="42" spans="2:5" s="8" customFormat="1" ht="15.75" customHeight="1" x14ac:dyDescent="0.2">
      <c r="B42" s="46" t="s">
        <v>36</v>
      </c>
      <c r="C42" s="47">
        <v>372</v>
      </c>
      <c r="D42" s="47">
        <v>372</v>
      </c>
      <c r="E42" s="49">
        <f t="shared" si="0"/>
        <v>100</v>
      </c>
    </row>
    <row r="43" spans="2:5" s="4" customFormat="1" ht="15.75" customHeight="1" x14ac:dyDescent="0.2">
      <c r="B43" s="42" t="s">
        <v>37</v>
      </c>
      <c r="C43" s="43">
        <v>25965</v>
      </c>
      <c r="D43" s="43">
        <v>20764</v>
      </c>
      <c r="E43" s="44">
        <f t="shared" si="0"/>
        <v>79.969189293279413</v>
      </c>
    </row>
    <row r="44" spans="2:5" s="4" customFormat="1" ht="15.75" customHeight="1" x14ac:dyDescent="0.2">
      <c r="B44" s="42" t="s">
        <v>38</v>
      </c>
      <c r="C44" s="43">
        <v>34234</v>
      </c>
      <c r="D44" s="43">
        <v>29860</v>
      </c>
      <c r="E44" s="44">
        <f t="shared" si="0"/>
        <v>87.22322836945726</v>
      </c>
    </row>
    <row r="45" spans="2:5" s="4" customFormat="1" ht="15.75" customHeight="1" x14ac:dyDescent="0.2">
      <c r="B45" s="42" t="s">
        <v>39</v>
      </c>
      <c r="C45" s="43">
        <v>711</v>
      </c>
      <c r="D45" s="43">
        <v>80</v>
      </c>
      <c r="E45" s="44">
        <f t="shared" si="0"/>
        <v>11.251758087201125</v>
      </c>
    </row>
    <row r="46" spans="2:5" s="4" customFormat="1" ht="15.75" customHeight="1" x14ac:dyDescent="0.2">
      <c r="B46" s="42" t="s">
        <v>40</v>
      </c>
      <c r="C46" s="43">
        <f>+C47+C51+C61+C71+C78+C87</f>
        <v>198117</v>
      </c>
      <c r="D46" s="43">
        <f>+D47+D51+D61+D71+D78+D87</f>
        <v>80681</v>
      </c>
      <c r="E46" s="44">
        <f t="shared" si="0"/>
        <v>40.723915665995349</v>
      </c>
    </row>
    <row r="47" spans="2:5" s="4" customFormat="1" ht="15.75" customHeight="1" x14ac:dyDescent="0.2">
      <c r="B47" s="42" t="s">
        <v>41</v>
      </c>
      <c r="C47" s="43">
        <f>SUM(C48:C50)</f>
        <v>13578</v>
      </c>
      <c r="D47" s="43">
        <f>SUM(D48:D50)</f>
        <v>13578</v>
      </c>
      <c r="E47" s="44">
        <f t="shared" si="0"/>
        <v>100</v>
      </c>
    </row>
    <row r="48" spans="2:5" s="8" customFormat="1" ht="15.75" customHeight="1" x14ac:dyDescent="0.2">
      <c r="B48" s="46" t="s">
        <v>42</v>
      </c>
      <c r="C48" s="47">
        <v>13574</v>
      </c>
      <c r="D48" s="47">
        <v>13574</v>
      </c>
      <c r="E48" s="49">
        <f t="shared" si="0"/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f t="shared" si="0"/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f>+C52+C53+C54</f>
        <v>329</v>
      </c>
      <c r="D51" s="43">
        <f>+D52+D53+D54</f>
        <v>296</v>
      </c>
      <c r="E51" s="44">
        <f t="shared" si="0"/>
        <v>89.969604863221889</v>
      </c>
    </row>
    <row r="52" spans="2:5" s="4" customFormat="1" ht="15.75" customHeight="1" x14ac:dyDescent="0.2">
      <c r="B52" s="42" t="s">
        <v>46</v>
      </c>
      <c r="C52" s="43">
        <v>329</v>
      </c>
      <c r="D52" s="43">
        <v>296</v>
      </c>
      <c r="E52" s="44">
        <f t="shared" si="0"/>
        <v>89.969604863221889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f>SUM(C55:C60)</f>
        <v>0</v>
      </c>
      <c r="D54" s="43">
        <f>SUM(D55:D60)</f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f>+C62+C66+C70</f>
        <v>46959</v>
      </c>
      <c r="D61" s="43">
        <f>+D62+D66+D70</f>
        <v>14649</v>
      </c>
      <c r="E61" s="44">
        <f t="shared" si="0"/>
        <v>31.195298025937518</v>
      </c>
    </row>
    <row r="62" spans="2:5" s="4" customFormat="1" ht="15.75" customHeight="1" x14ac:dyDescent="0.2">
      <c r="B62" s="42" t="s">
        <v>56</v>
      </c>
      <c r="C62" s="43">
        <f>SUM(C63:C65)</f>
        <v>3305</v>
      </c>
      <c r="D62" s="43">
        <f>SUM(D63:D65)</f>
        <v>2820</v>
      </c>
      <c r="E62" s="44">
        <f t="shared" si="0"/>
        <v>85.32526475037821</v>
      </c>
    </row>
    <row r="63" spans="2:5" s="8" customFormat="1" ht="15.75" customHeight="1" x14ac:dyDescent="0.2">
      <c r="B63" s="46" t="s">
        <v>57</v>
      </c>
      <c r="C63" s="47">
        <v>1131</v>
      </c>
      <c r="D63" s="47">
        <v>1131</v>
      </c>
      <c r="E63" s="49">
        <f t="shared" si="0"/>
        <v>100</v>
      </c>
    </row>
    <row r="64" spans="2:5" s="8" customFormat="1" ht="15.75" customHeight="1" x14ac:dyDescent="0.2">
      <c r="B64" s="46" t="s">
        <v>58</v>
      </c>
      <c r="C64" s="47">
        <v>898</v>
      </c>
      <c r="D64" s="47">
        <v>413</v>
      </c>
      <c r="E64" s="49">
        <f t="shared" si="0"/>
        <v>45.991091314031181</v>
      </c>
    </row>
    <row r="65" spans="2:5" s="8" customFormat="1" ht="15.75" customHeight="1" x14ac:dyDescent="0.2">
      <c r="B65" s="46" t="s">
        <v>59</v>
      </c>
      <c r="C65" s="47">
        <v>1276</v>
      </c>
      <c r="D65" s="47">
        <v>1276</v>
      </c>
      <c r="E65" s="49">
        <f t="shared" si="0"/>
        <v>100</v>
      </c>
    </row>
    <row r="66" spans="2:5" s="4" customFormat="1" ht="15.75" customHeight="1" x14ac:dyDescent="0.2">
      <c r="B66" s="42" t="s">
        <v>60</v>
      </c>
      <c r="C66" s="43">
        <f>SUM(C67:C69)</f>
        <v>43654</v>
      </c>
      <c r="D66" s="43">
        <f>SUM(D67:D69)</f>
        <v>11829</v>
      </c>
      <c r="E66" s="44">
        <f t="shared" si="0"/>
        <v>27.09717322582123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43043</v>
      </c>
      <c r="D68" s="47">
        <v>11218</v>
      </c>
      <c r="E68" s="49">
        <f t="shared" si="0"/>
        <v>26.062309783240018</v>
      </c>
    </row>
    <row r="69" spans="2:5" s="8" customFormat="1" ht="15.75" customHeight="1" x14ac:dyDescent="0.2">
      <c r="B69" s="46" t="s">
        <v>63</v>
      </c>
      <c r="C69" s="47">
        <v>611</v>
      </c>
      <c r="D69" s="47">
        <v>611</v>
      </c>
      <c r="E69" s="49">
        <f t="shared" si="0"/>
        <v>100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f>SUM(C72:C77)</f>
        <v>126878</v>
      </c>
      <c r="D71" s="43">
        <f>SUM(D72:D77)</f>
        <v>43390</v>
      </c>
      <c r="E71" s="44">
        <f t="shared" si="0"/>
        <v>34.198206150790526</v>
      </c>
    </row>
    <row r="72" spans="2:5" s="8" customFormat="1" ht="15.75" customHeight="1" x14ac:dyDescent="0.2">
      <c r="B72" s="50" t="s">
        <v>66</v>
      </c>
      <c r="C72" s="51">
        <v>1057</v>
      </c>
      <c r="D72" s="51">
        <v>676</v>
      </c>
      <c r="E72" s="49">
        <f t="shared" si="0"/>
        <v>63.954588457899717</v>
      </c>
    </row>
    <row r="73" spans="2:5" s="8" customFormat="1" ht="15.75" customHeight="1" x14ac:dyDescent="0.2">
      <c r="B73" s="50" t="s">
        <v>67</v>
      </c>
      <c r="C73" s="51">
        <v>32</v>
      </c>
      <c r="D73" s="51">
        <v>33</v>
      </c>
      <c r="E73" s="49">
        <f t="shared" si="0"/>
        <v>103.125</v>
      </c>
    </row>
    <row r="74" spans="2:5" s="8" customFormat="1" ht="15.75" customHeight="1" x14ac:dyDescent="0.2">
      <c r="B74" s="50" t="s">
        <v>68</v>
      </c>
      <c r="C74" s="51">
        <v>2651</v>
      </c>
      <c r="D74" s="51">
        <v>1893</v>
      </c>
      <c r="E74" s="49">
        <f>+D74/C74*100</f>
        <v>71.407016220294224</v>
      </c>
    </row>
    <row r="75" spans="2:5" s="8" customFormat="1" ht="15.75" customHeight="1" x14ac:dyDescent="0.2">
      <c r="B75" s="50" t="s">
        <v>69</v>
      </c>
      <c r="C75" s="51">
        <v>96978</v>
      </c>
      <c r="D75" s="51">
        <v>21603</v>
      </c>
      <c r="E75" s="49">
        <f>+D75/C75*100</f>
        <v>22.27618635154365</v>
      </c>
    </row>
    <row r="76" spans="2:5" s="8" customFormat="1" ht="15.75" customHeight="1" x14ac:dyDescent="0.2">
      <c r="B76" s="50" t="s">
        <v>70</v>
      </c>
      <c r="C76" s="51">
        <v>17157</v>
      </c>
      <c r="D76" s="51">
        <v>14666</v>
      </c>
      <c r="E76" s="49">
        <f>+D76/C76*100</f>
        <v>85.481144722270798</v>
      </c>
    </row>
    <row r="77" spans="2:5" s="8" customFormat="1" ht="15.75" customHeight="1" x14ac:dyDescent="0.2">
      <c r="B77" s="50" t="s">
        <v>71</v>
      </c>
      <c r="C77" s="51">
        <v>9003</v>
      </c>
      <c r="D77" s="51">
        <v>4519</v>
      </c>
      <c r="E77" s="49">
        <f>+D77/C77*100</f>
        <v>50.194379651227372</v>
      </c>
    </row>
    <row r="78" spans="2:5" s="5" customFormat="1" ht="15.75" customHeight="1" x14ac:dyDescent="0.2">
      <c r="B78" s="42" t="s">
        <v>72</v>
      </c>
      <c r="C78" s="43">
        <f>SUM(C79:C86)</f>
        <v>95</v>
      </c>
      <c r="D78" s="43">
        <f>SUM(D79:D86)</f>
        <v>14</v>
      </c>
      <c r="E78" s="44">
        <f>+D78/C78*100</f>
        <v>14.736842105263156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10</v>
      </c>
      <c r="D81" s="47">
        <v>10</v>
      </c>
      <c r="E81" s="49">
        <f>+D81/C81*100</f>
        <v>100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>
        <v>85</v>
      </c>
      <c r="D85" s="47">
        <v>4</v>
      </c>
      <c r="E85" s="49">
        <f>+D85/C85*100</f>
        <v>4.7058823529411766</v>
      </c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f>SUM(C88:C94)</f>
        <v>10278</v>
      </c>
      <c r="D87" s="43">
        <f>SUM(D88:D94)</f>
        <v>8754</v>
      </c>
      <c r="E87" s="44">
        <f>+D87/C87*100</f>
        <v>85.172212492702855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517</v>
      </c>
      <c r="D90" s="47">
        <v>517</v>
      </c>
      <c r="E90" s="49">
        <f t="shared" ref="E90:E96" si="1">+D90/C90*100</f>
        <v>100</v>
      </c>
    </row>
    <row r="91" spans="2:5" ht="15.75" customHeight="1" x14ac:dyDescent="0.2">
      <c r="B91" s="46" t="s">
        <v>85</v>
      </c>
      <c r="C91" s="47">
        <v>4537</v>
      </c>
      <c r="D91" s="47">
        <v>4536</v>
      </c>
      <c r="E91" s="49">
        <f t="shared" si="1"/>
        <v>99.977959003746975</v>
      </c>
    </row>
    <row r="92" spans="2:5" ht="15.75" customHeight="1" x14ac:dyDescent="0.2">
      <c r="B92" s="46" t="s">
        <v>86</v>
      </c>
      <c r="C92" s="47">
        <v>226</v>
      </c>
      <c r="D92" s="47">
        <v>226</v>
      </c>
      <c r="E92" s="49">
        <f t="shared" si="1"/>
        <v>100</v>
      </c>
    </row>
    <row r="93" spans="2:5" ht="15.75" customHeight="1" x14ac:dyDescent="0.2">
      <c r="B93" s="46" t="s">
        <v>87</v>
      </c>
      <c r="C93" s="47">
        <v>2241</v>
      </c>
      <c r="D93" s="47">
        <v>2242</v>
      </c>
      <c r="E93" s="49">
        <f t="shared" si="1"/>
        <v>100.04462293618921</v>
      </c>
    </row>
    <row r="94" spans="2:5" ht="15.75" customHeight="1" x14ac:dyDescent="0.2">
      <c r="B94" s="46" t="s">
        <v>88</v>
      </c>
      <c r="C94" s="47">
        <v>2757</v>
      </c>
      <c r="D94" s="47">
        <v>1233</v>
      </c>
      <c r="E94" s="49">
        <f t="shared" si="1"/>
        <v>44.722524483133839</v>
      </c>
    </row>
    <row r="95" spans="2:5" s="5" customFormat="1" ht="15.75" customHeight="1" x14ac:dyDescent="0.2">
      <c r="B95" s="42" t="s">
        <v>89</v>
      </c>
      <c r="C95" s="43">
        <f>+C96+C102+C103</f>
        <v>5514</v>
      </c>
      <c r="D95" s="43">
        <f>+D96+D102+D103</f>
        <v>2872</v>
      </c>
      <c r="E95" s="53">
        <f t="shared" si="1"/>
        <v>52.085600290170476</v>
      </c>
    </row>
    <row r="96" spans="2:5" s="5" customFormat="1" ht="15.75" customHeight="1" x14ac:dyDescent="0.2">
      <c r="B96" s="42" t="s">
        <v>90</v>
      </c>
      <c r="C96" s="43">
        <f>SUM(C97:C101)</f>
        <v>5504</v>
      </c>
      <c r="D96" s="43">
        <f>SUM(D97:D101)</f>
        <v>2862</v>
      </c>
      <c r="E96" s="53">
        <f t="shared" si="1"/>
        <v>51.998546511627907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5103</v>
      </c>
      <c r="D100" s="47">
        <v>2842</v>
      </c>
      <c r="E100" s="54">
        <f>+D100/C100*100</f>
        <v>55.692729766803836</v>
      </c>
    </row>
    <row r="101" spans="2:5" ht="15.75" customHeight="1" x14ac:dyDescent="0.2">
      <c r="B101" s="46" t="s">
        <v>95</v>
      </c>
      <c r="C101" s="47">
        <v>401</v>
      </c>
      <c r="D101" s="47">
        <v>20</v>
      </c>
      <c r="E101" s="54">
        <f>+D101/C101*100</f>
        <v>4.9875311720698257</v>
      </c>
    </row>
    <row r="102" spans="2:5" s="5" customFormat="1" ht="15.75" customHeight="1" x14ac:dyDescent="0.2">
      <c r="B102" s="42" t="s">
        <v>96</v>
      </c>
      <c r="C102" s="43">
        <v>10</v>
      </c>
      <c r="D102" s="43">
        <v>10</v>
      </c>
      <c r="E102" s="53">
        <f>+D102/C102*100</f>
        <v>100</v>
      </c>
    </row>
    <row r="103" spans="2:5" s="5" customFormat="1" ht="15.75" customHeight="1" x14ac:dyDescent="0.2">
      <c r="B103" s="42" t="s">
        <v>97</v>
      </c>
      <c r="C103" s="43">
        <f>SUM(C104:C105)</f>
        <v>0</v>
      </c>
      <c r="D103" s="43">
        <f>SUM(D104:D105)</f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f>+C107+C112</f>
        <v>0</v>
      </c>
      <c r="D106" s="43">
        <f>+D107+D112</f>
        <v>0</v>
      </c>
      <c r="E106" s="53"/>
    </row>
    <row r="107" spans="2:5" s="5" customFormat="1" ht="15.75" customHeight="1" x14ac:dyDescent="0.2">
      <c r="B107" s="42" t="s">
        <v>101</v>
      </c>
      <c r="C107" s="43">
        <f>SUM(C108:C111)</f>
        <v>0</v>
      </c>
      <c r="D107" s="43">
        <f>SUM(D108:D111)</f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01F496F4-FC5E-4E16-A08C-DAA72173778D}"/>
    <hyperlink ref="D4" location="Şubat!A1" display="Şubat" xr:uid="{955367DA-77C7-48BE-8FD1-3A4C31977329}"/>
    <hyperlink ref="E4" location="Mart!A1" display="Mart" xr:uid="{8B301BD9-0C03-49D7-A968-A5CD96C6D5AA}"/>
    <hyperlink ref="C5" location="Nisan!A1" display="Nisan" xr:uid="{ACA69C25-F890-4C70-BA3C-85D72939A279}"/>
    <hyperlink ref="D5" location="Mayıs!A1" display="Mayıs" xr:uid="{BCBBC430-A143-4007-89F8-88DC2306329F}"/>
    <hyperlink ref="E5" location="Haziran!A1" display="Haziran" xr:uid="{659DAB12-4353-47EE-929D-12F0E444E65C}"/>
    <hyperlink ref="C6" location="Temmuz!A1" display="Temmuz" xr:uid="{3A3B08F5-0E1B-49F2-A6AB-5BE50443A457}"/>
    <hyperlink ref="D6" location="Ağustos!A1" display="Ağustos" xr:uid="{BF0246DA-36FE-4D0C-9C2E-80CD1F148F0F}"/>
    <hyperlink ref="E6" location="Eylül!A1" display="Eylül" xr:uid="{5B76CB2A-BF07-4ABD-BDFF-287039981B05}"/>
    <hyperlink ref="C7" location="Ekim!A1" display="Ekim" xr:uid="{40D7DDC5-C6A4-4E29-BDBD-D348F073B0FB}"/>
    <hyperlink ref="D7" location="Kasım!A1" display="Kasım" xr:uid="{900F5517-4F80-4E8A-A616-45A03C978388}"/>
    <hyperlink ref="E7" location="Aralık!A1" display="Aralık" xr:uid="{5067547C-7D6A-466D-A048-65BABE1FAD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5AA4-7D37-4D24-9C4C-EF3E79E29EC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197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654734</v>
      </c>
      <c r="D10" s="43">
        <v>337156</v>
      </c>
      <c r="E10" s="44">
        <v>51.495110991639351</v>
      </c>
    </row>
    <row r="11" spans="2:7" s="5" customFormat="1" ht="15.75" customHeight="1" x14ac:dyDescent="0.2">
      <c r="B11" s="42" t="s">
        <v>5</v>
      </c>
      <c r="C11" s="43">
        <v>464842</v>
      </c>
      <c r="D11" s="43">
        <v>294888</v>
      </c>
      <c r="E11" s="45">
        <v>63.438329582955063</v>
      </c>
    </row>
    <row r="12" spans="2:7" s="5" customFormat="1" ht="15.75" customHeight="1" x14ac:dyDescent="0.2">
      <c r="B12" s="42" t="s">
        <v>6</v>
      </c>
      <c r="C12" s="43">
        <v>258600</v>
      </c>
      <c r="D12" s="43">
        <v>185297</v>
      </c>
      <c r="E12" s="45">
        <v>71.653905645785002</v>
      </c>
      <c r="G12" s="6"/>
    </row>
    <row r="13" spans="2:7" s="5" customFormat="1" ht="15.75" customHeight="1" x14ac:dyDescent="0.2">
      <c r="B13" s="42" t="s">
        <v>7</v>
      </c>
      <c r="C13" s="43">
        <v>207766</v>
      </c>
      <c r="D13" s="43">
        <v>144202</v>
      </c>
      <c r="E13" s="45">
        <v>69.405966327503052</v>
      </c>
    </row>
    <row r="14" spans="2:7" ht="15.75" customHeight="1" x14ac:dyDescent="0.2">
      <c r="B14" s="46" t="s">
        <v>8</v>
      </c>
      <c r="C14" s="47">
        <v>32094</v>
      </c>
      <c r="D14" s="47">
        <v>12276</v>
      </c>
      <c r="E14" s="48">
        <v>38.250140213123949</v>
      </c>
    </row>
    <row r="15" spans="2:7" ht="15.75" customHeight="1" x14ac:dyDescent="0.2">
      <c r="B15" s="46" t="s">
        <v>9</v>
      </c>
      <c r="C15" s="47">
        <v>5687</v>
      </c>
      <c r="D15" s="47">
        <v>3424</v>
      </c>
      <c r="E15" s="48">
        <v>60.207490768419206</v>
      </c>
    </row>
    <row r="16" spans="2:7" ht="15.75" customHeight="1" x14ac:dyDescent="0.2">
      <c r="B16" s="46" t="s">
        <v>10</v>
      </c>
      <c r="C16" s="47">
        <v>159579</v>
      </c>
      <c r="D16" s="47">
        <v>120685</v>
      </c>
      <c r="E16" s="48">
        <v>75.627118856491137</v>
      </c>
    </row>
    <row r="17" spans="2:5" ht="15.75" customHeight="1" x14ac:dyDescent="0.2">
      <c r="B17" s="46" t="s">
        <v>11</v>
      </c>
      <c r="C17" s="47">
        <v>10406</v>
      </c>
      <c r="D17" s="47">
        <v>7817</v>
      </c>
      <c r="E17" s="48">
        <v>75.120123005958106</v>
      </c>
    </row>
    <row r="18" spans="2:5" s="5" customFormat="1" ht="15.75" customHeight="1" x14ac:dyDescent="0.2">
      <c r="B18" s="42" t="s">
        <v>12</v>
      </c>
      <c r="C18" s="43">
        <v>50834</v>
      </c>
      <c r="D18" s="43">
        <v>41095</v>
      </c>
      <c r="E18" s="45">
        <v>80.841562733603496</v>
      </c>
    </row>
    <row r="19" spans="2:5" ht="15.75" customHeight="1" x14ac:dyDescent="0.2">
      <c r="B19" s="46" t="s">
        <v>13</v>
      </c>
      <c r="C19" s="47">
        <v>9496</v>
      </c>
      <c r="D19" s="47">
        <v>3007</v>
      </c>
      <c r="E19" s="48">
        <v>31.665964616680707</v>
      </c>
    </row>
    <row r="20" spans="2:5" ht="15.75" customHeight="1" x14ac:dyDescent="0.2">
      <c r="B20" s="46" t="s">
        <v>14</v>
      </c>
      <c r="C20" s="47">
        <v>12100</v>
      </c>
      <c r="D20" s="47">
        <v>11316</v>
      </c>
      <c r="E20" s="48">
        <v>93.520661157024804</v>
      </c>
    </row>
    <row r="21" spans="2:5" ht="15.75" customHeight="1" x14ac:dyDescent="0.2">
      <c r="B21" s="46" t="s">
        <v>15</v>
      </c>
      <c r="C21" s="47">
        <v>29238</v>
      </c>
      <c r="D21" s="47">
        <v>26772</v>
      </c>
      <c r="E21" s="48">
        <v>91.565770572542576</v>
      </c>
    </row>
    <row r="22" spans="2:5" s="4" customFormat="1" ht="15.75" customHeight="1" x14ac:dyDescent="0.2">
      <c r="B22" s="42" t="s">
        <v>16</v>
      </c>
      <c r="C22" s="43">
        <v>51349</v>
      </c>
      <c r="D22" s="43">
        <v>30457</v>
      </c>
      <c r="E22" s="44">
        <v>59.313715943835319</v>
      </c>
    </row>
    <row r="23" spans="2:5" s="8" customFormat="1" ht="15.75" customHeight="1" x14ac:dyDescent="0.2">
      <c r="B23" s="46" t="s">
        <v>17</v>
      </c>
      <c r="C23" s="47">
        <v>403</v>
      </c>
      <c r="D23" s="47">
        <v>161</v>
      </c>
      <c r="E23" s="49">
        <v>39.950372208436725</v>
      </c>
    </row>
    <row r="24" spans="2:5" s="8" customFormat="1" ht="15.75" customHeight="1" x14ac:dyDescent="0.2">
      <c r="B24" s="46" t="s">
        <v>18</v>
      </c>
      <c r="C24" s="47">
        <v>50946</v>
      </c>
      <c r="D24" s="47">
        <v>30296</v>
      </c>
      <c r="E24" s="49">
        <v>59.466886507282226</v>
      </c>
    </row>
    <row r="25" spans="2:5" s="4" customFormat="1" ht="15.75" customHeight="1" x14ac:dyDescent="0.2">
      <c r="B25" s="42" t="s">
        <v>19</v>
      </c>
      <c r="C25" s="43">
        <v>92696</v>
      </c>
      <c r="D25" s="43">
        <v>27043</v>
      </c>
      <c r="E25" s="44">
        <v>29.17385863467679</v>
      </c>
    </row>
    <row r="26" spans="2:5" s="4" customFormat="1" ht="15.75" customHeight="1" x14ac:dyDescent="0.2">
      <c r="B26" s="42" t="s">
        <v>20</v>
      </c>
      <c r="C26" s="43">
        <v>49948</v>
      </c>
      <c r="D26" s="43">
        <v>-14481</v>
      </c>
      <c r="E26" s="44">
        <v>-28.992151837911429</v>
      </c>
    </row>
    <row r="27" spans="2:5" s="8" customFormat="1" ht="15.75" customHeight="1" x14ac:dyDescent="0.2">
      <c r="B27" s="46" t="s">
        <v>21</v>
      </c>
      <c r="C27" s="47">
        <v>46303</v>
      </c>
      <c r="D27" s="47">
        <v>-17720</v>
      </c>
      <c r="E27" s="49">
        <v>-38.26965855344146</v>
      </c>
    </row>
    <row r="28" spans="2:5" s="8" customFormat="1" ht="15.75" customHeight="1" x14ac:dyDescent="0.2">
      <c r="B28" s="46" t="s">
        <v>22</v>
      </c>
      <c r="C28" s="47">
        <v>3645</v>
      </c>
      <c r="D28" s="47">
        <v>3239</v>
      </c>
      <c r="E28" s="49">
        <v>88.861454046639238</v>
      </c>
    </row>
    <row r="29" spans="2:5" s="4" customFormat="1" ht="15.75" customHeight="1" x14ac:dyDescent="0.2">
      <c r="B29" s="42" t="s">
        <v>23</v>
      </c>
      <c r="C29" s="43">
        <v>32604</v>
      </c>
      <c r="D29" s="43">
        <v>31710</v>
      </c>
      <c r="E29" s="44">
        <v>97.258005152742001</v>
      </c>
    </row>
    <row r="30" spans="2:5" s="8" customFormat="1" ht="15.75" customHeight="1" x14ac:dyDescent="0.2">
      <c r="B30" s="46" t="s">
        <v>24</v>
      </c>
      <c r="C30" s="47">
        <v>64</v>
      </c>
      <c r="D30" s="47">
        <v>4</v>
      </c>
      <c r="E30" s="49">
        <v>6.25</v>
      </c>
    </row>
    <row r="31" spans="2:5" s="8" customFormat="1" ht="15.75" customHeight="1" x14ac:dyDescent="0.2">
      <c r="B31" s="46" t="s">
        <v>25</v>
      </c>
      <c r="C31" s="47">
        <v>28198</v>
      </c>
      <c r="D31" s="47">
        <v>28198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98</v>
      </c>
      <c r="D32" s="47">
        <v>21</v>
      </c>
      <c r="E32" s="49">
        <v>21.428571428571427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4213</v>
      </c>
      <c r="D34" s="47">
        <v>3458</v>
      </c>
      <c r="E34" s="48">
        <v>82.079278423925942</v>
      </c>
    </row>
    <row r="35" spans="2:5" ht="15.75" customHeight="1" x14ac:dyDescent="0.2">
      <c r="B35" s="46" t="s">
        <v>29</v>
      </c>
      <c r="C35" s="47">
        <v>31</v>
      </c>
      <c r="D35" s="47">
        <v>29</v>
      </c>
      <c r="E35" s="48">
        <v>93.548387096774192</v>
      </c>
    </row>
    <row r="36" spans="2:5" s="5" customFormat="1" ht="15.75" customHeight="1" x14ac:dyDescent="0.2">
      <c r="B36" s="42" t="s">
        <v>30</v>
      </c>
      <c r="C36" s="43">
        <v>10139</v>
      </c>
      <c r="D36" s="43">
        <v>9809</v>
      </c>
      <c r="E36" s="45">
        <v>96.745241148042211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5</v>
      </c>
      <c r="D38" s="43">
        <v>5</v>
      </c>
      <c r="E38" s="44">
        <v>100</v>
      </c>
    </row>
    <row r="39" spans="2:5" s="4" customFormat="1" ht="15.75" customHeight="1" x14ac:dyDescent="0.2">
      <c r="B39" s="42" t="s">
        <v>33</v>
      </c>
      <c r="C39" s="43">
        <v>8318</v>
      </c>
      <c r="D39" s="43">
        <v>8318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604</v>
      </c>
      <c r="D40" s="47">
        <v>604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7379</v>
      </c>
      <c r="D41" s="47">
        <v>7379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335</v>
      </c>
      <c r="D42" s="47">
        <v>335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22894</v>
      </c>
      <c r="D43" s="43">
        <v>17803</v>
      </c>
      <c r="E43" s="44">
        <v>77.762732593692675</v>
      </c>
    </row>
    <row r="44" spans="2:5" s="4" customFormat="1" ht="15.75" customHeight="1" x14ac:dyDescent="0.2">
      <c r="B44" s="42" t="s">
        <v>38</v>
      </c>
      <c r="C44" s="43">
        <v>30273</v>
      </c>
      <c r="D44" s="43">
        <v>25927</v>
      </c>
      <c r="E44" s="44">
        <v>85.643973177418815</v>
      </c>
    </row>
    <row r="45" spans="2:5" s="4" customFormat="1" ht="15.75" customHeight="1" x14ac:dyDescent="0.2">
      <c r="B45" s="42" t="s">
        <v>39</v>
      </c>
      <c r="C45" s="43">
        <v>712</v>
      </c>
      <c r="D45" s="43">
        <v>43</v>
      </c>
      <c r="E45" s="44">
        <v>6.0393258426966296</v>
      </c>
    </row>
    <row r="46" spans="2:5" s="4" customFormat="1" ht="15.75" customHeight="1" x14ac:dyDescent="0.2">
      <c r="B46" s="42" t="s">
        <v>40</v>
      </c>
      <c r="C46" s="43">
        <v>184396</v>
      </c>
      <c r="D46" s="43">
        <v>39629</v>
      </c>
      <c r="E46" s="44">
        <v>21.491247098635547</v>
      </c>
    </row>
    <row r="47" spans="2:5" s="4" customFormat="1" ht="15.75" customHeight="1" x14ac:dyDescent="0.2">
      <c r="B47" s="42" t="s">
        <v>41</v>
      </c>
      <c r="C47" s="43">
        <v>11873</v>
      </c>
      <c r="D47" s="43">
        <v>11873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11869</v>
      </c>
      <c r="D48" s="47">
        <v>11869</v>
      </c>
      <c r="E48" s="49"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326</v>
      </c>
      <c r="D51" s="43">
        <v>288</v>
      </c>
      <c r="E51" s="44">
        <v>88.343558282208591</v>
      </c>
    </row>
    <row r="52" spans="2:5" s="4" customFormat="1" ht="15.75" customHeight="1" x14ac:dyDescent="0.2">
      <c r="B52" s="42" t="s">
        <v>46</v>
      </c>
      <c r="C52" s="43">
        <v>326</v>
      </c>
      <c r="D52" s="43">
        <v>288</v>
      </c>
      <c r="E52" s="44">
        <v>88.343558282208591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46112</v>
      </c>
      <c r="D61" s="43">
        <v>6148</v>
      </c>
      <c r="E61" s="44">
        <v>13.332755031228313</v>
      </c>
    </row>
    <row r="62" spans="2:5" s="4" customFormat="1" ht="15.75" customHeight="1" x14ac:dyDescent="0.2">
      <c r="B62" s="42" t="s">
        <v>56</v>
      </c>
      <c r="C62" s="43">
        <v>3033</v>
      </c>
      <c r="D62" s="43">
        <v>2540</v>
      </c>
      <c r="E62" s="44">
        <v>83.745466534784043</v>
      </c>
    </row>
    <row r="63" spans="2:5" s="8" customFormat="1" ht="15.75" customHeight="1" x14ac:dyDescent="0.2">
      <c r="B63" s="46" t="s">
        <v>57</v>
      </c>
      <c r="C63" s="47">
        <v>985</v>
      </c>
      <c r="D63" s="47">
        <v>985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876</v>
      </c>
      <c r="D64" s="47">
        <v>383</v>
      </c>
      <c r="E64" s="49">
        <v>43.721461187214608</v>
      </c>
    </row>
    <row r="65" spans="2:5" s="8" customFormat="1" ht="15.75" customHeight="1" x14ac:dyDescent="0.2">
      <c r="B65" s="46" t="s">
        <v>59</v>
      </c>
      <c r="C65" s="47">
        <v>1172</v>
      </c>
      <c r="D65" s="47">
        <v>1172</v>
      </c>
      <c r="E65" s="49">
        <v>100</v>
      </c>
    </row>
    <row r="66" spans="2:5" s="4" customFormat="1" ht="15.75" customHeight="1" x14ac:dyDescent="0.2">
      <c r="B66" s="42" t="s">
        <v>60</v>
      </c>
      <c r="C66" s="43">
        <v>43079</v>
      </c>
      <c r="D66" s="43">
        <v>3608</v>
      </c>
      <c r="E66" s="44">
        <v>8.3753104761020456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42532</v>
      </c>
      <c r="D68" s="47">
        <v>3061</v>
      </c>
      <c r="E68" s="49">
        <v>7.1969340731684373</v>
      </c>
    </row>
    <row r="69" spans="2:5" s="8" customFormat="1" ht="15.75" customHeight="1" x14ac:dyDescent="0.2">
      <c r="B69" s="46" t="s">
        <v>63</v>
      </c>
      <c r="C69" s="47">
        <v>547</v>
      </c>
      <c r="D69" s="47">
        <v>547</v>
      </c>
      <c r="E69" s="49">
        <v>100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117020</v>
      </c>
      <c r="D71" s="43">
        <v>14155</v>
      </c>
      <c r="E71" s="44">
        <v>12.096222867885832</v>
      </c>
    </row>
    <row r="72" spans="2:5" s="8" customFormat="1" ht="15.75" customHeight="1" x14ac:dyDescent="0.2">
      <c r="B72" s="50" t="s">
        <v>66</v>
      </c>
      <c r="C72" s="51">
        <v>957</v>
      </c>
      <c r="D72" s="51">
        <v>578</v>
      </c>
      <c r="E72" s="49">
        <v>60.397074190177634</v>
      </c>
    </row>
    <row r="73" spans="2:5" s="8" customFormat="1" ht="15.75" customHeight="1" x14ac:dyDescent="0.2">
      <c r="B73" s="50" t="s">
        <v>67</v>
      </c>
      <c r="C73" s="51">
        <v>1477</v>
      </c>
      <c r="D73" s="51">
        <v>239</v>
      </c>
      <c r="E73" s="49">
        <v>16.181448882870683</v>
      </c>
    </row>
    <row r="74" spans="2:5" s="8" customFormat="1" ht="15.75" customHeight="1" x14ac:dyDescent="0.2">
      <c r="B74" s="50" t="s">
        <v>68</v>
      </c>
      <c r="C74" s="51">
        <v>2564</v>
      </c>
      <c r="D74" s="51">
        <v>1703</v>
      </c>
      <c r="E74" s="49">
        <v>66.419656786271446</v>
      </c>
    </row>
    <row r="75" spans="2:5" s="8" customFormat="1" ht="15.75" customHeight="1" x14ac:dyDescent="0.2">
      <c r="B75" s="50" t="s">
        <v>69</v>
      </c>
      <c r="C75" s="51">
        <v>96587</v>
      </c>
      <c r="D75" s="51">
        <v>1641</v>
      </c>
      <c r="E75" s="49">
        <v>1.6989864060380797</v>
      </c>
    </row>
    <row r="76" spans="2:5" s="8" customFormat="1" ht="15.75" customHeight="1" x14ac:dyDescent="0.2">
      <c r="B76" s="50" t="s">
        <v>70</v>
      </c>
      <c r="C76" s="51">
        <v>8864</v>
      </c>
      <c r="D76" s="51">
        <v>6337</v>
      </c>
      <c r="E76" s="49">
        <v>71.491425992779781</v>
      </c>
    </row>
    <row r="77" spans="2:5" s="8" customFormat="1" ht="15.75" customHeight="1" x14ac:dyDescent="0.2">
      <c r="B77" s="50" t="s">
        <v>71</v>
      </c>
      <c r="C77" s="51">
        <v>6571</v>
      </c>
      <c r="D77" s="51">
        <v>3657</v>
      </c>
      <c r="E77" s="49">
        <v>55.653629584538123</v>
      </c>
    </row>
    <row r="78" spans="2:5" s="5" customFormat="1" ht="15.75" customHeight="1" x14ac:dyDescent="0.2">
      <c r="B78" s="42" t="s">
        <v>72</v>
      </c>
      <c r="C78" s="43">
        <v>95</v>
      </c>
      <c r="D78" s="43">
        <v>14</v>
      </c>
      <c r="E78" s="44">
        <v>14.736842105263156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10</v>
      </c>
      <c r="D81" s="47">
        <v>10</v>
      </c>
      <c r="E81" s="49">
        <v>100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>
        <v>85</v>
      </c>
      <c r="D85" s="47">
        <v>4</v>
      </c>
      <c r="E85" s="49">
        <v>4.7058823529411766</v>
      </c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8970</v>
      </c>
      <c r="D87" s="43">
        <v>7151</v>
      </c>
      <c r="E87" s="44">
        <v>79.721293199554069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452</v>
      </c>
      <c r="D90" s="47">
        <v>452</v>
      </c>
      <c r="E90" s="49">
        <v>100</v>
      </c>
    </row>
    <row r="91" spans="2:5" ht="15.75" customHeight="1" x14ac:dyDescent="0.2">
      <c r="B91" s="46" t="s">
        <v>85</v>
      </c>
      <c r="C91" s="47">
        <v>3812</v>
      </c>
      <c r="D91" s="47">
        <v>3813</v>
      </c>
      <c r="E91" s="49">
        <v>100.02623294858341</v>
      </c>
    </row>
    <row r="92" spans="2:5" ht="15.75" customHeight="1" x14ac:dyDescent="0.2">
      <c r="B92" s="46" t="s">
        <v>86</v>
      </c>
      <c r="C92" s="47">
        <v>167</v>
      </c>
      <c r="D92" s="47">
        <v>167</v>
      </c>
      <c r="E92" s="49">
        <v>100</v>
      </c>
    </row>
    <row r="93" spans="2:5" ht="15.75" customHeight="1" x14ac:dyDescent="0.2">
      <c r="B93" s="46" t="s">
        <v>87</v>
      </c>
      <c r="C93" s="47">
        <v>1837</v>
      </c>
      <c r="D93" s="47">
        <v>1838</v>
      </c>
      <c r="E93" s="49">
        <v>100.05443658138269</v>
      </c>
    </row>
    <row r="94" spans="2:5" ht="15.75" customHeight="1" x14ac:dyDescent="0.2">
      <c r="B94" s="46" t="s">
        <v>88</v>
      </c>
      <c r="C94" s="47">
        <v>2702</v>
      </c>
      <c r="D94" s="47">
        <v>881</v>
      </c>
      <c r="E94" s="49">
        <v>32.605477424130278</v>
      </c>
    </row>
    <row r="95" spans="2:5" s="5" customFormat="1" ht="15.75" customHeight="1" x14ac:dyDescent="0.2">
      <c r="B95" s="42" t="s">
        <v>89</v>
      </c>
      <c r="C95" s="43">
        <v>5496</v>
      </c>
      <c r="D95" s="43">
        <v>2639</v>
      </c>
      <c r="E95" s="53">
        <v>48.016739446870446</v>
      </c>
    </row>
    <row r="96" spans="2:5" s="5" customFormat="1" ht="15.75" customHeight="1" x14ac:dyDescent="0.2">
      <c r="B96" s="42" t="s">
        <v>90</v>
      </c>
      <c r="C96" s="43">
        <v>5487</v>
      </c>
      <c r="D96" s="43">
        <v>2630</v>
      </c>
      <c r="E96" s="53">
        <v>47.931474394022231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5086</v>
      </c>
      <c r="D100" s="47">
        <v>2610</v>
      </c>
      <c r="E100" s="54">
        <v>51.31734172237514</v>
      </c>
    </row>
    <row r="101" spans="2:5" ht="15.75" customHeight="1" x14ac:dyDescent="0.2">
      <c r="B101" s="46" t="s">
        <v>95</v>
      </c>
      <c r="C101" s="47">
        <v>401</v>
      </c>
      <c r="D101" s="47">
        <v>20</v>
      </c>
      <c r="E101" s="54">
        <v>4.9875311720698257</v>
      </c>
    </row>
    <row r="102" spans="2:5" s="5" customFormat="1" ht="15.75" customHeight="1" x14ac:dyDescent="0.2">
      <c r="B102" s="42" t="s">
        <v>96</v>
      </c>
      <c r="C102" s="43">
        <v>9</v>
      </c>
      <c r="D102" s="43">
        <v>9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4D2159A8-AD1E-4CD4-8BE3-85C087122EC2}"/>
    <hyperlink ref="D4" location="Şubat!A1" display="Şubat" xr:uid="{B6636610-0433-4FFB-9CB8-25178CD84743}"/>
    <hyperlink ref="E4" location="Mart!A1" display="Mart" xr:uid="{35A5CD97-44B2-42C3-BE23-02A0E99DCA67}"/>
    <hyperlink ref="C5" location="Nisan!A1" display="Nisan" xr:uid="{02EA6DBF-CE11-4456-A60C-040D975298C7}"/>
    <hyperlink ref="D5" location="Mayıs!A1" display="Mayıs" xr:uid="{166651F5-C73B-4AE6-9FA2-C0A36A40EBB5}"/>
    <hyperlink ref="E5" location="Haziran!A1" display="Haziran" xr:uid="{2586CE2F-C9EA-4AB4-A13D-C1297A0665B3}"/>
    <hyperlink ref="C6" location="Temmuz!A1" display="Temmuz" xr:uid="{804B6B7E-0AE2-4C7F-85BC-A142EA5BDA81}"/>
    <hyperlink ref="D6" location="Ağustos!A1" display="Ağustos" xr:uid="{AA6149BD-DEE2-462C-B491-D070232FA42B}"/>
    <hyperlink ref="E6" location="Eylül!A1" display="Eylül" xr:uid="{4F81A049-D633-4E33-9873-E0712ABFFE8C}"/>
    <hyperlink ref="C7" location="Ekim!A1" display="Ekim" xr:uid="{F2BFE5E8-3BED-46C4-899D-8B483AC99216}"/>
    <hyperlink ref="D7" location="Kasım!A1" display="Kasım" xr:uid="{96FFCE4B-6D6A-4FA5-95E9-720F3A6918EE}"/>
    <hyperlink ref="E7" location="Aralık!A1" display="Aralık" xr:uid="{D377DB27-9925-406F-915D-CAF99B93167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945D-F94E-45A6-8944-627CBE1914A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107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621821</v>
      </c>
      <c r="D10" s="43">
        <v>283881</v>
      </c>
      <c r="E10" s="44">
        <v>45.65317028533935</v>
      </c>
    </row>
    <row r="11" spans="2:7" s="5" customFormat="1" ht="15.75" customHeight="1" x14ac:dyDescent="0.2">
      <c r="B11" s="42" t="s">
        <v>5</v>
      </c>
      <c r="C11" s="43">
        <v>437957</v>
      </c>
      <c r="D11" s="43">
        <v>247603</v>
      </c>
      <c r="E11" s="45">
        <v>56.535915626419943</v>
      </c>
    </row>
    <row r="12" spans="2:7" s="5" customFormat="1" ht="15.75" customHeight="1" x14ac:dyDescent="0.2">
      <c r="B12" s="42" t="s">
        <v>6</v>
      </c>
      <c r="C12" s="43">
        <v>235859</v>
      </c>
      <c r="D12" s="43">
        <v>158335</v>
      </c>
      <c r="E12" s="45">
        <v>67.131209748197023</v>
      </c>
      <c r="G12" s="6"/>
    </row>
    <row r="13" spans="2:7" s="5" customFormat="1" ht="15.75" customHeight="1" x14ac:dyDescent="0.2">
      <c r="B13" s="42" t="s">
        <v>7</v>
      </c>
      <c r="C13" s="43">
        <v>184280</v>
      </c>
      <c r="D13" s="43">
        <v>118830</v>
      </c>
      <c r="E13" s="45">
        <v>64.483394833948338</v>
      </c>
    </row>
    <row r="14" spans="2:7" ht="15.75" customHeight="1" x14ac:dyDescent="0.2">
      <c r="B14" s="46" t="s">
        <v>8</v>
      </c>
      <c r="C14" s="47">
        <v>32081</v>
      </c>
      <c r="D14" s="47">
        <v>9276</v>
      </c>
      <c r="E14" s="48">
        <v>28.914310651164239</v>
      </c>
    </row>
    <row r="15" spans="2:7" ht="15.75" customHeight="1" x14ac:dyDescent="0.2">
      <c r="B15" s="46" t="s">
        <v>9</v>
      </c>
      <c r="C15" s="47">
        <v>5660</v>
      </c>
      <c r="D15" s="47">
        <v>3101</v>
      </c>
      <c r="E15" s="48">
        <v>54.787985865724387</v>
      </c>
    </row>
    <row r="16" spans="2:7" ht="15.75" customHeight="1" x14ac:dyDescent="0.2">
      <c r="B16" s="46" t="s">
        <v>10</v>
      </c>
      <c r="C16" s="47">
        <v>136182</v>
      </c>
      <c r="D16" s="47">
        <v>98698</v>
      </c>
      <c r="E16" s="48">
        <v>72.475070126742153</v>
      </c>
    </row>
    <row r="17" spans="2:5" ht="15.75" customHeight="1" x14ac:dyDescent="0.2">
      <c r="B17" s="46" t="s">
        <v>11</v>
      </c>
      <c r="C17" s="47">
        <v>10357</v>
      </c>
      <c r="D17" s="47">
        <v>7755</v>
      </c>
      <c r="E17" s="48">
        <v>74.876894853722121</v>
      </c>
    </row>
    <row r="18" spans="2:5" s="5" customFormat="1" ht="15.75" customHeight="1" x14ac:dyDescent="0.2">
      <c r="B18" s="42" t="s">
        <v>12</v>
      </c>
      <c r="C18" s="43">
        <v>51579</v>
      </c>
      <c r="D18" s="43">
        <v>39505</v>
      </c>
      <c r="E18" s="45">
        <v>76.591248376277164</v>
      </c>
    </row>
    <row r="19" spans="2:5" ht="15.75" customHeight="1" x14ac:dyDescent="0.2">
      <c r="B19" s="46" t="s">
        <v>13</v>
      </c>
      <c r="C19" s="47">
        <v>9508</v>
      </c>
      <c r="D19" s="47">
        <v>2382</v>
      </c>
      <c r="E19" s="48">
        <v>25.05258729490955</v>
      </c>
    </row>
    <row r="20" spans="2:5" ht="15.75" customHeight="1" x14ac:dyDescent="0.2">
      <c r="B20" s="46" t="s">
        <v>14</v>
      </c>
      <c r="C20" s="47">
        <v>12100</v>
      </c>
      <c r="D20" s="47">
        <v>11316</v>
      </c>
      <c r="E20" s="48">
        <v>93.520661157024804</v>
      </c>
    </row>
    <row r="21" spans="2:5" ht="15.75" customHeight="1" x14ac:dyDescent="0.2">
      <c r="B21" s="46" t="s">
        <v>15</v>
      </c>
      <c r="C21" s="47">
        <v>29971</v>
      </c>
      <c r="D21" s="47">
        <v>25807</v>
      </c>
      <c r="E21" s="48">
        <v>86.106569684027889</v>
      </c>
    </row>
    <row r="22" spans="2:5" s="4" customFormat="1" ht="15.75" customHeight="1" x14ac:dyDescent="0.2">
      <c r="B22" s="42" t="s">
        <v>16</v>
      </c>
      <c r="C22" s="43">
        <v>50642</v>
      </c>
      <c r="D22" s="43">
        <v>19787</v>
      </c>
      <c r="E22" s="44">
        <v>39.072311520082145</v>
      </c>
    </row>
    <row r="23" spans="2:5" s="8" customFormat="1" ht="15.75" customHeight="1" x14ac:dyDescent="0.2">
      <c r="B23" s="46" t="s">
        <v>17</v>
      </c>
      <c r="C23" s="47">
        <v>278</v>
      </c>
      <c r="D23" s="47">
        <v>137</v>
      </c>
      <c r="E23" s="49">
        <v>49.280575539568346</v>
      </c>
    </row>
    <row r="24" spans="2:5" s="8" customFormat="1" ht="15.75" customHeight="1" x14ac:dyDescent="0.2">
      <c r="B24" s="46" t="s">
        <v>18</v>
      </c>
      <c r="C24" s="47">
        <v>50364</v>
      </c>
      <c r="D24" s="47">
        <v>19650</v>
      </c>
      <c r="E24" s="49">
        <v>39.015963783654996</v>
      </c>
    </row>
    <row r="25" spans="2:5" s="4" customFormat="1" ht="15.75" customHeight="1" x14ac:dyDescent="0.2">
      <c r="B25" s="42" t="s">
        <v>19</v>
      </c>
      <c r="C25" s="43">
        <v>96092</v>
      </c>
      <c r="D25" s="43">
        <v>23896</v>
      </c>
      <c r="E25" s="44">
        <v>24.867834991466513</v>
      </c>
    </row>
    <row r="26" spans="2:5" s="4" customFormat="1" ht="15.75" customHeight="1" x14ac:dyDescent="0.2">
      <c r="B26" s="42" t="s">
        <v>20</v>
      </c>
      <c r="C26" s="43">
        <v>58491</v>
      </c>
      <c r="D26" s="43">
        <v>-11977</v>
      </c>
      <c r="E26" s="44">
        <v>-20.47665452804705</v>
      </c>
    </row>
    <row r="27" spans="2:5" s="8" customFormat="1" ht="15.75" customHeight="1" x14ac:dyDescent="0.2">
      <c r="B27" s="46" t="s">
        <v>21</v>
      </c>
      <c r="C27" s="47">
        <v>55368</v>
      </c>
      <c r="D27" s="47">
        <v>-14728</v>
      </c>
      <c r="E27" s="49">
        <v>-26.600202282907091</v>
      </c>
    </row>
    <row r="28" spans="2:5" s="8" customFormat="1" ht="15.75" customHeight="1" x14ac:dyDescent="0.2">
      <c r="B28" s="46" t="s">
        <v>22</v>
      </c>
      <c r="C28" s="47">
        <v>3123</v>
      </c>
      <c r="D28" s="47">
        <v>2751</v>
      </c>
      <c r="E28" s="49">
        <v>88.088376560999038</v>
      </c>
    </row>
    <row r="29" spans="2:5" s="4" customFormat="1" ht="15.75" customHeight="1" x14ac:dyDescent="0.2">
      <c r="B29" s="42" t="s">
        <v>23</v>
      </c>
      <c r="C29" s="43">
        <v>29381</v>
      </c>
      <c r="D29" s="43">
        <v>27950</v>
      </c>
      <c r="E29" s="44">
        <v>95.129505462714008</v>
      </c>
    </row>
    <row r="30" spans="2:5" s="8" customFormat="1" ht="15.75" customHeight="1" x14ac:dyDescent="0.2">
      <c r="B30" s="46" t="s">
        <v>24</v>
      </c>
      <c r="C30" s="47">
        <v>62</v>
      </c>
      <c r="D30" s="47">
        <v>2</v>
      </c>
      <c r="E30" s="49">
        <v>3.225806451612903</v>
      </c>
    </row>
    <row r="31" spans="2:5" s="8" customFormat="1" ht="15.75" customHeight="1" x14ac:dyDescent="0.2">
      <c r="B31" s="46" t="s">
        <v>25</v>
      </c>
      <c r="C31" s="47">
        <v>25465</v>
      </c>
      <c r="D31" s="47">
        <v>25465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93</v>
      </c>
      <c r="D32" s="47">
        <v>18</v>
      </c>
      <c r="E32" s="49">
        <v>19.35483870967742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3737</v>
      </c>
      <c r="D34" s="47">
        <v>2443</v>
      </c>
      <c r="E34" s="48">
        <v>65.373294086165373</v>
      </c>
    </row>
    <row r="35" spans="2:5" ht="15.75" customHeight="1" x14ac:dyDescent="0.2">
      <c r="B35" s="46" t="s">
        <v>29</v>
      </c>
      <c r="C35" s="47">
        <v>24</v>
      </c>
      <c r="D35" s="47">
        <v>22</v>
      </c>
      <c r="E35" s="48">
        <v>91.666666666666657</v>
      </c>
    </row>
    <row r="36" spans="2:5" s="5" customFormat="1" ht="15.75" customHeight="1" x14ac:dyDescent="0.2">
      <c r="B36" s="42" t="s">
        <v>30</v>
      </c>
      <c r="C36" s="43">
        <v>8216</v>
      </c>
      <c r="D36" s="43">
        <v>7919</v>
      </c>
      <c r="E36" s="45">
        <v>96.385102239532614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4</v>
      </c>
      <c r="D38" s="43">
        <v>4</v>
      </c>
      <c r="E38" s="44">
        <v>100</v>
      </c>
    </row>
    <row r="39" spans="2:5" s="4" customFormat="1" ht="15.75" customHeight="1" x14ac:dyDescent="0.2">
      <c r="B39" s="42" t="s">
        <v>33</v>
      </c>
      <c r="C39" s="43">
        <v>7858</v>
      </c>
      <c r="D39" s="43">
        <v>7858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509</v>
      </c>
      <c r="D40" s="47">
        <v>509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7045</v>
      </c>
      <c r="D41" s="47">
        <v>7045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304</v>
      </c>
      <c r="D42" s="47">
        <v>304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20020</v>
      </c>
      <c r="D43" s="43">
        <v>15060</v>
      </c>
      <c r="E43" s="44">
        <v>75.224775224775215</v>
      </c>
    </row>
    <row r="44" spans="2:5" s="4" customFormat="1" ht="15.75" customHeight="1" x14ac:dyDescent="0.2">
      <c r="B44" s="42" t="s">
        <v>38</v>
      </c>
      <c r="C44" s="43">
        <v>26772</v>
      </c>
      <c r="D44" s="43">
        <v>22627</v>
      </c>
      <c r="E44" s="44">
        <v>84.517406245330946</v>
      </c>
    </row>
    <row r="45" spans="2:5" s="4" customFormat="1" ht="15.75" customHeight="1" x14ac:dyDescent="0.2">
      <c r="B45" s="42" t="s">
        <v>39</v>
      </c>
      <c r="C45" s="43">
        <v>714</v>
      </c>
      <c r="D45" s="43">
        <v>40</v>
      </c>
      <c r="E45" s="44">
        <v>5.6022408963585439</v>
      </c>
    </row>
    <row r="46" spans="2:5" s="4" customFormat="1" ht="15.75" customHeight="1" x14ac:dyDescent="0.2">
      <c r="B46" s="42" t="s">
        <v>40</v>
      </c>
      <c r="C46" s="43">
        <v>178373</v>
      </c>
      <c r="D46" s="43">
        <v>34028</v>
      </c>
      <c r="E46" s="44">
        <v>19.076878227085938</v>
      </c>
    </row>
    <row r="47" spans="2:5" s="4" customFormat="1" ht="15.75" customHeight="1" x14ac:dyDescent="0.2">
      <c r="B47" s="42" t="s">
        <v>41</v>
      </c>
      <c r="C47" s="43">
        <v>10005</v>
      </c>
      <c r="D47" s="43">
        <v>10005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10001</v>
      </c>
      <c r="D48" s="47">
        <v>10001</v>
      </c>
      <c r="E48" s="49"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281</v>
      </c>
      <c r="D51" s="43">
        <v>245</v>
      </c>
      <c r="E51" s="44">
        <v>87.188612099644132</v>
      </c>
    </row>
    <row r="52" spans="2:5" s="4" customFormat="1" ht="15.75" customHeight="1" x14ac:dyDescent="0.2">
      <c r="B52" s="42" t="s">
        <v>46</v>
      </c>
      <c r="C52" s="43">
        <v>281</v>
      </c>
      <c r="D52" s="43">
        <v>245</v>
      </c>
      <c r="E52" s="44">
        <v>87.188612099644132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45309</v>
      </c>
      <c r="D61" s="43">
        <v>5448</v>
      </c>
      <c r="E61" s="44">
        <v>12.024101171952593</v>
      </c>
    </row>
    <row r="62" spans="2:5" s="4" customFormat="1" ht="15.75" customHeight="1" x14ac:dyDescent="0.2">
      <c r="B62" s="42" t="s">
        <v>56</v>
      </c>
      <c r="C62" s="43">
        <v>2649</v>
      </c>
      <c r="D62" s="43">
        <v>2159</v>
      </c>
      <c r="E62" s="44">
        <v>81.502453756134386</v>
      </c>
    </row>
    <row r="63" spans="2:5" s="8" customFormat="1" ht="15.75" customHeight="1" x14ac:dyDescent="0.2">
      <c r="B63" s="46" t="s">
        <v>57</v>
      </c>
      <c r="C63" s="47">
        <v>846</v>
      </c>
      <c r="D63" s="47">
        <v>846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706</v>
      </c>
      <c r="D64" s="47">
        <v>216</v>
      </c>
      <c r="E64" s="49">
        <v>30.594900849858359</v>
      </c>
    </row>
    <row r="65" spans="2:5" s="8" customFormat="1" ht="15.75" customHeight="1" x14ac:dyDescent="0.2">
      <c r="B65" s="46" t="s">
        <v>59</v>
      </c>
      <c r="C65" s="47">
        <v>1097</v>
      </c>
      <c r="D65" s="47">
        <v>1097</v>
      </c>
      <c r="E65" s="49">
        <v>100</v>
      </c>
    </row>
    <row r="66" spans="2:5" s="4" customFormat="1" ht="15.75" customHeight="1" x14ac:dyDescent="0.2">
      <c r="B66" s="42" t="s">
        <v>60</v>
      </c>
      <c r="C66" s="43">
        <v>42660</v>
      </c>
      <c r="D66" s="43">
        <v>3289</v>
      </c>
      <c r="E66" s="44">
        <v>7.7097984060009379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42191</v>
      </c>
      <c r="D68" s="47">
        <v>2823</v>
      </c>
      <c r="E68" s="49">
        <v>6.6910004503330098</v>
      </c>
    </row>
    <row r="69" spans="2:5" s="8" customFormat="1" ht="15.75" customHeight="1" x14ac:dyDescent="0.2">
      <c r="B69" s="46" t="s">
        <v>63</v>
      </c>
      <c r="C69" s="47">
        <v>469</v>
      </c>
      <c r="D69" s="47">
        <v>466</v>
      </c>
      <c r="E69" s="49">
        <v>99.360341151385924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114856</v>
      </c>
      <c r="D71" s="43">
        <v>12311</v>
      </c>
      <c r="E71" s="44">
        <v>10.718638991432751</v>
      </c>
    </row>
    <row r="72" spans="2:5" s="8" customFormat="1" ht="15.75" customHeight="1" x14ac:dyDescent="0.2">
      <c r="B72" s="50" t="s">
        <v>66</v>
      </c>
      <c r="C72" s="51">
        <v>844</v>
      </c>
      <c r="D72" s="51">
        <v>461</v>
      </c>
      <c r="E72" s="49">
        <v>54.620853080568722</v>
      </c>
    </row>
    <row r="73" spans="2:5" s="8" customFormat="1" ht="15.75" customHeight="1" x14ac:dyDescent="0.2">
      <c r="B73" s="50" t="s">
        <v>67</v>
      </c>
      <c r="C73" s="51">
        <v>1908</v>
      </c>
      <c r="D73" s="51">
        <v>451</v>
      </c>
      <c r="E73" s="49">
        <v>23.637316561844866</v>
      </c>
    </row>
    <row r="74" spans="2:5" s="8" customFormat="1" ht="15.75" customHeight="1" x14ac:dyDescent="0.2">
      <c r="B74" s="50" t="s">
        <v>68</v>
      </c>
      <c r="C74" s="51">
        <v>2429</v>
      </c>
      <c r="D74" s="51">
        <v>1869</v>
      </c>
      <c r="E74" s="49">
        <v>76.945244956772328</v>
      </c>
    </row>
    <row r="75" spans="2:5" s="8" customFormat="1" ht="15.75" customHeight="1" x14ac:dyDescent="0.2">
      <c r="B75" s="50" t="s">
        <v>69</v>
      </c>
      <c r="C75" s="51">
        <v>96199</v>
      </c>
      <c r="D75" s="51">
        <v>1457</v>
      </c>
      <c r="E75" s="49">
        <v>1.5145687585110033</v>
      </c>
    </row>
    <row r="76" spans="2:5" s="8" customFormat="1" ht="15.75" customHeight="1" x14ac:dyDescent="0.2">
      <c r="B76" s="50" t="s">
        <v>70</v>
      </c>
      <c r="C76" s="51">
        <v>8111</v>
      </c>
      <c r="D76" s="51">
        <v>5597</v>
      </c>
      <c r="E76" s="49">
        <v>69.005054863765253</v>
      </c>
    </row>
    <row r="77" spans="2:5" s="8" customFormat="1" ht="15.75" customHeight="1" x14ac:dyDescent="0.2">
      <c r="B77" s="50" t="s">
        <v>71</v>
      </c>
      <c r="C77" s="51">
        <v>5365</v>
      </c>
      <c r="D77" s="51">
        <v>2476</v>
      </c>
      <c r="E77" s="49">
        <v>46.15097856477167</v>
      </c>
    </row>
    <row r="78" spans="2:5" s="5" customFormat="1" ht="15.75" customHeight="1" x14ac:dyDescent="0.2">
      <c r="B78" s="42" t="s">
        <v>72</v>
      </c>
      <c r="C78" s="43">
        <v>95</v>
      </c>
      <c r="D78" s="43">
        <v>14</v>
      </c>
      <c r="E78" s="44">
        <v>14.736842105263156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10</v>
      </c>
      <c r="D81" s="47">
        <v>10</v>
      </c>
      <c r="E81" s="49">
        <v>100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>
        <v>85</v>
      </c>
      <c r="D85" s="47">
        <v>4</v>
      </c>
      <c r="E85" s="49">
        <v>4.7058823529411766</v>
      </c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7827</v>
      </c>
      <c r="D87" s="43">
        <v>6005</v>
      </c>
      <c r="E87" s="44">
        <v>76.721604701673698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381</v>
      </c>
      <c r="D90" s="47">
        <v>381</v>
      </c>
      <c r="E90" s="49">
        <v>100</v>
      </c>
    </row>
    <row r="91" spans="2:5" ht="15.75" customHeight="1" x14ac:dyDescent="0.2">
      <c r="B91" s="46" t="s">
        <v>85</v>
      </c>
      <c r="C91" s="47">
        <v>3212</v>
      </c>
      <c r="D91" s="47">
        <v>3213</v>
      </c>
      <c r="E91" s="49">
        <v>100.03113325031133</v>
      </c>
    </row>
    <row r="92" spans="2:5" ht="15.75" customHeight="1" x14ac:dyDescent="0.2">
      <c r="B92" s="46" t="s">
        <v>86</v>
      </c>
      <c r="C92" s="47">
        <v>131</v>
      </c>
      <c r="D92" s="47">
        <v>131</v>
      </c>
      <c r="E92" s="49">
        <v>100</v>
      </c>
    </row>
    <row r="93" spans="2:5" ht="15.75" customHeight="1" x14ac:dyDescent="0.2">
      <c r="B93" s="46" t="s">
        <v>87</v>
      </c>
      <c r="C93" s="47">
        <v>1443</v>
      </c>
      <c r="D93" s="47">
        <v>1444</v>
      </c>
      <c r="E93" s="49">
        <v>100.06930006930006</v>
      </c>
    </row>
    <row r="94" spans="2:5" ht="15.75" customHeight="1" x14ac:dyDescent="0.2">
      <c r="B94" s="46" t="s">
        <v>88</v>
      </c>
      <c r="C94" s="47">
        <v>2660</v>
      </c>
      <c r="D94" s="47">
        <v>836</v>
      </c>
      <c r="E94" s="49">
        <v>31.428571428571427</v>
      </c>
    </row>
    <row r="95" spans="2:5" s="5" customFormat="1" ht="15.75" customHeight="1" x14ac:dyDescent="0.2">
      <c r="B95" s="42" t="s">
        <v>89</v>
      </c>
      <c r="C95" s="43">
        <v>5491</v>
      </c>
      <c r="D95" s="43">
        <v>2250</v>
      </c>
      <c r="E95" s="53">
        <v>40.97614277909306</v>
      </c>
    </row>
    <row r="96" spans="2:5" s="5" customFormat="1" ht="15.75" customHeight="1" x14ac:dyDescent="0.2">
      <c r="B96" s="42" t="s">
        <v>90</v>
      </c>
      <c r="C96" s="43">
        <v>5483</v>
      </c>
      <c r="D96" s="43">
        <v>2242</v>
      </c>
      <c r="E96" s="53">
        <v>40.890023709648005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5084</v>
      </c>
      <c r="D100" s="47">
        <v>2224</v>
      </c>
      <c r="E100" s="54">
        <v>43.745082612116441</v>
      </c>
    </row>
    <row r="101" spans="2:5" ht="15.75" customHeight="1" x14ac:dyDescent="0.2">
      <c r="B101" s="46" t="s">
        <v>95</v>
      </c>
      <c r="C101" s="47">
        <v>399</v>
      </c>
      <c r="D101" s="47">
        <v>18</v>
      </c>
      <c r="E101" s="54">
        <v>4.5112781954887211</v>
      </c>
    </row>
    <row r="102" spans="2:5" s="5" customFormat="1" ht="15.75" customHeight="1" x14ac:dyDescent="0.2">
      <c r="B102" s="42" t="s">
        <v>96</v>
      </c>
      <c r="C102" s="43">
        <v>8</v>
      </c>
      <c r="D102" s="43">
        <v>8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221A2445-E068-4FB6-966D-309EF7AF2BB8}"/>
    <hyperlink ref="D4" location="Şubat!A1" display="Şubat" xr:uid="{9EDD9E5B-290A-45F1-843D-8B7B5B77276E}"/>
    <hyperlink ref="E4" location="Mart!A1" display="Mart" xr:uid="{40D40BB0-932E-4B04-ACC4-DC02C0279051}"/>
    <hyperlink ref="C5" location="Nisan!A1" display="Nisan" xr:uid="{F7282C16-4BBC-42F7-A1DB-90DD1ECBED47}"/>
    <hyperlink ref="D5" location="Mayıs!A1" display="Mayıs" xr:uid="{845F6806-4279-4831-8DA1-F49574C8ACC2}"/>
    <hyperlink ref="E5" location="Haziran!A1" display="Haziran" xr:uid="{14C1E163-F087-4127-A402-1ADB194BABC4}"/>
    <hyperlink ref="C6" location="Temmuz!A1" display="Temmuz" xr:uid="{4F7FC984-A0BD-4B68-8EE1-8D517C14C592}"/>
    <hyperlink ref="D6" location="Ağustos!A1" display="Ağustos" xr:uid="{C00AF7FB-82E6-43D9-AED4-CE0A0F61A3E0}"/>
    <hyperlink ref="E6" location="Eylül!A1" display="Eylül" xr:uid="{0715C64A-37D7-443D-8D41-FE8E163F8F43}"/>
    <hyperlink ref="C7" location="Ekim!A1" display="Ekim" xr:uid="{715F30F7-ECAF-4451-BC53-8A765323B43C}"/>
    <hyperlink ref="D7" location="Kasım!A1" display="Kasım" xr:uid="{EBD6E2AE-964B-4EF3-B000-7BD4E63BCF64}"/>
    <hyperlink ref="E7" location="Aralık!A1" display="Aralık" xr:uid="{EFC085C5-6B4F-4F40-A381-101EBDCF8E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075C-EFC5-40A2-8739-0752652D3B7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190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594760</v>
      </c>
      <c r="D10" s="43">
        <v>247279</v>
      </c>
      <c r="E10" s="44">
        <v>41.576266056896898</v>
      </c>
    </row>
    <row r="11" spans="2:7" s="5" customFormat="1" ht="15.75" customHeight="1" x14ac:dyDescent="0.2">
      <c r="B11" s="42" t="s">
        <v>5</v>
      </c>
      <c r="C11" s="43">
        <v>422363</v>
      </c>
      <c r="D11" s="43">
        <v>218080</v>
      </c>
      <c r="E11" s="45">
        <v>51.633310682990697</v>
      </c>
    </row>
    <row r="12" spans="2:7" s="5" customFormat="1" ht="15.75" customHeight="1" x14ac:dyDescent="0.2">
      <c r="B12" s="42" t="s">
        <v>6</v>
      </c>
      <c r="C12" s="43">
        <v>222742</v>
      </c>
      <c r="D12" s="43">
        <v>134800</v>
      </c>
      <c r="E12" s="45">
        <v>60.518447351644497</v>
      </c>
      <c r="G12" s="6"/>
    </row>
    <row r="13" spans="2:7" s="5" customFormat="1" ht="15.75" customHeight="1" x14ac:dyDescent="0.2">
      <c r="B13" s="42" t="s">
        <v>7</v>
      </c>
      <c r="C13" s="43">
        <v>167902</v>
      </c>
      <c r="D13" s="43">
        <v>97911</v>
      </c>
      <c r="E13" s="45">
        <v>58.314373860942695</v>
      </c>
    </row>
    <row r="14" spans="2:7" ht="15.75" customHeight="1" x14ac:dyDescent="0.2">
      <c r="B14" s="46" t="s">
        <v>8</v>
      </c>
      <c r="C14" s="47">
        <v>31970</v>
      </c>
      <c r="D14" s="47">
        <v>8888</v>
      </c>
      <c r="E14" s="48">
        <v>27.801063497028466</v>
      </c>
    </row>
    <row r="15" spans="2:7" ht="15.75" customHeight="1" x14ac:dyDescent="0.2">
      <c r="B15" s="46" t="s">
        <v>9</v>
      </c>
      <c r="C15" s="47">
        <v>5632</v>
      </c>
      <c r="D15" s="47">
        <v>2131</v>
      </c>
      <c r="E15" s="48">
        <v>37.837357954545453</v>
      </c>
    </row>
    <row r="16" spans="2:7" ht="15.75" customHeight="1" x14ac:dyDescent="0.2">
      <c r="B16" s="46" t="s">
        <v>10</v>
      </c>
      <c r="C16" s="47">
        <v>119731</v>
      </c>
      <c r="D16" s="47">
        <v>79302</v>
      </c>
      <c r="E16" s="48">
        <v>66.233473369469891</v>
      </c>
    </row>
    <row r="17" spans="2:5" ht="15.75" customHeight="1" x14ac:dyDescent="0.2">
      <c r="B17" s="46" t="s">
        <v>11</v>
      </c>
      <c r="C17" s="47">
        <v>10569</v>
      </c>
      <c r="D17" s="47">
        <v>7590</v>
      </c>
      <c r="E17" s="48">
        <v>71.813795061027534</v>
      </c>
    </row>
    <row r="18" spans="2:5" s="5" customFormat="1" ht="15.75" customHeight="1" x14ac:dyDescent="0.2">
      <c r="B18" s="42" t="s">
        <v>12</v>
      </c>
      <c r="C18" s="43">
        <v>54840</v>
      </c>
      <c r="D18" s="43">
        <v>36889</v>
      </c>
      <c r="E18" s="45">
        <v>67.266593727206413</v>
      </c>
    </row>
    <row r="19" spans="2:5" ht="15.75" customHeight="1" x14ac:dyDescent="0.2">
      <c r="B19" s="46" t="s">
        <v>13</v>
      </c>
      <c r="C19" s="47">
        <v>9310</v>
      </c>
      <c r="D19" s="47">
        <v>2193</v>
      </c>
      <c r="E19" s="48">
        <v>23.555316863587542</v>
      </c>
    </row>
    <row r="20" spans="2:5" ht="15.75" customHeight="1" x14ac:dyDescent="0.2">
      <c r="B20" s="46" t="s">
        <v>14</v>
      </c>
      <c r="C20" s="47">
        <v>12100</v>
      </c>
      <c r="D20" s="47">
        <v>11267</v>
      </c>
      <c r="E20" s="48">
        <v>93.11570247933885</v>
      </c>
    </row>
    <row r="21" spans="2:5" ht="15.75" customHeight="1" x14ac:dyDescent="0.2">
      <c r="B21" s="46" t="s">
        <v>15</v>
      </c>
      <c r="C21" s="47">
        <v>33430</v>
      </c>
      <c r="D21" s="47">
        <v>23429</v>
      </c>
      <c r="E21" s="48">
        <v>70.08375710439725</v>
      </c>
    </row>
    <row r="22" spans="2:5" s="4" customFormat="1" ht="15.75" customHeight="1" x14ac:dyDescent="0.2">
      <c r="B22" s="42" t="s">
        <v>16</v>
      </c>
      <c r="C22" s="43">
        <v>49108</v>
      </c>
      <c r="D22" s="43">
        <v>18748</v>
      </c>
      <c r="E22" s="44">
        <v>38.177079090983142</v>
      </c>
    </row>
    <row r="23" spans="2:5" s="8" customFormat="1" ht="15.75" customHeight="1" x14ac:dyDescent="0.2">
      <c r="B23" s="46" t="s">
        <v>17</v>
      </c>
      <c r="C23" s="47">
        <v>237</v>
      </c>
      <c r="D23" s="47">
        <v>121</v>
      </c>
      <c r="E23" s="49">
        <v>51.054852320675103</v>
      </c>
    </row>
    <row r="24" spans="2:5" s="8" customFormat="1" ht="15.75" customHeight="1" x14ac:dyDescent="0.2">
      <c r="B24" s="46" t="s">
        <v>18</v>
      </c>
      <c r="C24" s="47">
        <v>48871</v>
      </c>
      <c r="D24" s="47">
        <v>18627</v>
      </c>
      <c r="E24" s="49">
        <v>38.114628307176034</v>
      </c>
    </row>
    <row r="25" spans="2:5" s="4" customFormat="1" ht="15.75" customHeight="1" x14ac:dyDescent="0.2">
      <c r="B25" s="42" t="s">
        <v>19</v>
      </c>
      <c r="C25" s="43">
        <v>102591</v>
      </c>
      <c r="D25" s="43">
        <v>26489</v>
      </c>
      <c r="E25" s="44">
        <v>25.820003704028622</v>
      </c>
    </row>
    <row r="26" spans="2:5" s="4" customFormat="1" ht="15.75" customHeight="1" x14ac:dyDescent="0.2">
      <c r="B26" s="42" t="s">
        <v>20</v>
      </c>
      <c r="C26" s="43">
        <v>71127</v>
      </c>
      <c r="D26" s="43">
        <v>-3968</v>
      </c>
      <c r="E26" s="44">
        <v>-5.5787534972654544</v>
      </c>
    </row>
    <row r="27" spans="2:5" s="8" customFormat="1" ht="15.75" customHeight="1" x14ac:dyDescent="0.2">
      <c r="B27" s="46" t="s">
        <v>21</v>
      </c>
      <c r="C27" s="47">
        <v>68568</v>
      </c>
      <c r="D27" s="47">
        <v>-6049</v>
      </c>
      <c r="E27" s="49">
        <v>-8.8218994283047483</v>
      </c>
    </row>
    <row r="28" spans="2:5" s="8" customFormat="1" ht="15.75" customHeight="1" x14ac:dyDescent="0.2">
      <c r="B28" s="46" t="s">
        <v>22</v>
      </c>
      <c r="C28" s="47">
        <v>2559</v>
      </c>
      <c r="D28" s="47">
        <v>2081</v>
      </c>
      <c r="E28" s="49">
        <v>81.32082844861273</v>
      </c>
    </row>
    <row r="29" spans="2:5" s="4" customFormat="1" ht="15.75" customHeight="1" x14ac:dyDescent="0.2">
      <c r="B29" s="42" t="s">
        <v>23</v>
      </c>
      <c r="C29" s="43">
        <v>24609</v>
      </c>
      <c r="D29" s="43">
        <v>23911</v>
      </c>
      <c r="E29" s="44">
        <v>97.163639318948341</v>
      </c>
    </row>
    <row r="30" spans="2:5" s="8" customFormat="1" ht="15.75" customHeight="1" x14ac:dyDescent="0.2">
      <c r="B30" s="46" t="s">
        <v>24</v>
      </c>
      <c r="C30" s="47">
        <v>58</v>
      </c>
      <c r="D30" s="47">
        <v>0</v>
      </c>
      <c r="E30" s="49">
        <v>0</v>
      </c>
    </row>
    <row r="31" spans="2:5" s="8" customFormat="1" ht="15.75" customHeight="1" x14ac:dyDescent="0.2">
      <c r="B31" s="46" t="s">
        <v>25</v>
      </c>
      <c r="C31" s="47">
        <v>21474</v>
      </c>
      <c r="D31" s="47">
        <v>21474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78</v>
      </c>
      <c r="D32" s="47">
        <v>2</v>
      </c>
      <c r="E32" s="49">
        <v>2.5641025641025639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2980</v>
      </c>
      <c r="D34" s="47">
        <v>2418</v>
      </c>
      <c r="E34" s="48">
        <v>81.140939597315437</v>
      </c>
    </row>
    <row r="35" spans="2:5" ht="15.75" customHeight="1" x14ac:dyDescent="0.2">
      <c r="B35" s="46" t="s">
        <v>29</v>
      </c>
      <c r="C35" s="47">
        <v>19</v>
      </c>
      <c r="D35" s="47">
        <v>17</v>
      </c>
      <c r="E35" s="48">
        <v>89.473684210526315</v>
      </c>
    </row>
    <row r="36" spans="2:5" s="5" customFormat="1" ht="15.75" customHeight="1" x14ac:dyDescent="0.2">
      <c r="B36" s="42" t="s">
        <v>30</v>
      </c>
      <c r="C36" s="43">
        <v>6852</v>
      </c>
      <c r="D36" s="43">
        <v>6543</v>
      </c>
      <c r="E36" s="45">
        <v>95.490367775831871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3</v>
      </c>
      <c r="D38" s="43">
        <v>3</v>
      </c>
      <c r="E38" s="44">
        <v>100</v>
      </c>
    </row>
    <row r="39" spans="2:5" s="4" customFormat="1" ht="15.75" customHeight="1" x14ac:dyDescent="0.2">
      <c r="B39" s="42" t="s">
        <v>33</v>
      </c>
      <c r="C39" s="43">
        <v>6600</v>
      </c>
      <c r="D39" s="43">
        <v>6600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427</v>
      </c>
      <c r="D40" s="47">
        <v>427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5899</v>
      </c>
      <c r="D41" s="47">
        <v>5899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274</v>
      </c>
      <c r="D42" s="47">
        <v>274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17806</v>
      </c>
      <c r="D43" s="43">
        <v>12685</v>
      </c>
      <c r="E43" s="44">
        <v>71.240031450073005</v>
      </c>
    </row>
    <row r="44" spans="2:5" s="4" customFormat="1" ht="15.75" customHeight="1" x14ac:dyDescent="0.2">
      <c r="B44" s="42" t="s">
        <v>38</v>
      </c>
      <c r="C44" s="43">
        <v>22807</v>
      </c>
      <c r="D44" s="43">
        <v>18723</v>
      </c>
      <c r="E44" s="44">
        <v>82.09321699478231</v>
      </c>
    </row>
    <row r="45" spans="2:5" s="4" customFormat="1" ht="15.75" customHeight="1" x14ac:dyDescent="0.2">
      <c r="B45" s="42" t="s">
        <v>39</v>
      </c>
      <c r="C45" s="43">
        <v>709</v>
      </c>
      <c r="D45" s="43">
        <v>35</v>
      </c>
      <c r="E45" s="44">
        <v>4.9365303244005645</v>
      </c>
    </row>
    <row r="46" spans="2:5" s="4" customFormat="1" ht="15.75" customHeight="1" x14ac:dyDescent="0.2">
      <c r="B46" s="42" t="s">
        <v>40</v>
      </c>
      <c r="C46" s="43">
        <v>167292</v>
      </c>
      <c r="D46" s="43">
        <v>27314</v>
      </c>
      <c r="E46" s="44">
        <v>16.327140568586664</v>
      </c>
    </row>
    <row r="47" spans="2:5" s="4" customFormat="1" ht="15.75" customHeight="1" x14ac:dyDescent="0.2">
      <c r="B47" s="42" t="s">
        <v>41</v>
      </c>
      <c r="C47" s="43">
        <v>8510</v>
      </c>
      <c r="D47" s="43">
        <v>8510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8506</v>
      </c>
      <c r="D48" s="47">
        <v>8506</v>
      </c>
      <c r="E48" s="49"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82</v>
      </c>
      <c r="D51" s="43">
        <v>32</v>
      </c>
      <c r="E51" s="44">
        <v>39.024390243902438</v>
      </c>
    </row>
    <row r="52" spans="2:5" s="4" customFormat="1" ht="15.75" customHeight="1" x14ac:dyDescent="0.2">
      <c r="B52" s="42" t="s">
        <v>46</v>
      </c>
      <c r="C52" s="43">
        <v>82</v>
      </c>
      <c r="D52" s="43">
        <v>32</v>
      </c>
      <c r="E52" s="44">
        <v>39.024390243902438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43208</v>
      </c>
      <c r="D61" s="43">
        <v>4026</v>
      </c>
      <c r="E61" s="44">
        <v>9.3177189409368637</v>
      </c>
    </row>
    <row r="62" spans="2:5" s="4" customFormat="1" ht="15.75" customHeight="1" x14ac:dyDescent="0.2">
      <c r="B62" s="42" t="s">
        <v>56</v>
      </c>
      <c r="C62" s="43">
        <v>2114</v>
      </c>
      <c r="D62" s="43">
        <v>1633</v>
      </c>
      <c r="E62" s="44">
        <v>77.2469252601703</v>
      </c>
    </row>
    <row r="63" spans="2:5" s="8" customFormat="1" ht="15.75" customHeight="1" x14ac:dyDescent="0.2">
      <c r="B63" s="46" t="s">
        <v>57</v>
      </c>
      <c r="C63" s="47">
        <v>707</v>
      </c>
      <c r="D63" s="47">
        <v>707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677</v>
      </c>
      <c r="D64" s="47">
        <v>196</v>
      </c>
      <c r="E64" s="49">
        <v>28.951255539143279</v>
      </c>
    </row>
    <row r="65" spans="2:5" s="8" customFormat="1" ht="15.75" customHeight="1" x14ac:dyDescent="0.2">
      <c r="B65" s="46" t="s">
        <v>59</v>
      </c>
      <c r="C65" s="47">
        <v>730</v>
      </c>
      <c r="D65" s="47">
        <v>730</v>
      </c>
      <c r="E65" s="49">
        <v>100</v>
      </c>
    </row>
    <row r="66" spans="2:5" s="4" customFormat="1" ht="15.75" customHeight="1" x14ac:dyDescent="0.2">
      <c r="B66" s="42" t="s">
        <v>60</v>
      </c>
      <c r="C66" s="43">
        <v>41094</v>
      </c>
      <c r="D66" s="43">
        <v>2393</v>
      </c>
      <c r="E66" s="44">
        <v>5.8232345354552972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40727</v>
      </c>
      <c r="D68" s="47">
        <v>2026</v>
      </c>
      <c r="E68" s="49">
        <v>4.9745868833943083</v>
      </c>
    </row>
    <row r="69" spans="2:5" s="8" customFormat="1" ht="15.75" customHeight="1" x14ac:dyDescent="0.2">
      <c r="B69" s="46" t="s">
        <v>63</v>
      </c>
      <c r="C69" s="47">
        <v>367</v>
      </c>
      <c r="D69" s="47">
        <v>367</v>
      </c>
      <c r="E69" s="49">
        <v>100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108935</v>
      </c>
      <c r="D71" s="43">
        <v>10103</v>
      </c>
      <c r="E71" s="44">
        <v>9.2743379079267463</v>
      </c>
    </row>
    <row r="72" spans="2:5" s="8" customFormat="1" ht="15.75" customHeight="1" x14ac:dyDescent="0.2">
      <c r="B72" s="50" t="s">
        <v>66</v>
      </c>
      <c r="C72" s="51">
        <v>758</v>
      </c>
      <c r="D72" s="51">
        <v>375</v>
      </c>
      <c r="E72" s="49">
        <v>49.47229551451187</v>
      </c>
    </row>
    <row r="73" spans="2:5" s="8" customFormat="1" ht="15.75" customHeight="1" x14ac:dyDescent="0.2">
      <c r="B73" s="50" t="s">
        <v>67</v>
      </c>
      <c r="C73" s="51">
        <v>1775</v>
      </c>
      <c r="D73" s="51">
        <v>377</v>
      </c>
      <c r="E73" s="49">
        <v>21.239436619718312</v>
      </c>
    </row>
    <row r="74" spans="2:5" s="8" customFormat="1" ht="15.75" customHeight="1" x14ac:dyDescent="0.2">
      <c r="B74" s="50" t="s">
        <v>68</v>
      </c>
      <c r="C74" s="51">
        <v>2325</v>
      </c>
      <c r="D74" s="51">
        <v>1745</v>
      </c>
      <c r="E74" s="49">
        <v>75.053763440860209</v>
      </c>
    </row>
    <row r="75" spans="2:5" s="8" customFormat="1" ht="15.75" customHeight="1" x14ac:dyDescent="0.2">
      <c r="B75" s="50" t="s">
        <v>69</v>
      </c>
      <c r="C75" s="51">
        <v>92914</v>
      </c>
      <c r="D75" s="51">
        <v>1228</v>
      </c>
      <c r="E75" s="49">
        <v>1.3216522806035689</v>
      </c>
    </row>
    <row r="76" spans="2:5" s="8" customFormat="1" ht="15.75" customHeight="1" x14ac:dyDescent="0.2">
      <c r="B76" s="50" t="s">
        <v>70</v>
      </c>
      <c r="C76" s="51">
        <v>6934</v>
      </c>
      <c r="D76" s="51">
        <v>4664</v>
      </c>
      <c r="E76" s="49">
        <v>67.26276319584656</v>
      </c>
    </row>
    <row r="77" spans="2:5" s="8" customFormat="1" ht="15.75" customHeight="1" x14ac:dyDescent="0.2">
      <c r="B77" s="50" t="s">
        <v>71</v>
      </c>
      <c r="C77" s="51">
        <v>4229</v>
      </c>
      <c r="D77" s="51">
        <v>1714</v>
      </c>
      <c r="E77" s="49">
        <v>40.529676046346651</v>
      </c>
    </row>
    <row r="78" spans="2:5" s="5" customFormat="1" ht="15.75" customHeight="1" x14ac:dyDescent="0.2">
      <c r="B78" s="42" t="s">
        <v>72</v>
      </c>
      <c r="C78" s="43">
        <v>95</v>
      </c>
      <c r="D78" s="43">
        <v>14</v>
      </c>
      <c r="E78" s="44">
        <v>14.736842105263156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10</v>
      </c>
      <c r="D81" s="47">
        <v>10</v>
      </c>
      <c r="E81" s="49">
        <v>100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>
        <v>85</v>
      </c>
      <c r="D85" s="47">
        <v>4</v>
      </c>
      <c r="E85" s="49">
        <v>4.7058823529411766</v>
      </c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6462</v>
      </c>
      <c r="D87" s="43">
        <v>4629</v>
      </c>
      <c r="E87" s="44">
        <v>71.634168987929442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313</v>
      </c>
      <c r="D90" s="47">
        <v>313</v>
      </c>
      <c r="E90" s="49">
        <v>100</v>
      </c>
    </row>
    <row r="91" spans="2:5" ht="15.75" customHeight="1" x14ac:dyDescent="0.2">
      <c r="B91" s="46" t="s">
        <v>85</v>
      </c>
      <c r="C91" s="47">
        <v>2554</v>
      </c>
      <c r="D91" s="47">
        <v>2552</v>
      </c>
      <c r="E91" s="49">
        <v>99.921691464369616</v>
      </c>
    </row>
    <row r="92" spans="2:5" ht="15.75" customHeight="1" x14ac:dyDescent="0.2">
      <c r="B92" s="46" t="s">
        <v>86</v>
      </c>
      <c r="C92" s="47">
        <v>94</v>
      </c>
      <c r="D92" s="47">
        <v>94</v>
      </c>
      <c r="E92" s="49">
        <v>100</v>
      </c>
    </row>
    <row r="93" spans="2:5" ht="15.75" customHeight="1" x14ac:dyDescent="0.2">
      <c r="B93" s="46" t="s">
        <v>87</v>
      </c>
      <c r="C93" s="47">
        <v>934</v>
      </c>
      <c r="D93" s="47">
        <v>935</v>
      </c>
      <c r="E93" s="49">
        <v>100.10706638115632</v>
      </c>
    </row>
    <row r="94" spans="2:5" ht="15.75" customHeight="1" x14ac:dyDescent="0.2">
      <c r="B94" s="46" t="s">
        <v>88</v>
      </c>
      <c r="C94" s="47">
        <v>2567</v>
      </c>
      <c r="D94" s="47">
        <v>735</v>
      </c>
      <c r="E94" s="49">
        <v>28.632645111024541</v>
      </c>
    </row>
    <row r="95" spans="2:5" s="5" customFormat="1" ht="15.75" customHeight="1" x14ac:dyDescent="0.2">
      <c r="B95" s="42" t="s">
        <v>89</v>
      </c>
      <c r="C95" s="43">
        <v>5105</v>
      </c>
      <c r="D95" s="43">
        <v>1885</v>
      </c>
      <c r="E95" s="53">
        <v>36.92458374142997</v>
      </c>
    </row>
    <row r="96" spans="2:5" s="5" customFormat="1" ht="15.75" customHeight="1" x14ac:dyDescent="0.2">
      <c r="B96" s="42" t="s">
        <v>90</v>
      </c>
      <c r="C96" s="43">
        <v>5098</v>
      </c>
      <c r="D96" s="43">
        <v>1878</v>
      </c>
      <c r="E96" s="53">
        <v>36.837975676735972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4984</v>
      </c>
      <c r="D100" s="47">
        <v>1861</v>
      </c>
      <c r="E100" s="54">
        <v>37.339486356340288</v>
      </c>
    </row>
    <row r="101" spans="2:5" ht="15.75" customHeight="1" x14ac:dyDescent="0.2">
      <c r="B101" s="46" t="s">
        <v>95</v>
      </c>
      <c r="C101" s="47">
        <v>114</v>
      </c>
      <c r="D101" s="47">
        <v>17</v>
      </c>
      <c r="E101" s="54">
        <v>14.912280701754385</v>
      </c>
    </row>
    <row r="102" spans="2:5" s="5" customFormat="1" ht="15.75" customHeight="1" x14ac:dyDescent="0.2">
      <c r="B102" s="42" t="s">
        <v>96</v>
      </c>
      <c r="C102" s="43">
        <v>7</v>
      </c>
      <c r="D102" s="43">
        <v>7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FAC11431-EFEB-4C9A-B064-33C1D7AE9B1D}"/>
    <hyperlink ref="D4" location="Şubat!A1" display="Şubat" xr:uid="{9FE924BE-15C2-4A0D-95F1-0C58DC860F0D}"/>
    <hyperlink ref="E4" location="Mart!A1" display="Mart" xr:uid="{43432728-8000-47A6-81F1-4AD69DE07A58}"/>
    <hyperlink ref="C5" location="Nisan!A1" display="Nisan" xr:uid="{5B4CAD1D-C328-4BF6-B6AC-B466D863337D}"/>
    <hyperlink ref="D5" location="Mayıs!A1" display="Mayıs" xr:uid="{45B52C8A-A75D-4B51-A631-484DC0A82F27}"/>
    <hyperlink ref="E5" location="Haziran!A1" display="Haziran" xr:uid="{C153AEA5-D176-4992-B5D7-950411EF30A7}"/>
    <hyperlink ref="C6" location="Temmuz!A1" display="Temmuz" xr:uid="{E2391F91-CF6F-4B00-AD7E-E47B2A27A2D1}"/>
    <hyperlink ref="D6" location="Ağustos!A1" display="Ağustos" xr:uid="{D3752526-E0CE-4028-B21A-62EB86677234}"/>
    <hyperlink ref="E6" location="Eylül!A1" display="Eylül" xr:uid="{4525C62B-8416-4385-B9E6-2011B930BCC6}"/>
    <hyperlink ref="C7" location="Ekim!A1" display="Ekim" xr:uid="{73989756-A928-4974-9601-9CEC4D914390}"/>
    <hyperlink ref="D7" location="Kasım!A1" display="Kasım" xr:uid="{0B96B296-299D-4A3A-8555-90B84BBBF390}"/>
    <hyperlink ref="E7" location="Aralık!A1" display="Aralık" xr:uid="{1F2B516D-0AAC-43C0-AAE3-22972299BE8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2A526-DB3A-46C9-8173-189D5484BA4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3.25" customHeight="1" thickBot="1" x14ac:dyDescent="0.3">
      <c r="B2" s="15" t="s">
        <v>189</v>
      </c>
      <c r="C2" s="16"/>
      <c r="D2" s="16"/>
      <c r="E2" s="17"/>
    </row>
    <row r="3" spans="2:7" s="2" customFormat="1" ht="13.5" customHeight="1" x14ac:dyDescent="0.25">
      <c r="B3" s="1"/>
      <c r="C3" s="19"/>
      <c r="D3" s="19"/>
      <c r="E3" s="20"/>
    </row>
    <row r="4" spans="2:7" s="2" customFormat="1" ht="13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3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3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3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3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1" t="s">
        <v>3</v>
      </c>
    </row>
    <row r="10" spans="2:7" s="4" customFormat="1" ht="15.75" customHeight="1" x14ac:dyDescent="0.2">
      <c r="B10" s="42" t="s">
        <v>4</v>
      </c>
      <c r="C10" s="43">
        <v>531648</v>
      </c>
      <c r="D10" s="43">
        <v>179744</v>
      </c>
      <c r="E10" s="44">
        <v>33.808835921511978</v>
      </c>
    </row>
    <row r="11" spans="2:7" s="5" customFormat="1" ht="15.75" customHeight="1" x14ac:dyDescent="0.2">
      <c r="B11" s="42" t="s">
        <v>5</v>
      </c>
      <c r="C11" s="43">
        <v>366485</v>
      </c>
      <c r="D11" s="43">
        <v>157370</v>
      </c>
      <c r="E11" s="45">
        <v>42.940365908563791</v>
      </c>
    </row>
    <row r="12" spans="2:7" s="5" customFormat="1" ht="15.75" customHeight="1" x14ac:dyDescent="0.2">
      <c r="B12" s="42" t="s">
        <v>6</v>
      </c>
      <c r="C12" s="43">
        <v>177008</v>
      </c>
      <c r="D12" s="43">
        <v>93170</v>
      </c>
      <c r="E12" s="45">
        <v>52.636039049082527</v>
      </c>
      <c r="G12" s="6"/>
    </row>
    <row r="13" spans="2:7" s="5" customFormat="1" ht="15.75" customHeight="1" x14ac:dyDescent="0.2">
      <c r="B13" s="42" t="s">
        <v>7</v>
      </c>
      <c r="C13" s="43">
        <v>146798</v>
      </c>
      <c r="D13" s="43">
        <v>78281</v>
      </c>
      <c r="E13" s="45">
        <v>53.325658387716459</v>
      </c>
    </row>
    <row r="14" spans="2:7" ht="15.75" customHeight="1" x14ac:dyDescent="0.2">
      <c r="B14" s="46" t="s">
        <v>8</v>
      </c>
      <c r="C14" s="47">
        <v>32184</v>
      </c>
      <c r="D14" s="47">
        <v>8626</v>
      </c>
      <c r="E14" s="48">
        <v>26.802137708177977</v>
      </c>
    </row>
    <row r="15" spans="2:7" ht="15.75" customHeight="1" x14ac:dyDescent="0.2">
      <c r="B15" s="46" t="s">
        <v>9</v>
      </c>
      <c r="C15" s="47">
        <v>5597</v>
      </c>
      <c r="D15" s="47">
        <v>2002</v>
      </c>
      <c r="E15" s="48">
        <v>35.769162051098803</v>
      </c>
    </row>
    <row r="16" spans="2:7" ht="15.75" customHeight="1" x14ac:dyDescent="0.2">
      <c r="B16" s="46" t="s">
        <v>10</v>
      </c>
      <c r="C16" s="47">
        <v>101081</v>
      </c>
      <c r="D16" s="47">
        <v>62883</v>
      </c>
      <c r="E16" s="48">
        <v>62.210504446928702</v>
      </c>
    </row>
    <row r="17" spans="2:5" ht="15.75" customHeight="1" x14ac:dyDescent="0.2">
      <c r="B17" s="46" t="s">
        <v>11</v>
      </c>
      <c r="C17" s="47">
        <v>7936</v>
      </c>
      <c r="D17" s="47">
        <v>4770</v>
      </c>
      <c r="E17" s="48">
        <v>60.105846774193552</v>
      </c>
    </row>
    <row r="18" spans="2:5" s="5" customFormat="1" ht="15.75" customHeight="1" x14ac:dyDescent="0.2">
      <c r="B18" s="42" t="s">
        <v>12</v>
      </c>
      <c r="C18" s="43">
        <v>30210</v>
      </c>
      <c r="D18" s="43">
        <v>14889</v>
      </c>
      <c r="E18" s="45">
        <v>49.285004965243296</v>
      </c>
    </row>
    <row r="19" spans="2:5" ht="15.75" customHeight="1" x14ac:dyDescent="0.2">
      <c r="B19" s="46" t="s">
        <v>13</v>
      </c>
      <c r="C19" s="47">
        <v>8848</v>
      </c>
      <c r="D19" s="47">
        <v>1141</v>
      </c>
      <c r="E19" s="48">
        <v>12.895569620253164</v>
      </c>
    </row>
    <row r="20" spans="2:5" ht="15.75" customHeight="1" x14ac:dyDescent="0.2">
      <c r="B20" s="46" t="s">
        <v>14</v>
      </c>
      <c r="C20" s="47">
        <v>794</v>
      </c>
      <c r="D20" s="47">
        <v>66</v>
      </c>
      <c r="E20" s="48">
        <v>8.3123425692695214</v>
      </c>
    </row>
    <row r="21" spans="2:5" ht="15.75" customHeight="1" x14ac:dyDescent="0.2">
      <c r="B21" s="46" t="s">
        <v>15</v>
      </c>
      <c r="C21" s="47">
        <v>20568</v>
      </c>
      <c r="D21" s="47">
        <v>13682</v>
      </c>
      <c r="E21" s="48">
        <v>66.520809023726173</v>
      </c>
    </row>
    <row r="22" spans="2:5" s="4" customFormat="1" ht="15.75" customHeight="1" x14ac:dyDescent="0.2">
      <c r="B22" s="42" t="s">
        <v>16</v>
      </c>
      <c r="C22" s="43">
        <v>48036</v>
      </c>
      <c r="D22" s="43">
        <v>17627</v>
      </c>
      <c r="E22" s="44">
        <v>36.695395120326424</v>
      </c>
    </row>
    <row r="23" spans="2:5" s="8" customFormat="1" ht="15.75" customHeight="1" x14ac:dyDescent="0.2">
      <c r="B23" s="46" t="s">
        <v>17</v>
      </c>
      <c r="C23" s="47">
        <v>138</v>
      </c>
      <c r="D23" s="47">
        <v>42</v>
      </c>
      <c r="E23" s="49">
        <v>30.434782608695656</v>
      </c>
    </row>
    <row r="24" spans="2:5" s="8" customFormat="1" ht="15.75" customHeight="1" x14ac:dyDescent="0.2">
      <c r="B24" s="46" t="s">
        <v>18</v>
      </c>
      <c r="C24" s="47">
        <v>47898</v>
      </c>
      <c r="D24" s="47">
        <v>17585</v>
      </c>
      <c r="E24" s="49">
        <v>36.713432711177916</v>
      </c>
    </row>
    <row r="25" spans="2:5" s="4" customFormat="1" ht="15.75" customHeight="1" x14ac:dyDescent="0.2">
      <c r="B25" s="42" t="s">
        <v>19</v>
      </c>
      <c r="C25" s="43">
        <v>104245</v>
      </c>
      <c r="D25" s="43">
        <v>18136</v>
      </c>
      <c r="E25" s="44">
        <v>17.39747709722289</v>
      </c>
    </row>
    <row r="26" spans="2:5" s="4" customFormat="1" ht="15.75" customHeight="1" x14ac:dyDescent="0.2">
      <c r="B26" s="42" t="s">
        <v>20</v>
      </c>
      <c r="C26" s="43">
        <v>80569</v>
      </c>
      <c r="D26" s="43">
        <v>-4400</v>
      </c>
      <c r="E26" s="44">
        <v>-5.4611575171592053</v>
      </c>
    </row>
    <row r="27" spans="2:5" s="8" customFormat="1" ht="15.75" customHeight="1" x14ac:dyDescent="0.2">
      <c r="B27" s="46" t="s">
        <v>21</v>
      </c>
      <c r="C27" s="47">
        <v>78569</v>
      </c>
      <c r="D27" s="47">
        <v>-5990</v>
      </c>
      <c r="E27" s="49">
        <v>-7.6238720105894178</v>
      </c>
    </row>
    <row r="28" spans="2:5" s="8" customFormat="1" ht="15.75" customHeight="1" x14ac:dyDescent="0.2">
      <c r="B28" s="46" t="s">
        <v>22</v>
      </c>
      <c r="C28" s="47">
        <v>2000</v>
      </c>
      <c r="D28" s="47">
        <v>1590</v>
      </c>
      <c r="E28" s="49">
        <v>79.5</v>
      </c>
    </row>
    <row r="29" spans="2:5" s="4" customFormat="1" ht="15.75" customHeight="1" x14ac:dyDescent="0.2">
      <c r="B29" s="42" t="s">
        <v>23</v>
      </c>
      <c r="C29" s="43">
        <v>17945</v>
      </c>
      <c r="D29" s="43">
        <v>17151</v>
      </c>
      <c r="E29" s="44">
        <v>95.575369183616615</v>
      </c>
    </row>
    <row r="30" spans="2:5" s="8" customFormat="1" ht="15.75" customHeight="1" x14ac:dyDescent="0.2">
      <c r="B30" s="46" t="s">
        <v>24</v>
      </c>
      <c r="C30" s="47">
        <v>56</v>
      </c>
      <c r="D30" s="47">
        <v>0</v>
      </c>
      <c r="E30" s="49">
        <v>0</v>
      </c>
    </row>
    <row r="31" spans="2:5" s="8" customFormat="1" ht="15.75" customHeight="1" x14ac:dyDescent="0.2">
      <c r="B31" s="46" t="s">
        <v>25</v>
      </c>
      <c r="C31" s="47">
        <v>15536</v>
      </c>
      <c r="D31" s="47">
        <v>15536</v>
      </c>
      <c r="E31" s="49">
        <v>100</v>
      </c>
    </row>
    <row r="32" spans="2:5" s="8" customFormat="1" ht="15.75" customHeight="1" x14ac:dyDescent="0.2">
      <c r="B32" s="46" t="s">
        <v>26</v>
      </c>
      <c r="C32" s="47">
        <v>59</v>
      </c>
      <c r="D32" s="47">
        <v>1</v>
      </c>
      <c r="E32" s="49">
        <v>1.6949152542372881</v>
      </c>
    </row>
    <row r="33" spans="2:5" ht="15.75" customHeight="1" x14ac:dyDescent="0.2">
      <c r="B33" s="46" t="s">
        <v>27</v>
      </c>
      <c r="C33" s="47"/>
      <c r="D33" s="47"/>
      <c r="E33" s="48"/>
    </row>
    <row r="34" spans="2:5" ht="15.75" customHeight="1" x14ac:dyDescent="0.2">
      <c r="B34" s="46" t="s">
        <v>28</v>
      </c>
      <c r="C34" s="47">
        <v>2277</v>
      </c>
      <c r="D34" s="47">
        <v>1599</v>
      </c>
      <c r="E34" s="48">
        <v>70.223978919631094</v>
      </c>
    </row>
    <row r="35" spans="2:5" ht="15.75" customHeight="1" x14ac:dyDescent="0.2">
      <c r="B35" s="46" t="s">
        <v>29</v>
      </c>
      <c r="C35" s="47">
        <v>17</v>
      </c>
      <c r="D35" s="47">
        <v>15</v>
      </c>
      <c r="E35" s="48">
        <v>88.235294117647058</v>
      </c>
    </row>
    <row r="36" spans="2:5" s="5" customFormat="1" ht="15.75" customHeight="1" x14ac:dyDescent="0.2">
      <c r="B36" s="42" t="s">
        <v>30</v>
      </c>
      <c r="C36" s="43">
        <v>5732</v>
      </c>
      <c r="D36" s="43">
        <v>5386</v>
      </c>
      <c r="E36" s="45">
        <v>93.963712491277036</v>
      </c>
    </row>
    <row r="37" spans="2:5" s="5" customFormat="1" ht="15.75" customHeight="1" x14ac:dyDescent="0.2">
      <c r="B37" s="42" t="s">
        <v>31</v>
      </c>
      <c r="C37" s="43">
        <v>0</v>
      </c>
      <c r="D37" s="43">
        <v>0</v>
      </c>
      <c r="E37" s="45"/>
    </row>
    <row r="38" spans="2:5" s="4" customFormat="1" ht="15.75" customHeight="1" x14ac:dyDescent="0.2">
      <c r="B38" s="42" t="s">
        <v>32</v>
      </c>
      <c r="C38" s="43">
        <v>-1</v>
      </c>
      <c r="D38" s="43">
        <v>-1</v>
      </c>
      <c r="E38" s="44">
        <v>100</v>
      </c>
    </row>
    <row r="39" spans="2:5" s="4" customFormat="1" ht="15.75" customHeight="1" x14ac:dyDescent="0.2">
      <c r="B39" s="42" t="s">
        <v>33</v>
      </c>
      <c r="C39" s="43">
        <v>3399</v>
      </c>
      <c r="D39" s="43">
        <v>3399</v>
      </c>
      <c r="E39" s="44">
        <v>100</v>
      </c>
    </row>
    <row r="40" spans="2:5" s="8" customFormat="1" ht="15.75" customHeight="1" x14ac:dyDescent="0.2">
      <c r="B40" s="46" t="s">
        <v>34</v>
      </c>
      <c r="C40" s="47">
        <v>381</v>
      </c>
      <c r="D40" s="47">
        <v>381</v>
      </c>
      <c r="E40" s="49">
        <v>100</v>
      </c>
    </row>
    <row r="41" spans="2:5" s="8" customFormat="1" ht="15.75" customHeight="1" x14ac:dyDescent="0.2">
      <c r="B41" s="46" t="s">
        <v>35</v>
      </c>
      <c r="C41" s="47">
        <v>2781</v>
      </c>
      <c r="D41" s="47">
        <v>2781</v>
      </c>
      <c r="E41" s="49">
        <v>100</v>
      </c>
    </row>
    <row r="42" spans="2:5" s="8" customFormat="1" ht="15.75" customHeight="1" x14ac:dyDescent="0.2">
      <c r="B42" s="46" t="s">
        <v>36</v>
      </c>
      <c r="C42" s="47">
        <v>237</v>
      </c>
      <c r="D42" s="47">
        <v>237</v>
      </c>
      <c r="E42" s="49">
        <v>100</v>
      </c>
    </row>
    <row r="43" spans="2:5" s="4" customFormat="1" ht="15.75" customHeight="1" x14ac:dyDescent="0.2">
      <c r="B43" s="42" t="s">
        <v>37</v>
      </c>
      <c r="C43" s="43">
        <v>15145</v>
      </c>
      <c r="D43" s="43">
        <v>10137</v>
      </c>
      <c r="E43" s="44">
        <v>66.932981181908218</v>
      </c>
    </row>
    <row r="44" spans="2:5" s="4" customFormat="1" ht="15.75" customHeight="1" x14ac:dyDescent="0.2">
      <c r="B44" s="42" t="s">
        <v>38</v>
      </c>
      <c r="C44" s="43">
        <v>17944</v>
      </c>
      <c r="D44" s="43">
        <v>14874</v>
      </c>
      <c r="E44" s="44">
        <v>82.891217119928655</v>
      </c>
    </row>
    <row r="45" spans="2:5" s="4" customFormat="1" ht="15.75" customHeight="1" x14ac:dyDescent="0.2">
      <c r="B45" s="42" t="s">
        <v>39</v>
      </c>
      <c r="C45" s="43">
        <v>708</v>
      </c>
      <c r="D45" s="43">
        <v>27</v>
      </c>
      <c r="E45" s="44">
        <v>3.8135593220338984</v>
      </c>
    </row>
    <row r="46" spans="2:5" s="4" customFormat="1" ht="15.75" customHeight="1" x14ac:dyDescent="0.2">
      <c r="B46" s="42" t="s">
        <v>40</v>
      </c>
      <c r="C46" s="43">
        <v>160163</v>
      </c>
      <c r="D46" s="43">
        <v>20695</v>
      </c>
      <c r="E46" s="44">
        <v>12.921211515768311</v>
      </c>
    </row>
    <row r="47" spans="2:5" s="4" customFormat="1" ht="15.75" customHeight="1" x14ac:dyDescent="0.2">
      <c r="B47" s="42" t="s">
        <v>41</v>
      </c>
      <c r="C47" s="43">
        <v>5961</v>
      </c>
      <c r="D47" s="43">
        <v>5961</v>
      </c>
      <c r="E47" s="44">
        <v>100</v>
      </c>
    </row>
    <row r="48" spans="2:5" s="8" customFormat="1" ht="15.75" customHeight="1" x14ac:dyDescent="0.2">
      <c r="B48" s="46" t="s">
        <v>42</v>
      </c>
      <c r="C48" s="47">
        <v>5957</v>
      </c>
      <c r="D48" s="47">
        <v>5957</v>
      </c>
      <c r="E48" s="49">
        <v>100</v>
      </c>
    </row>
    <row r="49" spans="2:5" s="8" customFormat="1" ht="15.75" customHeight="1" x14ac:dyDescent="0.2">
      <c r="B49" s="46" t="s">
        <v>43</v>
      </c>
      <c r="C49" s="47">
        <v>4</v>
      </c>
      <c r="D49" s="47">
        <v>4</v>
      </c>
      <c r="E49" s="49">
        <v>100</v>
      </c>
    </row>
    <row r="50" spans="2:5" s="8" customFormat="1" ht="15.75" customHeight="1" x14ac:dyDescent="0.2">
      <c r="B50" s="46" t="s">
        <v>44</v>
      </c>
      <c r="C50" s="47"/>
      <c r="D50" s="47"/>
      <c r="E50" s="49"/>
    </row>
    <row r="51" spans="2:5" s="4" customFormat="1" ht="15.75" customHeight="1" x14ac:dyDescent="0.2">
      <c r="B51" s="42" t="s">
        <v>45</v>
      </c>
      <c r="C51" s="43">
        <v>58</v>
      </c>
      <c r="D51" s="43">
        <v>30</v>
      </c>
      <c r="E51" s="44">
        <v>51.724137931034484</v>
      </c>
    </row>
    <row r="52" spans="2:5" s="4" customFormat="1" ht="15.75" customHeight="1" x14ac:dyDescent="0.2">
      <c r="B52" s="42" t="s">
        <v>46</v>
      </c>
      <c r="C52" s="43">
        <v>58</v>
      </c>
      <c r="D52" s="43">
        <v>30</v>
      </c>
      <c r="E52" s="44">
        <v>51.724137931034484</v>
      </c>
    </row>
    <row r="53" spans="2:5" s="4" customFormat="1" ht="15.75" customHeight="1" x14ac:dyDescent="0.2">
      <c r="B53" s="42" t="s">
        <v>47</v>
      </c>
      <c r="C53" s="43">
        <v>0</v>
      </c>
      <c r="D53" s="43">
        <v>0</v>
      </c>
      <c r="E53" s="44"/>
    </row>
    <row r="54" spans="2:5" s="4" customFormat="1" ht="15.75" customHeight="1" x14ac:dyDescent="0.2">
      <c r="B54" s="42" t="s">
        <v>48</v>
      </c>
      <c r="C54" s="43">
        <v>0</v>
      </c>
      <c r="D54" s="43">
        <v>0</v>
      </c>
      <c r="E54" s="44"/>
    </row>
    <row r="55" spans="2:5" s="8" customFormat="1" ht="15.75" customHeight="1" x14ac:dyDescent="0.2">
      <c r="B55" s="46" t="s">
        <v>49</v>
      </c>
      <c r="C55" s="47"/>
      <c r="D55" s="47"/>
      <c r="E55" s="49"/>
    </row>
    <row r="56" spans="2:5" s="8" customFormat="1" ht="15.75" customHeight="1" x14ac:dyDescent="0.2">
      <c r="B56" s="46" t="s">
        <v>50</v>
      </c>
      <c r="C56" s="47"/>
      <c r="D56" s="47"/>
      <c r="E56" s="49"/>
    </row>
    <row r="57" spans="2:5" s="8" customFormat="1" ht="15.75" customHeight="1" x14ac:dyDescent="0.2">
      <c r="B57" s="46" t="s">
        <v>51</v>
      </c>
      <c r="C57" s="47"/>
      <c r="D57" s="47"/>
      <c r="E57" s="49"/>
    </row>
    <row r="58" spans="2:5" s="8" customFormat="1" ht="15.75" customHeight="1" x14ac:dyDescent="0.2">
      <c r="B58" s="46" t="s">
        <v>52</v>
      </c>
      <c r="C58" s="47"/>
      <c r="D58" s="47"/>
      <c r="E58" s="49"/>
    </row>
    <row r="59" spans="2:5" s="8" customFormat="1" ht="15.75" customHeight="1" x14ac:dyDescent="0.2">
      <c r="B59" s="46" t="s">
        <v>53</v>
      </c>
      <c r="C59" s="47"/>
      <c r="D59" s="47"/>
      <c r="E59" s="49"/>
    </row>
    <row r="60" spans="2:5" s="8" customFormat="1" ht="15.75" customHeight="1" x14ac:dyDescent="0.2">
      <c r="B60" s="46" t="s">
        <v>54</v>
      </c>
      <c r="C60" s="47"/>
      <c r="D60" s="47"/>
      <c r="E60" s="49"/>
    </row>
    <row r="61" spans="2:5" s="4" customFormat="1" ht="15.75" customHeight="1" x14ac:dyDescent="0.2">
      <c r="B61" s="42" t="s">
        <v>55</v>
      </c>
      <c r="C61" s="43">
        <v>42621</v>
      </c>
      <c r="D61" s="43">
        <v>3443</v>
      </c>
      <c r="E61" s="44">
        <v>8.0781774242744184</v>
      </c>
    </row>
    <row r="62" spans="2:5" s="4" customFormat="1" ht="15.75" customHeight="1" x14ac:dyDescent="0.2">
      <c r="B62" s="42" t="s">
        <v>56</v>
      </c>
      <c r="C62" s="43">
        <v>1771</v>
      </c>
      <c r="D62" s="43">
        <v>1262</v>
      </c>
      <c r="E62" s="44">
        <v>71.259175607001694</v>
      </c>
    </row>
    <row r="63" spans="2:5" s="8" customFormat="1" ht="15.75" customHeight="1" x14ac:dyDescent="0.2">
      <c r="B63" s="46" t="s">
        <v>57</v>
      </c>
      <c r="C63" s="47">
        <v>565</v>
      </c>
      <c r="D63" s="47">
        <v>565</v>
      </c>
      <c r="E63" s="49">
        <v>100</v>
      </c>
    </row>
    <row r="64" spans="2:5" s="8" customFormat="1" ht="15.75" customHeight="1" x14ac:dyDescent="0.2">
      <c r="B64" s="46" t="s">
        <v>58</v>
      </c>
      <c r="C64" s="47">
        <v>638</v>
      </c>
      <c r="D64" s="47">
        <v>129</v>
      </c>
      <c r="E64" s="49">
        <v>20.219435736677116</v>
      </c>
    </row>
    <row r="65" spans="2:5" s="8" customFormat="1" ht="15.75" customHeight="1" x14ac:dyDescent="0.2">
      <c r="B65" s="46" t="s">
        <v>59</v>
      </c>
      <c r="C65" s="47">
        <v>568</v>
      </c>
      <c r="D65" s="47">
        <v>568</v>
      </c>
      <c r="E65" s="49">
        <v>100</v>
      </c>
    </row>
    <row r="66" spans="2:5" s="4" customFormat="1" ht="15.75" customHeight="1" x14ac:dyDescent="0.2">
      <c r="B66" s="42" t="s">
        <v>60</v>
      </c>
      <c r="C66" s="43">
        <v>40850</v>
      </c>
      <c r="D66" s="43">
        <v>2181</v>
      </c>
      <c r="E66" s="44">
        <v>5.339045287637699</v>
      </c>
    </row>
    <row r="67" spans="2:5" s="8" customFormat="1" ht="15.75" customHeight="1" x14ac:dyDescent="0.2">
      <c r="B67" s="46" t="s">
        <v>61</v>
      </c>
      <c r="C67" s="47"/>
      <c r="D67" s="47"/>
      <c r="E67" s="49"/>
    </row>
    <row r="68" spans="2:5" s="8" customFormat="1" ht="15.75" customHeight="1" x14ac:dyDescent="0.2">
      <c r="B68" s="46" t="s">
        <v>62</v>
      </c>
      <c r="C68" s="47">
        <v>40540</v>
      </c>
      <c r="D68" s="47">
        <v>1871</v>
      </c>
      <c r="E68" s="49">
        <v>4.6151948692649238</v>
      </c>
    </row>
    <row r="69" spans="2:5" s="8" customFormat="1" ht="15.75" customHeight="1" x14ac:dyDescent="0.2">
      <c r="B69" s="46" t="s">
        <v>63</v>
      </c>
      <c r="C69" s="47">
        <v>310</v>
      </c>
      <c r="D69" s="47">
        <v>310</v>
      </c>
      <c r="E69" s="49">
        <v>100</v>
      </c>
    </row>
    <row r="70" spans="2:5" s="4" customFormat="1" ht="15.75" customHeight="1" x14ac:dyDescent="0.2">
      <c r="B70" s="42" t="s">
        <v>64</v>
      </c>
      <c r="C70" s="43">
        <v>0</v>
      </c>
      <c r="D70" s="43">
        <v>0</v>
      </c>
      <c r="E70" s="44"/>
    </row>
    <row r="71" spans="2:5" s="4" customFormat="1" ht="15.75" customHeight="1" x14ac:dyDescent="0.2">
      <c r="B71" s="42" t="s">
        <v>65</v>
      </c>
      <c r="C71" s="43">
        <v>106144</v>
      </c>
      <c r="D71" s="43">
        <v>7802</v>
      </c>
      <c r="E71" s="44">
        <v>7.3503919204100088</v>
      </c>
    </row>
    <row r="72" spans="2:5" s="8" customFormat="1" ht="15.75" customHeight="1" x14ac:dyDescent="0.2">
      <c r="B72" s="50" t="s">
        <v>66</v>
      </c>
      <c r="C72" s="51">
        <v>696</v>
      </c>
      <c r="D72" s="51">
        <v>312</v>
      </c>
      <c r="E72" s="49">
        <v>44.827586206896555</v>
      </c>
    </row>
    <row r="73" spans="2:5" s="8" customFormat="1" ht="15.75" customHeight="1" x14ac:dyDescent="0.2">
      <c r="B73" s="50" t="s">
        <v>67</v>
      </c>
      <c r="C73" s="51">
        <v>1653</v>
      </c>
      <c r="D73" s="51">
        <v>305</v>
      </c>
      <c r="E73" s="49">
        <v>18.451300665456746</v>
      </c>
    </row>
    <row r="74" spans="2:5" s="8" customFormat="1" ht="15.75" customHeight="1" x14ac:dyDescent="0.2">
      <c r="B74" s="50" t="s">
        <v>68</v>
      </c>
      <c r="C74" s="51">
        <v>2262</v>
      </c>
      <c r="D74" s="51">
        <v>1514</v>
      </c>
      <c r="E74" s="49">
        <v>66.931918656056581</v>
      </c>
    </row>
    <row r="75" spans="2:5" s="8" customFormat="1" ht="15.75" customHeight="1" x14ac:dyDescent="0.2">
      <c r="B75" s="50" t="s">
        <v>69</v>
      </c>
      <c r="C75" s="51">
        <v>92649</v>
      </c>
      <c r="D75" s="51">
        <v>972</v>
      </c>
      <c r="E75" s="49">
        <v>1.0491208755626071</v>
      </c>
    </row>
    <row r="76" spans="2:5" s="8" customFormat="1" ht="15.75" customHeight="1" x14ac:dyDescent="0.2">
      <c r="B76" s="50" t="s">
        <v>70</v>
      </c>
      <c r="C76" s="51">
        <v>5716</v>
      </c>
      <c r="D76" s="51">
        <v>3556</v>
      </c>
      <c r="E76" s="49">
        <v>62.211336599020292</v>
      </c>
    </row>
    <row r="77" spans="2:5" s="8" customFormat="1" ht="15.75" customHeight="1" x14ac:dyDescent="0.2">
      <c r="B77" s="50" t="s">
        <v>71</v>
      </c>
      <c r="C77" s="51">
        <v>3168</v>
      </c>
      <c r="D77" s="51">
        <v>1143</v>
      </c>
      <c r="E77" s="49">
        <v>36.079545454545453</v>
      </c>
    </row>
    <row r="78" spans="2:5" s="5" customFormat="1" ht="15.75" customHeight="1" x14ac:dyDescent="0.2">
      <c r="B78" s="42" t="s">
        <v>72</v>
      </c>
      <c r="C78" s="43">
        <v>95</v>
      </c>
      <c r="D78" s="43">
        <v>14</v>
      </c>
      <c r="E78" s="44">
        <v>14.736842105263156</v>
      </c>
    </row>
    <row r="79" spans="2:5" ht="15.75" customHeight="1" x14ac:dyDescent="0.2">
      <c r="B79" s="46" t="s">
        <v>73</v>
      </c>
      <c r="C79" s="47"/>
      <c r="D79" s="47"/>
      <c r="E79" s="49"/>
    </row>
    <row r="80" spans="2:5" ht="15.75" customHeight="1" x14ac:dyDescent="0.2">
      <c r="B80" s="46" t="s">
        <v>74</v>
      </c>
      <c r="C80" s="47"/>
      <c r="D80" s="47"/>
      <c r="E80" s="49"/>
    </row>
    <row r="81" spans="2:5" ht="15.75" customHeight="1" x14ac:dyDescent="0.2">
      <c r="B81" s="46" t="s">
        <v>75</v>
      </c>
      <c r="C81" s="47">
        <v>10</v>
      </c>
      <c r="D81" s="47">
        <v>10</v>
      </c>
      <c r="E81" s="49">
        <v>100</v>
      </c>
    </row>
    <row r="82" spans="2:5" ht="15.75" customHeight="1" x14ac:dyDescent="0.2">
      <c r="B82" s="46" t="s">
        <v>76</v>
      </c>
      <c r="C82" s="47"/>
      <c r="D82" s="47"/>
      <c r="E82" s="49"/>
    </row>
    <row r="83" spans="2:5" ht="15.75" customHeight="1" x14ac:dyDescent="0.2">
      <c r="B83" s="46" t="s">
        <v>77</v>
      </c>
      <c r="C83" s="47"/>
      <c r="D83" s="47"/>
      <c r="E83" s="49"/>
    </row>
    <row r="84" spans="2:5" ht="15.75" customHeight="1" x14ac:dyDescent="0.2">
      <c r="B84" s="46" t="s">
        <v>78</v>
      </c>
      <c r="C84" s="47"/>
      <c r="D84" s="47"/>
      <c r="E84" s="49"/>
    </row>
    <row r="85" spans="2:5" ht="15.75" customHeight="1" x14ac:dyDescent="0.2">
      <c r="B85" s="46" t="s">
        <v>79</v>
      </c>
      <c r="C85" s="47">
        <v>85</v>
      </c>
      <c r="D85" s="47">
        <v>4</v>
      </c>
      <c r="E85" s="49">
        <v>4.7058823529411766</v>
      </c>
    </row>
    <row r="86" spans="2:5" ht="15.75" customHeight="1" x14ac:dyDescent="0.2">
      <c r="B86" s="46" t="s">
        <v>80</v>
      </c>
      <c r="C86" s="47">
        <v>0</v>
      </c>
      <c r="D86" s="47">
        <v>0</v>
      </c>
      <c r="E86" s="49"/>
    </row>
    <row r="87" spans="2:5" s="5" customFormat="1" ht="15.75" customHeight="1" x14ac:dyDescent="0.2">
      <c r="B87" s="42" t="s">
        <v>81</v>
      </c>
      <c r="C87" s="43">
        <v>5284</v>
      </c>
      <c r="D87" s="43">
        <v>3445</v>
      </c>
      <c r="E87" s="44">
        <v>65.196820590461769</v>
      </c>
    </row>
    <row r="88" spans="2:5" ht="15.75" customHeight="1" x14ac:dyDescent="0.2">
      <c r="B88" s="52" t="s">
        <v>82</v>
      </c>
      <c r="C88" s="47"/>
      <c r="D88" s="47"/>
      <c r="E88" s="49"/>
    </row>
    <row r="89" spans="2:5" ht="15.75" customHeight="1" x14ac:dyDescent="0.2">
      <c r="B89" s="52" t="s">
        <v>83</v>
      </c>
      <c r="C89" s="47"/>
      <c r="D89" s="47"/>
      <c r="E89" s="49"/>
    </row>
    <row r="90" spans="2:5" ht="15.75" customHeight="1" x14ac:dyDescent="0.2">
      <c r="B90" s="46" t="s">
        <v>84</v>
      </c>
      <c r="C90" s="47">
        <v>249</v>
      </c>
      <c r="D90" s="47">
        <v>249</v>
      </c>
      <c r="E90" s="49">
        <v>100</v>
      </c>
    </row>
    <row r="91" spans="2:5" ht="15.75" customHeight="1" x14ac:dyDescent="0.2">
      <c r="B91" s="46" t="s">
        <v>85</v>
      </c>
      <c r="C91" s="47">
        <v>1938</v>
      </c>
      <c r="D91" s="47">
        <v>1937</v>
      </c>
      <c r="E91" s="49">
        <v>99.948400412796701</v>
      </c>
    </row>
    <row r="92" spans="2:5" ht="15.75" customHeight="1" x14ac:dyDescent="0.2">
      <c r="B92" s="46" t="s">
        <v>86</v>
      </c>
      <c r="C92" s="47">
        <v>75</v>
      </c>
      <c r="D92" s="47">
        <v>75</v>
      </c>
      <c r="E92" s="49">
        <v>100</v>
      </c>
    </row>
    <row r="93" spans="2:5" ht="15.75" customHeight="1" x14ac:dyDescent="0.2">
      <c r="B93" s="46" t="s">
        <v>87</v>
      </c>
      <c r="C93" s="47">
        <v>588</v>
      </c>
      <c r="D93" s="47">
        <v>588</v>
      </c>
      <c r="E93" s="49">
        <v>100</v>
      </c>
    </row>
    <row r="94" spans="2:5" ht="15.75" customHeight="1" x14ac:dyDescent="0.2">
      <c r="B94" s="46" t="s">
        <v>88</v>
      </c>
      <c r="C94" s="47">
        <v>2434</v>
      </c>
      <c r="D94" s="47">
        <v>596</v>
      </c>
      <c r="E94" s="49">
        <v>24.486442070665571</v>
      </c>
    </row>
    <row r="95" spans="2:5" s="5" customFormat="1" ht="15.75" customHeight="1" x14ac:dyDescent="0.2">
      <c r="B95" s="42" t="s">
        <v>89</v>
      </c>
      <c r="C95" s="43">
        <v>5000</v>
      </c>
      <c r="D95" s="43">
        <v>1679</v>
      </c>
      <c r="E95" s="53">
        <v>33.58</v>
      </c>
    </row>
    <row r="96" spans="2:5" s="5" customFormat="1" ht="15.75" customHeight="1" x14ac:dyDescent="0.2">
      <c r="B96" s="42" t="s">
        <v>90</v>
      </c>
      <c r="C96" s="43">
        <v>4994</v>
      </c>
      <c r="D96" s="43">
        <v>1673</v>
      </c>
      <c r="E96" s="53">
        <v>33.500200240288351</v>
      </c>
    </row>
    <row r="97" spans="2:5" ht="15.75" customHeight="1" x14ac:dyDescent="0.2">
      <c r="B97" s="46" t="s">
        <v>91</v>
      </c>
      <c r="C97" s="47"/>
      <c r="D97" s="47"/>
      <c r="E97" s="54"/>
    </row>
    <row r="98" spans="2:5" ht="15.75" customHeight="1" x14ac:dyDescent="0.2">
      <c r="B98" s="46" t="s">
        <v>92</v>
      </c>
      <c r="C98" s="47"/>
      <c r="D98" s="47"/>
      <c r="E98" s="54"/>
    </row>
    <row r="99" spans="2:5" ht="15.75" customHeight="1" x14ac:dyDescent="0.2">
      <c r="B99" s="46" t="s">
        <v>93</v>
      </c>
      <c r="C99" s="47"/>
      <c r="D99" s="47"/>
      <c r="E99" s="54"/>
    </row>
    <row r="100" spans="2:5" ht="15.75" customHeight="1" x14ac:dyDescent="0.2">
      <c r="B100" s="46" t="s">
        <v>94</v>
      </c>
      <c r="C100" s="47">
        <v>4881</v>
      </c>
      <c r="D100" s="47">
        <v>1658</v>
      </c>
      <c r="E100" s="54">
        <v>33.968449088301576</v>
      </c>
    </row>
    <row r="101" spans="2:5" ht="15.75" customHeight="1" x14ac:dyDescent="0.2">
      <c r="B101" s="46" t="s">
        <v>95</v>
      </c>
      <c r="C101" s="47">
        <v>113</v>
      </c>
      <c r="D101" s="47">
        <v>15</v>
      </c>
      <c r="E101" s="54">
        <v>13.274336283185843</v>
      </c>
    </row>
    <row r="102" spans="2:5" s="5" customFormat="1" ht="15.75" customHeight="1" x14ac:dyDescent="0.2">
      <c r="B102" s="42" t="s">
        <v>96</v>
      </c>
      <c r="C102" s="43">
        <v>6</v>
      </c>
      <c r="D102" s="43">
        <v>6</v>
      </c>
      <c r="E102" s="53">
        <v>100</v>
      </c>
    </row>
    <row r="103" spans="2:5" s="5" customFormat="1" ht="15.75" customHeight="1" x14ac:dyDescent="0.2">
      <c r="B103" s="42" t="s">
        <v>97</v>
      </c>
      <c r="C103" s="43">
        <v>0</v>
      </c>
      <c r="D103" s="43">
        <v>0</v>
      </c>
      <c r="E103" s="53"/>
    </row>
    <row r="104" spans="2:5" ht="15.75" customHeight="1" x14ac:dyDescent="0.2">
      <c r="B104" s="46" t="s">
        <v>98</v>
      </c>
      <c r="C104" s="47"/>
      <c r="D104" s="47"/>
      <c r="E104" s="54"/>
    </row>
    <row r="105" spans="2:5" ht="15.75" customHeight="1" x14ac:dyDescent="0.2">
      <c r="B105" s="46" t="s">
        <v>99</v>
      </c>
      <c r="C105" s="47"/>
      <c r="D105" s="47"/>
      <c r="E105" s="54"/>
    </row>
    <row r="106" spans="2:5" s="5" customFormat="1" ht="15.75" customHeight="1" x14ac:dyDescent="0.2">
      <c r="B106" s="42" t="s">
        <v>100</v>
      </c>
      <c r="C106" s="43">
        <v>0</v>
      </c>
      <c r="D106" s="43">
        <v>0</v>
      </c>
      <c r="E106" s="53"/>
    </row>
    <row r="107" spans="2:5" s="5" customFormat="1" ht="15.75" customHeight="1" x14ac:dyDescent="0.2">
      <c r="B107" s="42" t="s">
        <v>101</v>
      </c>
      <c r="C107" s="43">
        <v>0</v>
      </c>
      <c r="D107" s="43">
        <v>0</v>
      </c>
      <c r="E107" s="53"/>
    </row>
    <row r="108" spans="2:5" ht="15.75" customHeight="1" x14ac:dyDescent="0.2">
      <c r="B108" s="46" t="s">
        <v>102</v>
      </c>
      <c r="C108" s="47"/>
      <c r="D108" s="47"/>
      <c r="E108" s="54"/>
    </row>
    <row r="109" spans="2:5" ht="15.75" customHeight="1" x14ac:dyDescent="0.2">
      <c r="B109" s="46" t="s">
        <v>103</v>
      </c>
      <c r="C109" s="47"/>
      <c r="D109" s="47"/>
      <c r="E109" s="54"/>
    </row>
    <row r="110" spans="2:5" ht="15.75" customHeight="1" x14ac:dyDescent="0.2">
      <c r="B110" s="46" t="s">
        <v>104</v>
      </c>
      <c r="C110" s="47"/>
      <c r="D110" s="47"/>
      <c r="E110" s="54"/>
    </row>
    <row r="111" spans="2:5" ht="15.75" customHeight="1" x14ac:dyDescent="0.2">
      <c r="B111" s="46" t="s">
        <v>105</v>
      </c>
      <c r="C111" s="47">
        <v>0</v>
      </c>
      <c r="D111" s="47">
        <v>0</v>
      </c>
      <c r="E111" s="54"/>
    </row>
    <row r="112" spans="2:5" s="5" customFormat="1" ht="15.75" customHeight="1" x14ac:dyDescent="0.2">
      <c r="B112" s="42" t="s">
        <v>106</v>
      </c>
      <c r="C112" s="43"/>
      <c r="D112" s="43"/>
      <c r="E112" s="53"/>
    </row>
  </sheetData>
  <phoneticPr fontId="0" type="noConversion"/>
  <hyperlinks>
    <hyperlink ref="C4" location="Ocak!A1" display="Ocak" xr:uid="{73CDC548-D257-426E-9066-A3E6CAAFB997}"/>
    <hyperlink ref="D4" location="Şubat!A1" display="Şubat" xr:uid="{3C61F21F-D3C8-453C-B2C6-3ED27D84B88A}"/>
    <hyperlink ref="E4" location="Mart!A1" display="Mart" xr:uid="{E2427772-F3D6-4DC2-B69C-19EE1038D6A1}"/>
    <hyperlink ref="C5" location="Nisan!A1" display="Nisan" xr:uid="{13CB8311-24D7-4BBA-9B12-1AB7A881BAC0}"/>
    <hyperlink ref="D5" location="Mayıs!A1" display="Mayıs" xr:uid="{C26FE6F3-C890-429C-A7F0-E39FD49E1560}"/>
    <hyperlink ref="E5" location="Haziran!A1" display="Haziran" xr:uid="{FE4E3578-FE44-4EFA-9B0D-F66FB4801FD4}"/>
    <hyperlink ref="C6" location="Temmuz!A1" display="Temmuz" xr:uid="{FFC67852-F0DF-4F06-BD85-44C031EAACB3}"/>
    <hyperlink ref="D6" location="Ağustos!A1" display="Ağustos" xr:uid="{5DF27E03-EECA-488C-9EBD-367FE3AE3893}"/>
    <hyperlink ref="E6" location="Eylül!A1" display="Eylül" xr:uid="{EA43093C-C03A-407F-A0D4-8CF5B0FCC110}"/>
    <hyperlink ref="C7" location="Ekim!A1" display="Ekim" xr:uid="{93DA6FC9-95AD-475E-900E-D17402A26A7A}"/>
    <hyperlink ref="D7" location="Kasım!A1" display="Kasım" xr:uid="{93800B2E-B9DB-4AF7-B737-F3D7762179F4}"/>
    <hyperlink ref="E7" location="Aralık!A1" display="Aralık" xr:uid="{494677CB-BF76-4EED-A6C9-2D5EBB4BEE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2006-04-20T13:56:40Z</dcterms:created>
  <dcterms:modified xsi:type="dcterms:W3CDTF">2025-07-29T13:14:01Z</dcterms:modified>
</cp:coreProperties>
</file>