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9BA97F68-8860-48A5-B150-A15311E35A71}" xr6:coauthVersionLast="47" xr6:coauthVersionMax="47" xr10:uidLastSave="{00000000-0000-0000-0000-000000000000}"/>
  <bookViews>
    <workbookView xWindow="-108" yWindow="-108" windowWidth="23256" windowHeight="12456" xr2:uid="{3E0B0FAC-EBC4-4C5E-B7D4-29E827ED5AF6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{"'02 Adıyaman'!$B$3:$D$105"}</definedName>
    <definedName name="HTML_Control" localSheetId="0" hidden="1">{"'02 Adıyaman'!$B$3:$D$105"}</definedName>
    <definedName name="HTML_Control" localSheetId="2" hidden="1">{"'02 Adıyaman'!$B$3:$D$105"}</definedName>
    <definedName name="HTML_Control" localSheetId="3" hidden="1">{"'02 Adıyaman'!$B$3:$D$105"}</definedName>
    <definedName name="HTML_Control" localSheetId="6" hidden="1">{"'02 Adıyaman'!$B$3:$D$105"}</definedName>
    <definedName name="HTML_Control" localSheetId="1" hidden="1">{"'02 Adıyaman'!$B$3:$D$105"}</definedName>
    <definedName name="HTML_Control" localSheetId="9" hidden="1">{"'02 Adıyaman'!$B$3:$D$105"}</definedName>
    <definedName name="HTML_Control" localSheetId="7" hidden="1">{"'02 Adıyaman'!$B$3:$D$105"}</definedName>
    <definedName name="HTML_Control" localSheetId="8" hidden="1">{"'02 Adıyaman'!$B$3:$D$105"}</definedName>
    <definedName name="HTML_Control" localSheetId="11" hidden="1">{"'02 Adıyaman'!$B$3:$D$90"}</definedName>
    <definedName name="HTML_Control" localSheetId="10" hidden="1">{"'02 Adıyaman'!$B$3:$D$90"}</definedName>
    <definedName name="HTML_Control" localSheetId="5" hidden="1">{"'02 Adıyaman'!$B$3:$D$105"}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Settings\hersan.MUHASEBAT\Desktop\htm\02.htm"</definedName>
    <definedName name="HTML_PathFile" localSheetId="0" hidden="1">"C:\Documents and Settings\hersan.MUHASEBAT\Desktop\htm\02.htm"</definedName>
    <definedName name="HTML_PathFile" localSheetId="2" hidden="1">"C:\Documents and Settings\hersan.MUHASEBAT\Desktop\htm\02.htm"</definedName>
    <definedName name="HTML_PathFile" localSheetId="3" hidden="1">"C:\Documents and Settings\hersan.MUHASEBAT\Desktop\htm\02.htm"</definedName>
    <definedName name="HTML_PathFile" localSheetId="6" hidden="1">"C:\Documents and Settings\hersan.MUHASEBAT\Desktop\htm\02.htm"</definedName>
    <definedName name="HTML_PathFile" localSheetId="1" hidden="1">"C:\Documents and Settings\hersan.MUHASEBAT\Desktop\htm\02.htm"</definedName>
    <definedName name="HTML_PathFile" localSheetId="9" hidden="1">"\\M-pc-00000-20\il_2005_2006hazırlık\docs\02.htm"</definedName>
    <definedName name="HTML_PathFile" localSheetId="7" hidden="1">"C:\Documents and Settings\eakgonullu\Belgelerim\internet\docs\il_81\htm\02.htm"</definedName>
    <definedName name="HTML_PathFile" localSheetId="8" hidden="1">"C:\Documents and Settings\hersan\Belgelerim\int-hazırlık\htm\02.htm"</definedName>
    <definedName name="HTML_PathFile" localSheetId="11" hidden="1">"C:\Documents and Settings\hersan\Belgelerim\int-hazırlık\htm\02.htm"</definedName>
    <definedName name="HTML_PathFile" localSheetId="10" hidden="1">"\\M-pc-00000-20\il_2005_2006hazırlık\docs\htm\02.htm"</definedName>
    <definedName name="HTML_PathFile" localSheetId="5" hidden="1">"C:\Documents and Settings\hersan.MUHASEBAT\Desktop\htm\02.htm"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6" i="8"/>
  <c r="C39" i="8"/>
  <c r="D39" i="8"/>
  <c r="E43" i="8"/>
  <c r="E44" i="8"/>
  <c r="E45" i="8"/>
  <c r="C47" i="8"/>
  <c r="D47" i="8"/>
  <c r="E47" i="8"/>
  <c r="E48" i="8"/>
  <c r="E52" i="8"/>
  <c r="C54" i="8"/>
  <c r="C51" i="8" s="1"/>
  <c r="C46" i="8" s="1"/>
  <c r="D54" i="8"/>
  <c r="D51" i="8" s="1"/>
  <c r="C61" i="8"/>
  <c r="D61" i="8"/>
  <c r="E61" i="8" s="1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4" i="8"/>
  <c r="D95" i="8"/>
  <c r="C96" i="8"/>
  <c r="E96" i="8" s="1"/>
  <c r="D96" i="8"/>
  <c r="E100" i="8"/>
  <c r="E101" i="8"/>
  <c r="E102" i="8"/>
  <c r="C103" i="8"/>
  <c r="D103" i="8"/>
  <c r="C107" i="8"/>
  <c r="C106" i="8" s="1"/>
  <c r="D107" i="8"/>
  <c r="E107" i="8" s="1"/>
  <c r="E111" i="8"/>
  <c r="E51" i="8" l="1"/>
  <c r="D46" i="8"/>
  <c r="E46" i="8" s="1"/>
  <c r="E25" i="8"/>
  <c r="E12" i="8"/>
  <c r="D11" i="8"/>
  <c r="C11" i="8"/>
  <c r="C95" i="8"/>
  <c r="E95" i="8" s="1"/>
  <c r="D106" i="8"/>
  <c r="E106" i="8" s="1"/>
  <c r="C10" i="8" l="1"/>
  <c r="D10" i="8"/>
  <c r="E10" i="8" s="1"/>
  <c r="E11" i="8"/>
</calcChain>
</file>

<file path=xl/sharedStrings.xml><?xml version="1.0" encoding="utf-8"?>
<sst xmlns="http://schemas.openxmlformats.org/spreadsheetml/2006/main" count="1415" uniqueCount="211">
  <si>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</si>
  <si>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</si>
  <si>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</si>
  <si>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</si>
  <si>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</si>
  <si>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</si>
  <si>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</si>
  <si>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</si>
  <si>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</si>
  <si>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</si>
  <si>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</si>
  <si>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</si>
  <si>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</si>
  <si>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</si>
  <si>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</si>
  <si>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</si>
  <si>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</si>
  <si>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</si>
  <si>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</si>
  <si>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</si>
  <si>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</si>
  <si>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</si>
  <si>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</si>
  <si>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</si>
  <si>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</si>
  <si>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</si>
  <si>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</si>
  <si>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</si>
  <si>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</si>
  <si>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</si>
  <si>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</si>
  <si>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</si>
  <si>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</si>
  <si>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</si>
  <si>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</si>
  <si>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</si>
  <si>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</si>
  <si>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</si>
  <si>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</si>
  <si>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</si>
  <si>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</si>
  <si>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</si>
  <si>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</si>
  <si>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</si>
  <si>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</si>
  <si>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</si>
  <si>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</si>
  <si>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</si>
  <si>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</si>
  <si>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</si>
  <si>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</si>
  <si>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</si>
  <si>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</si>
  <si>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</si>
  <si>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</si>
  <si>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</si>
  <si>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</si>
  <si>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</si>
  <si>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</si>
  <si>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</si>
  <si>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</si>
  <si>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</si>
  <si>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</si>
  <si>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</si>
  <si>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</si>
  <si>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</si>
  <si>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</si>
  <si>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</si>
  <si>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</si>
  <si>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</si>
  <si>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</si>
  <si>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</si>
  <si>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</si>
  <si>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</si>
  <si>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</si>
  <si>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</si>
  <si>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</si>
  <si>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</si>
  <si>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</si>
  <si>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</si>
  <si>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</si>
  <si>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</si>
  <si>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</si>
  <si>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</si>
  <si>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</si>
  <si>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</si>
  <si>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</si>
  <si>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</si>
  <si>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</si>
  <si>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</si>
  <si>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</si>
  <si>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</si>
  <si>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</si>
  <si>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</si>
  <si>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</si>
  <si>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</si>
  <si>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</si>
  <si>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</si>
  <si>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</si>
  <si>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</si>
  <si>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</si>
  <si>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</si>
  <si>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</si>
  <si>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</si>
  <si>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</si>
  <si>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</si>
  <si>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</si>
  <si>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ADIYAMAN İLİ GENEL  BÜTÇE GELİRLERİNİN TAHSİLATI, TAHAKKUKU VE TAHSİLATIN TAHAKKUKA  ORANI (KÜMÜLATİF) HAZİRAN 2006</t>
  </si>
  <si>
    <t>ADIYAMAN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</si>
  <si>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</si>
  <si>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</si>
  <si>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</si>
  <si>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</si>
  <si>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</si>
  <si>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</si>
  <si>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</si>
  <si>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</si>
  <si>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</si>
  <si>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</si>
  <si>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</si>
  <si>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</si>
  <si>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</si>
  <si>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</si>
  <si>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</si>
  <si>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</si>
  <si>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</si>
  <si>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</si>
  <si>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</si>
  <si>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</si>
  <si>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</si>
  <si>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</si>
  <si>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</si>
  <si>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</si>
  <si>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</si>
  <si>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</si>
  <si>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</si>
  <si>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</si>
  <si>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</si>
  <si>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</si>
  <si>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</si>
  <si>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</si>
  <si>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</si>
  <si>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</si>
  <si>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</si>
  <si>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</si>
  <si>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</si>
  <si>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</si>
  <si>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</si>
  <si>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</si>
  <si>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</si>
  <si>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</si>
  <si>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</si>
  <si>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</si>
  <si>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</si>
  <si>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</si>
  <si>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</si>
  <si>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</si>
  <si>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</si>
  <si>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</si>
  <si>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</si>
  <si>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</si>
  <si>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</si>
  <si>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</si>
  <si>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</si>
  <si>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</si>
  <si>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</si>
  <si>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</si>
  <si>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</si>
  <si>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</si>
  <si>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</si>
  <si>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</si>
  <si>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</si>
  <si>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</si>
  <si>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</si>
  <si>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</si>
  <si>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</si>
  <si>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</si>
  <si>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</si>
  <si>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</si>
  <si>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</si>
  <si>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</si>
  <si>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</si>
  <si>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</si>
  <si>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</si>
  <si>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ADIYAMAN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</si>
  <si>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</si>
  <si>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</si>
  <si>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</si>
  <si>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ADIYAMAN İLİ GENEL  BÜTÇE GELİRLERİNİN TAHSİLATI, TAHAKKUKU VE TAHSİLATIN TAHAKKUKA  ORANI (KÜMÜLATİF) MART 2006</t>
  </si>
  <si>
    <t>ADIYAMAN İLİ GENEL  BÜTÇE GELİRLERİNİN TAHSİLATI, TAHAKKUKU VE TAHSİLATIN TAHAKKUKA  ORANI (KÜMÜLATİF) NİSAN 2006</t>
  </si>
  <si>
    <t>ADIYAMAN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</si>
  <si>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</si>
  <si>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</si>
  <si>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</si>
  <si>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</si>
  <si>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</si>
  <si>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</si>
  <si>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</si>
  <si>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ADIYAMAN İLİ GENEL  BÜTÇE GELİRLERİNİN TAHSİLATI, TAHAKKUKU VE TAHSİLATIN TAHAKKUKA  ORANI (KÜMÜLATİF) TEMMUZ 2006</t>
  </si>
  <si>
    <t>ADIYAMAN İLİ GENEL  BÜTÇE GELİRLERİNİN TAHSİLATI, TAHAKKUKU VE TAHSİLATIN TAHAKKUKA  ORANI (KÜMÜLATİF) AĞUSTOS 2006</t>
  </si>
  <si>
    <t>Ağustos</t>
  </si>
  <si>
    <t>Eylül</t>
  </si>
  <si>
    <t>ADIYAMAN İLİ GENEL  BÜTÇE GELİRLERİNİN TAHSİLATI, TAHAKKUKU VE TAHSİLATIN TAHAKKUKA  ORANI (KÜMÜLATİF) EYLÜL 2006</t>
  </si>
  <si>
    <t xml:space="preserve">        Motorlu Taşıtlar (II)</t>
  </si>
  <si>
    <t>ADIYAMAN İLİ GENEL  BÜTÇE GELİRLERİNİN TAHSİLATI, TAHAKKUKU VE TAHSİLATIN TAHAKKUKA  ORANI (KÜMÜLATİF) EKİM 2006</t>
  </si>
  <si>
    <t>Ekim</t>
  </si>
  <si>
    <t>ADIYAMAN İLİ GENEL  BÜTÇE GELİRLERİNİN TAHSİLATI, TAHAKKUKU VE TAHSİLATIN TAHAKKUKA  ORANI (KÜMÜLATİF) KASIM 2006</t>
  </si>
  <si>
    <t>Kasım</t>
  </si>
  <si>
    <t>ADIYAMAN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</si>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</sst>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  <xf numFmtId="0" fontId="1" fillId="0" borderId="0" xfId="1" applyFill="1" applyBorder="1" applyAlignment="1" applyProtection="1">
      <alignment horizontal="left" vertical="center"/>
    </xf>
    <xf numFmtId="0" fontId="4" fillId="0" borderId="0" xfId="2" applyFont="1" applyAlignment="1">
      <alignment horizontal="centerContinuous" vertical="center"/>
    </xf>
    <xf numFmtId="0" fontId="1" fillId="0" borderId="0" xfId="1" applyAlignment="1" applyProtection="1">
      <alignment horizontal="left" vertical="center"/>
    </xf>
    <xf numFmtId="4" fontId="1" fillId="0" borderId="0" xfId="1" applyNumberFormat="1" applyAlignment="1" applyProtection="1">
      <alignment horizontal="left" vertical="center"/>
    </xf>
  </cellXfs>
  <cellStyles count="6">
    <cellStyle name="Hyperlink" xfId="1" builtinId="8"/>
    <cellStyle name="Normal" xfId="0" builtinId="0"/>
    <cellStyle name="Normal_genel_gelir_det3" xfId="2" xr:uid="{FEEB041C-CD86-400F-9368-E2E257249B6E}"/>
    <cellStyle name="Normal_genelgelirtahk_tahs" xfId="3" xr:uid="{F2D253B7-2982-4E04-80B3-06C0E2392D6E}"/>
    <cellStyle name="Virgül [0]_29dan32ye" xfId="4" xr:uid="{E01BDD5E-7445-4A71-BF06-5611449E06DC}"/>
    <cellStyle name="Virgül_29dan32ye" xfId="5" xr:uid="{CA446F12-A512-408B-929D-901EC22D4F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D404-96B8-4494-B3A6-5E7402217871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171527</v>
      </c>
      <c r="D10" s="26">
        <v>123038</v>
      </c>
      <c r="E10" s="27">
        <v>71.730981128335486</v>
      </c>
    </row>
    <row r="11" spans="2:7" s="6" customFormat="1" ht="15.75" customHeight="1" x14ac:dyDescent="0.2">
      <c r="B11" s="25" t="s">
        <v>5</v>
      </c>
      <c r="C11" s="26">
        <v>134423</v>
      </c>
      <c r="D11" s="26">
        <v>100499</v>
      </c>
      <c r="E11" s="28">
        <v>74.7632473609427</v>
      </c>
    </row>
    <row r="12" spans="2:7" s="6" customFormat="1" ht="15.75" customHeight="1" x14ac:dyDescent="0.2">
      <c r="B12" s="25" t="s">
        <v>6</v>
      </c>
      <c r="C12" s="26">
        <v>76692</v>
      </c>
      <c r="D12" s="26">
        <v>60360</v>
      </c>
      <c r="E12" s="28">
        <v>78.704428102018468</v>
      </c>
      <c r="G12" s="7"/>
    </row>
    <row r="13" spans="2:7" s="6" customFormat="1" ht="15.75" customHeight="1" x14ac:dyDescent="0.2">
      <c r="B13" s="25" t="s">
        <v>7</v>
      </c>
      <c r="C13" s="26">
        <v>69799</v>
      </c>
      <c r="D13" s="26">
        <v>55794</v>
      </c>
      <c r="E13" s="28">
        <v>79.935242625252513</v>
      </c>
    </row>
    <row r="14" spans="2:7" ht="15.75" customHeight="1" x14ac:dyDescent="0.2">
      <c r="B14" s="29" t="s">
        <v>8</v>
      </c>
      <c r="C14" s="30">
        <v>4190</v>
      </c>
      <c r="D14" s="30">
        <v>1582</v>
      </c>
      <c r="E14" s="31">
        <v>37.756563245823386</v>
      </c>
    </row>
    <row r="15" spans="2:7" ht="15.75" customHeight="1" x14ac:dyDescent="0.2">
      <c r="B15" s="29" t="s">
        <v>9</v>
      </c>
      <c r="C15" s="30">
        <v>1728</v>
      </c>
      <c r="D15" s="30">
        <v>1206</v>
      </c>
      <c r="E15" s="31">
        <v>69.791666666666657</v>
      </c>
    </row>
    <row r="16" spans="2:7" ht="15.75" customHeight="1" x14ac:dyDescent="0.2">
      <c r="B16" s="29" t="s">
        <v>10</v>
      </c>
      <c r="C16" s="30">
        <v>59534</v>
      </c>
      <c r="D16" s="30">
        <v>51167</v>
      </c>
      <c r="E16" s="31">
        <v>85.945846071152616</v>
      </c>
    </row>
    <row r="17" spans="2:5" ht="15.75" customHeight="1" x14ac:dyDescent="0.2">
      <c r="B17" s="29" t="s">
        <v>11</v>
      </c>
      <c r="C17" s="30">
        <v>4347</v>
      </c>
      <c r="D17" s="30">
        <v>1839</v>
      </c>
      <c r="E17" s="31">
        <v>42.305037957211873</v>
      </c>
    </row>
    <row r="18" spans="2:5" s="6" customFormat="1" ht="15.75" customHeight="1" x14ac:dyDescent="0.2">
      <c r="B18" s="25" t="s">
        <v>12</v>
      </c>
      <c r="C18" s="26">
        <v>6893</v>
      </c>
      <c r="D18" s="26">
        <v>4566</v>
      </c>
      <c r="E18" s="28">
        <v>66.241114173799502</v>
      </c>
    </row>
    <row r="19" spans="2:5" ht="15.75" customHeight="1" x14ac:dyDescent="0.2">
      <c r="B19" s="29" t="s">
        <v>13</v>
      </c>
      <c r="C19" s="30">
        <v>1628</v>
      </c>
      <c r="D19" s="30">
        <v>344</v>
      </c>
      <c r="E19" s="31">
        <v>21.13022113022113</v>
      </c>
    </row>
    <row r="20" spans="2:5" ht="15.75" customHeight="1" x14ac:dyDescent="0.2">
      <c r="B20" s="29" t="s">
        <v>14</v>
      </c>
      <c r="C20" s="30">
        <v>18</v>
      </c>
      <c r="D20" s="30">
        <v>10</v>
      </c>
      <c r="E20" s="31"/>
    </row>
    <row r="21" spans="2:5" ht="15.75" customHeight="1" x14ac:dyDescent="0.2">
      <c r="B21" s="29" t="s">
        <v>15</v>
      </c>
      <c r="C21" s="30">
        <v>5247</v>
      </c>
      <c r="D21" s="30">
        <v>4212</v>
      </c>
      <c r="E21" s="31">
        <v>80.274442538593476</v>
      </c>
    </row>
    <row r="22" spans="2:5" s="5" customFormat="1" ht="15.75" customHeight="1" x14ac:dyDescent="0.2">
      <c r="B22" s="25" t="s">
        <v>16</v>
      </c>
      <c r="C22" s="26">
        <v>12668</v>
      </c>
      <c r="D22" s="26">
        <v>7998</v>
      </c>
      <c r="E22" s="27">
        <v>63.135459425323646</v>
      </c>
    </row>
    <row r="23" spans="2:5" s="9" customFormat="1" ht="15.75" customHeight="1" x14ac:dyDescent="0.2">
      <c r="B23" s="29" t="s">
        <v>17</v>
      </c>
      <c r="C23" s="30">
        <v>186</v>
      </c>
      <c r="D23" s="30">
        <v>19</v>
      </c>
      <c r="E23" s="32">
        <v>10.21505376344086</v>
      </c>
    </row>
    <row r="24" spans="2:5" s="9" customFormat="1" ht="15.75" customHeight="1" x14ac:dyDescent="0.2">
      <c r="B24" s="29" t="s">
        <v>18</v>
      </c>
      <c r="C24" s="30">
        <v>12482</v>
      </c>
      <c r="D24" s="30">
        <v>7979</v>
      </c>
      <c r="E24" s="32">
        <v>63.924050632911388</v>
      </c>
    </row>
    <row r="25" spans="2:5" s="5" customFormat="1" ht="15.75" customHeight="1" x14ac:dyDescent="0.2">
      <c r="B25" s="25" t="s">
        <v>19</v>
      </c>
      <c r="C25" s="26">
        <v>23527</v>
      </c>
      <c r="D25" s="26">
        <v>15199</v>
      </c>
      <c r="E25" s="27">
        <v>64.602371743103674</v>
      </c>
    </row>
    <row r="26" spans="2:5" s="5" customFormat="1" ht="15.75" customHeight="1" x14ac:dyDescent="0.2">
      <c r="B26" s="25" t="s">
        <v>20</v>
      </c>
      <c r="C26" s="26">
        <v>15183</v>
      </c>
      <c r="D26" s="26">
        <v>7079</v>
      </c>
      <c r="E26" s="27">
        <v>46.624514259369029</v>
      </c>
    </row>
    <row r="27" spans="2:5" s="9" customFormat="1" ht="15.75" customHeight="1" x14ac:dyDescent="0.2">
      <c r="B27" s="29" t="s">
        <v>21</v>
      </c>
      <c r="C27" s="30">
        <v>12788</v>
      </c>
      <c r="D27" s="30">
        <v>4932</v>
      </c>
      <c r="E27" s="32">
        <v>38.56740694401001</v>
      </c>
    </row>
    <row r="28" spans="2:5" s="9" customFormat="1" ht="15.75" customHeight="1" x14ac:dyDescent="0.2">
      <c r="B28" s="29" t="s">
        <v>22</v>
      </c>
      <c r="C28" s="30">
        <v>2395</v>
      </c>
      <c r="D28" s="30">
        <v>2147</v>
      </c>
      <c r="E28" s="32">
        <v>89.645093945720262</v>
      </c>
    </row>
    <row r="29" spans="2:5" s="5" customFormat="1" ht="15.75" customHeight="1" x14ac:dyDescent="0.2">
      <c r="B29" s="25" t="s">
        <v>23</v>
      </c>
      <c r="C29" s="26">
        <v>5322</v>
      </c>
      <c r="D29" s="26">
        <v>5314</v>
      </c>
      <c r="E29" s="27">
        <v>99.849680571213824</v>
      </c>
    </row>
    <row r="30" spans="2:5" s="9" customFormat="1" ht="15.75" customHeight="1" x14ac:dyDescent="0.2">
      <c r="B30" s="29" t="s">
        <v>24</v>
      </c>
      <c r="C30" s="30">
        <v>1</v>
      </c>
      <c r="D30" s="30">
        <v>1</v>
      </c>
      <c r="E30" s="32">
        <v>100</v>
      </c>
    </row>
    <row r="31" spans="2:5" s="9" customFormat="1" ht="15.75" customHeight="1" x14ac:dyDescent="0.2">
      <c r="B31" s="29" t="s">
        <v>203</v>
      </c>
      <c r="C31" s="30">
        <v>5321</v>
      </c>
      <c r="D31" s="30">
        <v>5313</v>
      </c>
      <c r="E31" s="32">
        <v>99.849652320992305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3022</v>
      </c>
      <c r="D36" s="26">
        <v>2806</v>
      </c>
      <c r="E36" s="28">
        <v>92.852415618795504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11409</v>
      </c>
      <c r="D43" s="26">
        <v>8204</v>
      </c>
      <c r="E43" s="27">
        <v>71.908142694364102</v>
      </c>
    </row>
    <row r="44" spans="2:5" s="5" customFormat="1" ht="15.75" customHeight="1" x14ac:dyDescent="0.2">
      <c r="B44" s="25" t="s">
        <v>38</v>
      </c>
      <c r="C44" s="26">
        <v>9664</v>
      </c>
      <c r="D44" s="26">
        <v>8688</v>
      </c>
      <c r="E44" s="27">
        <v>89.900662251655632</v>
      </c>
    </row>
    <row r="45" spans="2:5" s="5" customFormat="1" ht="15.75" customHeight="1" x14ac:dyDescent="0.2">
      <c r="B45" s="25" t="s">
        <v>39</v>
      </c>
      <c r="C45" s="26">
        <v>463</v>
      </c>
      <c r="D45" s="26">
        <v>50</v>
      </c>
      <c r="E45" s="27">
        <v>10.799136069114471</v>
      </c>
    </row>
    <row r="46" spans="2:5" s="5" customFormat="1" ht="15.75" customHeight="1" x14ac:dyDescent="0.2">
      <c r="B46" s="25" t="s">
        <v>40</v>
      </c>
      <c r="C46" s="26">
        <v>35181</v>
      </c>
      <c r="D46" s="26">
        <v>21393</v>
      </c>
      <c r="E46" s="27">
        <v>60.80839089281146</v>
      </c>
    </row>
    <row r="47" spans="2:5" s="5" customFormat="1" ht="15.75" customHeight="1" x14ac:dyDescent="0.2">
      <c r="B47" s="25" t="s">
        <v>41</v>
      </c>
      <c r="C47" s="26">
        <v>10188</v>
      </c>
      <c r="D47" s="26">
        <v>10188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10188</v>
      </c>
      <c r="D48" s="30">
        <v>10188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22</v>
      </c>
      <c r="D51" s="26">
        <v>21</v>
      </c>
      <c r="E51" s="27">
        <v>95.454545454545453</v>
      </c>
    </row>
    <row r="52" spans="2:5" s="5" customFormat="1" ht="15.75" customHeight="1" x14ac:dyDescent="0.2">
      <c r="B52" s="25" t="s">
        <v>46</v>
      </c>
      <c r="C52" s="26">
        <v>22</v>
      </c>
      <c r="D52" s="26">
        <v>21</v>
      </c>
      <c r="E52" s="27">
        <v>95.454545454545453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6110</v>
      </c>
      <c r="D60" s="26">
        <v>2206</v>
      </c>
      <c r="E60" s="27">
        <v>36.104746317512273</v>
      </c>
    </row>
    <row r="61" spans="2:5" s="5" customFormat="1" ht="15.75" customHeight="1" x14ac:dyDescent="0.2">
      <c r="B61" s="25" t="s">
        <v>56</v>
      </c>
      <c r="C61" s="26">
        <v>2687</v>
      </c>
      <c r="D61" s="26">
        <v>1827</v>
      </c>
      <c r="E61" s="27">
        <v>67.994045403796051</v>
      </c>
    </row>
    <row r="62" spans="2:5" s="9" customFormat="1" ht="15.75" customHeight="1" x14ac:dyDescent="0.2">
      <c r="B62" s="29" t="s">
        <v>57</v>
      </c>
      <c r="C62" s="30">
        <v>1473</v>
      </c>
      <c r="D62" s="30">
        <v>1473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1156</v>
      </c>
      <c r="D63" s="30">
        <v>296</v>
      </c>
      <c r="E63" s="32">
        <v>25.605536332179931</v>
      </c>
    </row>
    <row r="64" spans="2:5" s="9" customFormat="1" ht="15.75" customHeight="1" x14ac:dyDescent="0.2">
      <c r="B64" s="29" t="s">
        <v>59</v>
      </c>
      <c r="C64" s="30">
        <v>58</v>
      </c>
      <c r="D64" s="30">
        <v>58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3423</v>
      </c>
      <c r="D65" s="26">
        <v>379</v>
      </c>
      <c r="E65" s="27">
        <v>11.072158924919663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3363</v>
      </c>
      <c r="D67" s="30">
        <v>319</v>
      </c>
      <c r="E67" s="32">
        <v>9.4855783526613138</v>
      </c>
    </row>
    <row r="68" spans="2:5" s="9" customFormat="1" ht="15.75" customHeight="1" x14ac:dyDescent="0.2">
      <c r="B68" s="29" t="s">
        <v>63</v>
      </c>
      <c r="C68" s="30">
        <v>60</v>
      </c>
      <c r="D68" s="30">
        <v>60</v>
      </c>
      <c r="E68" s="32">
        <v>100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14212</v>
      </c>
      <c r="D70" s="26">
        <v>4747</v>
      </c>
      <c r="E70" s="27">
        <v>33.401350971010416</v>
      </c>
    </row>
    <row r="71" spans="2:5" s="9" customFormat="1" ht="15.75" customHeight="1" x14ac:dyDescent="0.2">
      <c r="B71" s="33" t="s">
        <v>66</v>
      </c>
      <c r="C71" s="34">
        <v>385</v>
      </c>
      <c r="D71" s="34">
        <v>304</v>
      </c>
      <c r="E71" s="32">
        <v>78.961038961038966</v>
      </c>
    </row>
    <row r="72" spans="2:5" s="9" customFormat="1" ht="15.75" customHeight="1" x14ac:dyDescent="0.2">
      <c r="B72" s="33" t="s">
        <v>67</v>
      </c>
      <c r="C72" s="34">
        <v>2256</v>
      </c>
      <c r="D72" s="34">
        <v>318</v>
      </c>
      <c r="E72" s="32"/>
    </row>
    <row r="73" spans="2:5" s="9" customFormat="1" ht="15.75" customHeight="1" x14ac:dyDescent="0.2">
      <c r="B73" s="33" t="s">
        <v>68</v>
      </c>
      <c r="C73" s="34">
        <v>1530</v>
      </c>
      <c r="D73" s="34">
        <v>740</v>
      </c>
      <c r="E73" s="32">
        <v>48.366013071895424</v>
      </c>
    </row>
    <row r="74" spans="2:5" s="9" customFormat="1" ht="15.75" customHeight="1" x14ac:dyDescent="0.2">
      <c r="B74" s="33" t="s">
        <v>69</v>
      </c>
      <c r="C74" s="34">
        <v>6679</v>
      </c>
      <c r="D74" s="34">
        <v>502</v>
      </c>
      <c r="E74" s="32">
        <v>7.5160952238359027</v>
      </c>
    </row>
    <row r="75" spans="2:5" s="9" customFormat="1" ht="15.75" customHeight="1" x14ac:dyDescent="0.2">
      <c r="B75" s="33" t="s">
        <v>70</v>
      </c>
      <c r="C75" s="34">
        <v>2368</v>
      </c>
      <c r="D75" s="34">
        <v>2144</v>
      </c>
      <c r="E75" s="32">
        <v>90.540540540540533</v>
      </c>
    </row>
    <row r="76" spans="2:5" s="9" customFormat="1" ht="15.75" customHeight="1" x14ac:dyDescent="0.2">
      <c r="B76" s="33" t="s">
        <v>71</v>
      </c>
      <c r="C76" s="34">
        <v>994</v>
      </c>
      <c r="D76" s="34">
        <v>739</v>
      </c>
      <c r="E76" s="32">
        <v>74.34607645875252</v>
      </c>
    </row>
    <row r="77" spans="2:5" s="6" customFormat="1" ht="15.75" customHeight="1" x14ac:dyDescent="0.2">
      <c r="B77" s="25" t="s">
        <v>72</v>
      </c>
      <c r="C77" s="26">
        <v>1</v>
      </c>
      <c r="D77" s="26">
        <v>1</v>
      </c>
      <c r="E77" s="27">
        <v>100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</v>
      </c>
      <c r="D80" s="30">
        <v>1</v>
      </c>
      <c r="E80" s="32">
        <v>100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4648</v>
      </c>
      <c r="D86" s="26">
        <v>4230</v>
      </c>
      <c r="E86" s="27">
        <v>91.006884681583472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155</v>
      </c>
      <c r="D89" s="30">
        <v>155</v>
      </c>
      <c r="E89" s="32">
        <v>100</v>
      </c>
    </row>
    <row r="90" spans="2:5" ht="15.75" customHeight="1" x14ac:dyDescent="0.2">
      <c r="B90" s="29" t="s">
        <v>85</v>
      </c>
      <c r="C90" s="30">
        <v>2225</v>
      </c>
      <c r="D90" s="30">
        <v>2179</v>
      </c>
      <c r="E90" s="32">
        <v>97.932584269662925</v>
      </c>
    </row>
    <row r="91" spans="2:5" ht="15.75" customHeight="1" x14ac:dyDescent="0.2">
      <c r="B91" s="29" t="s">
        <v>86</v>
      </c>
      <c r="C91" s="30">
        <v>562</v>
      </c>
      <c r="D91" s="30">
        <v>415</v>
      </c>
      <c r="E91" s="32">
        <v>73.843416370106766</v>
      </c>
    </row>
    <row r="92" spans="2:5" ht="15.75" customHeight="1" x14ac:dyDescent="0.2">
      <c r="B92" s="29" t="s">
        <v>87</v>
      </c>
      <c r="C92" s="30">
        <v>96</v>
      </c>
      <c r="D92" s="30">
        <v>96</v>
      </c>
      <c r="E92" s="32">
        <v>100</v>
      </c>
    </row>
    <row r="93" spans="2:5" ht="15.75" customHeight="1" x14ac:dyDescent="0.2">
      <c r="B93" s="29" t="s">
        <v>88</v>
      </c>
      <c r="C93" s="30">
        <v>1610</v>
      </c>
      <c r="D93" s="30">
        <v>1385</v>
      </c>
      <c r="E93" s="32">
        <v>86.024844720496901</v>
      </c>
    </row>
    <row r="94" spans="2:5" s="6" customFormat="1" ht="15.75" customHeight="1" x14ac:dyDescent="0.2">
      <c r="B94" s="25" t="s">
        <v>89</v>
      </c>
      <c r="C94" s="26">
        <v>1923</v>
      </c>
      <c r="D94" s="26">
        <v>1146</v>
      </c>
      <c r="E94" s="36">
        <v>59.594383775351012</v>
      </c>
    </row>
    <row r="95" spans="2:5" s="6" customFormat="1" ht="15.75" customHeight="1" x14ac:dyDescent="0.2">
      <c r="B95" s="25" t="s">
        <v>90</v>
      </c>
      <c r="C95" s="26">
        <v>1910</v>
      </c>
      <c r="D95" s="26">
        <v>1133</v>
      </c>
      <c r="E95" s="36">
        <v>59.319371727748695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1908</v>
      </c>
      <c r="D99" s="30">
        <v>1135</v>
      </c>
      <c r="E99" s="37">
        <v>59.486373165618446</v>
      </c>
    </row>
    <row r="100" spans="2:5" ht="15.75" customHeight="1" x14ac:dyDescent="0.2">
      <c r="B100" s="29" t="s">
        <v>95</v>
      </c>
      <c r="C100" s="30">
        <v>2</v>
      </c>
      <c r="D100" s="30">
        <v>-2</v>
      </c>
      <c r="E100" s="37">
        <v>-100</v>
      </c>
    </row>
    <row r="101" spans="2:5" s="6" customFormat="1" ht="15.75" customHeight="1" x14ac:dyDescent="0.2">
      <c r="B101" s="25" t="s">
        <v>96</v>
      </c>
      <c r="C101" s="26">
        <v>13</v>
      </c>
      <c r="D101" s="26">
        <v>13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/>
      <c r="D110" s="30"/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AC279806-D355-4A10-A26C-B8283488F196}"/>
    <hyperlink ref="D4" location="Şubat!A1" display="Şubat" xr:uid="{000ED001-7979-42C8-8F19-35B247F85F12}"/>
    <hyperlink ref="E4" location="Mart!A1" display="Mart" xr:uid="{9EC5B11B-4FBF-435D-B9DE-6905629CDA3B}"/>
    <hyperlink ref="C5" location="Nisan!A1" display="Nisan" xr:uid="{74FBA80E-BD58-440C-8174-049681894F4E}"/>
    <hyperlink ref="D5" location="Mayıs!A1" display="Mayıs" xr:uid="{59445376-4F47-4DDC-8242-643C9AC11AC0}"/>
    <hyperlink ref="E5" location="Haziran!A1" display="Haziran" xr:uid="{A4D9B8BF-DC65-49AF-92AB-EDD938A23FB7}"/>
    <hyperlink ref="C6" location="Temmuz!A1" display="Temmuz" xr:uid="{A9DDF3DC-5ECC-45E6-BCCD-3721BC73F21F}"/>
    <hyperlink ref="D6" location="Ağustos!A1" display="Ağustos" xr:uid="{260AF4AE-AF54-4EC8-8519-AE3996FFEFCD}"/>
    <hyperlink ref="E6" location="Eylül!A1" display="Eylül" xr:uid="{00C8E8EC-E495-48E9-80D3-F28EA0707B9B}"/>
    <hyperlink ref="C7" location="Ekim!A1" display="Ekim" xr:uid="{1E7BADCB-74F0-42FD-9F80-4B2B2F76F87E}"/>
    <hyperlink ref="D7" location="Kasım!A1" display="Kasım" xr:uid="{ABABC798-A9D5-4F87-8B15-07D0E255C5A6}"/>
    <hyperlink ref="E7" location="Aralık!A1" display="Aralık" xr:uid="{F09B19B6-9FE6-43F5-A3D1-AE41F3CBD9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EC62-CA77-4A2B-98C6-04427C17238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188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75805</v>
      </c>
      <c r="D10" s="26">
        <v>25890</v>
      </c>
      <c r="E10" s="27">
        <v>34.153419959105605</v>
      </c>
    </row>
    <row r="11" spans="2:7" s="6" customFormat="1" ht="15.75" customHeight="1" x14ac:dyDescent="0.2">
      <c r="B11" s="25" t="s">
        <v>5</v>
      </c>
      <c r="C11" s="26">
        <v>57484</v>
      </c>
      <c r="D11" s="26">
        <v>20739</v>
      </c>
      <c r="E11" s="28">
        <v>36.077865145083848</v>
      </c>
    </row>
    <row r="12" spans="2:7" s="6" customFormat="1" ht="15.75" customHeight="1" x14ac:dyDescent="0.2">
      <c r="B12" s="25" t="s">
        <v>6</v>
      </c>
      <c r="C12" s="26">
        <v>27775</v>
      </c>
      <c r="D12" s="26">
        <v>11304</v>
      </c>
      <c r="E12" s="28">
        <v>40.6984698469847</v>
      </c>
      <c r="G12" s="7"/>
    </row>
    <row r="13" spans="2:7" s="6" customFormat="1" ht="15.75" customHeight="1" x14ac:dyDescent="0.2">
      <c r="B13" s="25" t="s">
        <v>7</v>
      </c>
      <c r="C13" s="26">
        <v>25872</v>
      </c>
      <c r="D13" s="26">
        <v>10891</v>
      </c>
      <c r="E13" s="28">
        <v>42.095701917130491</v>
      </c>
    </row>
    <row r="14" spans="2:7" ht="15.75" customHeight="1" x14ac:dyDescent="0.2">
      <c r="B14" s="29" t="s">
        <v>8</v>
      </c>
      <c r="C14" s="30">
        <v>4279</v>
      </c>
      <c r="D14" s="30">
        <v>641</v>
      </c>
      <c r="E14" s="31">
        <v>14.980135545688245</v>
      </c>
    </row>
    <row r="15" spans="2:7" ht="15.75" customHeight="1" x14ac:dyDescent="0.2">
      <c r="B15" s="29" t="s">
        <v>9</v>
      </c>
      <c r="C15" s="30">
        <v>1479</v>
      </c>
      <c r="D15" s="30">
        <v>609</v>
      </c>
      <c r="E15" s="31">
        <v>41.17647058823529</v>
      </c>
    </row>
    <row r="16" spans="2:7" ht="15.75" customHeight="1" x14ac:dyDescent="0.2">
      <c r="B16" s="29" t="s">
        <v>10</v>
      </c>
      <c r="C16" s="30">
        <v>16359</v>
      </c>
      <c r="D16" s="30">
        <v>8732</v>
      </c>
      <c r="E16" s="31">
        <v>53.377345803533224</v>
      </c>
    </row>
    <row r="17" spans="2:5" ht="15.75" customHeight="1" x14ac:dyDescent="0.2">
      <c r="B17" s="29" t="s">
        <v>11</v>
      </c>
      <c r="C17" s="30">
        <v>3755</v>
      </c>
      <c r="D17" s="30">
        <v>909</v>
      </c>
      <c r="E17" s="31">
        <v>24.207723035952064</v>
      </c>
    </row>
    <row r="18" spans="2:5" s="6" customFormat="1" ht="15.75" customHeight="1" x14ac:dyDescent="0.2">
      <c r="B18" s="25" t="s">
        <v>12</v>
      </c>
      <c r="C18" s="26">
        <v>1903</v>
      </c>
      <c r="D18" s="26">
        <v>413</v>
      </c>
      <c r="E18" s="28">
        <v>21.702574881765631</v>
      </c>
    </row>
    <row r="19" spans="2:5" ht="15.75" customHeight="1" x14ac:dyDescent="0.2">
      <c r="B19" s="29" t="s">
        <v>13</v>
      </c>
      <c r="C19" s="30">
        <v>974</v>
      </c>
      <c r="D19" s="30">
        <v>16</v>
      </c>
      <c r="E19" s="31">
        <v>1.6427104722792609</v>
      </c>
    </row>
    <row r="20" spans="2:5" ht="15.75" customHeight="1" x14ac:dyDescent="0.2">
      <c r="B20" s="29" t="s">
        <v>14</v>
      </c>
      <c r="C20" s="30"/>
      <c r="D20" s="30"/>
      <c r="E20" s="31"/>
    </row>
    <row r="21" spans="2:5" ht="15.75" customHeight="1" x14ac:dyDescent="0.2">
      <c r="B21" s="29" t="s">
        <v>15</v>
      </c>
      <c r="C21" s="30">
        <v>929</v>
      </c>
      <c r="D21" s="30">
        <v>397</v>
      </c>
      <c r="E21" s="31">
        <v>42.734122712594186</v>
      </c>
    </row>
    <row r="22" spans="2:5" s="5" customFormat="1" ht="15.75" customHeight="1" x14ac:dyDescent="0.2">
      <c r="B22" s="25" t="s">
        <v>16</v>
      </c>
      <c r="C22" s="26">
        <v>10901</v>
      </c>
      <c r="D22" s="26">
        <v>3225</v>
      </c>
      <c r="E22" s="27">
        <v>29.584441794330797</v>
      </c>
    </row>
    <row r="23" spans="2:5" s="9" customFormat="1" ht="15.75" customHeight="1" x14ac:dyDescent="0.2">
      <c r="B23" s="29" t="s">
        <v>17</v>
      </c>
      <c r="C23" s="30">
        <v>174</v>
      </c>
      <c r="D23" s="30">
        <v>1</v>
      </c>
      <c r="E23" s="32">
        <v>0.57471264367816088</v>
      </c>
    </row>
    <row r="24" spans="2:5" s="9" customFormat="1" ht="15.75" customHeight="1" x14ac:dyDescent="0.2">
      <c r="B24" s="29" t="s">
        <v>18</v>
      </c>
      <c r="C24" s="30">
        <v>10727</v>
      </c>
      <c r="D24" s="30">
        <v>3224</v>
      </c>
      <c r="E24" s="32">
        <v>30.055001398340636</v>
      </c>
    </row>
    <row r="25" spans="2:5" s="5" customFormat="1" ht="15.75" customHeight="1" x14ac:dyDescent="0.2">
      <c r="B25" s="25" t="s">
        <v>19</v>
      </c>
      <c r="C25" s="26">
        <v>11266</v>
      </c>
      <c r="D25" s="26">
        <v>2395</v>
      </c>
      <c r="E25" s="27">
        <v>21.258654358246051</v>
      </c>
    </row>
    <row r="26" spans="2:5" s="5" customFormat="1" ht="15.75" customHeight="1" x14ac:dyDescent="0.2">
      <c r="B26" s="25" t="s">
        <v>20</v>
      </c>
      <c r="C26" s="26">
        <v>9640</v>
      </c>
      <c r="D26" s="26">
        <v>1042</v>
      </c>
      <c r="E26" s="27">
        <v>10.809128630705395</v>
      </c>
    </row>
    <row r="27" spans="2:5" s="9" customFormat="1" ht="15.75" customHeight="1" x14ac:dyDescent="0.2">
      <c r="B27" s="29" t="s">
        <v>21</v>
      </c>
      <c r="C27" s="30">
        <v>8913</v>
      </c>
      <c r="D27" s="30">
        <v>642</v>
      </c>
      <c r="E27" s="32">
        <v>7.2029619656681252</v>
      </c>
    </row>
    <row r="28" spans="2:5" s="9" customFormat="1" ht="15.75" customHeight="1" x14ac:dyDescent="0.2">
      <c r="B28" s="29" t="s">
        <v>22</v>
      </c>
      <c r="C28" s="30">
        <v>727</v>
      </c>
      <c r="D28" s="30">
        <v>400</v>
      </c>
      <c r="E28" s="32">
        <v>55.020632737276479</v>
      </c>
    </row>
    <row r="29" spans="2:5" s="5" customFormat="1" ht="15.75" customHeight="1" x14ac:dyDescent="0.2">
      <c r="B29" s="25" t="s">
        <v>23</v>
      </c>
      <c r="C29" s="26">
        <v>786</v>
      </c>
      <c r="D29" s="26">
        <v>773</v>
      </c>
      <c r="E29" s="27">
        <v>98.346055979643765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786</v>
      </c>
      <c r="D31" s="30">
        <v>773</v>
      </c>
      <c r="E31" s="32">
        <v>98.346055979643765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840</v>
      </c>
      <c r="D36" s="26">
        <v>580</v>
      </c>
      <c r="E36" s="28">
        <v>69.047619047619051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4320</v>
      </c>
      <c r="D43" s="26">
        <v>1928</v>
      </c>
      <c r="E43" s="27">
        <v>44.629629629629633</v>
      </c>
    </row>
    <row r="44" spans="2:5" s="5" customFormat="1" ht="15.75" customHeight="1" x14ac:dyDescent="0.2">
      <c r="B44" s="25" t="s">
        <v>38</v>
      </c>
      <c r="C44" s="26">
        <v>2827</v>
      </c>
      <c r="D44" s="26">
        <v>1867</v>
      </c>
      <c r="E44" s="27">
        <v>66.041740360806514</v>
      </c>
    </row>
    <row r="45" spans="2:5" s="5" customFormat="1" ht="15.75" customHeight="1" x14ac:dyDescent="0.2">
      <c r="B45" s="25" t="s">
        <v>39</v>
      </c>
      <c r="C45" s="26">
        <v>395</v>
      </c>
      <c r="D45" s="26">
        <v>20</v>
      </c>
      <c r="E45" s="27">
        <v>5.0632911392405067</v>
      </c>
    </row>
    <row r="46" spans="2:5" s="5" customFormat="1" ht="15.75" customHeight="1" x14ac:dyDescent="0.2">
      <c r="B46" s="25" t="s">
        <v>40</v>
      </c>
      <c r="C46" s="26">
        <v>17362</v>
      </c>
      <c r="D46" s="26">
        <v>4937</v>
      </c>
      <c r="E46" s="27">
        <v>28.435664093998387</v>
      </c>
    </row>
    <row r="47" spans="2:5" s="5" customFormat="1" ht="15.75" customHeight="1" x14ac:dyDescent="0.2">
      <c r="B47" s="25" t="s">
        <v>41</v>
      </c>
      <c r="C47" s="26">
        <v>2177</v>
      </c>
      <c r="D47" s="26">
        <v>2177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2177</v>
      </c>
      <c r="D48" s="30">
        <v>2177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/>
      <c r="D50" s="30"/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4138</v>
      </c>
      <c r="D61" s="26">
        <v>479</v>
      </c>
      <c r="E61" s="27">
        <v>11.575640405993234</v>
      </c>
    </row>
    <row r="62" spans="2:5" s="5" customFormat="1" ht="15.75" customHeight="1" x14ac:dyDescent="0.2">
      <c r="B62" s="25" t="s">
        <v>56</v>
      </c>
      <c r="C62" s="26">
        <v>1145</v>
      </c>
      <c r="D62" s="26">
        <v>425</v>
      </c>
      <c r="E62" s="27">
        <v>37.117903930131</v>
      </c>
    </row>
    <row r="63" spans="2:5" s="9" customFormat="1" ht="15.75" customHeight="1" x14ac:dyDescent="0.2">
      <c r="B63" s="29" t="s">
        <v>57</v>
      </c>
      <c r="C63" s="30">
        <v>366</v>
      </c>
      <c r="D63" s="30">
        <v>366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771</v>
      </c>
      <c r="D64" s="30">
        <v>51</v>
      </c>
      <c r="E64" s="32">
        <v>6.6147859922178993</v>
      </c>
    </row>
    <row r="65" spans="2:5" s="9" customFormat="1" ht="15.75" customHeight="1" x14ac:dyDescent="0.2">
      <c r="B65" s="29" t="s">
        <v>59</v>
      </c>
      <c r="C65" s="30">
        <v>8</v>
      </c>
      <c r="D65" s="30">
        <v>8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2993</v>
      </c>
      <c r="D66" s="26">
        <v>54</v>
      </c>
      <c r="E66" s="27">
        <v>1.8042098229201469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2976</v>
      </c>
      <c r="D68" s="30">
        <v>39</v>
      </c>
      <c r="E68" s="32">
        <v>1.310483870967742</v>
      </c>
    </row>
    <row r="69" spans="2:5" s="9" customFormat="1" ht="15.75" customHeight="1" x14ac:dyDescent="0.2">
      <c r="B69" s="29" t="s">
        <v>63</v>
      </c>
      <c r="C69" s="30">
        <v>17</v>
      </c>
      <c r="D69" s="30">
        <v>15</v>
      </c>
      <c r="E69" s="32">
        <v>88.235294117647058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9416</v>
      </c>
      <c r="D71" s="26">
        <v>941</v>
      </c>
      <c r="E71" s="27">
        <v>9.9936278674596437</v>
      </c>
    </row>
    <row r="72" spans="2:5" s="9" customFormat="1" ht="15.75" customHeight="1" x14ac:dyDescent="0.2">
      <c r="B72" s="33" t="s">
        <v>66</v>
      </c>
      <c r="C72" s="34">
        <v>134</v>
      </c>
      <c r="D72" s="34">
        <v>57</v>
      </c>
      <c r="E72" s="32">
        <v>42.537313432835823</v>
      </c>
    </row>
    <row r="73" spans="2:5" s="9" customFormat="1" ht="15.75" customHeight="1" x14ac:dyDescent="0.2">
      <c r="B73" s="33" t="s">
        <v>67</v>
      </c>
      <c r="C73" s="34">
        <v>666</v>
      </c>
      <c r="D73" s="34">
        <v>32</v>
      </c>
      <c r="E73" s="32">
        <v>4.8048048048048049</v>
      </c>
    </row>
    <row r="74" spans="2:5" s="9" customFormat="1" ht="15.75" customHeight="1" x14ac:dyDescent="0.2">
      <c r="B74" s="33" t="s">
        <v>68</v>
      </c>
      <c r="C74" s="34">
        <v>1101</v>
      </c>
      <c r="D74" s="34">
        <v>264</v>
      </c>
      <c r="E74" s="32">
        <v>23.978201634877383</v>
      </c>
    </row>
    <row r="75" spans="2:5" s="9" customFormat="1" ht="15.75" customHeight="1" x14ac:dyDescent="0.2">
      <c r="B75" s="33" t="s">
        <v>69</v>
      </c>
      <c r="C75" s="34">
        <v>5949</v>
      </c>
      <c r="D75" s="34">
        <v>88</v>
      </c>
      <c r="E75" s="32">
        <v>1.4792402084383931</v>
      </c>
    </row>
    <row r="76" spans="2:5" s="9" customFormat="1" ht="15.75" customHeight="1" x14ac:dyDescent="0.2">
      <c r="B76" s="33" t="s">
        <v>70</v>
      </c>
      <c r="C76" s="34">
        <v>1301</v>
      </c>
      <c r="D76" s="34">
        <v>416</v>
      </c>
      <c r="E76" s="32">
        <v>31.975403535741737</v>
      </c>
    </row>
    <row r="77" spans="2:5" s="9" customFormat="1" ht="15.75" customHeight="1" x14ac:dyDescent="0.2">
      <c r="B77" s="33" t="s">
        <v>71</v>
      </c>
      <c r="C77" s="34">
        <v>265</v>
      </c>
      <c r="D77" s="34">
        <v>84</v>
      </c>
      <c r="E77" s="32">
        <v>31.69811320754717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1631</v>
      </c>
      <c r="D87" s="26">
        <v>1340</v>
      </c>
      <c r="E87" s="27">
        <v>82.158185162477011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33</v>
      </c>
      <c r="D90" s="30">
        <v>33</v>
      </c>
      <c r="E90" s="32">
        <v>100</v>
      </c>
    </row>
    <row r="91" spans="2:5" ht="15.75" customHeight="1" x14ac:dyDescent="0.2">
      <c r="B91" s="29" t="s">
        <v>85</v>
      </c>
      <c r="C91" s="30">
        <v>468</v>
      </c>
      <c r="D91" s="30">
        <v>439</v>
      </c>
      <c r="E91" s="32">
        <v>93.803418803418808</v>
      </c>
    </row>
    <row r="92" spans="2:5" ht="15.75" customHeight="1" x14ac:dyDescent="0.2">
      <c r="B92" s="29" t="s">
        <v>86</v>
      </c>
      <c r="C92" s="30">
        <v>234</v>
      </c>
      <c r="D92" s="30">
        <v>234</v>
      </c>
      <c r="E92" s="32">
        <v>100</v>
      </c>
    </row>
    <row r="93" spans="2:5" ht="15.75" customHeight="1" x14ac:dyDescent="0.2">
      <c r="B93" s="29" t="s">
        <v>87</v>
      </c>
      <c r="C93" s="30"/>
      <c r="D93" s="30"/>
      <c r="E93" s="32"/>
    </row>
    <row r="94" spans="2:5" ht="15.75" customHeight="1" x14ac:dyDescent="0.2">
      <c r="B94" s="29" t="s">
        <v>88</v>
      </c>
      <c r="C94" s="30">
        <v>896</v>
      </c>
      <c r="D94" s="30">
        <v>634</v>
      </c>
      <c r="E94" s="32">
        <v>70.758928571428569</v>
      </c>
    </row>
    <row r="95" spans="2:5" s="6" customFormat="1" ht="15.75" customHeight="1" x14ac:dyDescent="0.2">
      <c r="B95" s="25" t="s">
        <v>89</v>
      </c>
      <c r="C95" s="26">
        <v>959</v>
      </c>
      <c r="D95" s="26">
        <v>214</v>
      </c>
      <c r="E95" s="36">
        <v>22.314911366006257</v>
      </c>
    </row>
    <row r="96" spans="2:5" s="6" customFormat="1" ht="15.75" customHeight="1" x14ac:dyDescent="0.2">
      <c r="B96" s="25" t="s">
        <v>90</v>
      </c>
      <c r="C96" s="26">
        <v>959</v>
      </c>
      <c r="D96" s="26">
        <v>214</v>
      </c>
      <c r="E96" s="36">
        <v>22.314911366006257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957</v>
      </c>
      <c r="D100" s="30">
        <v>212</v>
      </c>
      <c r="E100" s="37">
        <v>22.152560083594565</v>
      </c>
    </row>
    <row r="101" spans="2:5" ht="15.75" customHeight="1" x14ac:dyDescent="0.2">
      <c r="B101" s="29" t="s">
        <v>95</v>
      </c>
      <c r="C101" s="30">
        <v>2</v>
      </c>
      <c r="D101" s="30">
        <v>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0</v>
      </c>
      <c r="D102" s="26">
        <v>0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/>
      <c r="D111" s="30"/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759D9DA0-4709-4872-B62E-33A3804EED80}"/>
    <hyperlink ref="D4" location="Şubat!A1" display="Şubat" xr:uid="{231184DF-4085-4816-9B93-7A6573162F88}"/>
    <hyperlink ref="E4" location="Mart!A1" display="Mart" xr:uid="{D90C0A6B-0002-4171-AA14-32AE4F746460}"/>
    <hyperlink ref="C5" location="Nisan!A1" display="Nisan" xr:uid="{298B7265-484F-4F7F-B576-9E97A2A1A8AE}"/>
    <hyperlink ref="D5" location="Mayıs!A1" display="Mayıs" xr:uid="{BA6CE419-4FFB-4805-AE76-57C1DE9C4FA6}"/>
    <hyperlink ref="E5" location="Haziran!A1" display="Haziran" xr:uid="{71205811-AC85-4469-8EF3-F92EBD572C7D}"/>
    <hyperlink ref="C6" location="Temmuz!A1" display="Temmuz" xr:uid="{D3C5FD89-DFAE-4095-BBF6-A33ECFDFC219}"/>
    <hyperlink ref="D6" location="Ağustos!A1" display="Ağustos" xr:uid="{09612B56-6822-4138-A59C-8DE4E60BE321}"/>
    <hyperlink ref="E6" location="Eylül!A1" display="Eylül" xr:uid="{73C8D14F-8AF2-42DA-A527-0BCA76A900C0}"/>
    <hyperlink ref="C7" location="Ekim!A1" display="Ekim" xr:uid="{0DFE066C-880A-4989-A931-D4887815CC8A}"/>
    <hyperlink ref="D7" location="Kasım!A1" display="Kasım" xr:uid="{ADDEBE5D-29D4-4EF2-9976-6D267A551776}"/>
    <hyperlink ref="E7" location="Aralık!A1" display="Aralık" xr:uid="{78C709A5-EACC-496B-909F-FD140550887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3472-87E4-46F7-BD85-7CE2F83BD52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0.25" customHeight="1" thickBot="1" x14ac:dyDescent="0.25"/>
    <row r="2" spans="2:5" s="3" customFormat="1" ht="24.75" customHeight="1" thickBot="1" x14ac:dyDescent="0.3">
      <c r="B2" s="16" t="s">
        <v>184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5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67569</v>
      </c>
      <c r="D10" s="40">
        <v>18310</v>
      </c>
      <c r="E10" s="41">
        <v>27.098225517619028</v>
      </c>
    </row>
    <row r="11" spans="2:5" s="12" customFormat="1" ht="15.75" customHeight="1" x14ac:dyDescent="0.25">
      <c r="B11" s="39" t="s">
        <v>5</v>
      </c>
      <c r="C11" s="42">
        <v>50891</v>
      </c>
      <c r="D11" s="42">
        <v>14797</v>
      </c>
      <c r="E11" s="43">
        <v>29.07586803167554</v>
      </c>
    </row>
    <row r="12" spans="2:5" s="12" customFormat="1" ht="15.9" customHeight="1" x14ac:dyDescent="0.25">
      <c r="B12" s="39" t="s">
        <v>109</v>
      </c>
      <c r="C12" s="42">
        <v>24171</v>
      </c>
      <c r="D12" s="42">
        <v>7660</v>
      </c>
      <c r="E12" s="43">
        <v>31.690869223449585</v>
      </c>
    </row>
    <row r="13" spans="2:5" s="12" customFormat="1" ht="15.9" customHeight="1" x14ac:dyDescent="0.25">
      <c r="B13" s="39" t="s">
        <v>110</v>
      </c>
      <c r="C13" s="42">
        <v>22269</v>
      </c>
      <c r="D13" s="42">
        <v>7470</v>
      </c>
      <c r="E13" s="43">
        <v>33.544389061026543</v>
      </c>
    </row>
    <row r="14" spans="2:5" s="13" customFormat="1" ht="15.9" customHeight="1" x14ac:dyDescent="0.2">
      <c r="B14" s="44" t="s">
        <v>8</v>
      </c>
      <c r="C14" s="45">
        <v>2125</v>
      </c>
      <c r="D14" s="45">
        <v>202</v>
      </c>
      <c r="E14" s="46">
        <v>9.5058823529411764</v>
      </c>
    </row>
    <row r="15" spans="2:5" s="13" customFormat="1" ht="15.9" customHeight="1" x14ac:dyDescent="0.2">
      <c r="B15" s="44" t="s">
        <v>9</v>
      </c>
      <c r="C15" s="45">
        <v>1452</v>
      </c>
      <c r="D15" s="45">
        <v>553</v>
      </c>
      <c r="E15" s="46">
        <v>38.085399449035812</v>
      </c>
    </row>
    <row r="16" spans="2:5" s="13" customFormat="1" ht="15.9" customHeight="1" x14ac:dyDescent="0.2">
      <c r="B16" s="44" t="s">
        <v>10</v>
      </c>
      <c r="C16" s="45">
        <v>14986</v>
      </c>
      <c r="D16" s="45">
        <v>6109</v>
      </c>
      <c r="E16" s="46">
        <v>40.764713732817299</v>
      </c>
    </row>
    <row r="17" spans="2:5" s="13" customFormat="1" ht="15.9" customHeight="1" x14ac:dyDescent="0.2">
      <c r="B17" s="44" t="s">
        <v>11</v>
      </c>
      <c r="C17" s="45">
        <v>3706</v>
      </c>
      <c r="D17" s="45">
        <v>606</v>
      </c>
      <c r="E17" s="46">
        <v>16.351861845655694</v>
      </c>
    </row>
    <row r="18" spans="2:5" s="12" customFormat="1" ht="15.9" customHeight="1" x14ac:dyDescent="0.25">
      <c r="B18" s="39" t="s">
        <v>111</v>
      </c>
      <c r="C18" s="42">
        <v>1902</v>
      </c>
      <c r="D18" s="42">
        <v>190</v>
      </c>
      <c r="E18" s="43">
        <v>9.989484752891693</v>
      </c>
    </row>
    <row r="19" spans="2:5" s="13" customFormat="1" ht="15.9" customHeight="1" x14ac:dyDescent="0.2">
      <c r="B19" s="44" t="s">
        <v>13</v>
      </c>
      <c r="C19" s="45">
        <v>973</v>
      </c>
      <c r="D19" s="45">
        <v>14</v>
      </c>
      <c r="E19" s="46">
        <v>1.4388489208633095</v>
      </c>
    </row>
    <row r="20" spans="2:5" s="13" customFormat="1" ht="15.9" customHeight="1" x14ac:dyDescent="0.2">
      <c r="B20" s="44" t="s">
        <v>14</v>
      </c>
      <c r="C20" s="45"/>
      <c r="D20" s="45"/>
      <c r="E20" s="46"/>
    </row>
    <row r="21" spans="2:5" s="13" customFormat="1" ht="15.9" customHeight="1" x14ac:dyDescent="0.2">
      <c r="B21" s="44" t="s">
        <v>15</v>
      </c>
      <c r="C21" s="45">
        <v>929</v>
      </c>
      <c r="D21" s="45">
        <v>176</v>
      </c>
      <c r="E21" s="46">
        <v>18.945102260495155</v>
      </c>
    </row>
    <row r="22" spans="2:5" s="11" customFormat="1" ht="15.9" customHeight="1" x14ac:dyDescent="0.25">
      <c r="B22" s="39" t="s">
        <v>112</v>
      </c>
      <c r="C22" s="47"/>
      <c r="D22" s="47"/>
      <c r="E22" s="41"/>
    </row>
    <row r="23" spans="2:5" s="11" customFormat="1" ht="15.9" customHeight="1" x14ac:dyDescent="0.25">
      <c r="B23" s="39" t="s">
        <v>113</v>
      </c>
      <c r="C23" s="48">
        <v>11360</v>
      </c>
      <c r="D23" s="48">
        <v>3256</v>
      </c>
      <c r="E23" s="41">
        <v>28.661971830985916</v>
      </c>
    </row>
    <row r="24" spans="2:5" s="11" customFormat="1" ht="15.9" customHeight="1" x14ac:dyDescent="0.25">
      <c r="B24" s="39" t="s">
        <v>114</v>
      </c>
      <c r="C24" s="47">
        <v>0</v>
      </c>
      <c r="D24" s="47">
        <v>0</v>
      </c>
      <c r="E24" s="41"/>
    </row>
    <row r="25" spans="2:5" s="11" customFormat="1" ht="15.9" customHeight="1" x14ac:dyDescent="0.25">
      <c r="B25" s="39" t="s">
        <v>115</v>
      </c>
      <c r="C25" s="47">
        <v>174</v>
      </c>
      <c r="D25" s="47">
        <v>1</v>
      </c>
      <c r="E25" s="41">
        <v>0.57471264367816088</v>
      </c>
    </row>
    <row r="26" spans="2:5" s="11" customFormat="1" ht="15.9" customHeight="1" x14ac:dyDescent="0.25">
      <c r="B26" s="39" t="s">
        <v>116</v>
      </c>
      <c r="C26" s="47">
        <v>648</v>
      </c>
      <c r="D26" s="47">
        <v>398</v>
      </c>
      <c r="E26" s="41"/>
    </row>
    <row r="27" spans="2:5" s="14" customFormat="1" ht="15.9" customHeight="1" x14ac:dyDescent="0.2">
      <c r="B27" s="44" t="s">
        <v>185</v>
      </c>
      <c r="C27" s="45">
        <v>648</v>
      </c>
      <c r="D27" s="45">
        <v>398</v>
      </c>
      <c r="E27" s="49">
        <v>61.419753086419746</v>
      </c>
    </row>
    <row r="28" spans="2:5" s="11" customFormat="1" ht="15.9" customHeight="1" x14ac:dyDescent="0.25">
      <c r="B28" s="39" t="s">
        <v>118</v>
      </c>
      <c r="C28" s="47">
        <v>10538</v>
      </c>
      <c r="D28" s="47">
        <v>2857</v>
      </c>
      <c r="E28" s="41"/>
    </row>
    <row r="29" spans="2:5" s="14" customFormat="1" ht="15.9" customHeight="1" x14ac:dyDescent="0.2">
      <c r="B29" s="44" t="s">
        <v>186</v>
      </c>
      <c r="C29" s="45">
        <v>10538</v>
      </c>
      <c r="D29" s="45">
        <v>2857</v>
      </c>
      <c r="E29" s="49">
        <v>27.11140633896375</v>
      </c>
    </row>
    <row r="30" spans="2:5" s="11" customFormat="1" ht="15.9" customHeight="1" x14ac:dyDescent="0.25">
      <c r="B30" s="39" t="s">
        <v>119</v>
      </c>
      <c r="C30" s="47">
        <v>9407</v>
      </c>
      <c r="D30" s="47">
        <v>1436</v>
      </c>
      <c r="E30" s="41">
        <v>15.265228021685978</v>
      </c>
    </row>
    <row r="31" spans="2:5" s="11" customFormat="1" ht="15.9" customHeight="1" x14ac:dyDescent="0.25">
      <c r="B31" s="39" t="s">
        <v>120</v>
      </c>
      <c r="C31" s="48">
        <v>8805</v>
      </c>
      <c r="D31" s="48">
        <v>948</v>
      </c>
      <c r="E31" s="41">
        <v>10.766609880749574</v>
      </c>
    </row>
    <row r="32" spans="2:5" s="11" customFormat="1" ht="15.9" customHeight="1" x14ac:dyDescent="0.25">
      <c r="B32" s="39" t="s">
        <v>121</v>
      </c>
      <c r="C32" s="47">
        <v>496</v>
      </c>
      <c r="D32" s="47">
        <v>483</v>
      </c>
      <c r="E32" s="41">
        <v>97.379032258064512</v>
      </c>
    </row>
    <row r="33" spans="2:5" s="13" customFormat="1" ht="15.9" customHeight="1" x14ac:dyDescent="0.2">
      <c r="B33" s="44" t="s">
        <v>122</v>
      </c>
      <c r="C33" s="50" t="s">
        <v>187</v>
      </c>
      <c r="D33" s="50" t="s">
        <v>187</v>
      </c>
      <c r="E33" s="46"/>
    </row>
    <row r="34" spans="2:5" s="13" customFormat="1" ht="15.9" customHeight="1" x14ac:dyDescent="0.2">
      <c r="B34" s="44" t="s">
        <v>123</v>
      </c>
      <c r="C34" s="45">
        <v>496</v>
      </c>
      <c r="D34" s="45">
        <v>483</v>
      </c>
      <c r="E34" s="46">
        <v>97.379032258064512</v>
      </c>
    </row>
    <row r="35" spans="2:5" s="13" customFormat="1" ht="15.9" customHeight="1" x14ac:dyDescent="0.2">
      <c r="B35" s="44" t="s">
        <v>124</v>
      </c>
      <c r="C35" s="45"/>
      <c r="D35" s="45"/>
      <c r="E35" s="46"/>
    </row>
    <row r="36" spans="2:5" s="13" customFormat="1" ht="15.9" customHeight="1" x14ac:dyDescent="0.2">
      <c r="B36" s="44" t="s">
        <v>125</v>
      </c>
      <c r="C36" s="45"/>
      <c r="D36" s="45"/>
      <c r="E36" s="46"/>
    </row>
    <row r="37" spans="2:5" s="13" customFormat="1" ht="15.9" customHeight="1" x14ac:dyDescent="0.2">
      <c r="B37" s="44" t="s">
        <v>126</v>
      </c>
      <c r="C37" s="45"/>
      <c r="D37" s="45"/>
      <c r="E37" s="46"/>
    </row>
    <row r="38" spans="2:5" s="14" customFormat="1" ht="15.9" customHeight="1" x14ac:dyDescent="0.2">
      <c r="B38" s="44" t="s">
        <v>127</v>
      </c>
      <c r="C38" s="45"/>
      <c r="D38" s="45"/>
      <c r="E38" s="49"/>
    </row>
    <row r="39" spans="2:5" s="14" customFormat="1" ht="15.9" customHeight="1" x14ac:dyDescent="0.2">
      <c r="B39" s="44" t="s">
        <v>128</v>
      </c>
      <c r="C39" s="45"/>
      <c r="D39" s="45"/>
      <c r="E39" s="49"/>
    </row>
    <row r="40" spans="2:5" s="11" customFormat="1" ht="15.9" customHeight="1" x14ac:dyDescent="0.25">
      <c r="B40" s="39" t="s">
        <v>129</v>
      </c>
      <c r="C40" s="47"/>
      <c r="D40" s="47"/>
      <c r="E40" s="41"/>
    </row>
    <row r="41" spans="2:5" s="11" customFormat="1" ht="15.9" customHeight="1" x14ac:dyDescent="0.25">
      <c r="B41" s="39" t="s">
        <v>130</v>
      </c>
      <c r="C41" s="47">
        <v>106</v>
      </c>
      <c r="D41" s="47">
        <v>5</v>
      </c>
      <c r="E41" s="41">
        <v>4.716981132075472</v>
      </c>
    </row>
    <row r="42" spans="2:5" s="11" customFormat="1" ht="15.9" customHeight="1" x14ac:dyDescent="0.25">
      <c r="B42" s="39" t="s">
        <v>131</v>
      </c>
      <c r="C42" s="48">
        <v>0</v>
      </c>
      <c r="D42" s="48">
        <v>0</v>
      </c>
      <c r="E42" s="41"/>
    </row>
    <row r="43" spans="2:5" s="11" customFormat="1" ht="15.9" customHeight="1" x14ac:dyDescent="0.25">
      <c r="B43" s="39" t="s">
        <v>132</v>
      </c>
      <c r="C43" s="47" t="s">
        <v>187</v>
      </c>
      <c r="D43" s="47" t="s">
        <v>187</v>
      </c>
      <c r="E43" s="41"/>
    </row>
    <row r="44" spans="2:5" s="11" customFormat="1" ht="15.9" customHeight="1" x14ac:dyDescent="0.25">
      <c r="B44" s="39" t="s">
        <v>133</v>
      </c>
      <c r="C44" s="47"/>
      <c r="D44" s="47"/>
      <c r="E44" s="41"/>
    </row>
    <row r="45" spans="2:5" s="11" customFormat="1" ht="15.9" customHeight="1" x14ac:dyDescent="0.25">
      <c r="B45" s="39" t="s">
        <v>134</v>
      </c>
      <c r="C45" s="47"/>
      <c r="D45" s="47"/>
      <c r="E45" s="41"/>
    </row>
    <row r="46" spans="2:5" s="11" customFormat="1" ht="15.9" customHeight="1" x14ac:dyDescent="0.25">
      <c r="B46" s="39" t="s">
        <v>135</v>
      </c>
      <c r="C46" s="47"/>
      <c r="D46" s="47"/>
      <c r="E46" s="41"/>
    </row>
    <row r="47" spans="2:5" s="11" customFormat="1" ht="15.9" customHeight="1" x14ac:dyDescent="0.25">
      <c r="B47" s="39" t="s">
        <v>136</v>
      </c>
      <c r="C47" s="47">
        <v>3874</v>
      </c>
      <c r="D47" s="47">
        <v>1292</v>
      </c>
      <c r="E47" s="41">
        <v>33.350542075374292</v>
      </c>
    </row>
    <row r="48" spans="2:5" s="11" customFormat="1" ht="15.9" customHeight="1" x14ac:dyDescent="0.25">
      <c r="B48" s="39" t="s">
        <v>137</v>
      </c>
      <c r="C48" s="47">
        <v>3587</v>
      </c>
      <c r="D48" s="47">
        <v>1280</v>
      </c>
      <c r="E48" s="41">
        <v>35.684415946473372</v>
      </c>
    </row>
    <row r="49" spans="2:5" s="11" customFormat="1" ht="15.9" customHeight="1" x14ac:dyDescent="0.25">
      <c r="B49" s="39" t="s">
        <v>138</v>
      </c>
      <c r="C49" s="47">
        <v>287</v>
      </c>
      <c r="D49" s="47">
        <v>12</v>
      </c>
      <c r="E49" s="41">
        <v>4.1811846689895473</v>
      </c>
    </row>
    <row r="50" spans="2:5" s="11" customFormat="1" ht="15.9" customHeight="1" x14ac:dyDescent="0.25">
      <c r="B50" s="39" t="s">
        <v>139</v>
      </c>
      <c r="C50" s="48">
        <v>2079</v>
      </c>
      <c r="D50" s="48">
        <v>1153</v>
      </c>
      <c r="E50" s="41">
        <v>55.459355459355464</v>
      </c>
    </row>
    <row r="51" spans="2:5" s="11" customFormat="1" ht="15.9" customHeight="1" x14ac:dyDescent="0.25">
      <c r="B51" s="39" t="s">
        <v>140</v>
      </c>
      <c r="C51" s="47">
        <v>2079</v>
      </c>
      <c r="D51" s="47">
        <v>1153</v>
      </c>
      <c r="E51" s="41">
        <v>55.459355459355464</v>
      </c>
    </row>
    <row r="52" spans="2:5" s="11" customFormat="1" ht="15.9" customHeight="1" x14ac:dyDescent="0.25">
      <c r="B52" s="39" t="s">
        <v>40</v>
      </c>
      <c r="C52" s="47">
        <v>15761</v>
      </c>
      <c r="D52" s="47">
        <v>3338</v>
      </c>
      <c r="E52" s="41">
        <v>21.178859209441026</v>
      </c>
    </row>
    <row r="53" spans="2:5" s="11" customFormat="1" ht="15.9" customHeight="1" x14ac:dyDescent="0.25">
      <c r="B53" s="39" t="s">
        <v>141</v>
      </c>
      <c r="C53" s="47">
        <v>1520</v>
      </c>
      <c r="D53" s="47">
        <v>1520</v>
      </c>
      <c r="E53" s="41">
        <v>100</v>
      </c>
    </row>
    <row r="54" spans="2:5" s="11" customFormat="1" ht="15.9" customHeight="1" x14ac:dyDescent="0.25">
      <c r="B54" s="39" t="s">
        <v>142</v>
      </c>
      <c r="C54" s="48" t="s">
        <v>187</v>
      </c>
      <c r="D54" s="48" t="s">
        <v>187</v>
      </c>
      <c r="E54" s="41"/>
    </row>
    <row r="55" spans="2:5" s="11" customFormat="1" ht="15.9" customHeight="1" x14ac:dyDescent="0.25">
      <c r="B55" s="39" t="s">
        <v>143</v>
      </c>
      <c r="C55" s="47">
        <v>1520</v>
      </c>
      <c r="D55" s="47">
        <v>1520</v>
      </c>
      <c r="E55" s="41">
        <v>100</v>
      </c>
    </row>
    <row r="56" spans="2:5" s="11" customFormat="1" ht="15.9" customHeight="1" x14ac:dyDescent="0.25">
      <c r="B56" s="39" t="s">
        <v>144</v>
      </c>
      <c r="C56" s="48"/>
      <c r="D56" s="48"/>
      <c r="E56" s="41"/>
    </row>
    <row r="57" spans="2:5" s="11" customFormat="1" ht="15.9" customHeight="1" x14ac:dyDescent="0.25">
      <c r="B57" s="39" t="s">
        <v>145</v>
      </c>
      <c r="C57" s="47"/>
      <c r="D57" s="47"/>
      <c r="E57" s="41"/>
    </row>
    <row r="58" spans="2:5" s="11" customFormat="1" ht="15.9" customHeight="1" x14ac:dyDescent="0.25">
      <c r="B58" s="39" t="s">
        <v>146</v>
      </c>
      <c r="C58" s="47"/>
      <c r="D58" s="47"/>
      <c r="E58" s="41"/>
    </row>
    <row r="59" spans="2:5" s="11" customFormat="1" ht="15.9" customHeight="1" x14ac:dyDescent="0.25">
      <c r="B59" s="39" t="s">
        <v>147</v>
      </c>
      <c r="C59" s="47">
        <v>0</v>
      </c>
      <c r="D59" s="47">
        <v>0</v>
      </c>
      <c r="E59" s="41"/>
    </row>
    <row r="60" spans="2:5" s="11" customFormat="1" ht="15.9" customHeight="1" x14ac:dyDescent="0.25">
      <c r="B60" s="39" t="s">
        <v>148</v>
      </c>
      <c r="C60" s="47" t="s">
        <v>187</v>
      </c>
      <c r="D60" s="47" t="s">
        <v>187</v>
      </c>
      <c r="E60" s="41"/>
    </row>
    <row r="61" spans="2:5" s="11" customFormat="1" ht="15.9" customHeight="1" x14ac:dyDescent="0.25">
      <c r="B61" s="39" t="s">
        <v>149</v>
      </c>
      <c r="C61" s="48"/>
      <c r="D61" s="48"/>
      <c r="E61" s="41"/>
    </row>
    <row r="62" spans="2:5" s="11" customFormat="1" ht="15.9" customHeight="1" x14ac:dyDescent="0.25">
      <c r="B62" s="39" t="s">
        <v>150</v>
      </c>
      <c r="C62" s="47"/>
      <c r="D62" s="47"/>
      <c r="E62" s="41"/>
    </row>
    <row r="63" spans="2:5" s="11" customFormat="1" ht="15.9" customHeight="1" x14ac:dyDescent="0.25">
      <c r="B63" s="39" t="s">
        <v>151</v>
      </c>
      <c r="C63" s="47">
        <v>3945</v>
      </c>
      <c r="D63" s="47">
        <v>324</v>
      </c>
      <c r="E63" s="41">
        <v>8.2129277566539933</v>
      </c>
    </row>
    <row r="64" spans="2:5" s="11" customFormat="1" ht="15.9" customHeight="1" x14ac:dyDescent="0.25">
      <c r="B64" s="39" t="s">
        <v>152</v>
      </c>
      <c r="C64" s="47">
        <v>1015</v>
      </c>
      <c r="D64" s="47">
        <v>293</v>
      </c>
      <c r="E64" s="41">
        <v>28.866995073891626</v>
      </c>
    </row>
    <row r="65" spans="2:5" s="11" customFormat="1" ht="15.9" customHeight="1" x14ac:dyDescent="0.25">
      <c r="B65" s="39" t="s">
        <v>153</v>
      </c>
      <c r="C65" s="47">
        <v>2930</v>
      </c>
      <c r="D65" s="47">
        <v>31</v>
      </c>
      <c r="E65" s="41">
        <v>1.0580204778156996</v>
      </c>
    </row>
    <row r="66" spans="2:5" s="11" customFormat="1" ht="15.9" customHeight="1" x14ac:dyDescent="0.25">
      <c r="B66" s="39" t="s">
        <v>154</v>
      </c>
      <c r="C66" s="47"/>
      <c r="D66" s="47"/>
      <c r="E66" s="41"/>
    </row>
    <row r="67" spans="2:5" s="11" customFormat="1" ht="15.9" customHeight="1" x14ac:dyDescent="0.25">
      <c r="B67" s="39" t="s">
        <v>155</v>
      </c>
      <c r="C67" s="48">
        <v>9096</v>
      </c>
      <c r="D67" s="48">
        <v>581</v>
      </c>
      <c r="E67" s="41">
        <v>6.3874230430958665</v>
      </c>
    </row>
    <row r="68" spans="2:5" s="11" customFormat="1" ht="15.9" customHeight="1" x14ac:dyDescent="0.25">
      <c r="B68" s="39" t="s">
        <v>156</v>
      </c>
      <c r="C68" s="47">
        <v>9096</v>
      </c>
      <c r="D68" s="47">
        <v>581</v>
      </c>
      <c r="E68" s="41">
        <v>6.3874230430958665</v>
      </c>
    </row>
    <row r="69" spans="2:5" s="11" customFormat="1" ht="15.9" customHeight="1" x14ac:dyDescent="0.25">
      <c r="B69" s="39" t="s">
        <v>157</v>
      </c>
      <c r="C69" s="47">
        <v>890</v>
      </c>
      <c r="D69" s="47">
        <v>639</v>
      </c>
      <c r="E69" s="41">
        <v>71.797752808988776</v>
      </c>
    </row>
    <row r="70" spans="2:5" s="5" customFormat="1" ht="15.9" customHeight="1" x14ac:dyDescent="0.2">
      <c r="B70" s="39" t="s">
        <v>158</v>
      </c>
      <c r="C70" s="47">
        <v>460</v>
      </c>
      <c r="D70" s="47">
        <v>459</v>
      </c>
      <c r="E70" s="41">
        <v>99.782608695652172</v>
      </c>
    </row>
    <row r="71" spans="2:5" s="11" customFormat="1" ht="15.9" customHeight="1" x14ac:dyDescent="0.25">
      <c r="B71" s="39" t="s">
        <v>159</v>
      </c>
      <c r="C71" s="47">
        <v>251</v>
      </c>
      <c r="D71" s="47">
        <v>1</v>
      </c>
      <c r="E71" s="41">
        <v>0.39840637450199201</v>
      </c>
    </row>
    <row r="72" spans="2:5" s="11" customFormat="1" ht="15.9" customHeight="1" x14ac:dyDescent="0.25">
      <c r="B72" s="39" t="s">
        <v>160</v>
      </c>
      <c r="C72" s="48">
        <v>179</v>
      </c>
      <c r="D72" s="48">
        <v>179</v>
      </c>
      <c r="E72" s="41">
        <v>100</v>
      </c>
    </row>
    <row r="73" spans="2:5" s="11" customFormat="1" ht="15.9" customHeight="1" x14ac:dyDescent="0.25">
      <c r="B73" s="39" t="s">
        <v>161</v>
      </c>
      <c r="C73" s="47"/>
      <c r="D73" s="47"/>
      <c r="E73" s="41"/>
    </row>
    <row r="74" spans="2:5" s="11" customFormat="1" ht="15.9" customHeight="1" x14ac:dyDescent="0.25">
      <c r="B74" s="39" t="s">
        <v>162</v>
      </c>
      <c r="C74" s="48">
        <v>0</v>
      </c>
      <c r="D74" s="48">
        <v>0</v>
      </c>
      <c r="E74" s="41"/>
    </row>
    <row r="75" spans="2:5" s="11" customFormat="1" ht="15.9" customHeight="1" x14ac:dyDescent="0.25">
      <c r="B75" s="39" t="s">
        <v>163</v>
      </c>
      <c r="C75" s="47">
        <v>0</v>
      </c>
      <c r="D75" s="47">
        <v>0</v>
      </c>
      <c r="E75" s="41"/>
    </row>
    <row r="76" spans="2:5" s="14" customFormat="1" ht="15.9" customHeight="1" x14ac:dyDescent="0.2">
      <c r="B76" s="44" t="s">
        <v>76</v>
      </c>
      <c r="C76" s="45"/>
      <c r="D76" s="45"/>
      <c r="E76" s="49"/>
    </row>
    <row r="77" spans="2:5" s="14" customFormat="1" ht="15.9" customHeight="1" x14ac:dyDescent="0.2">
      <c r="B77" s="44" t="s">
        <v>164</v>
      </c>
      <c r="C77" s="51"/>
      <c r="D77" s="51"/>
      <c r="E77" s="49"/>
    </row>
    <row r="78" spans="2:5" s="14" customFormat="1" ht="15.9" customHeight="1" x14ac:dyDescent="0.2">
      <c r="B78" s="44" t="s">
        <v>165</v>
      </c>
      <c r="C78" s="45"/>
      <c r="D78" s="45"/>
      <c r="E78" s="49"/>
    </row>
    <row r="79" spans="2:5" s="12" customFormat="1" ht="15.75" customHeight="1" x14ac:dyDescent="0.25">
      <c r="B79" s="39" t="s">
        <v>166</v>
      </c>
      <c r="C79" s="52">
        <v>310</v>
      </c>
      <c r="D79" s="52">
        <v>274</v>
      </c>
      <c r="E79" s="43">
        <v>88.387096774193552</v>
      </c>
    </row>
    <row r="80" spans="2:5" s="12" customFormat="1" ht="15.75" customHeight="1" x14ac:dyDescent="0.25">
      <c r="B80" s="39" t="s">
        <v>89</v>
      </c>
      <c r="C80" s="52">
        <v>917</v>
      </c>
      <c r="D80" s="52">
        <v>175</v>
      </c>
      <c r="E80" s="43">
        <v>19.083969465648856</v>
      </c>
    </row>
    <row r="81" spans="2:5" s="12" customFormat="1" ht="15.75" customHeight="1" x14ac:dyDescent="0.25">
      <c r="B81" s="39" t="s">
        <v>168</v>
      </c>
      <c r="C81" s="52">
        <v>0</v>
      </c>
      <c r="D81" s="52">
        <v>0</v>
      </c>
      <c r="E81" s="43"/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/>
      <c r="D83" s="52"/>
      <c r="E83" s="43"/>
    </row>
    <row r="84" spans="2:5" s="12" customFormat="1" ht="15.75" customHeight="1" x14ac:dyDescent="0.25">
      <c r="B84" s="39" t="s">
        <v>171</v>
      </c>
      <c r="C84" s="52">
        <v>0</v>
      </c>
      <c r="D84" s="52">
        <v>0</v>
      </c>
      <c r="E84" s="43"/>
    </row>
    <row r="85" spans="2:5" s="12" customFormat="1" ht="15.75" customHeight="1" x14ac:dyDescent="0.25">
      <c r="B85" s="39" t="s">
        <v>172</v>
      </c>
      <c r="C85" s="52"/>
      <c r="D85" s="52"/>
      <c r="E85" s="43"/>
    </row>
    <row r="86" spans="2:5" s="12" customFormat="1" ht="15.75" customHeight="1" x14ac:dyDescent="0.25">
      <c r="B86" s="39" t="s">
        <v>173</v>
      </c>
      <c r="C86" s="52">
        <v>917</v>
      </c>
      <c r="D86" s="52">
        <v>175</v>
      </c>
      <c r="E86" s="43">
        <v>19.083969465648856</v>
      </c>
    </row>
    <row r="87" spans="2:5" s="12" customFormat="1" ht="15.75" customHeight="1" x14ac:dyDescent="0.25">
      <c r="B87" s="39" t="s">
        <v>174</v>
      </c>
      <c r="C87" s="52">
        <v>917</v>
      </c>
      <c r="D87" s="52">
        <v>175</v>
      </c>
      <c r="E87" s="43">
        <v>19.083969465648856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0</v>
      </c>
      <c r="D91" s="52">
        <v>0</v>
      </c>
      <c r="E91" s="43"/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0</v>
      </c>
      <c r="D96" s="52">
        <v>0</v>
      </c>
      <c r="E96" s="43"/>
    </row>
    <row r="97" spans="2:5" s="12" customFormat="1" ht="15.75" customHeight="1" x14ac:dyDescent="0.25">
      <c r="B97" s="39" t="s">
        <v>183</v>
      </c>
      <c r="C97" s="52"/>
      <c r="D97" s="52"/>
      <c r="E97" s="43"/>
    </row>
  </sheetData>
  <phoneticPr fontId="0" type="noConversion"/>
  <hyperlinks>
    <hyperlink ref="C4" location="Ocak!A1" display="Ocak" xr:uid="{DF9DF710-3208-4DE6-834C-EEC28498D714}"/>
    <hyperlink ref="D4" location="Şubat!A1" display="Şubat" xr:uid="{5B3AD869-F8A7-4415-AE5C-72C489633C04}"/>
    <hyperlink ref="E4" location="Mart!A1" display="Mart" xr:uid="{78B8F98D-6C67-429D-9113-6B0F4B8D7BB7}"/>
    <hyperlink ref="C5" location="Nisan!A1" display="Nisan" xr:uid="{6DFE44D0-9B32-4D0A-AF97-E4A892DBF9F3}"/>
    <hyperlink ref="D5" location="Mayıs!A1" display="Mayıs" xr:uid="{FDD59AA1-B2BF-4098-8D23-DC47E054C45F}"/>
    <hyperlink ref="E5" location="Haziran!A1" display="Haziran" xr:uid="{9A881804-7021-48ED-9BEB-071EEA0EEDDD}"/>
    <hyperlink ref="C6" location="Temmuz!A1" display="Temmuz" xr:uid="{6537BB61-EA25-4263-8E83-A1A74EC7E45F}"/>
    <hyperlink ref="D6" location="Ağustos!A1" display="Ağustos" xr:uid="{A2941B9A-F587-405E-9727-EB8894A2B76F}"/>
    <hyperlink ref="E6" location="Eylül!A1" display="Eylül" xr:uid="{2CA5BEC0-84EB-4EFF-95BC-2783E7BBDC94}"/>
    <hyperlink ref="C7" location="Ekim!A1" display="Ekim" xr:uid="{82A519FF-E8E7-481C-B21B-FC96C18A4D01}"/>
    <hyperlink ref="D7" location="Kasım!A1" display="Kasım" xr:uid="{FD3AAE58-3B5F-4109-B276-CF3407884D2C}"/>
    <hyperlink ref="E7" location="Aralık!A1" display="Aralık" xr:uid="{CF6A31B7-1BDB-4F47-97F8-4B16CACBE3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A8FB-9C22-4529-B845-CCD1AA67073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1" customHeight="1" thickBot="1" x14ac:dyDescent="0.25"/>
    <row r="2" spans="2:5" s="3" customFormat="1" ht="24.75" customHeight="1" thickBot="1" x14ac:dyDescent="0.3">
      <c r="B2" s="16" t="s">
        <v>108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5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56898</v>
      </c>
      <c r="D10" s="40">
        <v>8173</v>
      </c>
      <c r="E10" s="41">
        <v>14.364301029913179</v>
      </c>
    </row>
    <row r="11" spans="2:5" s="12" customFormat="1" ht="15.75" customHeight="1" x14ac:dyDescent="0.25">
      <c r="B11" s="39" t="s">
        <v>5</v>
      </c>
      <c r="C11" s="42">
        <v>42629</v>
      </c>
      <c r="D11" s="42">
        <v>6757</v>
      </c>
      <c r="E11" s="43">
        <v>15.85071195664923</v>
      </c>
    </row>
    <row r="12" spans="2:5" s="12" customFormat="1" ht="15.9" customHeight="1" x14ac:dyDescent="0.25">
      <c r="B12" s="39" t="s">
        <v>109</v>
      </c>
      <c r="C12" s="42">
        <v>18646</v>
      </c>
      <c r="D12" s="42">
        <v>3121</v>
      </c>
      <c r="E12" s="43">
        <v>16.738174407379599</v>
      </c>
    </row>
    <row r="13" spans="2:5" s="12" customFormat="1" ht="15.9" customHeight="1" x14ac:dyDescent="0.25">
      <c r="B13" s="39" t="s">
        <v>110</v>
      </c>
      <c r="C13" s="42">
        <v>17346</v>
      </c>
      <c r="D13" s="42">
        <v>3124</v>
      </c>
      <c r="E13" s="43">
        <v>18.009915830739075</v>
      </c>
    </row>
    <row r="14" spans="2:5" s="13" customFormat="1" ht="15.9" customHeight="1" x14ac:dyDescent="0.2">
      <c r="B14" s="44" t="s">
        <v>8</v>
      </c>
      <c r="C14" s="45">
        <v>2118</v>
      </c>
      <c r="D14" s="45">
        <v>181</v>
      </c>
      <c r="E14" s="46">
        <v>8.545797922568461</v>
      </c>
    </row>
    <row r="15" spans="2:5" s="13" customFormat="1" ht="15.9" customHeight="1" x14ac:dyDescent="0.2">
      <c r="B15" s="44" t="s">
        <v>9</v>
      </c>
      <c r="C15" s="45">
        <v>324</v>
      </c>
      <c r="D15" s="45">
        <v>7</v>
      </c>
      <c r="E15" s="46">
        <v>2.1604938271604937</v>
      </c>
    </row>
    <row r="16" spans="2:5" s="13" customFormat="1" ht="15.9" customHeight="1" x14ac:dyDescent="0.2">
      <c r="B16" s="44" t="s">
        <v>10</v>
      </c>
      <c r="C16" s="45">
        <v>12491</v>
      </c>
      <c r="D16" s="45">
        <v>2915</v>
      </c>
      <c r="E16" s="46">
        <v>23.336802497798416</v>
      </c>
    </row>
    <row r="17" spans="2:5" s="13" customFormat="1" ht="15.9" customHeight="1" x14ac:dyDescent="0.2">
      <c r="B17" s="44" t="s">
        <v>11</v>
      </c>
      <c r="C17" s="45">
        <v>2413</v>
      </c>
      <c r="D17" s="45">
        <v>21</v>
      </c>
      <c r="E17" s="46">
        <v>0.87028595109821805</v>
      </c>
    </row>
    <row r="18" spans="2:5" s="12" customFormat="1" ht="15.9" customHeight="1" x14ac:dyDescent="0.25">
      <c r="B18" s="39" t="s">
        <v>111</v>
      </c>
      <c r="C18" s="42">
        <v>1300</v>
      </c>
      <c r="D18" s="42">
        <v>-3</v>
      </c>
      <c r="E18" s="43">
        <v>-0.23076923076923078</v>
      </c>
    </row>
    <row r="19" spans="2:5" s="13" customFormat="1" ht="15.9" customHeight="1" x14ac:dyDescent="0.2">
      <c r="B19" s="44" t="s">
        <v>13</v>
      </c>
      <c r="C19" s="45">
        <v>963</v>
      </c>
      <c r="D19" s="45">
        <v>0</v>
      </c>
      <c r="E19" s="46">
        <v>0</v>
      </c>
    </row>
    <row r="20" spans="2:5" s="13" customFormat="1" ht="15.9" customHeight="1" x14ac:dyDescent="0.2">
      <c r="B20" s="44" t="s">
        <v>14</v>
      </c>
      <c r="C20" s="45"/>
      <c r="D20" s="45"/>
      <c r="E20" s="46"/>
    </row>
    <row r="21" spans="2:5" s="13" customFormat="1" ht="15.9" customHeight="1" x14ac:dyDescent="0.2">
      <c r="B21" s="44" t="s">
        <v>15</v>
      </c>
      <c r="C21" s="45">
        <v>337</v>
      </c>
      <c r="D21" s="45">
        <v>-3</v>
      </c>
      <c r="E21" s="46">
        <v>-0.89020771513353114</v>
      </c>
    </row>
    <row r="22" spans="2:5" s="11" customFormat="1" ht="15.9" customHeight="1" x14ac:dyDescent="0.25">
      <c r="B22" s="39" t="s">
        <v>112</v>
      </c>
      <c r="C22" s="47"/>
      <c r="D22" s="47"/>
      <c r="E22" s="41"/>
    </row>
    <row r="23" spans="2:5" s="11" customFormat="1" ht="15.9" customHeight="1" x14ac:dyDescent="0.25">
      <c r="B23" s="39" t="s">
        <v>113</v>
      </c>
      <c r="C23" s="48">
        <v>11076</v>
      </c>
      <c r="D23" s="48">
        <v>2006</v>
      </c>
      <c r="E23" s="41">
        <v>18.111231491513184</v>
      </c>
    </row>
    <row r="24" spans="2:5" s="11" customFormat="1" ht="15.9" customHeight="1" x14ac:dyDescent="0.25">
      <c r="B24" s="39" t="s">
        <v>114</v>
      </c>
      <c r="C24" s="47"/>
      <c r="D24" s="47"/>
      <c r="E24" s="41"/>
    </row>
    <row r="25" spans="2:5" s="11" customFormat="1" ht="15.9" customHeight="1" x14ac:dyDescent="0.25">
      <c r="B25" s="39" t="s">
        <v>115</v>
      </c>
      <c r="C25" s="47">
        <v>174</v>
      </c>
      <c r="D25" s="47">
        <v>0</v>
      </c>
      <c r="E25" s="41">
        <v>0</v>
      </c>
    </row>
    <row r="26" spans="2:5" s="11" customFormat="1" ht="15.9" customHeight="1" x14ac:dyDescent="0.25">
      <c r="B26" s="39" t="s">
        <v>116</v>
      </c>
      <c r="C26" s="47">
        <v>433</v>
      </c>
      <c r="D26" s="47">
        <v>171</v>
      </c>
      <c r="E26" s="41">
        <v>39.491916859122398</v>
      </c>
    </row>
    <row r="27" spans="2:5" s="11" customFormat="1" ht="15.9" customHeight="1" x14ac:dyDescent="0.25">
      <c r="B27" s="39" t="s">
        <v>117</v>
      </c>
      <c r="C27" s="47"/>
      <c r="D27" s="47"/>
      <c r="E27" s="41"/>
    </row>
    <row r="28" spans="2:5" s="11" customFormat="1" ht="15.9" customHeight="1" x14ac:dyDescent="0.25">
      <c r="B28" s="39" t="s">
        <v>118</v>
      </c>
      <c r="C28" s="47">
        <v>10469</v>
      </c>
      <c r="D28" s="47">
        <v>1835</v>
      </c>
      <c r="E28" s="41">
        <v>17.527939631292387</v>
      </c>
    </row>
    <row r="29" spans="2:5" s="11" customFormat="1" ht="15.9" customHeight="1" x14ac:dyDescent="0.25">
      <c r="B29" s="39" t="s">
        <v>119</v>
      </c>
      <c r="C29" s="47">
        <v>8524</v>
      </c>
      <c r="D29" s="47">
        <v>526</v>
      </c>
      <c r="E29" s="41">
        <v>6.1708118254340683</v>
      </c>
    </row>
    <row r="30" spans="2:5" s="11" customFormat="1" ht="15.9" customHeight="1" x14ac:dyDescent="0.25">
      <c r="B30" s="39" t="s">
        <v>120</v>
      </c>
      <c r="C30" s="48">
        <v>8132</v>
      </c>
      <c r="D30" s="48">
        <v>250</v>
      </c>
      <c r="E30" s="41">
        <v>3.0742744712247907</v>
      </c>
    </row>
    <row r="31" spans="2:5" s="11" customFormat="1" ht="15.9" customHeight="1" x14ac:dyDescent="0.25">
      <c r="B31" s="39" t="s">
        <v>121</v>
      </c>
      <c r="C31" s="47">
        <v>286</v>
      </c>
      <c r="D31" s="47">
        <v>273</v>
      </c>
      <c r="E31" s="41">
        <v>95.454545454545453</v>
      </c>
    </row>
    <row r="32" spans="2:5" s="13" customFormat="1" ht="15.9" customHeight="1" x14ac:dyDescent="0.2">
      <c r="B32" s="44" t="s">
        <v>122</v>
      </c>
      <c r="C32" s="54">
        <v>0</v>
      </c>
      <c r="D32" s="54">
        <v>0</v>
      </c>
      <c r="E32" s="46"/>
    </row>
    <row r="33" spans="2:5" s="13" customFormat="1" ht="15.9" customHeight="1" x14ac:dyDescent="0.2">
      <c r="B33" s="44" t="s">
        <v>123</v>
      </c>
      <c r="C33" s="45">
        <v>286</v>
      </c>
      <c r="D33" s="45">
        <v>273</v>
      </c>
      <c r="E33" s="46">
        <v>95.454545454545453</v>
      </c>
    </row>
    <row r="34" spans="2:5" s="13" customFormat="1" ht="15.9" customHeight="1" x14ac:dyDescent="0.2">
      <c r="B34" s="44" t="s">
        <v>124</v>
      </c>
      <c r="C34" s="45"/>
      <c r="D34" s="45"/>
      <c r="E34" s="46"/>
    </row>
    <row r="35" spans="2:5" s="13" customFormat="1" ht="15.9" customHeight="1" x14ac:dyDescent="0.2">
      <c r="B35" s="44" t="s">
        <v>125</v>
      </c>
      <c r="C35" s="45"/>
      <c r="D35" s="45"/>
      <c r="E35" s="46"/>
    </row>
    <row r="36" spans="2:5" s="13" customFormat="1" ht="15.9" customHeight="1" x14ac:dyDescent="0.2">
      <c r="B36" s="44" t="s">
        <v>126</v>
      </c>
      <c r="C36" s="45"/>
      <c r="D36" s="45"/>
      <c r="E36" s="46"/>
    </row>
    <row r="37" spans="2:5" s="14" customFormat="1" ht="15.9" customHeight="1" x14ac:dyDescent="0.2">
      <c r="B37" s="44" t="s">
        <v>127</v>
      </c>
      <c r="C37" s="45"/>
      <c r="D37" s="45"/>
      <c r="E37" s="49"/>
    </row>
    <row r="38" spans="2:5" s="14" customFormat="1" ht="15.9" customHeight="1" x14ac:dyDescent="0.2">
      <c r="B38" s="44" t="s">
        <v>128</v>
      </c>
      <c r="C38" s="45"/>
      <c r="D38" s="45"/>
      <c r="E38" s="49"/>
    </row>
    <row r="39" spans="2:5" s="11" customFormat="1" ht="15.9" customHeight="1" x14ac:dyDescent="0.25">
      <c r="B39" s="39" t="s">
        <v>129</v>
      </c>
      <c r="C39" s="47"/>
      <c r="D39" s="47"/>
      <c r="E39" s="41"/>
    </row>
    <row r="40" spans="2:5" s="11" customFormat="1" ht="15.9" customHeight="1" x14ac:dyDescent="0.25">
      <c r="B40" s="39" t="s">
        <v>130</v>
      </c>
      <c r="C40" s="47">
        <v>106</v>
      </c>
      <c r="D40" s="47">
        <v>3</v>
      </c>
      <c r="E40" s="41">
        <v>2.8301886792452833</v>
      </c>
    </row>
    <row r="41" spans="2:5" s="11" customFormat="1" ht="15.9" customHeight="1" x14ac:dyDescent="0.25">
      <c r="B41" s="39" t="s">
        <v>131</v>
      </c>
      <c r="C41" s="48">
        <v>0</v>
      </c>
      <c r="D41" s="48">
        <v>0</v>
      </c>
      <c r="E41" s="41"/>
    </row>
    <row r="42" spans="2:5" s="11" customFormat="1" ht="15.9" customHeight="1" x14ac:dyDescent="0.25">
      <c r="B42" s="39" t="s">
        <v>132</v>
      </c>
      <c r="C42" s="47">
        <v>0</v>
      </c>
      <c r="D42" s="47">
        <v>0</v>
      </c>
      <c r="E42" s="41"/>
    </row>
    <row r="43" spans="2:5" s="11" customFormat="1" ht="15.9" customHeight="1" x14ac:dyDescent="0.25">
      <c r="B43" s="39" t="s">
        <v>133</v>
      </c>
      <c r="C43" s="47"/>
      <c r="D43" s="47"/>
      <c r="E43" s="41"/>
    </row>
    <row r="44" spans="2:5" s="11" customFormat="1" ht="15.9" customHeight="1" x14ac:dyDescent="0.25">
      <c r="B44" s="39" t="s">
        <v>134</v>
      </c>
      <c r="C44" s="47"/>
      <c r="D44" s="47"/>
      <c r="E44" s="41"/>
    </row>
    <row r="45" spans="2:5" s="11" customFormat="1" ht="15.9" customHeight="1" x14ac:dyDescent="0.25">
      <c r="B45" s="39" t="s">
        <v>135</v>
      </c>
      <c r="C45" s="47"/>
      <c r="D45" s="47"/>
      <c r="E45" s="41"/>
    </row>
    <row r="46" spans="2:5" s="11" customFormat="1" ht="15.9" customHeight="1" x14ac:dyDescent="0.25">
      <c r="B46" s="39" t="s">
        <v>136</v>
      </c>
      <c r="C46" s="47">
        <v>2896</v>
      </c>
      <c r="D46" s="47">
        <v>500</v>
      </c>
      <c r="E46" s="41">
        <v>17.265193370165747</v>
      </c>
    </row>
    <row r="47" spans="2:5" s="11" customFormat="1" ht="15.9" customHeight="1" x14ac:dyDescent="0.25">
      <c r="B47" s="39" t="s">
        <v>137</v>
      </c>
      <c r="C47" s="47">
        <v>2611</v>
      </c>
      <c r="D47" s="47">
        <v>490</v>
      </c>
      <c r="E47" s="41">
        <v>18.766756032171582</v>
      </c>
    </row>
    <row r="48" spans="2:5" s="11" customFormat="1" ht="15.9" customHeight="1" x14ac:dyDescent="0.25">
      <c r="B48" s="39" t="s">
        <v>138</v>
      </c>
      <c r="C48" s="47">
        <v>285</v>
      </c>
      <c r="D48" s="47">
        <v>10</v>
      </c>
      <c r="E48" s="41">
        <v>3.5087719298245612</v>
      </c>
    </row>
    <row r="49" spans="2:5" s="11" customFormat="1" ht="15.9" customHeight="1" x14ac:dyDescent="0.25">
      <c r="B49" s="39" t="s">
        <v>139</v>
      </c>
      <c r="C49" s="48">
        <v>1487</v>
      </c>
      <c r="D49" s="48">
        <v>604</v>
      </c>
      <c r="E49" s="41">
        <v>40.618695359784802</v>
      </c>
    </row>
    <row r="50" spans="2:5" s="11" customFormat="1" ht="15.9" customHeight="1" x14ac:dyDescent="0.25">
      <c r="B50" s="39" t="s">
        <v>140</v>
      </c>
      <c r="C50" s="47">
        <v>1487</v>
      </c>
      <c r="D50" s="47">
        <v>604</v>
      </c>
      <c r="E50" s="41">
        <v>40.618695359784802</v>
      </c>
    </row>
    <row r="51" spans="2:5" s="11" customFormat="1" ht="15.9" customHeight="1" x14ac:dyDescent="0.25">
      <c r="B51" s="39" t="s">
        <v>40</v>
      </c>
      <c r="C51" s="47">
        <v>13588</v>
      </c>
      <c r="D51" s="47">
        <v>1309</v>
      </c>
      <c r="E51" s="41">
        <v>9.6335001471886965</v>
      </c>
    </row>
    <row r="52" spans="2:5" s="11" customFormat="1" ht="15.9" customHeight="1" x14ac:dyDescent="0.25">
      <c r="B52" s="39" t="s">
        <v>141</v>
      </c>
      <c r="C52" s="47">
        <v>448</v>
      </c>
      <c r="D52" s="47">
        <v>448</v>
      </c>
      <c r="E52" s="41">
        <v>100</v>
      </c>
    </row>
    <row r="53" spans="2:5" s="11" customFormat="1" ht="15.9" customHeight="1" x14ac:dyDescent="0.25">
      <c r="B53" s="39" t="s">
        <v>142</v>
      </c>
      <c r="C53" s="48"/>
      <c r="D53" s="48"/>
      <c r="E53" s="41"/>
    </row>
    <row r="54" spans="2:5" s="11" customFormat="1" ht="15.9" customHeight="1" x14ac:dyDescent="0.25">
      <c r="B54" s="39" t="s">
        <v>143</v>
      </c>
      <c r="C54" s="47">
        <v>448</v>
      </c>
      <c r="D54" s="47">
        <v>448</v>
      </c>
      <c r="E54" s="41">
        <v>100</v>
      </c>
    </row>
    <row r="55" spans="2:5" s="11" customFormat="1" ht="15.9" customHeight="1" x14ac:dyDescent="0.25">
      <c r="B55" s="39" t="s">
        <v>144</v>
      </c>
      <c r="C55" s="48"/>
      <c r="D55" s="48"/>
      <c r="E55" s="41"/>
    </row>
    <row r="56" spans="2:5" s="11" customFormat="1" ht="15.9" customHeight="1" x14ac:dyDescent="0.25">
      <c r="B56" s="39" t="s">
        <v>145</v>
      </c>
      <c r="C56" s="47"/>
      <c r="D56" s="47"/>
      <c r="E56" s="41"/>
    </row>
    <row r="57" spans="2:5" s="11" customFormat="1" ht="15.9" customHeight="1" x14ac:dyDescent="0.25">
      <c r="B57" s="39" t="s">
        <v>146</v>
      </c>
      <c r="C57" s="47"/>
      <c r="D57" s="47"/>
      <c r="E57" s="41"/>
    </row>
    <row r="58" spans="2:5" s="11" customFormat="1" ht="15.9" customHeight="1" x14ac:dyDescent="0.25">
      <c r="B58" s="39" t="s">
        <v>147</v>
      </c>
      <c r="C58" s="47">
        <v>0</v>
      </c>
      <c r="D58" s="47">
        <v>0</v>
      </c>
      <c r="E58" s="41"/>
    </row>
    <row r="59" spans="2:5" s="11" customFormat="1" ht="15.9" customHeight="1" x14ac:dyDescent="0.25">
      <c r="B59" s="39" t="s">
        <v>148</v>
      </c>
      <c r="C59" s="47">
        <v>0</v>
      </c>
      <c r="D59" s="47">
        <v>0</v>
      </c>
      <c r="E59" s="41"/>
    </row>
    <row r="60" spans="2:5" s="11" customFormat="1" ht="15.9" customHeight="1" x14ac:dyDescent="0.25">
      <c r="B60" s="39" t="s">
        <v>149</v>
      </c>
      <c r="C60" s="48"/>
      <c r="D60" s="48"/>
      <c r="E60" s="41"/>
    </row>
    <row r="61" spans="2:5" s="11" customFormat="1" ht="15.9" customHeight="1" x14ac:dyDescent="0.25">
      <c r="B61" s="39" t="s">
        <v>150</v>
      </c>
      <c r="C61" s="47"/>
      <c r="D61" s="47"/>
      <c r="E61" s="41"/>
    </row>
    <row r="62" spans="2:5" s="11" customFormat="1" ht="15.9" customHeight="1" x14ac:dyDescent="0.25">
      <c r="B62" s="39" t="s">
        <v>151</v>
      </c>
      <c r="C62" s="47">
        <v>3737</v>
      </c>
      <c r="D62" s="47">
        <v>157</v>
      </c>
      <c r="E62" s="41">
        <v>4.2012309339042018</v>
      </c>
    </row>
    <row r="63" spans="2:5" s="11" customFormat="1" ht="15.9" customHeight="1" x14ac:dyDescent="0.25">
      <c r="B63" s="39" t="s">
        <v>152</v>
      </c>
      <c r="C63" s="47">
        <v>874</v>
      </c>
      <c r="D63" s="47">
        <v>146</v>
      </c>
      <c r="E63" s="41">
        <v>16.704805491990847</v>
      </c>
    </row>
    <row r="64" spans="2:5" s="11" customFormat="1" ht="15.9" customHeight="1" x14ac:dyDescent="0.25">
      <c r="B64" s="39" t="s">
        <v>153</v>
      </c>
      <c r="C64" s="47">
        <v>2863</v>
      </c>
      <c r="D64" s="47">
        <v>11</v>
      </c>
      <c r="E64" s="41">
        <v>0.38421236465246245</v>
      </c>
    </row>
    <row r="65" spans="2:5" s="11" customFormat="1" ht="15.9" customHeight="1" x14ac:dyDescent="0.25">
      <c r="B65" s="39" t="s">
        <v>154</v>
      </c>
      <c r="C65" s="47"/>
      <c r="D65" s="47"/>
      <c r="E65" s="41"/>
    </row>
    <row r="66" spans="2:5" s="11" customFormat="1" ht="15.9" customHeight="1" x14ac:dyDescent="0.25">
      <c r="B66" s="39" t="s">
        <v>155</v>
      </c>
      <c r="C66" s="48">
        <v>8675</v>
      </c>
      <c r="D66" s="48">
        <v>250</v>
      </c>
      <c r="E66" s="41">
        <v>2.8818443804034581</v>
      </c>
    </row>
    <row r="67" spans="2:5" s="11" customFormat="1" ht="15.9" customHeight="1" x14ac:dyDescent="0.25">
      <c r="B67" s="39" t="s">
        <v>156</v>
      </c>
      <c r="C67" s="47">
        <v>8675</v>
      </c>
      <c r="D67" s="47">
        <v>250</v>
      </c>
      <c r="E67" s="41">
        <v>2.8818443804034581</v>
      </c>
    </row>
    <row r="68" spans="2:5" s="11" customFormat="1" ht="15.9" customHeight="1" x14ac:dyDescent="0.25">
      <c r="B68" s="39" t="s">
        <v>157</v>
      </c>
      <c r="C68" s="47">
        <v>572</v>
      </c>
      <c r="D68" s="47">
        <v>321</v>
      </c>
      <c r="E68" s="41">
        <v>56.118881118881113</v>
      </c>
    </row>
    <row r="69" spans="2:5" s="5" customFormat="1" ht="15.9" customHeight="1" x14ac:dyDescent="0.2">
      <c r="B69" s="39" t="s">
        <v>158</v>
      </c>
      <c r="C69" s="47">
        <v>307</v>
      </c>
      <c r="D69" s="47">
        <v>306</v>
      </c>
      <c r="E69" s="41">
        <v>99.674267100977204</v>
      </c>
    </row>
    <row r="70" spans="2:5" s="11" customFormat="1" ht="15.9" customHeight="1" x14ac:dyDescent="0.25">
      <c r="B70" s="39" t="s">
        <v>159</v>
      </c>
      <c r="C70" s="47">
        <v>250</v>
      </c>
      <c r="D70" s="47">
        <v>0</v>
      </c>
      <c r="E70" s="41">
        <v>0</v>
      </c>
    </row>
    <row r="71" spans="2:5" s="11" customFormat="1" ht="15.9" customHeight="1" x14ac:dyDescent="0.25">
      <c r="B71" s="39" t="s">
        <v>160</v>
      </c>
      <c r="C71" s="48">
        <v>15</v>
      </c>
      <c r="D71" s="48">
        <v>15</v>
      </c>
      <c r="E71" s="41">
        <v>100</v>
      </c>
    </row>
    <row r="72" spans="2:5" s="11" customFormat="1" ht="15.9" customHeight="1" x14ac:dyDescent="0.25">
      <c r="B72" s="39" t="s">
        <v>161</v>
      </c>
      <c r="C72" s="47"/>
      <c r="D72" s="47"/>
      <c r="E72" s="41"/>
    </row>
    <row r="73" spans="2:5" s="11" customFormat="1" ht="15.9" customHeight="1" x14ac:dyDescent="0.25">
      <c r="B73" s="39" t="s">
        <v>162</v>
      </c>
      <c r="C73" s="48">
        <v>0</v>
      </c>
      <c r="D73" s="48">
        <v>0</v>
      </c>
      <c r="E73" s="41"/>
    </row>
    <row r="74" spans="2:5" s="11" customFormat="1" ht="15.9" customHeight="1" x14ac:dyDescent="0.25">
      <c r="B74" s="39" t="s">
        <v>163</v>
      </c>
      <c r="C74" s="47">
        <v>0</v>
      </c>
      <c r="D74" s="47">
        <v>0</v>
      </c>
      <c r="E74" s="41"/>
    </row>
    <row r="75" spans="2:5" s="11" customFormat="1" ht="15.9" customHeight="1" x14ac:dyDescent="0.25">
      <c r="B75" s="44" t="s">
        <v>76</v>
      </c>
      <c r="C75" s="47"/>
      <c r="D75" s="47"/>
      <c r="E75" s="49"/>
    </row>
    <row r="76" spans="2:5" s="11" customFormat="1" ht="15.9" customHeight="1" x14ac:dyDescent="0.25">
      <c r="B76" s="44" t="s">
        <v>164</v>
      </c>
      <c r="C76" s="48"/>
      <c r="D76" s="48"/>
      <c r="E76" s="49"/>
    </row>
    <row r="77" spans="2:5" s="11" customFormat="1" ht="15.9" customHeight="1" x14ac:dyDescent="0.25">
      <c r="B77" s="44" t="s">
        <v>165</v>
      </c>
      <c r="C77" s="47"/>
      <c r="D77" s="47"/>
      <c r="E77" s="49"/>
    </row>
    <row r="78" spans="2:5" s="11" customFormat="1" ht="15.9" customHeight="1" x14ac:dyDescent="0.25">
      <c r="B78" s="39" t="s">
        <v>166</v>
      </c>
      <c r="C78" s="47">
        <v>156</v>
      </c>
      <c r="D78" s="47">
        <v>133</v>
      </c>
      <c r="E78" s="41">
        <v>85.256410256410248</v>
      </c>
    </row>
    <row r="79" spans="2:5" s="12" customFormat="1" ht="15.75" customHeight="1" x14ac:dyDescent="0.25">
      <c r="B79" s="39" t="s">
        <v>167</v>
      </c>
      <c r="C79" s="52">
        <v>156</v>
      </c>
      <c r="D79" s="52">
        <v>133</v>
      </c>
      <c r="E79" s="43">
        <v>85.256410256410248</v>
      </c>
    </row>
    <row r="80" spans="2:5" s="12" customFormat="1" ht="15.75" customHeight="1" x14ac:dyDescent="0.25">
      <c r="B80" s="39" t="s">
        <v>89</v>
      </c>
      <c r="C80" s="52">
        <v>681</v>
      </c>
      <c r="D80" s="52">
        <v>107</v>
      </c>
      <c r="E80" s="43">
        <v>15.712187958883995</v>
      </c>
    </row>
    <row r="81" spans="2:5" s="12" customFormat="1" ht="15.75" customHeight="1" x14ac:dyDescent="0.25">
      <c r="B81" s="39" t="s">
        <v>168</v>
      </c>
      <c r="C81" s="52">
        <v>0</v>
      </c>
      <c r="D81" s="52">
        <v>0</v>
      </c>
      <c r="E81" s="43"/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/>
      <c r="D83" s="52"/>
      <c r="E83" s="43"/>
    </row>
    <row r="84" spans="2:5" s="12" customFormat="1" ht="15.75" customHeight="1" x14ac:dyDescent="0.25">
      <c r="B84" s="39" t="s">
        <v>171</v>
      </c>
      <c r="C84" s="52">
        <v>0</v>
      </c>
      <c r="D84" s="52">
        <v>0</v>
      </c>
      <c r="E84" s="43"/>
    </row>
    <row r="85" spans="2:5" s="12" customFormat="1" ht="15.75" customHeight="1" x14ac:dyDescent="0.25">
      <c r="B85" s="39" t="s">
        <v>172</v>
      </c>
      <c r="C85" s="52"/>
      <c r="D85" s="52"/>
      <c r="E85" s="43"/>
    </row>
    <row r="86" spans="2:5" s="12" customFormat="1" ht="15.75" customHeight="1" x14ac:dyDescent="0.25">
      <c r="B86" s="39" t="s">
        <v>173</v>
      </c>
      <c r="C86" s="52">
        <v>681</v>
      </c>
      <c r="D86" s="52">
        <v>107</v>
      </c>
      <c r="E86" s="43">
        <v>15.712187958883995</v>
      </c>
    </row>
    <row r="87" spans="2:5" s="12" customFormat="1" ht="15.75" customHeight="1" x14ac:dyDescent="0.25">
      <c r="B87" s="39" t="s">
        <v>174</v>
      </c>
      <c r="C87" s="52">
        <v>681</v>
      </c>
      <c r="D87" s="52">
        <v>107</v>
      </c>
      <c r="E87" s="43">
        <v>15.712187958883995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0</v>
      </c>
      <c r="D91" s="52">
        <v>0</v>
      </c>
      <c r="E91" s="43"/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0</v>
      </c>
      <c r="D96" s="52">
        <v>0</v>
      </c>
      <c r="E96" s="43"/>
    </row>
    <row r="97" spans="2:5" s="12" customFormat="1" ht="15.75" customHeight="1" x14ac:dyDescent="0.25">
      <c r="B97" s="39" t="s">
        <v>183</v>
      </c>
      <c r="C97" s="52"/>
      <c r="D97" s="52"/>
      <c r="E97" s="43"/>
    </row>
  </sheetData>
  <phoneticPr fontId="0" type="noConversion"/>
  <hyperlinks>
    <hyperlink ref="C4" location="Ocak!A1" display="Ocak" xr:uid="{6DC1B159-49DE-4148-A4DB-4362D1EF95C5}"/>
    <hyperlink ref="D4" location="Şubat!A1" display="Şubat" xr:uid="{D9FD06BC-5CF7-449B-9F5D-1EA96A3906BD}"/>
    <hyperlink ref="E4" location="Mart!A1" display="Mart" xr:uid="{EDFF9B3D-BCED-4458-B137-9D8C3979CA99}"/>
    <hyperlink ref="C5" location="Nisan!A1" display="Nisan" xr:uid="{702E9840-D4DF-4253-B2CC-EF18697FB40E}"/>
    <hyperlink ref="D5" location="Mayıs!A1" display="Mayıs" xr:uid="{6FEACC2A-8785-49A6-882E-CD298C1EF38C}"/>
    <hyperlink ref="E5" location="Haziran!A1" display="Haziran" xr:uid="{0306C04C-E2D3-4F7E-960E-7B64AC0FA31E}"/>
    <hyperlink ref="C6" location="Temmuz!A1" display="Temmuz" xr:uid="{404BEF79-FE19-42DB-AF31-E74C7763088D}"/>
    <hyperlink ref="D6" location="Ağustos!A1" display="Ağustos" xr:uid="{F2F2FE57-5D2A-407D-9B20-05BD051D750E}"/>
    <hyperlink ref="E6" location="Eylül!A1" display="Eylül" xr:uid="{74F1B134-1104-49D1-955F-0F86A0A0B6AC}"/>
    <hyperlink ref="C7" location="Ekim!A1" display="Ekim" xr:uid="{05D37D04-2A09-48AD-83F9-40A9B67C397C}"/>
    <hyperlink ref="D7" location="Kasım!A1" display="Kasım" xr:uid="{A39214E8-4F4A-440F-8F3D-6ABBCEB11E2C}"/>
    <hyperlink ref="E7" location="Aralık!A1" display="Aralık" xr:uid="{18358DD9-973C-4C44-8CF8-8C50E5BF10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CE65-2C54-4C44-9BE7-DB9B2FDDA1B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206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161414</v>
      </c>
      <c r="D10" s="26">
        <v>110713</v>
      </c>
      <c r="E10" s="27">
        <v>68.589465597779622</v>
      </c>
    </row>
    <row r="11" spans="2:7" s="6" customFormat="1" ht="15.75" customHeight="1" x14ac:dyDescent="0.2">
      <c r="B11" s="25" t="s">
        <v>5</v>
      </c>
      <c r="C11" s="26">
        <v>124912</v>
      </c>
      <c r="D11" s="26">
        <v>89655</v>
      </c>
      <c r="E11" s="28">
        <v>71.774529268605107</v>
      </c>
    </row>
    <row r="12" spans="2:7" s="6" customFormat="1" ht="15.75" customHeight="1" x14ac:dyDescent="0.2">
      <c r="B12" s="25" t="s">
        <v>6</v>
      </c>
      <c r="C12" s="26">
        <v>70473</v>
      </c>
      <c r="D12" s="26">
        <v>53387</v>
      </c>
      <c r="E12" s="28">
        <v>75.755253785137569</v>
      </c>
      <c r="G12" s="7"/>
    </row>
    <row r="13" spans="2:7" s="6" customFormat="1" ht="15.75" customHeight="1" x14ac:dyDescent="0.2">
      <c r="B13" s="25" t="s">
        <v>7</v>
      </c>
      <c r="C13" s="26">
        <v>63564</v>
      </c>
      <c r="D13" s="26">
        <v>48971</v>
      </c>
      <c r="E13" s="28">
        <v>77.042036372789624</v>
      </c>
    </row>
    <row r="14" spans="2:7" ht="15.75" customHeight="1" x14ac:dyDescent="0.2">
      <c r="B14" s="29" t="s">
        <v>8</v>
      </c>
      <c r="C14" s="30">
        <v>4196</v>
      </c>
      <c r="D14" s="30">
        <v>1530</v>
      </c>
      <c r="E14" s="31">
        <v>36.463298379408961</v>
      </c>
    </row>
    <row r="15" spans="2:7" ht="15.75" customHeight="1" x14ac:dyDescent="0.2">
      <c r="B15" s="29" t="s">
        <v>9</v>
      </c>
      <c r="C15" s="30">
        <v>1718</v>
      </c>
      <c r="D15" s="30">
        <v>1176</v>
      </c>
      <c r="E15" s="31">
        <v>68.451688009313145</v>
      </c>
    </row>
    <row r="16" spans="2:7" ht="15.75" customHeight="1" x14ac:dyDescent="0.2">
      <c r="B16" s="29" t="s">
        <v>10</v>
      </c>
      <c r="C16" s="30">
        <v>53228</v>
      </c>
      <c r="D16" s="30">
        <v>44513</v>
      </c>
      <c r="E16" s="31">
        <v>83.627038400841656</v>
      </c>
    </row>
    <row r="17" spans="2:5" ht="15.75" customHeight="1" x14ac:dyDescent="0.2">
      <c r="B17" s="29" t="s">
        <v>11</v>
      </c>
      <c r="C17" s="30">
        <v>4422</v>
      </c>
      <c r="D17" s="30">
        <v>1752</v>
      </c>
      <c r="E17" s="31">
        <v>39.620081411126186</v>
      </c>
    </row>
    <row r="18" spans="2:5" s="6" customFormat="1" ht="15.75" customHeight="1" x14ac:dyDescent="0.2">
      <c r="B18" s="25" t="s">
        <v>12</v>
      </c>
      <c r="C18" s="26">
        <v>6909</v>
      </c>
      <c r="D18" s="26">
        <v>4416</v>
      </c>
      <c r="E18" s="28">
        <v>63.916630481980029</v>
      </c>
    </row>
    <row r="19" spans="2:5" ht="15.75" customHeight="1" x14ac:dyDescent="0.2">
      <c r="B19" s="29" t="s">
        <v>13</v>
      </c>
      <c r="C19" s="30">
        <v>1625</v>
      </c>
      <c r="D19" s="30">
        <v>334</v>
      </c>
      <c r="E19" s="31">
        <v>20.553846153846152</v>
      </c>
    </row>
    <row r="20" spans="2:5" ht="15.75" customHeight="1" x14ac:dyDescent="0.2">
      <c r="B20" s="29" t="s">
        <v>14</v>
      </c>
      <c r="C20" s="30">
        <v>20</v>
      </c>
      <c r="D20" s="30">
        <v>3</v>
      </c>
      <c r="E20" s="31"/>
    </row>
    <row r="21" spans="2:5" ht="15.75" customHeight="1" x14ac:dyDescent="0.2">
      <c r="B21" s="29" t="s">
        <v>15</v>
      </c>
      <c r="C21" s="30">
        <v>5264</v>
      </c>
      <c r="D21" s="30">
        <v>4079</v>
      </c>
      <c r="E21" s="31">
        <v>77.488601823708208</v>
      </c>
    </row>
    <row r="22" spans="2:5" s="5" customFormat="1" ht="15.75" customHeight="1" x14ac:dyDescent="0.2">
      <c r="B22" s="25" t="s">
        <v>16</v>
      </c>
      <c r="C22" s="26">
        <v>12626</v>
      </c>
      <c r="D22" s="26">
        <v>7718</v>
      </c>
      <c r="E22" s="27">
        <v>61.127831458894342</v>
      </c>
    </row>
    <row r="23" spans="2:5" s="9" customFormat="1" ht="15.75" customHeight="1" x14ac:dyDescent="0.2">
      <c r="B23" s="29" t="s">
        <v>17</v>
      </c>
      <c r="C23" s="30">
        <v>184</v>
      </c>
      <c r="D23" s="30">
        <v>18</v>
      </c>
      <c r="E23" s="32">
        <v>9.7826086956521738</v>
      </c>
    </row>
    <row r="24" spans="2:5" s="9" customFormat="1" ht="15.75" customHeight="1" x14ac:dyDescent="0.2">
      <c r="B24" s="29" t="s">
        <v>18</v>
      </c>
      <c r="C24" s="30">
        <v>12442</v>
      </c>
      <c r="D24" s="30">
        <v>7700</v>
      </c>
      <c r="E24" s="32">
        <v>61.887156405722557</v>
      </c>
    </row>
    <row r="25" spans="2:5" s="5" customFormat="1" ht="15.75" customHeight="1" x14ac:dyDescent="0.2">
      <c r="B25" s="25" t="s">
        <v>19</v>
      </c>
      <c r="C25" s="26">
        <v>22109</v>
      </c>
      <c r="D25" s="26">
        <v>13641</v>
      </c>
      <c r="E25" s="27">
        <v>61.698855669636799</v>
      </c>
    </row>
    <row r="26" spans="2:5" s="5" customFormat="1" ht="15.75" customHeight="1" x14ac:dyDescent="0.2">
      <c r="B26" s="25" t="s">
        <v>20</v>
      </c>
      <c r="C26" s="26">
        <v>14755</v>
      </c>
      <c r="D26" s="26">
        <v>6681</v>
      </c>
      <c r="E26" s="27">
        <v>45.279566248729239</v>
      </c>
    </row>
    <row r="27" spans="2:5" s="9" customFormat="1" ht="15.75" customHeight="1" x14ac:dyDescent="0.2">
      <c r="B27" s="29" t="s">
        <v>21</v>
      </c>
      <c r="C27" s="30">
        <v>12596</v>
      </c>
      <c r="D27" s="30">
        <v>4765</v>
      </c>
      <c r="E27" s="32">
        <v>37.829469672912033</v>
      </c>
    </row>
    <row r="28" spans="2:5" s="9" customFormat="1" ht="15.75" customHeight="1" x14ac:dyDescent="0.2">
      <c r="B28" s="29" t="s">
        <v>22</v>
      </c>
      <c r="C28" s="30">
        <v>2159</v>
      </c>
      <c r="D28" s="30">
        <v>1916</v>
      </c>
      <c r="E28" s="32">
        <v>88.744789254284399</v>
      </c>
    </row>
    <row r="29" spans="2:5" s="5" customFormat="1" ht="15.75" customHeight="1" x14ac:dyDescent="0.2">
      <c r="B29" s="25" t="s">
        <v>23</v>
      </c>
      <c r="C29" s="26">
        <v>4557</v>
      </c>
      <c r="D29" s="26">
        <v>4550</v>
      </c>
      <c r="E29" s="27">
        <v>99.846390168970814</v>
      </c>
    </row>
    <row r="30" spans="2:5" s="9" customFormat="1" ht="15.75" customHeight="1" x14ac:dyDescent="0.2">
      <c r="B30" s="29" t="s">
        <v>24</v>
      </c>
      <c r="C30" s="30">
        <v>1</v>
      </c>
      <c r="D30" s="30">
        <v>1</v>
      </c>
      <c r="E30" s="32">
        <v>100</v>
      </c>
    </row>
    <row r="31" spans="2:5" s="9" customFormat="1" ht="15.75" customHeight="1" x14ac:dyDescent="0.2">
      <c r="B31" s="29" t="s">
        <v>203</v>
      </c>
      <c r="C31" s="30">
        <v>4556</v>
      </c>
      <c r="D31" s="30">
        <v>4549</v>
      </c>
      <c r="E31" s="32">
        <v>99.846356453028974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2797</v>
      </c>
      <c r="D36" s="26">
        <v>2410</v>
      </c>
      <c r="E36" s="28">
        <v>86.1637468716482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10589</v>
      </c>
      <c r="D43" s="26">
        <v>7298</v>
      </c>
      <c r="E43" s="27">
        <v>68.920577958258562</v>
      </c>
    </row>
    <row r="44" spans="2:5" s="5" customFormat="1" ht="15.75" customHeight="1" x14ac:dyDescent="0.2">
      <c r="B44" s="25" t="s">
        <v>38</v>
      </c>
      <c r="C44" s="26">
        <v>8639</v>
      </c>
      <c r="D44" s="26">
        <v>7570</v>
      </c>
      <c r="E44" s="27">
        <v>87.625882625303859</v>
      </c>
    </row>
    <row r="45" spans="2:5" s="5" customFormat="1" ht="15.75" customHeight="1" x14ac:dyDescent="0.2">
      <c r="B45" s="25" t="s">
        <v>39</v>
      </c>
      <c r="C45" s="26">
        <v>476</v>
      </c>
      <c r="D45" s="26">
        <v>41</v>
      </c>
      <c r="E45" s="27">
        <v>8.6134453781512601</v>
      </c>
    </row>
    <row r="46" spans="2:5" s="5" customFormat="1" ht="15.75" customHeight="1" x14ac:dyDescent="0.2">
      <c r="B46" s="25" t="s">
        <v>40</v>
      </c>
      <c r="C46" s="26">
        <v>34568</v>
      </c>
      <c r="D46" s="26">
        <v>19996</v>
      </c>
      <c r="E46" s="27">
        <v>57.845406155982417</v>
      </c>
    </row>
    <row r="47" spans="2:5" s="5" customFormat="1" ht="15.75" customHeight="1" x14ac:dyDescent="0.2">
      <c r="B47" s="25" t="s">
        <v>41</v>
      </c>
      <c r="C47" s="26">
        <v>10168</v>
      </c>
      <c r="D47" s="26">
        <v>10168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10168</v>
      </c>
      <c r="D48" s="30">
        <v>10168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21</v>
      </c>
      <c r="D51" s="26">
        <v>20</v>
      </c>
      <c r="E51" s="27">
        <v>95.238095238095227</v>
      </c>
    </row>
    <row r="52" spans="2:5" s="5" customFormat="1" ht="15.75" customHeight="1" x14ac:dyDescent="0.2">
      <c r="B52" s="25" t="s">
        <v>46</v>
      </c>
      <c r="C52" s="26">
        <v>21</v>
      </c>
      <c r="D52" s="26">
        <v>20</v>
      </c>
      <c r="E52" s="27">
        <v>95.238095238095227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5885</v>
      </c>
      <c r="D60" s="26">
        <v>2013</v>
      </c>
      <c r="E60" s="27">
        <v>34.205607476635514</v>
      </c>
    </row>
    <row r="61" spans="2:5" s="5" customFormat="1" ht="15.75" customHeight="1" x14ac:dyDescent="0.2">
      <c r="B61" s="25" t="s">
        <v>56</v>
      </c>
      <c r="C61" s="26">
        <v>2528</v>
      </c>
      <c r="D61" s="26">
        <v>1666</v>
      </c>
      <c r="E61" s="27">
        <v>65.901898734177209</v>
      </c>
    </row>
    <row r="62" spans="2:5" s="9" customFormat="1" ht="15.75" customHeight="1" x14ac:dyDescent="0.2">
      <c r="B62" s="29" t="s">
        <v>57</v>
      </c>
      <c r="C62" s="30">
        <v>1345</v>
      </c>
      <c r="D62" s="30">
        <v>1345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1130</v>
      </c>
      <c r="D63" s="30">
        <v>268</v>
      </c>
      <c r="E63" s="32">
        <v>23.716814159292035</v>
      </c>
    </row>
    <row r="64" spans="2:5" s="9" customFormat="1" ht="15.75" customHeight="1" x14ac:dyDescent="0.2">
      <c r="B64" s="29" t="s">
        <v>59</v>
      </c>
      <c r="C64" s="30">
        <v>53</v>
      </c>
      <c r="D64" s="30">
        <v>53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3357</v>
      </c>
      <c r="D65" s="26">
        <v>347</v>
      </c>
      <c r="E65" s="27">
        <v>10.336610068513554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3302</v>
      </c>
      <c r="D67" s="30">
        <v>294</v>
      </c>
      <c r="E67" s="32">
        <v>8.903694730466384</v>
      </c>
    </row>
    <row r="68" spans="2:5" s="9" customFormat="1" ht="15.75" customHeight="1" x14ac:dyDescent="0.2">
      <c r="B68" s="29" t="s">
        <v>63</v>
      </c>
      <c r="C68" s="30">
        <v>55</v>
      </c>
      <c r="D68" s="30">
        <v>53</v>
      </c>
      <c r="E68" s="32">
        <v>96.36363636363636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14544</v>
      </c>
      <c r="D70" s="26">
        <v>4124</v>
      </c>
      <c r="E70" s="27">
        <v>28.355335533553355</v>
      </c>
    </row>
    <row r="71" spans="2:5" s="9" customFormat="1" ht="15.75" customHeight="1" x14ac:dyDescent="0.2">
      <c r="B71" s="33" t="s">
        <v>66</v>
      </c>
      <c r="C71" s="34">
        <v>378</v>
      </c>
      <c r="D71" s="34">
        <v>289</v>
      </c>
      <c r="E71" s="32">
        <v>76.455026455026456</v>
      </c>
    </row>
    <row r="72" spans="2:5" s="9" customFormat="1" ht="15.75" customHeight="1" x14ac:dyDescent="0.2">
      <c r="B72" s="33" t="s">
        <v>67</v>
      </c>
      <c r="C72" s="34">
        <v>0</v>
      </c>
      <c r="D72" s="34">
        <v>1</v>
      </c>
      <c r="E72" s="32"/>
    </row>
    <row r="73" spans="2:5" s="9" customFormat="1" ht="15.75" customHeight="1" x14ac:dyDescent="0.2">
      <c r="B73" s="33" t="s">
        <v>68</v>
      </c>
      <c r="C73" s="34">
        <v>1532</v>
      </c>
      <c r="D73" s="34">
        <v>677</v>
      </c>
      <c r="E73" s="32">
        <v>44.190600522193215</v>
      </c>
    </row>
    <row r="74" spans="2:5" s="9" customFormat="1" ht="15.75" customHeight="1" x14ac:dyDescent="0.2">
      <c r="B74" s="33" t="s">
        <v>69</v>
      </c>
      <c r="C74" s="34">
        <v>6926</v>
      </c>
      <c r="D74" s="34">
        <v>381</v>
      </c>
      <c r="E74" s="32">
        <v>5.5010106843777073</v>
      </c>
    </row>
    <row r="75" spans="2:5" s="9" customFormat="1" ht="15.75" customHeight="1" x14ac:dyDescent="0.2">
      <c r="B75" s="33" t="s">
        <v>70</v>
      </c>
      <c r="C75" s="34">
        <v>2709</v>
      </c>
      <c r="D75" s="34">
        <v>1867</v>
      </c>
      <c r="E75" s="32">
        <v>68.918420081210769</v>
      </c>
    </row>
    <row r="76" spans="2:5" s="9" customFormat="1" ht="15.75" customHeight="1" x14ac:dyDescent="0.2">
      <c r="B76" s="33" t="s">
        <v>71</v>
      </c>
      <c r="C76" s="34">
        <v>2999</v>
      </c>
      <c r="D76" s="34">
        <v>909</v>
      </c>
      <c r="E76" s="32">
        <v>30.310103367789264</v>
      </c>
    </row>
    <row r="77" spans="2:5" s="6" customFormat="1" ht="15.75" customHeight="1" x14ac:dyDescent="0.2">
      <c r="B77" s="25" t="s">
        <v>72</v>
      </c>
      <c r="C77" s="26">
        <v>1</v>
      </c>
      <c r="D77" s="26">
        <v>1</v>
      </c>
      <c r="E77" s="27">
        <v>100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</v>
      </c>
      <c r="D80" s="30">
        <v>1</v>
      </c>
      <c r="E80" s="32">
        <v>100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3949</v>
      </c>
      <c r="D86" s="26">
        <v>3670</v>
      </c>
      <c r="E86" s="27">
        <v>92.93492023297037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138</v>
      </c>
      <c r="D89" s="30">
        <v>138</v>
      </c>
      <c r="E89" s="32">
        <v>100</v>
      </c>
    </row>
    <row r="90" spans="2:5" ht="15.75" customHeight="1" x14ac:dyDescent="0.2">
      <c r="B90" s="29" t="s">
        <v>85</v>
      </c>
      <c r="C90" s="30">
        <v>2008</v>
      </c>
      <c r="D90" s="30">
        <v>1952</v>
      </c>
      <c r="E90" s="32">
        <v>97.211155378486055</v>
      </c>
    </row>
    <row r="91" spans="2:5" ht="15.75" customHeight="1" x14ac:dyDescent="0.2">
      <c r="B91" s="29" t="s">
        <v>86</v>
      </c>
      <c r="C91" s="30">
        <v>295</v>
      </c>
      <c r="D91" s="30">
        <v>295</v>
      </c>
      <c r="E91" s="32">
        <v>100</v>
      </c>
    </row>
    <row r="92" spans="2:5" ht="15.75" customHeight="1" x14ac:dyDescent="0.2">
      <c r="B92" s="29" t="s">
        <v>87</v>
      </c>
      <c r="C92" s="30">
        <v>83</v>
      </c>
      <c r="D92" s="30">
        <v>83</v>
      </c>
      <c r="E92" s="32"/>
    </row>
    <row r="93" spans="2:5" ht="15.75" customHeight="1" x14ac:dyDescent="0.2">
      <c r="B93" s="29" t="s">
        <v>88</v>
      </c>
      <c r="C93" s="30">
        <v>1425</v>
      </c>
      <c r="D93" s="30">
        <v>1202</v>
      </c>
      <c r="E93" s="32">
        <v>84.350877192982452</v>
      </c>
    </row>
    <row r="94" spans="2:5" s="6" customFormat="1" ht="15.75" customHeight="1" x14ac:dyDescent="0.2">
      <c r="B94" s="25" t="s">
        <v>89</v>
      </c>
      <c r="C94" s="26">
        <v>1932</v>
      </c>
      <c r="D94" s="26">
        <v>1060</v>
      </c>
      <c r="E94" s="36">
        <v>54.865424430641816</v>
      </c>
    </row>
    <row r="95" spans="2:5" s="6" customFormat="1" ht="15.75" customHeight="1" x14ac:dyDescent="0.2">
      <c r="B95" s="25" t="s">
        <v>90</v>
      </c>
      <c r="C95" s="26">
        <v>1920</v>
      </c>
      <c r="D95" s="26">
        <v>1048</v>
      </c>
      <c r="E95" s="36">
        <v>54.583333333333329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1918</v>
      </c>
      <c r="D99" s="30">
        <v>1050</v>
      </c>
      <c r="E99" s="37">
        <v>54.744525547445257</v>
      </c>
    </row>
    <row r="100" spans="2:5" ht="15.75" customHeight="1" x14ac:dyDescent="0.2">
      <c r="B100" s="29" t="s">
        <v>95</v>
      </c>
      <c r="C100" s="30">
        <v>2</v>
      </c>
      <c r="D100" s="30">
        <v>-2</v>
      </c>
      <c r="E100" s="37">
        <v>-100</v>
      </c>
    </row>
    <row r="101" spans="2:5" s="6" customFormat="1" ht="15.75" customHeight="1" x14ac:dyDescent="0.2">
      <c r="B101" s="25" t="s">
        <v>96</v>
      </c>
      <c r="C101" s="26">
        <v>12</v>
      </c>
      <c r="D101" s="26">
        <v>12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2</v>
      </c>
      <c r="D105" s="26">
        <v>2</v>
      </c>
      <c r="E105" s="36">
        <v>100</v>
      </c>
    </row>
    <row r="106" spans="2:5" s="6" customFormat="1" ht="15.75" customHeight="1" x14ac:dyDescent="0.2">
      <c r="B106" s="25" t="s">
        <v>101</v>
      </c>
      <c r="C106" s="26">
        <v>2</v>
      </c>
      <c r="D106" s="26">
        <v>2</v>
      </c>
      <c r="E106" s="36">
        <v>100</v>
      </c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2</v>
      </c>
      <c r="D110" s="30">
        <v>2</v>
      </c>
      <c r="E110" s="37">
        <v>100</v>
      </c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C0E74C97-CF6B-45E4-A147-9286EF14FAE2}"/>
    <hyperlink ref="D4" location="Şubat!A1" display="Şubat" xr:uid="{F03FCDBA-3939-4A34-BD59-CA5938A02605}"/>
    <hyperlink ref="E4" location="Mart!A1" display="Mart" xr:uid="{53BD224A-8706-46AC-999F-C0112E4526E4}"/>
    <hyperlink ref="C5" location="Nisan!A1" display="Nisan" xr:uid="{18118CEC-A6EE-4CDA-93C9-7991FF97C831}"/>
    <hyperlink ref="D5" location="Mayıs!A1" display="Mayıs" xr:uid="{305890A8-23E8-4E37-BBCF-96C6307AC694}"/>
    <hyperlink ref="E5" location="Haziran!A1" display="Haziran" xr:uid="{5E569B42-AD7E-44FF-AB54-9DDD6F21B91A}"/>
    <hyperlink ref="C6" location="Temmuz!A1" display="Temmuz" xr:uid="{2744FD66-D307-4C6D-81C7-402591BA735F}"/>
    <hyperlink ref="D6" location="Ağustos!A1" display="Ağustos" xr:uid="{29384416-77B5-40C0-8841-B9EC63064A8E}"/>
    <hyperlink ref="E6" location="Eylül!A1" display="Eylül" xr:uid="{9E37ECFE-9775-439D-9B0F-58671A4728E1}"/>
    <hyperlink ref="C7" location="Ekim!A1" display="Ekim" xr:uid="{AD467E63-8F0B-4B9E-AFDC-E5D0C378654F}"/>
    <hyperlink ref="D7" location="Kasım!A1" display="Kasım" xr:uid="{8EEFBE43-59BE-490C-9901-6DAC016DC2FF}"/>
    <hyperlink ref="E7" location="Aralık!A1" display="Aralık" xr:uid="{297CCD2A-9522-4D22-855F-906E080B99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65F1-6E62-4183-A1AF-35EC327837B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204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147158</v>
      </c>
      <c r="D10" s="26">
        <v>94173</v>
      </c>
      <c r="E10" s="27">
        <v>63.99448212125742</v>
      </c>
    </row>
    <row r="11" spans="2:7" s="6" customFormat="1" ht="15.75" customHeight="1" x14ac:dyDescent="0.2">
      <c r="B11" s="25" t="s">
        <v>5</v>
      </c>
      <c r="C11" s="26">
        <v>112101</v>
      </c>
      <c r="D11" s="26">
        <v>74518</v>
      </c>
      <c r="E11" s="28">
        <v>66.473983282932352</v>
      </c>
    </row>
    <row r="12" spans="2:7" s="6" customFormat="1" ht="15.75" customHeight="1" x14ac:dyDescent="0.2">
      <c r="B12" s="25" t="s">
        <v>6</v>
      </c>
      <c r="C12" s="26">
        <v>60149</v>
      </c>
      <c r="D12" s="26">
        <v>41584</v>
      </c>
      <c r="E12" s="28">
        <v>69.134981462700964</v>
      </c>
      <c r="G12" s="7"/>
    </row>
    <row r="13" spans="2:7" s="6" customFormat="1" ht="15.75" customHeight="1" x14ac:dyDescent="0.2">
      <c r="B13" s="25" t="s">
        <v>7</v>
      </c>
      <c r="C13" s="26">
        <v>56921</v>
      </c>
      <c r="D13" s="26">
        <v>40106</v>
      </c>
      <c r="E13" s="28">
        <v>70.459057289928154</v>
      </c>
    </row>
    <row r="14" spans="2:7" ht="15.75" customHeight="1" x14ac:dyDescent="0.2">
      <c r="B14" s="29" t="s">
        <v>8</v>
      </c>
      <c r="C14" s="30">
        <v>4193</v>
      </c>
      <c r="D14" s="30">
        <v>1488</v>
      </c>
      <c r="E14" s="31">
        <v>35.487717624612444</v>
      </c>
    </row>
    <row r="15" spans="2:7" ht="15.75" customHeight="1" x14ac:dyDescent="0.2">
      <c r="B15" s="29" t="s">
        <v>9</v>
      </c>
      <c r="C15" s="30">
        <v>1712</v>
      </c>
      <c r="D15" s="30">
        <v>1154</v>
      </c>
      <c r="E15" s="31">
        <v>67.40654205607477</v>
      </c>
    </row>
    <row r="16" spans="2:7" ht="15.75" customHeight="1" x14ac:dyDescent="0.2">
      <c r="B16" s="29" t="s">
        <v>10</v>
      </c>
      <c r="C16" s="30">
        <v>47224</v>
      </c>
      <c r="D16" s="30">
        <v>36088</v>
      </c>
      <c r="E16" s="31">
        <v>76.418770116889718</v>
      </c>
    </row>
    <row r="17" spans="2:5" ht="15.75" customHeight="1" x14ac:dyDescent="0.2">
      <c r="B17" s="29" t="s">
        <v>11</v>
      </c>
      <c r="C17" s="30">
        <v>3792</v>
      </c>
      <c r="D17" s="30">
        <v>1376</v>
      </c>
      <c r="E17" s="31">
        <v>36.286919831223628</v>
      </c>
    </row>
    <row r="18" spans="2:5" s="6" customFormat="1" ht="15.75" customHeight="1" x14ac:dyDescent="0.2">
      <c r="B18" s="25" t="s">
        <v>12</v>
      </c>
      <c r="C18" s="26">
        <v>3228</v>
      </c>
      <c r="D18" s="26">
        <v>1478</v>
      </c>
      <c r="E18" s="28">
        <v>45.786864931846345</v>
      </c>
    </row>
    <row r="19" spans="2:5" ht="15.75" customHeight="1" x14ac:dyDescent="0.2">
      <c r="B19" s="29" t="s">
        <v>13</v>
      </c>
      <c r="C19" s="30">
        <v>1583</v>
      </c>
      <c r="D19" s="30">
        <v>313</v>
      </c>
      <c r="E19" s="31">
        <v>19.772583701831962</v>
      </c>
    </row>
    <row r="20" spans="2:5" ht="15.75" customHeight="1" x14ac:dyDescent="0.2">
      <c r="B20" s="29" t="s">
        <v>14</v>
      </c>
      <c r="C20" s="30">
        <v>19</v>
      </c>
      <c r="D20" s="30">
        <v>2</v>
      </c>
      <c r="E20" s="31"/>
    </row>
    <row r="21" spans="2:5" ht="15.75" customHeight="1" x14ac:dyDescent="0.2">
      <c r="B21" s="29" t="s">
        <v>15</v>
      </c>
      <c r="C21" s="30">
        <v>1626</v>
      </c>
      <c r="D21" s="30">
        <v>1163</v>
      </c>
      <c r="E21" s="31">
        <v>71.52521525215252</v>
      </c>
    </row>
    <row r="22" spans="2:5" s="5" customFormat="1" ht="15.75" customHeight="1" x14ac:dyDescent="0.2">
      <c r="B22" s="25" t="s">
        <v>16</v>
      </c>
      <c r="C22" s="26">
        <v>12595</v>
      </c>
      <c r="D22" s="26">
        <v>7482</v>
      </c>
      <c r="E22" s="27">
        <v>59.404525605398973</v>
      </c>
    </row>
    <row r="23" spans="2:5" s="9" customFormat="1" ht="15.75" customHeight="1" x14ac:dyDescent="0.2">
      <c r="B23" s="29" t="s">
        <v>17</v>
      </c>
      <c r="C23" s="30">
        <v>184</v>
      </c>
      <c r="D23" s="30">
        <v>18</v>
      </c>
      <c r="E23" s="32">
        <v>9.7826086956521738</v>
      </c>
    </row>
    <row r="24" spans="2:5" s="9" customFormat="1" ht="15.75" customHeight="1" x14ac:dyDescent="0.2">
      <c r="B24" s="29" t="s">
        <v>18</v>
      </c>
      <c r="C24" s="30">
        <v>12411</v>
      </c>
      <c r="D24" s="30">
        <v>7464</v>
      </c>
      <c r="E24" s="32">
        <v>60.140198211264206</v>
      </c>
    </row>
    <row r="25" spans="2:5" s="5" customFormat="1" ht="15.75" customHeight="1" x14ac:dyDescent="0.2">
      <c r="B25" s="25" t="s">
        <v>19</v>
      </c>
      <c r="C25" s="26">
        <v>21206</v>
      </c>
      <c r="D25" s="26">
        <v>12307</v>
      </c>
      <c r="E25" s="27">
        <v>58.035461661793832</v>
      </c>
    </row>
    <row r="26" spans="2:5" s="5" customFormat="1" ht="15.75" customHeight="1" x14ac:dyDescent="0.2">
      <c r="B26" s="25" t="s">
        <v>20</v>
      </c>
      <c r="C26" s="26">
        <v>14634</v>
      </c>
      <c r="D26" s="26">
        <v>6184</v>
      </c>
      <c r="E26" s="27">
        <v>42.257755910892442</v>
      </c>
    </row>
    <row r="27" spans="2:5" s="9" customFormat="1" ht="15.75" customHeight="1" x14ac:dyDescent="0.2">
      <c r="B27" s="29" t="s">
        <v>21</v>
      </c>
      <c r="C27" s="30">
        <v>12673</v>
      </c>
      <c r="D27" s="30">
        <v>4513</v>
      </c>
      <c r="E27" s="32">
        <v>35.611141797522286</v>
      </c>
    </row>
    <row r="28" spans="2:5" s="9" customFormat="1" ht="15.75" customHeight="1" x14ac:dyDescent="0.2">
      <c r="B28" s="29" t="s">
        <v>22</v>
      </c>
      <c r="C28" s="30">
        <v>1961</v>
      </c>
      <c r="D28" s="30">
        <v>1671</v>
      </c>
      <c r="E28" s="32">
        <v>85.211626721060682</v>
      </c>
    </row>
    <row r="29" spans="2:5" s="5" customFormat="1" ht="15.75" customHeight="1" x14ac:dyDescent="0.2">
      <c r="B29" s="25" t="s">
        <v>23</v>
      </c>
      <c r="C29" s="26">
        <v>4030</v>
      </c>
      <c r="D29" s="26">
        <v>4023</v>
      </c>
      <c r="E29" s="27">
        <v>99.826302729528535</v>
      </c>
    </row>
    <row r="30" spans="2:5" s="9" customFormat="1" ht="15.75" customHeight="1" x14ac:dyDescent="0.2">
      <c r="B30" s="29" t="s">
        <v>24</v>
      </c>
      <c r="C30" s="30">
        <v>1</v>
      </c>
      <c r="D30" s="30">
        <v>1</v>
      </c>
      <c r="E30" s="32">
        <v>100</v>
      </c>
    </row>
    <row r="31" spans="2:5" s="9" customFormat="1" ht="15.75" customHeight="1" x14ac:dyDescent="0.2">
      <c r="B31" s="29" t="s">
        <v>203</v>
      </c>
      <c r="C31" s="30">
        <v>4029</v>
      </c>
      <c r="D31" s="30">
        <v>4022</v>
      </c>
      <c r="E31" s="32">
        <v>99.826259617771157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2542</v>
      </c>
      <c r="D36" s="26">
        <v>2100</v>
      </c>
      <c r="E36" s="28">
        <v>82.612116443745094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9838</v>
      </c>
      <c r="D43" s="26">
        <v>6417</v>
      </c>
      <c r="E43" s="27">
        <v>65.22667208782272</v>
      </c>
    </row>
    <row r="44" spans="2:5" s="5" customFormat="1" ht="15.75" customHeight="1" x14ac:dyDescent="0.2">
      <c r="B44" s="25" t="s">
        <v>38</v>
      </c>
      <c r="C44" s="26">
        <v>7837</v>
      </c>
      <c r="D44" s="26">
        <v>6690</v>
      </c>
      <c r="E44" s="27">
        <v>85.364297562842921</v>
      </c>
    </row>
    <row r="45" spans="2:5" s="5" customFormat="1" ht="15.75" customHeight="1" x14ac:dyDescent="0.2">
      <c r="B45" s="25" t="s">
        <v>39</v>
      </c>
      <c r="C45" s="26">
        <v>476</v>
      </c>
      <c r="D45" s="26">
        <v>38</v>
      </c>
      <c r="E45" s="27">
        <v>7.9831932773109235</v>
      </c>
    </row>
    <row r="46" spans="2:5" s="5" customFormat="1" ht="15.75" customHeight="1" x14ac:dyDescent="0.2">
      <c r="B46" s="25" t="s">
        <v>40</v>
      </c>
      <c r="C46" s="26">
        <v>33427</v>
      </c>
      <c r="D46" s="26">
        <v>18907</v>
      </c>
      <c r="E46" s="27">
        <v>56.562060609686782</v>
      </c>
    </row>
    <row r="47" spans="2:5" s="5" customFormat="1" ht="15.75" customHeight="1" x14ac:dyDescent="0.2">
      <c r="B47" s="25" t="s">
        <v>41</v>
      </c>
      <c r="C47" s="26">
        <v>10135</v>
      </c>
      <c r="D47" s="26">
        <v>10135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10135</v>
      </c>
      <c r="D48" s="30">
        <v>10135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21</v>
      </c>
      <c r="D51" s="26">
        <v>20</v>
      </c>
      <c r="E51" s="27">
        <v>95.238095238095227</v>
      </c>
    </row>
    <row r="52" spans="2:5" s="5" customFormat="1" ht="15.75" customHeight="1" x14ac:dyDescent="0.2">
      <c r="B52" s="25" t="s">
        <v>46</v>
      </c>
      <c r="C52" s="26">
        <v>21</v>
      </c>
      <c r="D52" s="26">
        <v>20</v>
      </c>
      <c r="E52" s="27">
        <v>95.238095238095227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5654</v>
      </c>
      <c r="D60" s="26">
        <v>1810</v>
      </c>
      <c r="E60" s="27">
        <v>32.012734347364699</v>
      </c>
    </row>
    <row r="61" spans="2:5" s="5" customFormat="1" ht="15.75" customHeight="1" x14ac:dyDescent="0.2">
      <c r="B61" s="25" t="s">
        <v>56</v>
      </c>
      <c r="C61" s="26">
        <v>2333</v>
      </c>
      <c r="D61" s="26">
        <v>1516</v>
      </c>
      <c r="E61" s="27">
        <v>64.980711530218599</v>
      </c>
    </row>
    <row r="62" spans="2:5" s="9" customFormat="1" ht="15.75" customHeight="1" x14ac:dyDescent="0.2">
      <c r="B62" s="29" t="s">
        <v>57</v>
      </c>
      <c r="C62" s="30">
        <v>1220</v>
      </c>
      <c r="D62" s="30">
        <v>1220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1067</v>
      </c>
      <c r="D63" s="30">
        <v>250</v>
      </c>
      <c r="E63" s="32">
        <v>23.430178069353328</v>
      </c>
    </row>
    <row r="64" spans="2:5" s="9" customFormat="1" ht="15.75" customHeight="1" x14ac:dyDescent="0.2">
      <c r="B64" s="29" t="s">
        <v>59</v>
      </c>
      <c r="C64" s="30">
        <v>46</v>
      </c>
      <c r="D64" s="30">
        <v>46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3321</v>
      </c>
      <c r="D65" s="26">
        <v>294</v>
      </c>
      <c r="E65" s="27">
        <v>8.8527551942186093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3272</v>
      </c>
      <c r="D67" s="30">
        <v>247</v>
      </c>
      <c r="E67" s="32">
        <v>7.5488997555012221</v>
      </c>
    </row>
    <row r="68" spans="2:5" s="9" customFormat="1" ht="15.75" customHeight="1" x14ac:dyDescent="0.2">
      <c r="B68" s="29" t="s">
        <v>63</v>
      </c>
      <c r="C68" s="30">
        <v>49</v>
      </c>
      <c r="D68" s="30">
        <v>47</v>
      </c>
      <c r="E68" s="32">
        <v>95.918367346938766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14003</v>
      </c>
      <c r="D70" s="26">
        <v>3637</v>
      </c>
      <c r="E70" s="27">
        <v>25.973005784474758</v>
      </c>
    </row>
    <row r="71" spans="2:5" s="9" customFormat="1" ht="15.75" customHeight="1" x14ac:dyDescent="0.2">
      <c r="B71" s="33" t="s">
        <v>66</v>
      </c>
      <c r="C71" s="34">
        <v>355</v>
      </c>
      <c r="D71" s="34">
        <v>270</v>
      </c>
      <c r="E71" s="32">
        <v>76.056338028169009</v>
      </c>
    </row>
    <row r="72" spans="2:5" s="9" customFormat="1" ht="15.75" customHeight="1" x14ac:dyDescent="0.2">
      <c r="B72" s="33" t="s">
        <v>67</v>
      </c>
      <c r="C72" s="34">
        <v>0</v>
      </c>
      <c r="D72" s="34">
        <v>1</v>
      </c>
      <c r="E72" s="32" t="e">
        <v>#DIV/0!</v>
      </c>
    </row>
    <row r="73" spans="2:5" s="9" customFormat="1" ht="15.75" customHeight="1" x14ac:dyDescent="0.2">
      <c r="B73" s="33" t="s">
        <v>68</v>
      </c>
      <c r="C73" s="34">
        <v>1523</v>
      </c>
      <c r="D73" s="34">
        <v>631</v>
      </c>
      <c r="E73" s="32">
        <v>41.431385423506242</v>
      </c>
    </row>
    <row r="74" spans="2:5" s="9" customFormat="1" ht="15.75" customHeight="1" x14ac:dyDescent="0.2">
      <c r="B74" s="33" t="s">
        <v>69</v>
      </c>
      <c r="C74" s="34">
        <v>6855</v>
      </c>
      <c r="D74" s="34">
        <v>327</v>
      </c>
      <c r="E74" s="32">
        <v>4.7702407002188183</v>
      </c>
    </row>
    <row r="75" spans="2:5" s="9" customFormat="1" ht="15.75" customHeight="1" x14ac:dyDescent="0.2">
      <c r="B75" s="33" t="s">
        <v>70</v>
      </c>
      <c r="C75" s="34">
        <v>2476</v>
      </c>
      <c r="D75" s="34">
        <v>1636</v>
      </c>
      <c r="E75" s="32">
        <v>66.074313408723754</v>
      </c>
    </row>
    <row r="76" spans="2:5" s="9" customFormat="1" ht="15.75" customHeight="1" x14ac:dyDescent="0.2">
      <c r="B76" s="33" t="s">
        <v>71</v>
      </c>
      <c r="C76" s="34">
        <v>2794</v>
      </c>
      <c r="D76" s="34">
        <v>772</v>
      </c>
      <c r="E76" s="32">
        <v>27.630637079455976</v>
      </c>
    </row>
    <row r="77" spans="2:5" s="6" customFormat="1" ht="15.75" customHeight="1" x14ac:dyDescent="0.2">
      <c r="B77" s="25" t="s">
        <v>72</v>
      </c>
      <c r="C77" s="26">
        <v>1</v>
      </c>
      <c r="D77" s="26">
        <v>1</v>
      </c>
      <c r="E77" s="27">
        <v>100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</v>
      </c>
      <c r="D80" s="30">
        <v>1</v>
      </c>
      <c r="E80" s="32">
        <v>100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3613</v>
      </c>
      <c r="D86" s="26">
        <v>3304</v>
      </c>
      <c r="E86" s="27">
        <v>91.447550512039854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123</v>
      </c>
      <c r="D89" s="30">
        <v>123</v>
      </c>
      <c r="E89" s="32">
        <v>100</v>
      </c>
    </row>
    <row r="90" spans="2:5" ht="15.75" customHeight="1" x14ac:dyDescent="0.2">
      <c r="B90" s="29" t="s">
        <v>85</v>
      </c>
      <c r="C90" s="30">
        <v>1835</v>
      </c>
      <c r="D90" s="30">
        <v>1749</v>
      </c>
      <c r="E90" s="32">
        <v>95.313351498637601</v>
      </c>
    </row>
    <row r="91" spans="2:5" ht="15.75" customHeight="1" x14ac:dyDescent="0.2">
      <c r="B91" s="29" t="s">
        <v>86</v>
      </c>
      <c r="C91" s="30">
        <v>260</v>
      </c>
      <c r="D91" s="30">
        <v>260</v>
      </c>
      <c r="E91" s="32">
        <v>100</v>
      </c>
    </row>
    <row r="92" spans="2:5" ht="15.75" customHeight="1" x14ac:dyDescent="0.2">
      <c r="B92" s="29" t="s">
        <v>87</v>
      </c>
      <c r="C92" s="30">
        <v>66</v>
      </c>
      <c r="D92" s="30">
        <v>66</v>
      </c>
      <c r="E92" s="32"/>
    </row>
    <row r="93" spans="2:5" ht="15.75" customHeight="1" x14ac:dyDescent="0.2">
      <c r="B93" s="29" t="s">
        <v>88</v>
      </c>
      <c r="C93" s="30">
        <v>1329</v>
      </c>
      <c r="D93" s="30">
        <v>1106</v>
      </c>
      <c r="E93" s="32">
        <v>83.220466516177581</v>
      </c>
    </row>
    <row r="94" spans="2:5" s="6" customFormat="1" ht="15.75" customHeight="1" x14ac:dyDescent="0.2">
      <c r="B94" s="25" t="s">
        <v>89</v>
      </c>
      <c r="C94" s="26">
        <v>1628</v>
      </c>
      <c r="D94" s="26">
        <v>746</v>
      </c>
      <c r="E94" s="36">
        <v>45.823095823095819</v>
      </c>
    </row>
    <row r="95" spans="2:5" s="6" customFormat="1" ht="15.75" customHeight="1" x14ac:dyDescent="0.2">
      <c r="B95" s="25" t="s">
        <v>90</v>
      </c>
      <c r="C95" s="26">
        <v>1616</v>
      </c>
      <c r="D95" s="26">
        <v>734</v>
      </c>
      <c r="E95" s="36">
        <v>45.420792079207921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1614</v>
      </c>
      <c r="D99" s="30">
        <v>736</v>
      </c>
      <c r="E99" s="37">
        <v>45.600991325898391</v>
      </c>
    </row>
    <row r="100" spans="2:5" ht="15.75" customHeight="1" x14ac:dyDescent="0.2">
      <c r="B100" s="29" t="s">
        <v>95</v>
      </c>
      <c r="C100" s="30">
        <v>2</v>
      </c>
      <c r="D100" s="30">
        <v>-2</v>
      </c>
      <c r="E100" s="37">
        <v>-100</v>
      </c>
    </row>
    <row r="101" spans="2:5" s="6" customFormat="1" ht="15.75" customHeight="1" x14ac:dyDescent="0.2">
      <c r="B101" s="25" t="s">
        <v>96</v>
      </c>
      <c r="C101" s="26">
        <v>12</v>
      </c>
      <c r="D101" s="26">
        <v>12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2</v>
      </c>
      <c r="D105" s="26">
        <v>2</v>
      </c>
      <c r="E105" s="36">
        <v>100</v>
      </c>
    </row>
    <row r="106" spans="2:5" s="6" customFormat="1" ht="15.75" customHeight="1" x14ac:dyDescent="0.2">
      <c r="B106" s="25" t="s">
        <v>101</v>
      </c>
      <c r="C106" s="26">
        <v>2</v>
      </c>
      <c r="D106" s="26">
        <v>2</v>
      </c>
      <c r="E106" s="36">
        <v>100</v>
      </c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2</v>
      </c>
      <c r="D110" s="30">
        <v>2</v>
      </c>
      <c r="E110" s="37">
        <v>100</v>
      </c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4AFD19F3-B12A-4F6E-AB12-8DEB11C8E586}"/>
    <hyperlink ref="D4" location="Şubat!A1" display="Şubat" xr:uid="{E2872C6D-A8B0-4BBC-9317-C61EC54D2D58}"/>
    <hyperlink ref="E4" location="Mart!A1" display="Mart" xr:uid="{7C37100B-285B-4756-9565-5A1AB8CD3D97}"/>
    <hyperlink ref="C5" location="Nisan!A1" display="Nisan" xr:uid="{0CADC27E-0D8D-4FF5-9DAA-A2DEB6B54D17}"/>
    <hyperlink ref="D5" location="Mayıs!A1" display="Mayıs" xr:uid="{4BED0A0D-803C-47F2-8AC9-41A965A95F0C}"/>
    <hyperlink ref="E5" location="Haziran!A1" display="Haziran" xr:uid="{6A7D64C9-5CC1-42C0-9935-D1841B328986}"/>
    <hyperlink ref="C6" location="Temmuz!A1" display="Temmuz" xr:uid="{410FDDBE-F06D-4FC5-958D-979E2A34D384}"/>
    <hyperlink ref="D6" location="Ağustos!A1" display="Ağustos" xr:uid="{DFB3002B-72F1-4813-B1A3-17A68DAC6A8A}"/>
    <hyperlink ref="E6" location="Eylül!A1" display="Eylül" xr:uid="{ADA509F1-D72A-45AE-B280-AA6DD83994E0}"/>
    <hyperlink ref="C7" location="Ekim!A1" display="Ekim" xr:uid="{EBF4A8D8-B16E-441E-A56D-936235B0B7C7}"/>
    <hyperlink ref="D7" location="Kasım!A1" display="Kasım" xr:uid="{37DC3177-678C-4472-A254-BD2FB427AD0B}"/>
    <hyperlink ref="E7" location="Aralık!A1" display="Aralık" xr:uid="{F89E2BE2-E015-4471-B564-F522B53827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4279-FF84-4C0D-A192-20BF646E5CC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202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138380</v>
      </c>
      <c r="D10" s="26">
        <v>83063</v>
      </c>
      <c r="E10" s="27">
        <v>60.02529267235149</v>
      </c>
    </row>
    <row r="11" spans="2:7" s="6" customFormat="1" ht="15.75" customHeight="1" x14ac:dyDescent="0.2">
      <c r="B11" s="25" t="s">
        <v>5</v>
      </c>
      <c r="C11" s="26">
        <v>104513</v>
      </c>
      <c r="D11" s="26">
        <v>64425</v>
      </c>
      <c r="E11" s="28">
        <v>61.643049190052913</v>
      </c>
    </row>
    <row r="12" spans="2:7" s="6" customFormat="1" ht="15.75" customHeight="1" x14ac:dyDescent="0.2">
      <c r="B12" s="25" t="s">
        <v>6</v>
      </c>
      <c r="C12" s="26">
        <v>54861</v>
      </c>
      <c r="D12" s="26">
        <v>35170</v>
      </c>
      <c r="E12" s="28">
        <v>64.107471610069084</v>
      </c>
      <c r="G12" s="7"/>
    </row>
    <row r="13" spans="2:7" s="6" customFormat="1" ht="15.75" customHeight="1" x14ac:dyDescent="0.2">
      <c r="B13" s="25" t="s">
        <v>7</v>
      </c>
      <c r="C13" s="26">
        <v>51632</v>
      </c>
      <c r="D13" s="26">
        <v>33726</v>
      </c>
      <c r="E13" s="28">
        <v>65.319956616052067</v>
      </c>
    </row>
    <row r="14" spans="2:7" ht="15.75" customHeight="1" x14ac:dyDescent="0.2">
      <c r="B14" s="29" t="s">
        <v>8</v>
      </c>
      <c r="C14" s="30">
        <v>4202</v>
      </c>
      <c r="D14" s="30">
        <v>1458</v>
      </c>
      <c r="E14" s="31">
        <v>34.697762970014281</v>
      </c>
    </row>
    <row r="15" spans="2:7" ht="15.75" customHeight="1" x14ac:dyDescent="0.2">
      <c r="B15" s="29" t="s">
        <v>9</v>
      </c>
      <c r="C15" s="30">
        <v>1707</v>
      </c>
      <c r="D15" s="30">
        <v>1143</v>
      </c>
      <c r="E15" s="31">
        <v>66.959578207381369</v>
      </c>
    </row>
    <row r="16" spans="2:7" ht="15.75" customHeight="1" x14ac:dyDescent="0.2">
      <c r="B16" s="29" t="s">
        <v>10</v>
      </c>
      <c r="C16" s="30">
        <v>41934</v>
      </c>
      <c r="D16" s="30">
        <v>29787</v>
      </c>
      <c r="E16" s="31">
        <v>71.033051938760906</v>
      </c>
    </row>
    <row r="17" spans="2:5" ht="15.75" customHeight="1" x14ac:dyDescent="0.2">
      <c r="B17" s="29" t="s">
        <v>11</v>
      </c>
      <c r="C17" s="30">
        <v>3789</v>
      </c>
      <c r="D17" s="30">
        <v>1338</v>
      </c>
      <c r="E17" s="31">
        <v>35.312747426761675</v>
      </c>
    </row>
    <row r="18" spans="2:5" s="6" customFormat="1" ht="15.75" customHeight="1" x14ac:dyDescent="0.2">
      <c r="B18" s="25" t="s">
        <v>12</v>
      </c>
      <c r="C18" s="26">
        <v>3229</v>
      </c>
      <c r="D18" s="26">
        <v>1444</v>
      </c>
      <c r="E18" s="28">
        <v>44.719727469804894</v>
      </c>
    </row>
    <row r="19" spans="2:5" ht="15.75" customHeight="1" x14ac:dyDescent="0.2">
      <c r="B19" s="29" t="s">
        <v>13</v>
      </c>
      <c r="C19" s="30">
        <v>1590</v>
      </c>
      <c r="D19" s="30">
        <v>304</v>
      </c>
      <c r="E19" s="31">
        <v>19.119496855345915</v>
      </c>
    </row>
    <row r="20" spans="2:5" ht="15.75" customHeight="1" x14ac:dyDescent="0.2">
      <c r="B20" s="29" t="s">
        <v>14</v>
      </c>
      <c r="C20" s="30">
        <v>19</v>
      </c>
      <c r="D20" s="30">
        <v>2</v>
      </c>
      <c r="E20" s="31"/>
    </row>
    <row r="21" spans="2:5" ht="15.75" customHeight="1" x14ac:dyDescent="0.2">
      <c r="B21" s="29" t="s">
        <v>15</v>
      </c>
      <c r="C21" s="30">
        <v>1620</v>
      </c>
      <c r="D21" s="30">
        <v>1138</v>
      </c>
      <c r="E21" s="31">
        <v>70.246913580246911</v>
      </c>
    </row>
    <row r="22" spans="2:5" s="5" customFormat="1" ht="15.75" customHeight="1" x14ac:dyDescent="0.2">
      <c r="B22" s="25" t="s">
        <v>16</v>
      </c>
      <c r="C22" s="26">
        <v>12538</v>
      </c>
      <c r="D22" s="26">
        <v>7259</v>
      </c>
      <c r="E22" s="27">
        <v>57.895996171638217</v>
      </c>
    </row>
    <row r="23" spans="2:5" s="9" customFormat="1" ht="15.75" customHeight="1" x14ac:dyDescent="0.2">
      <c r="B23" s="29" t="s">
        <v>17</v>
      </c>
      <c r="C23" s="30">
        <v>184</v>
      </c>
      <c r="D23" s="30">
        <v>18</v>
      </c>
      <c r="E23" s="32">
        <v>9.7826086956521738</v>
      </c>
    </row>
    <row r="24" spans="2:5" s="9" customFormat="1" ht="15.75" customHeight="1" x14ac:dyDescent="0.2">
      <c r="B24" s="29" t="s">
        <v>18</v>
      </c>
      <c r="C24" s="30">
        <v>12354</v>
      </c>
      <c r="D24" s="30">
        <v>7241</v>
      </c>
      <c r="E24" s="32">
        <v>58.612595110895263</v>
      </c>
    </row>
    <row r="25" spans="2:5" s="5" customFormat="1" ht="15.75" customHeight="1" x14ac:dyDescent="0.2">
      <c r="B25" s="25" t="s">
        <v>19</v>
      </c>
      <c r="C25" s="26">
        <v>20040</v>
      </c>
      <c r="D25" s="26">
        <v>10100</v>
      </c>
      <c r="E25" s="27">
        <v>50.399201596806385</v>
      </c>
    </row>
    <row r="26" spans="2:5" s="5" customFormat="1" ht="15.75" customHeight="1" x14ac:dyDescent="0.2">
      <c r="B26" s="25" t="s">
        <v>20</v>
      </c>
      <c r="C26" s="26">
        <v>14130</v>
      </c>
      <c r="D26" s="26">
        <v>4672</v>
      </c>
      <c r="E26" s="27">
        <v>33.064401981599431</v>
      </c>
    </row>
    <row r="27" spans="2:5" s="9" customFormat="1" ht="15.75" customHeight="1" x14ac:dyDescent="0.2">
      <c r="B27" s="29" t="s">
        <v>21</v>
      </c>
      <c r="C27" s="30">
        <v>12322</v>
      </c>
      <c r="D27" s="30">
        <v>3206</v>
      </c>
      <c r="E27" s="32">
        <v>26.018503489693234</v>
      </c>
    </row>
    <row r="28" spans="2:5" s="9" customFormat="1" ht="15.75" customHeight="1" x14ac:dyDescent="0.2">
      <c r="B28" s="29" t="s">
        <v>22</v>
      </c>
      <c r="C28" s="30">
        <v>1808</v>
      </c>
      <c r="D28" s="30">
        <v>1466</v>
      </c>
      <c r="E28" s="32">
        <v>81.084070796460168</v>
      </c>
    </row>
    <row r="29" spans="2:5" s="5" customFormat="1" ht="15.75" customHeight="1" x14ac:dyDescent="0.2">
      <c r="B29" s="25" t="s">
        <v>23</v>
      </c>
      <c r="C29" s="26">
        <v>3599</v>
      </c>
      <c r="D29" s="26">
        <v>3592</v>
      </c>
      <c r="E29" s="27">
        <v>99.805501528202285</v>
      </c>
    </row>
    <row r="30" spans="2:5" s="9" customFormat="1" ht="15.75" customHeight="1" x14ac:dyDescent="0.2">
      <c r="B30" s="29" t="s">
        <v>24</v>
      </c>
      <c r="C30" s="30">
        <v>1</v>
      </c>
      <c r="D30" s="30">
        <v>1</v>
      </c>
      <c r="E30" s="32">
        <v>100</v>
      </c>
    </row>
    <row r="31" spans="2:5" s="9" customFormat="1" ht="15.75" customHeight="1" x14ac:dyDescent="0.2">
      <c r="B31" s="29" t="s">
        <v>203</v>
      </c>
      <c r="C31" s="30">
        <v>3598</v>
      </c>
      <c r="D31" s="30">
        <v>3591</v>
      </c>
      <c r="E31" s="32">
        <v>99.805447470817114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2311</v>
      </c>
      <c r="D36" s="26">
        <v>1836</v>
      </c>
      <c r="E36" s="28">
        <v>79.446127217654691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9277</v>
      </c>
      <c r="D43" s="26">
        <v>5807</v>
      </c>
      <c r="E43" s="27">
        <v>62.595666702597818</v>
      </c>
    </row>
    <row r="44" spans="2:5" s="5" customFormat="1" ht="15.75" customHeight="1" x14ac:dyDescent="0.2">
      <c r="B44" s="25" t="s">
        <v>38</v>
      </c>
      <c r="C44" s="26">
        <v>7323</v>
      </c>
      <c r="D44" s="26">
        <v>6049</v>
      </c>
      <c r="E44" s="27">
        <v>82.602758432336472</v>
      </c>
    </row>
    <row r="45" spans="2:5" s="5" customFormat="1" ht="15.75" customHeight="1" x14ac:dyDescent="0.2">
      <c r="B45" s="25" t="s">
        <v>39</v>
      </c>
      <c r="C45" s="26">
        <v>474</v>
      </c>
      <c r="D45" s="26">
        <v>40</v>
      </c>
      <c r="E45" s="27">
        <v>8.4388185654008439</v>
      </c>
    </row>
    <row r="46" spans="2:5" s="5" customFormat="1" ht="15.75" customHeight="1" x14ac:dyDescent="0.2">
      <c r="B46" s="25" t="s">
        <v>40</v>
      </c>
      <c r="C46" s="26">
        <v>32320</v>
      </c>
      <c r="D46" s="26">
        <v>17996</v>
      </c>
      <c r="E46" s="27">
        <v>55.680693069306933</v>
      </c>
    </row>
    <row r="47" spans="2:5" s="5" customFormat="1" ht="15.75" customHeight="1" x14ac:dyDescent="0.2">
      <c r="B47" s="25" t="s">
        <v>41</v>
      </c>
      <c r="C47" s="26">
        <v>9897</v>
      </c>
      <c r="D47" s="26">
        <v>9897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9897</v>
      </c>
      <c r="D48" s="30">
        <v>9897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21</v>
      </c>
      <c r="D51" s="26">
        <v>20</v>
      </c>
      <c r="E51" s="27">
        <v>95.238095238095227</v>
      </c>
    </row>
    <row r="52" spans="2:5" s="5" customFormat="1" ht="15.75" customHeight="1" x14ac:dyDescent="0.2">
      <c r="B52" s="25" t="s">
        <v>46</v>
      </c>
      <c r="C52" s="26">
        <v>21</v>
      </c>
      <c r="D52" s="26">
        <v>20</v>
      </c>
      <c r="E52" s="27">
        <v>95.238095238095227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5454</v>
      </c>
      <c r="D60" s="26">
        <v>1643</v>
      </c>
      <c r="E60" s="27">
        <v>30.124679134580123</v>
      </c>
    </row>
    <row r="61" spans="2:5" s="5" customFormat="1" ht="15.75" customHeight="1" x14ac:dyDescent="0.2">
      <c r="B61" s="25" t="s">
        <v>56</v>
      </c>
      <c r="C61" s="26">
        <v>2182</v>
      </c>
      <c r="D61" s="26">
        <v>1382</v>
      </c>
      <c r="E61" s="27">
        <v>63.336388634280475</v>
      </c>
    </row>
    <row r="62" spans="2:5" s="9" customFormat="1" ht="15.75" customHeight="1" x14ac:dyDescent="0.2">
      <c r="B62" s="29" t="s">
        <v>57</v>
      </c>
      <c r="C62" s="30">
        <v>1095</v>
      </c>
      <c r="D62" s="30">
        <v>1095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1043</v>
      </c>
      <c r="D63" s="30">
        <v>243</v>
      </c>
      <c r="E63" s="32">
        <v>23.298178331735379</v>
      </c>
    </row>
    <row r="64" spans="2:5" s="9" customFormat="1" ht="15.75" customHeight="1" x14ac:dyDescent="0.2">
      <c r="B64" s="29" t="s">
        <v>59</v>
      </c>
      <c r="C64" s="30">
        <v>44</v>
      </c>
      <c r="D64" s="30">
        <v>44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3272</v>
      </c>
      <c r="D65" s="26">
        <v>261</v>
      </c>
      <c r="E65" s="27">
        <v>7.9767726161369197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3228</v>
      </c>
      <c r="D67" s="30">
        <v>219</v>
      </c>
      <c r="E67" s="32">
        <v>6.7843866171003713</v>
      </c>
    </row>
    <row r="68" spans="2:5" s="9" customFormat="1" ht="15.75" customHeight="1" x14ac:dyDescent="0.2">
      <c r="B68" s="29" t="s">
        <v>63</v>
      </c>
      <c r="C68" s="30">
        <v>44</v>
      </c>
      <c r="D68" s="30">
        <v>42</v>
      </c>
      <c r="E68" s="32">
        <v>95.454545454545453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13432</v>
      </c>
      <c r="D70" s="26">
        <v>3244</v>
      </c>
      <c r="E70" s="27">
        <v>24.151280524121503</v>
      </c>
    </row>
    <row r="71" spans="2:5" s="9" customFormat="1" ht="15.75" customHeight="1" x14ac:dyDescent="0.2">
      <c r="B71" s="33" t="s">
        <v>66</v>
      </c>
      <c r="C71" s="34">
        <v>341</v>
      </c>
      <c r="D71" s="34">
        <v>257</v>
      </c>
      <c r="E71" s="32">
        <v>75.366568914956005</v>
      </c>
    </row>
    <row r="72" spans="2:5" s="9" customFormat="1" ht="15.75" customHeight="1" x14ac:dyDescent="0.2">
      <c r="B72" s="33" t="s">
        <v>67</v>
      </c>
      <c r="C72" s="34">
        <v>47</v>
      </c>
      <c r="D72" s="34">
        <v>4</v>
      </c>
      <c r="E72" s="32">
        <v>8.5106382978723403</v>
      </c>
    </row>
    <row r="73" spans="2:5" s="9" customFormat="1" ht="15.75" customHeight="1" x14ac:dyDescent="0.2">
      <c r="B73" s="33" t="s">
        <v>68</v>
      </c>
      <c r="C73" s="34">
        <v>1498</v>
      </c>
      <c r="D73" s="34">
        <v>592</v>
      </c>
      <c r="E73" s="32">
        <v>39.519359145527375</v>
      </c>
    </row>
    <row r="74" spans="2:5" s="9" customFormat="1" ht="15.75" customHeight="1" x14ac:dyDescent="0.2">
      <c r="B74" s="33" t="s">
        <v>69</v>
      </c>
      <c r="C74" s="34">
        <v>6793</v>
      </c>
      <c r="D74" s="34">
        <v>284</v>
      </c>
      <c r="E74" s="32">
        <v>4.1807743265125863</v>
      </c>
    </row>
    <row r="75" spans="2:5" s="9" customFormat="1" ht="15.75" customHeight="1" x14ac:dyDescent="0.2">
      <c r="B75" s="33" t="s">
        <v>70</v>
      </c>
      <c r="C75" s="34">
        <v>2310</v>
      </c>
      <c r="D75" s="34">
        <v>1462</v>
      </c>
      <c r="E75" s="32">
        <v>63.290043290043286</v>
      </c>
    </row>
    <row r="76" spans="2:5" s="9" customFormat="1" ht="15.75" customHeight="1" x14ac:dyDescent="0.2">
      <c r="B76" s="33" t="s">
        <v>71</v>
      </c>
      <c r="C76" s="34">
        <v>2443</v>
      </c>
      <c r="D76" s="34">
        <v>645</v>
      </c>
      <c r="E76" s="32">
        <v>26.401964797380273</v>
      </c>
    </row>
    <row r="77" spans="2:5" s="6" customFormat="1" ht="15.75" customHeight="1" x14ac:dyDescent="0.2">
      <c r="B77" s="25" t="s">
        <v>72</v>
      </c>
      <c r="C77" s="26">
        <v>1</v>
      </c>
      <c r="D77" s="26">
        <v>1</v>
      </c>
      <c r="E77" s="27">
        <v>100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</v>
      </c>
      <c r="D80" s="30">
        <v>1</v>
      </c>
      <c r="E80" s="32">
        <v>100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3515</v>
      </c>
      <c r="D86" s="26">
        <v>3191</v>
      </c>
      <c r="E86" s="27">
        <v>90.782361308677096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108</v>
      </c>
      <c r="D89" s="30">
        <v>108</v>
      </c>
      <c r="E89" s="32">
        <v>100</v>
      </c>
    </row>
    <row r="90" spans="2:5" ht="15.75" customHeight="1" x14ac:dyDescent="0.2">
      <c r="B90" s="29" t="s">
        <v>85</v>
      </c>
      <c r="C90" s="30">
        <v>1689</v>
      </c>
      <c r="D90" s="30">
        <v>1587</v>
      </c>
      <c r="E90" s="32">
        <v>93.960923623445822</v>
      </c>
    </row>
    <row r="91" spans="2:5" ht="15.75" customHeight="1" x14ac:dyDescent="0.2">
      <c r="B91" s="29" t="s">
        <v>86</v>
      </c>
      <c r="C91" s="30">
        <v>411</v>
      </c>
      <c r="D91" s="30">
        <v>411</v>
      </c>
      <c r="E91" s="32">
        <v>100</v>
      </c>
    </row>
    <row r="92" spans="2:5" ht="15.75" customHeight="1" x14ac:dyDescent="0.2">
      <c r="B92" s="29" t="s">
        <v>87</v>
      </c>
      <c r="C92" s="30">
        <v>60</v>
      </c>
      <c r="D92" s="30">
        <v>60</v>
      </c>
      <c r="E92" s="32"/>
    </row>
    <row r="93" spans="2:5" ht="15.75" customHeight="1" x14ac:dyDescent="0.2">
      <c r="B93" s="29" t="s">
        <v>88</v>
      </c>
      <c r="C93" s="30">
        <v>1247</v>
      </c>
      <c r="D93" s="30">
        <v>1025</v>
      </c>
      <c r="E93" s="32">
        <v>82.197273456295108</v>
      </c>
    </row>
    <row r="94" spans="2:5" s="6" customFormat="1" ht="15.75" customHeight="1" x14ac:dyDescent="0.2">
      <c r="B94" s="25" t="s">
        <v>89</v>
      </c>
      <c r="C94" s="26">
        <v>1545</v>
      </c>
      <c r="D94" s="26">
        <v>640</v>
      </c>
      <c r="E94" s="36">
        <v>41.42394822006473</v>
      </c>
    </row>
    <row r="95" spans="2:5" s="6" customFormat="1" ht="15.75" customHeight="1" x14ac:dyDescent="0.2">
      <c r="B95" s="25" t="s">
        <v>90</v>
      </c>
      <c r="C95" s="26">
        <v>1533</v>
      </c>
      <c r="D95" s="26">
        <v>628</v>
      </c>
      <c r="E95" s="36">
        <v>40.965427266797128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1531</v>
      </c>
      <c r="D99" s="30">
        <v>626</v>
      </c>
      <c r="E99" s="37">
        <v>40.888308295231873</v>
      </c>
    </row>
    <row r="100" spans="2:5" ht="15.75" customHeight="1" x14ac:dyDescent="0.2">
      <c r="B100" s="29" t="s">
        <v>95</v>
      </c>
      <c r="C100" s="30">
        <v>2</v>
      </c>
      <c r="D100" s="30">
        <v>2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12</v>
      </c>
      <c r="D101" s="26">
        <v>12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2</v>
      </c>
      <c r="D105" s="26">
        <v>2</v>
      </c>
      <c r="E105" s="36">
        <v>100</v>
      </c>
    </row>
    <row r="106" spans="2:5" s="6" customFormat="1" ht="15.75" customHeight="1" x14ac:dyDescent="0.2">
      <c r="B106" s="25" t="s">
        <v>101</v>
      </c>
      <c r="C106" s="26">
        <v>2</v>
      </c>
      <c r="D106" s="26">
        <v>2</v>
      </c>
      <c r="E106" s="36">
        <v>100</v>
      </c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2</v>
      </c>
      <c r="D110" s="30">
        <v>2</v>
      </c>
      <c r="E110" s="37">
        <v>100</v>
      </c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EBF6F161-78A3-49B2-BC28-8123C683558B}"/>
    <hyperlink ref="D4" location="Şubat!A1" display="Şubat" xr:uid="{58348339-4AB1-4EF8-A14B-8D9FA8605E47}"/>
    <hyperlink ref="E4" location="Mart!A1" display="Mart" xr:uid="{4FAB9F98-617A-44BF-B046-94A6A93267AB}"/>
    <hyperlink ref="C5" location="Nisan!A1" display="Nisan" xr:uid="{B804573B-0BF9-482E-B9ED-C38EF68468DA}"/>
    <hyperlink ref="D5" location="Mayıs!A1" display="Mayıs" xr:uid="{DC040CAD-1A72-4979-8A83-A4601A2056ED}"/>
    <hyperlink ref="E5" location="Haziran!A1" display="Haziran" xr:uid="{B92FE9E7-7E41-45C2-B4B5-0C998011667F}"/>
    <hyperlink ref="C6" location="Temmuz!A1" display="Temmuz" xr:uid="{542B877B-2683-4807-8B57-12E2D40FCFDF}"/>
    <hyperlink ref="D6" location="Ağustos!A1" display="Ağustos" xr:uid="{64B850F9-4B3B-4C2D-A73D-E5A83429BCA3}"/>
    <hyperlink ref="E6" location="Eylül!A1" display="Eylül" xr:uid="{EE8C9F88-9533-4237-903C-3E40A0FD0907}"/>
    <hyperlink ref="C7" location="Ekim!A1" display="Ekim" xr:uid="{B0539B65-4C46-48AE-9970-F07258928840}"/>
    <hyperlink ref="D7" location="Kasım!A1" display="Kasım" xr:uid="{1C2533B5-F38D-4941-8FF3-2E5E249945E5}"/>
    <hyperlink ref="E7" location="Aralık!A1" display="Aralık" xr:uid="{CA2F42D7-5649-446F-981F-19609093A5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A87E-5256-4F14-AC4E-458BF2260BB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199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f>+C11+C46+C95+C106</f>
        <v>128565</v>
      </c>
      <c r="D10" s="26">
        <f>+D11+D46+D95+D106</f>
        <v>73804</v>
      </c>
      <c r="E10" s="27">
        <f t="shared" ref="E10:E73" si="0">+D10/C10*100</f>
        <v>57.405981410181617</v>
      </c>
    </row>
    <row r="11" spans="2:7" s="6" customFormat="1" ht="15.75" customHeight="1" x14ac:dyDescent="0.2">
      <c r="B11" s="25" t="s">
        <v>5</v>
      </c>
      <c r="C11" s="26">
        <f>+C12+C22+C25+C39+C43+C44+C45</f>
        <v>96822</v>
      </c>
      <c r="D11" s="26">
        <f>+D12+D22+D25+D39+D43+D44+D45</f>
        <v>57052</v>
      </c>
      <c r="E11" s="28">
        <f t="shared" si="0"/>
        <v>58.924624568796347</v>
      </c>
    </row>
    <row r="12" spans="2:7" s="6" customFormat="1" ht="15.75" customHeight="1" x14ac:dyDescent="0.2">
      <c r="B12" s="25" t="s">
        <v>6</v>
      </c>
      <c r="C12" s="26">
        <f>+C13+C18</f>
        <v>49676</v>
      </c>
      <c r="D12" s="26">
        <f>+D13+D18</f>
        <v>30864</v>
      </c>
      <c r="E12" s="28">
        <f t="shared" si="0"/>
        <v>62.130606329011997</v>
      </c>
      <c r="G12" s="7"/>
    </row>
    <row r="13" spans="2:7" s="6" customFormat="1" ht="15.75" customHeight="1" x14ac:dyDescent="0.2">
      <c r="B13" s="25" t="s">
        <v>7</v>
      </c>
      <c r="C13" s="26">
        <f>SUM(C14:C17)</f>
        <v>46445</v>
      </c>
      <c r="D13" s="26">
        <f>SUM(D14:D17)</f>
        <v>29496</v>
      </c>
      <c r="E13" s="28">
        <f t="shared" si="0"/>
        <v>63.507374313704382</v>
      </c>
    </row>
    <row r="14" spans="2:7" ht="15.75" customHeight="1" x14ac:dyDescent="0.2">
      <c r="B14" s="29" t="s">
        <v>8</v>
      </c>
      <c r="C14" s="30">
        <v>4234</v>
      </c>
      <c r="D14" s="30">
        <v>1437</v>
      </c>
      <c r="E14" s="31">
        <f t="shared" si="0"/>
        <v>33.939537080774677</v>
      </c>
    </row>
    <row r="15" spans="2:7" ht="15.75" customHeight="1" x14ac:dyDescent="0.2">
      <c r="B15" s="29" t="s">
        <v>9</v>
      </c>
      <c r="C15" s="30">
        <v>1701</v>
      </c>
      <c r="D15" s="30">
        <v>1124</v>
      </c>
      <c r="E15" s="31">
        <f t="shared" si="0"/>
        <v>66.078777189888299</v>
      </c>
    </row>
    <row r="16" spans="2:7" ht="15.75" customHeight="1" x14ac:dyDescent="0.2">
      <c r="B16" s="29" t="s">
        <v>10</v>
      </c>
      <c r="C16" s="30">
        <v>36725</v>
      </c>
      <c r="D16" s="30">
        <v>25678</v>
      </c>
      <c r="E16" s="31">
        <f t="shared" si="0"/>
        <v>69.919673247106871</v>
      </c>
    </row>
    <row r="17" spans="2:5" ht="15.75" customHeight="1" x14ac:dyDescent="0.2">
      <c r="B17" s="29" t="s">
        <v>11</v>
      </c>
      <c r="C17" s="30">
        <v>3785</v>
      </c>
      <c r="D17" s="30">
        <v>1257</v>
      </c>
      <c r="E17" s="31">
        <f t="shared" si="0"/>
        <v>33.210039630118892</v>
      </c>
    </row>
    <row r="18" spans="2:5" s="6" customFormat="1" ht="15.75" customHeight="1" x14ac:dyDescent="0.2">
      <c r="B18" s="25" t="s">
        <v>12</v>
      </c>
      <c r="C18" s="26">
        <f>SUM(C19:C21)</f>
        <v>3231</v>
      </c>
      <c r="D18" s="26">
        <f>SUM(D19:D21)</f>
        <v>1368</v>
      </c>
      <c r="E18" s="28">
        <f t="shared" si="0"/>
        <v>42.33983286908078</v>
      </c>
    </row>
    <row r="19" spans="2:5" ht="15.75" customHeight="1" x14ac:dyDescent="0.2">
      <c r="B19" s="29" t="s">
        <v>13</v>
      </c>
      <c r="C19" s="30">
        <v>1591</v>
      </c>
      <c r="D19" s="30">
        <v>300</v>
      </c>
      <c r="E19" s="31">
        <f t="shared" si="0"/>
        <v>18.856065367693276</v>
      </c>
    </row>
    <row r="20" spans="2:5" ht="15.75" customHeight="1" x14ac:dyDescent="0.2">
      <c r="B20" s="29" t="s">
        <v>14</v>
      </c>
      <c r="C20" s="30">
        <v>17</v>
      </c>
      <c r="D20" s="30">
        <v>0</v>
      </c>
      <c r="E20" s="31"/>
    </row>
    <row r="21" spans="2:5" ht="15.75" customHeight="1" x14ac:dyDescent="0.2">
      <c r="B21" s="29" t="s">
        <v>15</v>
      </c>
      <c r="C21" s="30">
        <v>1623</v>
      </c>
      <c r="D21" s="30">
        <v>1068</v>
      </c>
      <c r="E21" s="31">
        <f t="shared" si="0"/>
        <v>65.804066543438083</v>
      </c>
    </row>
    <row r="22" spans="2:5" s="5" customFormat="1" ht="15.75" customHeight="1" x14ac:dyDescent="0.2">
      <c r="B22" s="25" t="s">
        <v>16</v>
      </c>
      <c r="C22" s="26">
        <f>SUM(C23:C24)</f>
        <v>12491</v>
      </c>
      <c r="D22" s="26">
        <f>SUM(D23:D24)</f>
        <v>6936</v>
      </c>
      <c r="E22" s="27">
        <f t="shared" si="0"/>
        <v>55.527980145704902</v>
      </c>
    </row>
    <row r="23" spans="2:5" s="9" customFormat="1" ht="15.75" customHeight="1" x14ac:dyDescent="0.2">
      <c r="B23" s="29" t="s">
        <v>17</v>
      </c>
      <c r="C23" s="30">
        <v>184</v>
      </c>
      <c r="D23" s="30">
        <v>18</v>
      </c>
      <c r="E23" s="32">
        <f t="shared" si="0"/>
        <v>9.7826086956521738</v>
      </c>
    </row>
    <row r="24" spans="2:5" s="9" customFormat="1" ht="15.75" customHeight="1" x14ac:dyDescent="0.2">
      <c r="B24" s="29" t="s">
        <v>18</v>
      </c>
      <c r="C24" s="30">
        <v>12307</v>
      </c>
      <c r="D24" s="30">
        <v>6918</v>
      </c>
      <c r="E24" s="32">
        <f t="shared" si="0"/>
        <v>56.211911920045502</v>
      </c>
    </row>
    <row r="25" spans="2:5" s="5" customFormat="1" ht="15.75" customHeight="1" x14ac:dyDescent="0.2">
      <c r="B25" s="25" t="s">
        <v>19</v>
      </c>
      <c r="C25" s="26">
        <f>+C26+C29+C36+C37+C38</f>
        <v>18986</v>
      </c>
      <c r="D25" s="26">
        <f>+D26+D29+D36+D37+D38</f>
        <v>8628</v>
      </c>
      <c r="E25" s="27">
        <f t="shared" si="0"/>
        <v>45.444011376803964</v>
      </c>
    </row>
    <row r="26" spans="2:5" s="5" customFormat="1" ht="15.75" customHeight="1" x14ac:dyDescent="0.2">
      <c r="B26" s="25" t="s">
        <v>20</v>
      </c>
      <c r="C26" s="26">
        <f>SUM(C27:C28)</f>
        <v>13754</v>
      </c>
      <c r="D26" s="26">
        <f>SUM(D27:D28)</f>
        <v>3833</v>
      </c>
      <c r="E26" s="27">
        <f t="shared" si="0"/>
        <v>27.868256507197909</v>
      </c>
    </row>
    <row r="27" spans="2:5" s="9" customFormat="1" ht="15.75" customHeight="1" x14ac:dyDescent="0.2">
      <c r="B27" s="29" t="s">
        <v>21</v>
      </c>
      <c r="C27" s="30">
        <v>12069</v>
      </c>
      <c r="D27" s="30">
        <v>2532</v>
      </c>
      <c r="E27" s="32">
        <f t="shared" si="0"/>
        <v>20.97936863037534</v>
      </c>
    </row>
    <row r="28" spans="2:5" s="9" customFormat="1" ht="15.75" customHeight="1" x14ac:dyDescent="0.2">
      <c r="B28" s="29" t="s">
        <v>22</v>
      </c>
      <c r="C28" s="30">
        <v>1685</v>
      </c>
      <c r="D28" s="30">
        <v>1301</v>
      </c>
      <c r="E28" s="32">
        <f t="shared" si="0"/>
        <v>77.210682492581611</v>
      </c>
    </row>
    <row r="29" spans="2:5" s="5" customFormat="1" ht="15.75" customHeight="1" x14ac:dyDescent="0.2">
      <c r="B29" s="25" t="s">
        <v>23</v>
      </c>
      <c r="C29" s="26">
        <f>SUM(C30:C35)</f>
        <v>3160</v>
      </c>
      <c r="D29" s="26">
        <f>SUM(D30:D35)</f>
        <v>3153</v>
      </c>
      <c r="E29" s="27">
        <f t="shared" si="0"/>
        <v>99.778481012658233</v>
      </c>
    </row>
    <row r="30" spans="2:5" s="9" customFormat="1" ht="15.75" customHeight="1" x14ac:dyDescent="0.2">
      <c r="B30" s="29" t="s">
        <v>24</v>
      </c>
      <c r="C30" s="30">
        <v>1</v>
      </c>
      <c r="D30" s="30">
        <v>1</v>
      </c>
      <c r="E30" s="32">
        <f t="shared" si="0"/>
        <v>100</v>
      </c>
    </row>
    <row r="31" spans="2:5" s="9" customFormat="1" ht="15.75" customHeight="1" x14ac:dyDescent="0.2">
      <c r="B31" s="29" t="s">
        <v>25</v>
      </c>
      <c r="C31" s="30">
        <v>3159</v>
      </c>
      <c r="D31" s="30">
        <v>3152</v>
      </c>
      <c r="E31" s="32">
        <f t="shared" si="0"/>
        <v>99.778410889521993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2072</v>
      </c>
      <c r="D36" s="26">
        <v>1642</v>
      </c>
      <c r="E36" s="28">
        <f t="shared" si="0"/>
        <v>79.247104247104247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f>SUM(C40:C42)</f>
        <v>0</v>
      </c>
      <c r="D39" s="26">
        <f>SUM(D40:D42)</f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8698</v>
      </c>
      <c r="D43" s="26">
        <v>5253</v>
      </c>
      <c r="E43" s="27">
        <f t="shared" si="0"/>
        <v>60.39319383766383</v>
      </c>
    </row>
    <row r="44" spans="2:5" s="5" customFormat="1" ht="15.75" customHeight="1" x14ac:dyDescent="0.2">
      <c r="B44" s="25" t="s">
        <v>38</v>
      </c>
      <c r="C44" s="26">
        <v>6500</v>
      </c>
      <c r="D44" s="26">
        <v>5335</v>
      </c>
      <c r="E44" s="27">
        <f t="shared" si="0"/>
        <v>82.07692307692308</v>
      </c>
    </row>
    <row r="45" spans="2:5" s="5" customFormat="1" ht="15.75" customHeight="1" x14ac:dyDescent="0.2">
      <c r="B45" s="25" t="s">
        <v>39</v>
      </c>
      <c r="C45" s="26">
        <v>471</v>
      </c>
      <c r="D45" s="26">
        <v>36</v>
      </c>
      <c r="E45" s="27">
        <f t="shared" si="0"/>
        <v>7.6433121019108281</v>
      </c>
    </row>
    <row r="46" spans="2:5" s="5" customFormat="1" ht="15.75" customHeight="1" x14ac:dyDescent="0.2">
      <c r="B46" s="25" t="s">
        <v>40</v>
      </c>
      <c r="C46" s="26">
        <f>+C47+C51+C61+C71+C78+C87</f>
        <v>30214</v>
      </c>
      <c r="D46" s="26">
        <f>+D47+D51+D61+D71+D78+D87</f>
        <v>16202</v>
      </c>
      <c r="E46" s="27">
        <f t="shared" si="0"/>
        <v>53.624147746077981</v>
      </c>
    </row>
    <row r="47" spans="2:5" s="5" customFormat="1" ht="15.75" customHeight="1" x14ac:dyDescent="0.2">
      <c r="B47" s="25" t="s">
        <v>41</v>
      </c>
      <c r="C47" s="26">
        <f>SUM(C48:C50)</f>
        <v>9060</v>
      </c>
      <c r="D47" s="26">
        <f>SUM(D48:D50)</f>
        <v>9060</v>
      </c>
      <c r="E47" s="27">
        <f t="shared" si="0"/>
        <v>100</v>
      </c>
    </row>
    <row r="48" spans="2:5" s="9" customFormat="1" ht="15.75" customHeight="1" x14ac:dyDescent="0.2">
      <c r="B48" s="29" t="s">
        <v>42</v>
      </c>
      <c r="C48" s="30">
        <v>9060</v>
      </c>
      <c r="D48" s="30">
        <v>9060</v>
      </c>
      <c r="E48" s="32">
        <f t="shared" si="0"/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f>+C52+C53+C54</f>
        <v>23</v>
      </c>
      <c r="D51" s="26">
        <f>+D52+D53+D54</f>
        <v>22</v>
      </c>
      <c r="E51" s="27">
        <f t="shared" si="0"/>
        <v>95.652173913043484</v>
      </c>
    </row>
    <row r="52" spans="2:5" s="5" customFormat="1" ht="15.75" customHeight="1" x14ac:dyDescent="0.2">
      <c r="B52" s="25" t="s">
        <v>46</v>
      </c>
      <c r="C52" s="26">
        <v>23</v>
      </c>
      <c r="D52" s="26">
        <v>22</v>
      </c>
      <c r="E52" s="27">
        <f t="shared" si="0"/>
        <v>95.652173913043484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f>SUM(C55:C60)</f>
        <v>0</v>
      </c>
      <c r="D54" s="26">
        <f>SUM(D55:D60)</f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f>+C62+C66+C70</f>
        <v>5216</v>
      </c>
      <c r="D61" s="26">
        <f>+D62+D66+D70</f>
        <v>1459</v>
      </c>
      <c r="E61" s="27">
        <f t="shared" si="0"/>
        <v>27.971625766871167</v>
      </c>
    </row>
    <row r="62" spans="2:5" s="5" customFormat="1" ht="15.75" customHeight="1" x14ac:dyDescent="0.2">
      <c r="B62" s="25" t="s">
        <v>56</v>
      </c>
      <c r="C62" s="26">
        <f>SUM(C63:C65)</f>
        <v>1967</v>
      </c>
      <c r="D62" s="26">
        <f>SUM(D63:D65)</f>
        <v>1220</v>
      </c>
      <c r="E62" s="27">
        <f t="shared" si="0"/>
        <v>62.023385866802236</v>
      </c>
    </row>
    <row r="63" spans="2:5" s="9" customFormat="1" ht="15.75" customHeight="1" x14ac:dyDescent="0.2">
      <c r="B63" s="29" t="s">
        <v>57</v>
      </c>
      <c r="C63" s="30">
        <v>972</v>
      </c>
      <c r="D63" s="30">
        <v>972</v>
      </c>
      <c r="E63" s="32">
        <f t="shared" si="0"/>
        <v>100</v>
      </c>
    </row>
    <row r="64" spans="2:5" s="9" customFormat="1" ht="15.75" customHeight="1" x14ac:dyDescent="0.2">
      <c r="B64" s="29" t="s">
        <v>58</v>
      </c>
      <c r="C64" s="30">
        <v>959</v>
      </c>
      <c r="D64" s="30">
        <v>212</v>
      </c>
      <c r="E64" s="32">
        <f t="shared" si="0"/>
        <v>22.106360792492179</v>
      </c>
    </row>
    <row r="65" spans="2:5" s="9" customFormat="1" ht="15.75" customHeight="1" x14ac:dyDescent="0.2">
      <c r="B65" s="29" t="s">
        <v>59</v>
      </c>
      <c r="C65" s="30">
        <v>36</v>
      </c>
      <c r="D65" s="30">
        <v>36</v>
      </c>
      <c r="E65" s="32">
        <f t="shared" si="0"/>
        <v>100</v>
      </c>
    </row>
    <row r="66" spans="2:5" s="5" customFormat="1" ht="15.75" customHeight="1" x14ac:dyDescent="0.2">
      <c r="B66" s="25" t="s">
        <v>60</v>
      </c>
      <c r="C66" s="26">
        <f>SUM(C67:C69)</f>
        <v>3249</v>
      </c>
      <c r="D66" s="26">
        <f>SUM(D67:D69)</f>
        <v>239</v>
      </c>
      <c r="E66" s="27">
        <f t="shared" si="0"/>
        <v>7.356109572176055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3212</v>
      </c>
      <c r="D68" s="30">
        <v>204</v>
      </c>
      <c r="E68" s="32">
        <f t="shared" si="0"/>
        <v>6.3511830635118312</v>
      </c>
    </row>
    <row r="69" spans="2:5" s="9" customFormat="1" ht="15.75" customHeight="1" x14ac:dyDescent="0.2">
      <c r="B69" s="29" t="s">
        <v>63</v>
      </c>
      <c r="C69" s="30">
        <v>37</v>
      </c>
      <c r="D69" s="30">
        <v>35</v>
      </c>
      <c r="E69" s="32">
        <f t="shared" si="0"/>
        <v>94.594594594594597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f>SUM(C72:C77)</f>
        <v>12847</v>
      </c>
      <c r="D71" s="26">
        <f>SUM(D72:D77)</f>
        <v>2860</v>
      </c>
      <c r="E71" s="27">
        <f t="shared" si="0"/>
        <v>22.262006694169845</v>
      </c>
    </row>
    <row r="72" spans="2:5" s="9" customFormat="1" ht="15.75" customHeight="1" x14ac:dyDescent="0.2">
      <c r="B72" s="33" t="s">
        <v>66</v>
      </c>
      <c r="C72" s="34">
        <v>315</v>
      </c>
      <c r="D72" s="34">
        <v>240</v>
      </c>
      <c r="E72" s="32">
        <f t="shared" si="0"/>
        <v>76.19047619047619</v>
      </c>
    </row>
    <row r="73" spans="2:5" s="9" customFormat="1" ht="15.75" customHeight="1" x14ac:dyDescent="0.2">
      <c r="B73" s="33" t="s">
        <v>67</v>
      </c>
      <c r="C73" s="34">
        <v>47</v>
      </c>
      <c r="D73" s="34">
        <v>4</v>
      </c>
      <c r="E73" s="32">
        <f t="shared" si="0"/>
        <v>8.5106382978723403</v>
      </c>
    </row>
    <row r="74" spans="2:5" s="9" customFormat="1" ht="15.75" customHeight="1" x14ac:dyDescent="0.2">
      <c r="B74" s="33" t="s">
        <v>68</v>
      </c>
      <c r="C74" s="34">
        <v>1461</v>
      </c>
      <c r="D74" s="34">
        <v>547</v>
      </c>
      <c r="E74" s="32">
        <f>+D74/C74*100</f>
        <v>37.440109514031484</v>
      </c>
    </row>
    <row r="75" spans="2:5" s="9" customFormat="1" ht="15.75" customHeight="1" x14ac:dyDescent="0.2">
      <c r="B75" s="33" t="s">
        <v>69</v>
      </c>
      <c r="C75" s="34">
        <v>6726</v>
      </c>
      <c r="D75" s="34">
        <v>256</v>
      </c>
      <c r="E75" s="32">
        <f>+D75/C75*100</f>
        <v>3.8061254831995237</v>
      </c>
    </row>
    <row r="76" spans="2:5" s="9" customFormat="1" ht="15.75" customHeight="1" x14ac:dyDescent="0.2">
      <c r="B76" s="33" t="s">
        <v>70</v>
      </c>
      <c r="C76" s="34">
        <v>2166</v>
      </c>
      <c r="D76" s="34">
        <v>1309</v>
      </c>
      <c r="E76" s="32">
        <f>+D76/C76*100</f>
        <v>60.433979686057249</v>
      </c>
    </row>
    <row r="77" spans="2:5" s="9" customFormat="1" ht="15.75" customHeight="1" x14ac:dyDescent="0.2">
      <c r="B77" s="33" t="s">
        <v>71</v>
      </c>
      <c r="C77" s="34">
        <v>2132</v>
      </c>
      <c r="D77" s="34">
        <v>504</v>
      </c>
      <c r="E77" s="32">
        <f>+D77/C77*100</f>
        <v>23.639774859287055</v>
      </c>
    </row>
    <row r="78" spans="2:5" s="6" customFormat="1" ht="15.75" customHeight="1" x14ac:dyDescent="0.2">
      <c r="B78" s="25" t="s">
        <v>72</v>
      </c>
      <c r="C78" s="26">
        <f>SUM(C79:C86)</f>
        <v>1</v>
      </c>
      <c r="D78" s="26">
        <f>SUM(D79:D86)</f>
        <v>1</v>
      </c>
      <c r="E78" s="27">
        <f>+D78/C78*100</f>
        <v>100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1</v>
      </c>
      <c r="D81" s="30">
        <v>1</v>
      </c>
      <c r="E81" s="32">
        <f>+D81/C81*100</f>
        <v>100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f>SUM(C88:C94)</f>
        <v>3067</v>
      </c>
      <c r="D87" s="26">
        <f>SUM(D88:D94)</f>
        <v>2800</v>
      </c>
      <c r="E87" s="27">
        <f>+D87/C87*100</f>
        <v>91.294424519074013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94</v>
      </c>
      <c r="D90" s="30">
        <v>94</v>
      </c>
      <c r="E90" s="32">
        <f>+D90/C90*100</f>
        <v>100</v>
      </c>
    </row>
    <row r="91" spans="2:5" ht="15.75" customHeight="1" x14ac:dyDescent="0.2">
      <c r="B91" s="29" t="s">
        <v>85</v>
      </c>
      <c r="C91" s="30">
        <v>1460</v>
      </c>
      <c r="D91" s="30">
        <v>1386</v>
      </c>
      <c r="E91" s="32">
        <f>+D91/C91*100</f>
        <v>94.93150684931507</v>
      </c>
    </row>
    <row r="92" spans="2:5" ht="15.75" customHeight="1" x14ac:dyDescent="0.2">
      <c r="B92" s="29" t="s">
        <v>86</v>
      </c>
      <c r="C92" s="30">
        <v>369</v>
      </c>
      <c r="D92" s="30">
        <v>369</v>
      </c>
      <c r="E92" s="32">
        <f>+D92/C92*100</f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1144</v>
      </c>
      <c r="D94" s="30">
        <v>951</v>
      </c>
      <c r="E94" s="32">
        <f>+D94/C94*100</f>
        <v>83.129370629370626</v>
      </c>
    </row>
    <row r="95" spans="2:5" s="6" customFormat="1" ht="15.75" customHeight="1" x14ac:dyDescent="0.2">
      <c r="B95" s="25" t="s">
        <v>89</v>
      </c>
      <c r="C95" s="26">
        <f>+C96+C102+C103</f>
        <v>1527</v>
      </c>
      <c r="D95" s="26">
        <f>+D96+D102+D103</f>
        <v>548</v>
      </c>
      <c r="E95" s="36">
        <f>+D95/C95*100</f>
        <v>35.887360838244923</v>
      </c>
    </row>
    <row r="96" spans="2:5" s="6" customFormat="1" ht="15.75" customHeight="1" x14ac:dyDescent="0.2">
      <c r="B96" s="25" t="s">
        <v>90</v>
      </c>
      <c r="C96" s="26">
        <f>SUM(C97:C101)</f>
        <v>1524</v>
      </c>
      <c r="D96" s="26">
        <f>SUM(D97:D101)</f>
        <v>545</v>
      </c>
      <c r="E96" s="36">
        <f>+D96/C96*100</f>
        <v>35.761154855643049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1522</v>
      </c>
      <c r="D100" s="30">
        <v>543</v>
      </c>
      <c r="E100" s="37">
        <f>+D100/C100*100</f>
        <v>35.676741130091983</v>
      </c>
    </row>
    <row r="101" spans="2:5" ht="15.75" customHeight="1" x14ac:dyDescent="0.2">
      <c r="B101" s="29" t="s">
        <v>95</v>
      </c>
      <c r="C101" s="30">
        <v>2</v>
      </c>
      <c r="D101" s="30">
        <v>2</v>
      </c>
      <c r="E101" s="37">
        <f>+D101/C101*100</f>
        <v>100</v>
      </c>
    </row>
    <row r="102" spans="2:5" s="6" customFormat="1" ht="15.75" customHeight="1" x14ac:dyDescent="0.2">
      <c r="B102" s="25" t="s">
        <v>96</v>
      </c>
      <c r="C102" s="26">
        <v>3</v>
      </c>
      <c r="D102" s="26">
        <v>3</v>
      </c>
      <c r="E102" s="36">
        <f>+D102/C102*100</f>
        <v>100</v>
      </c>
    </row>
    <row r="103" spans="2:5" s="6" customFormat="1" ht="15.75" customHeight="1" x14ac:dyDescent="0.2">
      <c r="B103" s="25" t="s">
        <v>97</v>
      </c>
      <c r="C103" s="26">
        <f>SUM(C104:C105)</f>
        <v>0</v>
      </c>
      <c r="D103" s="26">
        <f>SUM(D104:D105)</f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f>+C107+C112</f>
        <v>2</v>
      </c>
      <c r="D106" s="26">
        <f>+D107+D112</f>
        <v>2</v>
      </c>
      <c r="E106" s="36">
        <f>+D106/C106*100</f>
        <v>100</v>
      </c>
    </row>
    <row r="107" spans="2:5" s="6" customFormat="1" ht="15.75" customHeight="1" x14ac:dyDescent="0.2">
      <c r="B107" s="25" t="s">
        <v>101</v>
      </c>
      <c r="C107" s="26">
        <f>SUM(C108:C111)</f>
        <v>2</v>
      </c>
      <c r="D107" s="26">
        <f>SUM(D108:D111)</f>
        <v>2</v>
      </c>
      <c r="E107" s="36">
        <f>+D107/C107*100</f>
        <v>100</v>
      </c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2</v>
      </c>
      <c r="D111" s="30">
        <v>2</v>
      </c>
      <c r="E111" s="37">
        <f>+D111/C111*100</f>
        <v>100</v>
      </c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69E19707-C732-425C-8C54-CEA65F930815}"/>
    <hyperlink ref="D4" location="Şubat!A1" display="Şubat" xr:uid="{81E17470-EA16-407F-80F2-E78D7C69EBFE}"/>
    <hyperlink ref="E4" location="Mart!A1" display="Mart" xr:uid="{1557E74D-52F7-42FE-A5A3-5AD766936D8E}"/>
    <hyperlink ref="C5" location="Nisan!A1" display="Nisan" xr:uid="{C771FD54-9576-4D83-9643-2B75584C7D39}"/>
    <hyperlink ref="D5" location="Mayıs!A1" display="Mayıs" xr:uid="{20FC7C22-FE43-4ED4-AD45-12708E0C7D56}"/>
    <hyperlink ref="E5" location="Haziran!A1" display="Haziran" xr:uid="{4F377F48-A652-4974-A383-F0EFB65D67D4}"/>
    <hyperlink ref="C6" location="Temmuz!A1" display="Temmuz" xr:uid="{4C8F26F3-9C33-4651-89C2-0C8218D2997E}"/>
    <hyperlink ref="D6" location="Ağustos!A1" display="Ağustos" xr:uid="{BFAB6F8E-9629-468A-9D3F-5AB042F0423C}"/>
    <hyperlink ref="E6" location="Eylül!A1" display="Eylül" xr:uid="{36022C2A-BFF9-463D-A6B8-DBC4F24AE702}"/>
    <hyperlink ref="C7" location="Ekim!A1" display="Ekim" xr:uid="{F3892BAE-2574-4662-A0D5-21A84864176B}"/>
    <hyperlink ref="D7" location="Kasım!A1" display="Kasım" xr:uid="{4C3561D1-49B3-462E-B55D-3C2B7DF2790F}"/>
    <hyperlink ref="E7" location="Aralık!A1" display="Aralık" xr:uid="{3857C488-8294-4F8C-A3AB-85457B7DF1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7B4E-CCFE-48B2-833C-0C8B53F4C25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198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114720</v>
      </c>
      <c r="D10" s="26">
        <v>58397</v>
      </c>
      <c r="E10" s="27">
        <v>50.903940027894002</v>
      </c>
    </row>
    <row r="11" spans="2:7" s="6" customFormat="1" ht="15.75" customHeight="1" x14ac:dyDescent="0.2">
      <c r="B11" s="25" t="s">
        <v>5</v>
      </c>
      <c r="C11" s="26">
        <v>87045</v>
      </c>
      <c r="D11" s="26">
        <v>45460</v>
      </c>
      <c r="E11" s="28">
        <v>52.225860187259464</v>
      </c>
    </row>
    <row r="12" spans="2:7" s="6" customFormat="1" ht="15.75" customHeight="1" x14ac:dyDescent="0.2">
      <c r="B12" s="25" t="s">
        <v>6</v>
      </c>
      <c r="C12" s="26">
        <v>43878</v>
      </c>
      <c r="D12" s="26">
        <v>23756</v>
      </c>
      <c r="E12" s="28">
        <v>54.141027394138298</v>
      </c>
      <c r="G12" s="7"/>
    </row>
    <row r="13" spans="2:7" s="6" customFormat="1" ht="15.75" customHeight="1" x14ac:dyDescent="0.2">
      <c r="B13" s="25" t="s">
        <v>7</v>
      </c>
      <c r="C13" s="26">
        <v>41239</v>
      </c>
      <c r="D13" s="26">
        <v>22769</v>
      </c>
      <c r="E13" s="28">
        <v>55.212299037319049</v>
      </c>
    </row>
    <row r="14" spans="2:7" ht="15.75" customHeight="1" x14ac:dyDescent="0.2">
      <c r="B14" s="29" t="s">
        <v>8</v>
      </c>
      <c r="C14" s="30">
        <v>4228</v>
      </c>
      <c r="D14" s="30">
        <v>1186</v>
      </c>
      <c r="E14" s="31">
        <v>28.051087984862821</v>
      </c>
    </row>
    <row r="15" spans="2:7" ht="15.75" customHeight="1" x14ac:dyDescent="0.2">
      <c r="B15" s="29" t="s">
        <v>9</v>
      </c>
      <c r="C15" s="30">
        <v>1692</v>
      </c>
      <c r="D15" s="30">
        <v>1099</v>
      </c>
      <c r="E15" s="31">
        <v>64.952718676122927</v>
      </c>
    </row>
    <row r="16" spans="2:7" ht="15.75" customHeight="1" x14ac:dyDescent="0.2">
      <c r="B16" s="29" t="s">
        <v>10</v>
      </c>
      <c r="C16" s="30">
        <v>32041</v>
      </c>
      <c r="D16" s="30">
        <v>19498</v>
      </c>
      <c r="E16" s="31">
        <v>60.853281732779877</v>
      </c>
    </row>
    <row r="17" spans="2:5" ht="15.75" customHeight="1" x14ac:dyDescent="0.2">
      <c r="B17" s="29" t="s">
        <v>11</v>
      </c>
      <c r="C17" s="30">
        <v>3278</v>
      </c>
      <c r="D17" s="30">
        <v>986</v>
      </c>
      <c r="E17" s="31">
        <v>30.079316656497863</v>
      </c>
    </row>
    <row r="18" spans="2:5" s="6" customFormat="1" ht="15.75" customHeight="1" x14ac:dyDescent="0.2">
      <c r="B18" s="25" t="s">
        <v>12</v>
      </c>
      <c r="C18" s="26">
        <v>2639</v>
      </c>
      <c r="D18" s="26">
        <v>987</v>
      </c>
      <c r="E18" s="28">
        <v>37.400530503978779</v>
      </c>
    </row>
    <row r="19" spans="2:5" ht="15.75" customHeight="1" x14ac:dyDescent="0.2">
      <c r="B19" s="29" t="s">
        <v>13</v>
      </c>
      <c r="C19" s="30">
        <v>1579</v>
      </c>
      <c r="D19" s="30">
        <v>279</v>
      </c>
      <c r="E19" s="31">
        <v>17.669411019632676</v>
      </c>
    </row>
    <row r="20" spans="2:5" ht="15.75" customHeight="1" x14ac:dyDescent="0.2">
      <c r="B20" s="29" t="s">
        <v>14</v>
      </c>
      <c r="C20" s="30">
        <v>17</v>
      </c>
      <c r="D20" s="30">
        <v>0</v>
      </c>
      <c r="E20" s="31"/>
    </row>
    <row r="21" spans="2:5" ht="15.75" customHeight="1" x14ac:dyDescent="0.2">
      <c r="B21" s="29" t="s">
        <v>15</v>
      </c>
      <c r="C21" s="30">
        <v>1043</v>
      </c>
      <c r="D21" s="30">
        <v>708</v>
      </c>
      <c r="E21" s="31">
        <v>67.881112176414192</v>
      </c>
    </row>
    <row r="22" spans="2:5" s="5" customFormat="1" ht="15.75" customHeight="1" x14ac:dyDescent="0.2">
      <c r="B22" s="25" t="s">
        <v>16</v>
      </c>
      <c r="C22" s="26">
        <v>12256</v>
      </c>
      <c r="D22" s="26">
        <v>5691</v>
      </c>
      <c r="E22" s="27">
        <v>46.434399477806785</v>
      </c>
    </row>
    <row r="23" spans="2:5" s="9" customFormat="1" ht="15.75" customHeight="1" x14ac:dyDescent="0.2">
      <c r="B23" s="29" t="s">
        <v>17</v>
      </c>
      <c r="C23" s="30">
        <v>182</v>
      </c>
      <c r="D23" s="30">
        <v>16</v>
      </c>
      <c r="E23" s="32">
        <v>8.791208791208792</v>
      </c>
    </row>
    <row r="24" spans="2:5" s="9" customFormat="1" ht="15.75" customHeight="1" x14ac:dyDescent="0.2">
      <c r="B24" s="29" t="s">
        <v>18</v>
      </c>
      <c r="C24" s="30">
        <v>12074</v>
      </c>
      <c r="D24" s="30">
        <v>5675</v>
      </c>
      <c r="E24" s="32">
        <v>47.001822097068079</v>
      </c>
    </row>
    <row r="25" spans="2:5" s="5" customFormat="1" ht="15.75" customHeight="1" x14ac:dyDescent="0.2">
      <c r="B25" s="25" t="s">
        <v>19</v>
      </c>
      <c r="C25" s="26">
        <v>17478</v>
      </c>
      <c r="D25" s="26">
        <v>6994</v>
      </c>
      <c r="E25" s="27">
        <v>40.016020139604073</v>
      </c>
    </row>
    <row r="26" spans="2:5" s="5" customFormat="1" ht="15.75" customHeight="1" x14ac:dyDescent="0.2">
      <c r="B26" s="25" t="s">
        <v>20</v>
      </c>
      <c r="C26" s="26">
        <v>13183</v>
      </c>
      <c r="D26" s="26">
        <v>3162</v>
      </c>
      <c r="E26" s="27">
        <v>23.985435788515513</v>
      </c>
    </row>
    <row r="27" spans="2:5" s="9" customFormat="1" ht="15.75" customHeight="1" x14ac:dyDescent="0.2">
      <c r="B27" s="29" t="s">
        <v>21</v>
      </c>
      <c r="C27" s="30">
        <v>11679</v>
      </c>
      <c r="D27" s="30">
        <v>2054</v>
      </c>
      <c r="E27" s="32">
        <v>17.587122185118588</v>
      </c>
    </row>
    <row r="28" spans="2:5" s="9" customFormat="1" ht="15.75" customHeight="1" x14ac:dyDescent="0.2">
      <c r="B28" s="29" t="s">
        <v>22</v>
      </c>
      <c r="C28" s="30">
        <v>1504</v>
      </c>
      <c r="D28" s="30">
        <v>1108</v>
      </c>
      <c r="E28" s="32">
        <v>73.670212765957444</v>
      </c>
    </row>
    <row r="29" spans="2:5" s="5" customFormat="1" ht="15.75" customHeight="1" x14ac:dyDescent="0.2">
      <c r="B29" s="25" t="s">
        <v>23</v>
      </c>
      <c r="C29" s="26">
        <v>2490</v>
      </c>
      <c r="D29" s="26">
        <v>2483</v>
      </c>
      <c r="E29" s="27">
        <v>99.718875502008032</v>
      </c>
    </row>
    <row r="30" spans="2:5" s="9" customFormat="1" ht="15.75" customHeight="1" x14ac:dyDescent="0.2">
      <c r="B30" s="29" t="s">
        <v>24</v>
      </c>
      <c r="C30" s="30">
        <v>1</v>
      </c>
      <c r="D30" s="30">
        <v>1</v>
      </c>
      <c r="E30" s="32">
        <v>100</v>
      </c>
    </row>
    <row r="31" spans="2:5" s="9" customFormat="1" ht="15.75" customHeight="1" x14ac:dyDescent="0.2">
      <c r="B31" s="29" t="s">
        <v>25</v>
      </c>
      <c r="C31" s="30">
        <v>2489</v>
      </c>
      <c r="D31" s="30">
        <v>2482</v>
      </c>
      <c r="E31" s="32">
        <v>99.718762555243075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1805</v>
      </c>
      <c r="D36" s="26">
        <v>1349</v>
      </c>
      <c r="E36" s="28">
        <v>74.73684210526315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7473</v>
      </c>
      <c r="D43" s="26">
        <v>4576</v>
      </c>
      <c r="E43" s="27">
        <v>61.233774923056338</v>
      </c>
    </row>
    <row r="44" spans="2:5" s="5" customFormat="1" ht="15.75" customHeight="1" x14ac:dyDescent="0.2">
      <c r="B44" s="25" t="s">
        <v>38</v>
      </c>
      <c r="C44" s="26">
        <v>5557</v>
      </c>
      <c r="D44" s="26">
        <v>4407</v>
      </c>
      <c r="E44" s="27">
        <v>79.305380601043723</v>
      </c>
    </row>
    <row r="45" spans="2:5" s="5" customFormat="1" ht="15.75" customHeight="1" x14ac:dyDescent="0.2">
      <c r="B45" s="25" t="s">
        <v>39</v>
      </c>
      <c r="C45" s="26">
        <v>403</v>
      </c>
      <c r="D45" s="26">
        <v>36</v>
      </c>
      <c r="E45" s="27">
        <v>8.9330024813895772</v>
      </c>
    </row>
    <row r="46" spans="2:5" s="5" customFormat="1" ht="15.75" customHeight="1" x14ac:dyDescent="0.2">
      <c r="B46" s="25" t="s">
        <v>40</v>
      </c>
      <c r="C46" s="26">
        <v>26558</v>
      </c>
      <c r="D46" s="26">
        <v>12530</v>
      </c>
      <c r="E46" s="27">
        <v>47.179757511860828</v>
      </c>
    </row>
    <row r="47" spans="2:5" s="5" customFormat="1" ht="15.75" customHeight="1" x14ac:dyDescent="0.2">
      <c r="B47" s="25" t="s">
        <v>41</v>
      </c>
      <c r="C47" s="26">
        <v>6275</v>
      </c>
      <c r="D47" s="26">
        <v>6275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6275</v>
      </c>
      <c r="D48" s="30">
        <v>6275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21</v>
      </c>
      <c r="D51" s="26">
        <v>20</v>
      </c>
      <c r="E51" s="27">
        <v>95.238095238095227</v>
      </c>
    </row>
    <row r="52" spans="2:5" s="5" customFormat="1" ht="15.75" customHeight="1" x14ac:dyDescent="0.2">
      <c r="B52" s="25" t="s">
        <v>46</v>
      </c>
      <c r="C52" s="26">
        <v>21</v>
      </c>
      <c r="D52" s="26">
        <v>20</v>
      </c>
      <c r="E52" s="27">
        <v>95.238095238095227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5019</v>
      </c>
      <c r="D61" s="26">
        <v>1254</v>
      </c>
      <c r="E61" s="27">
        <v>24.985056784219964</v>
      </c>
    </row>
    <row r="62" spans="2:5" s="5" customFormat="1" ht="15.75" customHeight="1" x14ac:dyDescent="0.2">
      <c r="B62" s="25" t="s">
        <v>56</v>
      </c>
      <c r="C62" s="26">
        <v>1798</v>
      </c>
      <c r="D62" s="26">
        <v>1039</v>
      </c>
      <c r="E62" s="27">
        <v>57.786429365962178</v>
      </c>
    </row>
    <row r="63" spans="2:5" s="9" customFormat="1" ht="15.75" customHeight="1" x14ac:dyDescent="0.2">
      <c r="B63" s="29" t="s">
        <v>57</v>
      </c>
      <c r="C63" s="30">
        <v>854</v>
      </c>
      <c r="D63" s="30">
        <v>854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930</v>
      </c>
      <c r="D64" s="30">
        <v>171</v>
      </c>
      <c r="E64" s="32">
        <v>18.387096774193548</v>
      </c>
    </row>
    <row r="65" spans="2:5" s="9" customFormat="1" ht="15.75" customHeight="1" x14ac:dyDescent="0.2">
      <c r="B65" s="29" t="s">
        <v>59</v>
      </c>
      <c r="C65" s="30">
        <v>14</v>
      </c>
      <c r="D65" s="30">
        <v>14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3221</v>
      </c>
      <c r="D66" s="26">
        <v>215</v>
      </c>
      <c r="E66" s="27">
        <v>6.6749456690468794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3189</v>
      </c>
      <c r="D68" s="30">
        <v>185</v>
      </c>
      <c r="E68" s="32">
        <v>5.801191596111634</v>
      </c>
    </row>
    <row r="69" spans="2:5" s="9" customFormat="1" ht="15.75" customHeight="1" x14ac:dyDescent="0.2">
      <c r="B69" s="29" t="s">
        <v>63</v>
      </c>
      <c r="C69" s="30">
        <v>32</v>
      </c>
      <c r="D69" s="30">
        <v>30</v>
      </c>
      <c r="E69" s="32">
        <v>93.75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12358</v>
      </c>
      <c r="D71" s="26">
        <v>2429</v>
      </c>
      <c r="E71" s="27">
        <v>19.655284026541512</v>
      </c>
    </row>
    <row r="72" spans="2:5" s="9" customFormat="1" ht="15.75" customHeight="1" x14ac:dyDescent="0.2">
      <c r="B72" s="33" t="s">
        <v>66</v>
      </c>
      <c r="C72" s="34">
        <v>297</v>
      </c>
      <c r="D72" s="34">
        <v>216</v>
      </c>
      <c r="E72" s="32">
        <v>72.727272727272734</v>
      </c>
    </row>
    <row r="73" spans="2:5" s="9" customFormat="1" ht="15.75" customHeight="1" x14ac:dyDescent="0.2">
      <c r="B73" s="33" t="s">
        <v>67</v>
      </c>
      <c r="C73" s="34">
        <v>532</v>
      </c>
      <c r="D73" s="34">
        <v>13</v>
      </c>
      <c r="E73" s="32">
        <v>2.4436090225563909</v>
      </c>
    </row>
    <row r="74" spans="2:5" s="9" customFormat="1" ht="15.75" customHeight="1" x14ac:dyDescent="0.2">
      <c r="B74" s="33" t="s">
        <v>68</v>
      </c>
      <c r="C74" s="34">
        <v>1405</v>
      </c>
      <c r="D74" s="34">
        <v>493</v>
      </c>
      <c r="E74" s="32">
        <v>35.088967971530252</v>
      </c>
    </row>
    <row r="75" spans="2:5" s="9" customFormat="1" ht="15.75" customHeight="1" x14ac:dyDescent="0.2">
      <c r="B75" s="33" t="s">
        <v>69</v>
      </c>
      <c r="C75" s="34">
        <v>6665</v>
      </c>
      <c r="D75" s="34">
        <v>210</v>
      </c>
      <c r="E75" s="32">
        <v>3.150787696924231</v>
      </c>
    </row>
    <row r="76" spans="2:5" s="9" customFormat="1" ht="15.75" customHeight="1" x14ac:dyDescent="0.2">
      <c r="B76" s="33" t="s">
        <v>70</v>
      </c>
      <c r="C76" s="34">
        <v>1952</v>
      </c>
      <c r="D76" s="34">
        <v>1096</v>
      </c>
      <c r="E76" s="32">
        <v>56.147540983606561</v>
      </c>
    </row>
    <row r="77" spans="2:5" s="9" customFormat="1" ht="15.75" customHeight="1" x14ac:dyDescent="0.2">
      <c r="B77" s="33" t="s">
        <v>71</v>
      </c>
      <c r="C77" s="34">
        <v>1507</v>
      </c>
      <c r="D77" s="34">
        <v>401</v>
      </c>
      <c r="E77" s="32">
        <v>26.609157266091572</v>
      </c>
    </row>
    <row r="78" spans="2:5" s="6" customFormat="1" ht="15.75" customHeight="1" x14ac:dyDescent="0.2">
      <c r="B78" s="25" t="s">
        <v>72</v>
      </c>
      <c r="C78" s="26">
        <v>1</v>
      </c>
      <c r="D78" s="26">
        <v>1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1</v>
      </c>
      <c r="D81" s="30">
        <v>1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2884</v>
      </c>
      <c r="D87" s="26">
        <v>2551</v>
      </c>
      <c r="E87" s="27">
        <v>88.453536754507638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84</v>
      </c>
      <c r="D90" s="30">
        <v>84</v>
      </c>
      <c r="E90" s="32">
        <v>100</v>
      </c>
    </row>
    <row r="91" spans="2:5" ht="15.75" customHeight="1" x14ac:dyDescent="0.2">
      <c r="B91" s="29" t="s">
        <v>85</v>
      </c>
      <c r="C91" s="30">
        <v>1214</v>
      </c>
      <c r="D91" s="30">
        <v>1132</v>
      </c>
      <c r="E91" s="32">
        <v>93.245469522240526</v>
      </c>
    </row>
    <row r="92" spans="2:5" ht="15.75" customHeight="1" x14ac:dyDescent="0.2">
      <c r="B92" s="29" t="s">
        <v>86</v>
      </c>
      <c r="C92" s="30">
        <v>347</v>
      </c>
      <c r="D92" s="30">
        <v>347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1239</v>
      </c>
      <c r="D94" s="30">
        <v>988</v>
      </c>
      <c r="E94" s="32">
        <v>79.741727199354315</v>
      </c>
    </row>
    <row r="95" spans="2:5" s="6" customFormat="1" ht="15.75" customHeight="1" x14ac:dyDescent="0.2">
      <c r="B95" s="25" t="s">
        <v>89</v>
      </c>
      <c r="C95" s="26">
        <v>1115</v>
      </c>
      <c r="D95" s="26">
        <v>405</v>
      </c>
      <c r="E95" s="36">
        <v>36.322869955156953</v>
      </c>
    </row>
    <row r="96" spans="2:5" s="6" customFormat="1" ht="15.75" customHeight="1" x14ac:dyDescent="0.2">
      <c r="B96" s="25" t="s">
        <v>90</v>
      </c>
      <c r="C96" s="26">
        <v>1113</v>
      </c>
      <c r="D96" s="26">
        <v>403</v>
      </c>
      <c r="E96" s="36">
        <v>36.208445642407902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1111</v>
      </c>
      <c r="D100" s="30">
        <v>401</v>
      </c>
      <c r="E100" s="37">
        <v>36.093609360936092</v>
      </c>
    </row>
    <row r="101" spans="2:5" ht="15.75" customHeight="1" x14ac:dyDescent="0.2">
      <c r="B101" s="29" t="s">
        <v>95</v>
      </c>
      <c r="C101" s="30">
        <v>2</v>
      </c>
      <c r="D101" s="30">
        <v>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2</v>
      </c>
      <c r="D102" s="26">
        <v>2</v>
      </c>
      <c r="E102" s="36">
        <v>100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2</v>
      </c>
      <c r="D106" s="26">
        <v>2</v>
      </c>
      <c r="E106" s="36">
        <v>100</v>
      </c>
    </row>
    <row r="107" spans="2:5" s="6" customFormat="1" ht="15.75" customHeight="1" x14ac:dyDescent="0.2">
      <c r="B107" s="25" t="s">
        <v>101</v>
      </c>
      <c r="C107" s="26">
        <v>2</v>
      </c>
      <c r="D107" s="26">
        <v>2</v>
      </c>
      <c r="E107" s="36">
        <v>100</v>
      </c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2</v>
      </c>
      <c r="D111" s="30">
        <v>2</v>
      </c>
      <c r="E111" s="37">
        <v>100</v>
      </c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06276673-D64E-4D2D-906D-50239F292BE8}"/>
    <hyperlink ref="D4" location="Şubat!A1" display="Şubat" xr:uid="{42ACF4ED-223E-437D-9591-D190D9B13929}"/>
    <hyperlink ref="E4" location="Mart!A1" display="Mart" xr:uid="{BD2A7CAD-9BE4-4F97-8346-B1FF8EA2762E}"/>
    <hyperlink ref="C5" location="Nisan!A1" display="Nisan" xr:uid="{C6B25B44-209B-46AF-8BA0-CE4671819FCB}"/>
    <hyperlink ref="D5" location="Mayıs!A1" display="Mayıs" xr:uid="{97E9A315-AF57-42A2-813A-2CA52118A52E}"/>
    <hyperlink ref="E5" location="Haziran!A1" display="Haziran" xr:uid="{4A7B83B4-8A5C-4CD8-BB91-6F165AF428DB}"/>
    <hyperlink ref="C6" location="Temmuz!A1" display="Temmuz" xr:uid="{8DCBD306-48AD-4F67-93D9-241E3C328C81}"/>
    <hyperlink ref="D6" location="Ağustos!A1" display="Ağustos" xr:uid="{AB4F902D-CA6C-4444-9FE3-7129D15EBBFA}"/>
    <hyperlink ref="E6" location="Eylül!A1" display="Eylül" xr:uid="{67820EA9-3241-49EB-BB15-F1229C5F1291}"/>
    <hyperlink ref="C7" location="Ekim!A1" display="Ekim" xr:uid="{158FA199-DD66-47B5-9F69-A668214000FF}"/>
    <hyperlink ref="D7" location="Kasım!A1" display="Kasım" xr:uid="{B791BDDF-784B-4B35-9BA3-2C5FA9FFB861}"/>
    <hyperlink ref="E7" location="Aralık!A1" display="Aralık" xr:uid="{6F2C76E5-4C41-42B1-8A1C-FCAA97DB4AF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9CAB-9BE6-496C-B041-08116C96314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107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102215</v>
      </c>
      <c r="D10" s="26">
        <v>45682</v>
      </c>
      <c r="E10" s="27">
        <v>44.692070635425331</v>
      </c>
    </row>
    <row r="11" spans="2:7" s="6" customFormat="1" ht="15.75" customHeight="1" x14ac:dyDescent="0.2">
      <c r="B11" s="25" t="s">
        <v>5</v>
      </c>
      <c r="C11" s="26">
        <v>77112</v>
      </c>
      <c r="D11" s="26">
        <v>35165</v>
      </c>
      <c r="E11" s="28">
        <v>45.602500259363005</v>
      </c>
    </row>
    <row r="12" spans="2:7" s="6" customFormat="1" ht="15.75" customHeight="1" x14ac:dyDescent="0.2">
      <c r="B12" s="25" t="s">
        <v>6</v>
      </c>
      <c r="C12" s="26">
        <v>37401</v>
      </c>
      <c r="D12" s="26">
        <v>18321</v>
      </c>
      <c r="E12" s="28">
        <v>48.985321248094969</v>
      </c>
      <c r="G12" s="7"/>
    </row>
    <row r="13" spans="2:7" s="6" customFormat="1" ht="15.75" customHeight="1" x14ac:dyDescent="0.2">
      <c r="B13" s="25" t="s">
        <v>7</v>
      </c>
      <c r="C13" s="26">
        <v>34661</v>
      </c>
      <c r="D13" s="26">
        <v>17303</v>
      </c>
      <c r="E13" s="28">
        <v>49.920660107902251</v>
      </c>
    </row>
    <row r="14" spans="2:7" ht="15.75" customHeight="1" x14ac:dyDescent="0.2">
      <c r="B14" s="29" t="s">
        <v>8</v>
      </c>
      <c r="C14" s="30">
        <v>4164</v>
      </c>
      <c r="D14" s="30">
        <v>847</v>
      </c>
      <c r="E14" s="31">
        <v>20.341018251681074</v>
      </c>
    </row>
    <row r="15" spans="2:7" ht="15.75" customHeight="1" x14ac:dyDescent="0.2">
      <c r="B15" s="29" t="s">
        <v>9</v>
      </c>
      <c r="C15" s="30">
        <v>1683</v>
      </c>
      <c r="D15" s="30">
        <v>1037</v>
      </c>
      <c r="E15" s="31">
        <v>61.616161616161612</v>
      </c>
    </row>
    <row r="16" spans="2:7" ht="15.75" customHeight="1" x14ac:dyDescent="0.2">
      <c r="B16" s="29" t="s">
        <v>10</v>
      </c>
      <c r="C16" s="30">
        <v>25559</v>
      </c>
      <c r="D16" s="30">
        <v>14490</v>
      </c>
      <c r="E16" s="31">
        <v>56.692358855980288</v>
      </c>
    </row>
    <row r="17" spans="2:5" ht="15.75" customHeight="1" x14ac:dyDescent="0.2">
      <c r="B17" s="29" t="s">
        <v>11</v>
      </c>
      <c r="C17" s="30">
        <v>3255</v>
      </c>
      <c r="D17" s="30">
        <v>929</v>
      </c>
      <c r="E17" s="31">
        <v>28.540706605222731</v>
      </c>
    </row>
    <row r="18" spans="2:5" s="6" customFormat="1" ht="15.75" customHeight="1" x14ac:dyDescent="0.2">
      <c r="B18" s="25" t="s">
        <v>12</v>
      </c>
      <c r="C18" s="26">
        <v>2740</v>
      </c>
      <c r="D18" s="26">
        <v>1018</v>
      </c>
      <c r="E18" s="28">
        <v>37.153284671532852</v>
      </c>
    </row>
    <row r="19" spans="2:5" ht="15.75" customHeight="1" x14ac:dyDescent="0.2">
      <c r="B19" s="29" t="s">
        <v>13</v>
      </c>
      <c r="C19" s="30">
        <v>1638</v>
      </c>
      <c r="D19" s="30">
        <v>316</v>
      </c>
      <c r="E19" s="31">
        <v>19.291819291819294</v>
      </c>
    </row>
    <row r="20" spans="2:5" ht="15.75" customHeight="1" x14ac:dyDescent="0.2">
      <c r="B20" s="29" t="s">
        <v>14</v>
      </c>
      <c r="C20" s="30">
        <v>17</v>
      </c>
      <c r="D20" s="30">
        <v>0</v>
      </c>
      <c r="E20" s="31"/>
    </row>
    <row r="21" spans="2:5" ht="15.75" customHeight="1" x14ac:dyDescent="0.2">
      <c r="B21" s="29" t="s">
        <v>15</v>
      </c>
      <c r="C21" s="30">
        <v>1085</v>
      </c>
      <c r="D21" s="30">
        <v>702</v>
      </c>
      <c r="E21" s="31">
        <v>64.700460829493096</v>
      </c>
    </row>
    <row r="22" spans="2:5" s="5" customFormat="1" ht="15.75" customHeight="1" x14ac:dyDescent="0.2">
      <c r="B22" s="25" t="s">
        <v>16</v>
      </c>
      <c r="C22" s="26">
        <v>12173</v>
      </c>
      <c r="D22" s="26">
        <v>3888</v>
      </c>
      <c r="E22" s="27">
        <v>31.939538322517048</v>
      </c>
    </row>
    <row r="23" spans="2:5" s="9" customFormat="1" ht="15.75" customHeight="1" x14ac:dyDescent="0.2">
      <c r="B23" s="29" t="s">
        <v>17</v>
      </c>
      <c r="C23" s="30">
        <v>180</v>
      </c>
      <c r="D23" s="30">
        <v>15</v>
      </c>
      <c r="E23" s="32">
        <v>8.3333333333333321</v>
      </c>
    </row>
    <row r="24" spans="2:5" s="9" customFormat="1" ht="15.75" customHeight="1" x14ac:dyDescent="0.2">
      <c r="B24" s="29" t="s">
        <v>18</v>
      </c>
      <c r="C24" s="30">
        <v>11993</v>
      </c>
      <c r="D24" s="30">
        <v>3873</v>
      </c>
      <c r="E24" s="32">
        <v>32.293838072208786</v>
      </c>
    </row>
    <row r="25" spans="2:5" s="5" customFormat="1" ht="15.75" customHeight="1" x14ac:dyDescent="0.2">
      <c r="B25" s="25" t="s">
        <v>19</v>
      </c>
      <c r="C25" s="26">
        <v>15607</v>
      </c>
      <c r="D25" s="26">
        <v>5305</v>
      </c>
      <c r="E25" s="27">
        <v>33.9911578138015</v>
      </c>
    </row>
    <row r="26" spans="2:5" s="5" customFormat="1" ht="15.75" customHeight="1" x14ac:dyDescent="0.2">
      <c r="B26" s="25" t="s">
        <v>20</v>
      </c>
      <c r="C26" s="26">
        <v>11779</v>
      </c>
      <c r="D26" s="26">
        <v>1873</v>
      </c>
      <c r="E26" s="27">
        <v>15.901180066219545</v>
      </c>
    </row>
    <row r="27" spans="2:5" s="9" customFormat="1" ht="15.75" customHeight="1" x14ac:dyDescent="0.2">
      <c r="B27" s="29" t="s">
        <v>21</v>
      </c>
      <c r="C27" s="30">
        <v>10471</v>
      </c>
      <c r="D27" s="30">
        <v>1049</v>
      </c>
      <c r="E27" s="32">
        <v>10.018145353834401</v>
      </c>
    </row>
    <row r="28" spans="2:5" s="9" customFormat="1" ht="15.75" customHeight="1" x14ac:dyDescent="0.2">
      <c r="B28" s="29" t="s">
        <v>22</v>
      </c>
      <c r="C28" s="30">
        <v>1308</v>
      </c>
      <c r="D28" s="30">
        <v>824</v>
      </c>
      <c r="E28" s="32">
        <v>62.99694189602446</v>
      </c>
    </row>
    <row r="29" spans="2:5" s="5" customFormat="1" ht="15.75" customHeight="1" x14ac:dyDescent="0.2">
      <c r="B29" s="25" t="s">
        <v>23</v>
      </c>
      <c r="C29" s="26">
        <v>2290</v>
      </c>
      <c r="D29" s="26">
        <v>2282</v>
      </c>
      <c r="E29" s="27">
        <v>99.650655021834055</v>
      </c>
    </row>
    <row r="30" spans="2:5" s="9" customFormat="1" ht="15.75" customHeight="1" x14ac:dyDescent="0.2">
      <c r="B30" s="29" t="s">
        <v>24</v>
      </c>
      <c r="C30" s="30">
        <v>1</v>
      </c>
      <c r="D30" s="30">
        <v>1</v>
      </c>
      <c r="E30" s="32">
        <v>100</v>
      </c>
    </row>
    <row r="31" spans="2:5" s="9" customFormat="1" ht="15.75" customHeight="1" x14ac:dyDescent="0.2">
      <c r="B31" s="29" t="s">
        <v>25</v>
      </c>
      <c r="C31" s="30">
        <v>2289</v>
      </c>
      <c r="D31" s="30">
        <v>2281</v>
      </c>
      <c r="E31" s="32">
        <v>99.650502402795979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1538</v>
      </c>
      <c r="D36" s="26">
        <v>1150</v>
      </c>
      <c r="E36" s="28">
        <v>74.772431729518857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6711</v>
      </c>
      <c r="D43" s="26">
        <v>3915</v>
      </c>
      <c r="E43" s="27">
        <v>58.337058560572196</v>
      </c>
    </row>
    <row r="44" spans="2:5" s="5" customFormat="1" ht="15.75" customHeight="1" x14ac:dyDescent="0.2">
      <c r="B44" s="25" t="s">
        <v>38</v>
      </c>
      <c r="C44" s="26">
        <v>4821</v>
      </c>
      <c r="D44" s="26">
        <v>3705</v>
      </c>
      <c r="E44" s="27">
        <v>76.851275668948347</v>
      </c>
    </row>
    <row r="45" spans="2:5" s="5" customFormat="1" ht="15.75" customHeight="1" x14ac:dyDescent="0.2">
      <c r="B45" s="25" t="s">
        <v>39</v>
      </c>
      <c r="C45" s="26">
        <v>399</v>
      </c>
      <c r="D45" s="26">
        <v>31</v>
      </c>
      <c r="E45" s="27">
        <v>7.7694235588972429</v>
      </c>
    </row>
    <row r="46" spans="2:5" s="5" customFormat="1" ht="15.75" customHeight="1" x14ac:dyDescent="0.2">
      <c r="B46" s="25" t="s">
        <v>40</v>
      </c>
      <c r="C46" s="26">
        <v>23988</v>
      </c>
      <c r="D46" s="26">
        <v>10160</v>
      </c>
      <c r="E46" s="27">
        <v>42.354510588627647</v>
      </c>
    </row>
    <row r="47" spans="2:5" s="5" customFormat="1" ht="15.75" customHeight="1" x14ac:dyDescent="0.2">
      <c r="B47" s="25" t="s">
        <v>41</v>
      </c>
      <c r="C47" s="26">
        <v>4802</v>
      </c>
      <c r="D47" s="26">
        <v>4802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4802</v>
      </c>
      <c r="D48" s="30">
        <v>4802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21</v>
      </c>
      <c r="D51" s="26">
        <v>20</v>
      </c>
      <c r="E51" s="27">
        <v>95.238095238095227</v>
      </c>
    </row>
    <row r="52" spans="2:5" s="5" customFormat="1" ht="15.75" customHeight="1" x14ac:dyDescent="0.2">
      <c r="B52" s="25" t="s">
        <v>46</v>
      </c>
      <c r="C52" s="26">
        <v>21</v>
      </c>
      <c r="D52" s="26">
        <v>20</v>
      </c>
      <c r="E52" s="27">
        <v>95.238095238095227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4774</v>
      </c>
      <c r="D61" s="26">
        <v>1060</v>
      </c>
      <c r="E61" s="27">
        <v>22.203602848764138</v>
      </c>
    </row>
    <row r="62" spans="2:5" s="5" customFormat="1" ht="15.75" customHeight="1" x14ac:dyDescent="0.2">
      <c r="B62" s="25" t="s">
        <v>56</v>
      </c>
      <c r="C62" s="26">
        <v>1616</v>
      </c>
      <c r="D62" s="26">
        <v>877</v>
      </c>
      <c r="E62" s="27">
        <v>54.269801980198018</v>
      </c>
    </row>
    <row r="63" spans="2:5" s="9" customFormat="1" ht="15.75" customHeight="1" x14ac:dyDescent="0.2">
      <c r="B63" s="29" t="s">
        <v>57</v>
      </c>
      <c r="C63" s="30">
        <v>733</v>
      </c>
      <c r="D63" s="30">
        <v>733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874</v>
      </c>
      <c r="D64" s="30">
        <v>135</v>
      </c>
      <c r="E64" s="32">
        <v>15.446224256292906</v>
      </c>
    </row>
    <row r="65" spans="2:5" s="9" customFormat="1" ht="15.75" customHeight="1" x14ac:dyDescent="0.2">
      <c r="B65" s="29" t="s">
        <v>59</v>
      </c>
      <c r="C65" s="30">
        <v>9</v>
      </c>
      <c r="D65" s="30">
        <v>9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3158</v>
      </c>
      <c r="D66" s="26">
        <v>183</v>
      </c>
      <c r="E66" s="27">
        <v>5.7948068397720078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3132</v>
      </c>
      <c r="D68" s="30">
        <v>159</v>
      </c>
      <c r="E68" s="32">
        <v>5.0766283524904212</v>
      </c>
    </row>
    <row r="69" spans="2:5" s="9" customFormat="1" ht="15.75" customHeight="1" x14ac:dyDescent="0.2">
      <c r="B69" s="29" t="s">
        <v>63</v>
      </c>
      <c r="C69" s="30">
        <v>26</v>
      </c>
      <c r="D69" s="30">
        <v>24</v>
      </c>
      <c r="E69" s="32">
        <v>92.307692307692307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11802</v>
      </c>
      <c r="D71" s="26">
        <v>2015</v>
      </c>
      <c r="E71" s="27">
        <v>17.073377393662092</v>
      </c>
    </row>
    <row r="72" spans="2:5" s="9" customFormat="1" ht="15.75" customHeight="1" x14ac:dyDescent="0.2">
      <c r="B72" s="33" t="s">
        <v>66</v>
      </c>
      <c r="C72" s="34">
        <v>229</v>
      </c>
      <c r="D72" s="34">
        <v>147</v>
      </c>
      <c r="E72" s="32">
        <v>64.192139737991269</v>
      </c>
    </row>
    <row r="73" spans="2:5" s="9" customFormat="1" ht="15.75" customHeight="1" x14ac:dyDescent="0.2">
      <c r="B73" s="33" t="s">
        <v>67</v>
      </c>
      <c r="C73" s="34">
        <v>740</v>
      </c>
      <c r="D73" s="34">
        <v>72</v>
      </c>
      <c r="E73" s="32">
        <v>9.7297297297297298</v>
      </c>
    </row>
    <row r="74" spans="2:5" s="9" customFormat="1" ht="15.75" customHeight="1" x14ac:dyDescent="0.2">
      <c r="B74" s="33" t="s">
        <v>68</v>
      </c>
      <c r="C74" s="34">
        <v>1308</v>
      </c>
      <c r="D74" s="34">
        <v>439</v>
      </c>
      <c r="E74" s="32">
        <v>33.562691131498475</v>
      </c>
    </row>
    <row r="75" spans="2:5" s="9" customFormat="1" ht="15.75" customHeight="1" x14ac:dyDescent="0.2">
      <c r="B75" s="33" t="s">
        <v>69</v>
      </c>
      <c r="C75" s="34">
        <v>6622</v>
      </c>
      <c r="D75" s="34">
        <v>179</v>
      </c>
      <c r="E75" s="32">
        <v>2.7031108426457262</v>
      </c>
    </row>
    <row r="76" spans="2:5" s="9" customFormat="1" ht="15.75" customHeight="1" x14ac:dyDescent="0.2">
      <c r="B76" s="33" t="s">
        <v>70</v>
      </c>
      <c r="C76" s="34">
        <v>1799</v>
      </c>
      <c r="D76" s="34">
        <v>929</v>
      </c>
      <c r="E76" s="32">
        <v>51.639799888827135</v>
      </c>
    </row>
    <row r="77" spans="2:5" s="9" customFormat="1" ht="15.75" customHeight="1" x14ac:dyDescent="0.2">
      <c r="B77" s="33" t="s">
        <v>71</v>
      </c>
      <c r="C77" s="34">
        <v>1104</v>
      </c>
      <c r="D77" s="34">
        <v>249</v>
      </c>
      <c r="E77" s="32">
        <v>22.554347826086957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2589</v>
      </c>
      <c r="D87" s="26">
        <v>2263</v>
      </c>
      <c r="E87" s="27">
        <v>87.408265739667826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70</v>
      </c>
      <c r="D90" s="30">
        <v>70</v>
      </c>
      <c r="E90" s="32">
        <v>100</v>
      </c>
    </row>
    <row r="91" spans="2:5" ht="15.75" customHeight="1" x14ac:dyDescent="0.2">
      <c r="B91" s="29" t="s">
        <v>85</v>
      </c>
      <c r="C91" s="30">
        <v>1030</v>
      </c>
      <c r="D91" s="30">
        <v>954</v>
      </c>
      <c r="E91" s="32">
        <v>92.621359223300971</v>
      </c>
    </row>
    <row r="92" spans="2:5" ht="15.75" customHeight="1" x14ac:dyDescent="0.2">
      <c r="B92" s="29" t="s">
        <v>86</v>
      </c>
      <c r="C92" s="30">
        <v>286</v>
      </c>
      <c r="D92" s="30">
        <v>286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1203</v>
      </c>
      <c r="D94" s="30">
        <v>953</v>
      </c>
      <c r="E94" s="32">
        <v>79.218620116375732</v>
      </c>
    </row>
    <row r="95" spans="2:5" s="6" customFormat="1" ht="15.75" customHeight="1" x14ac:dyDescent="0.2">
      <c r="B95" s="25" t="s">
        <v>89</v>
      </c>
      <c r="C95" s="26">
        <v>1114</v>
      </c>
      <c r="D95" s="26">
        <v>356</v>
      </c>
      <c r="E95" s="36">
        <v>31.956912028725316</v>
      </c>
    </row>
    <row r="96" spans="2:5" s="6" customFormat="1" ht="15.75" customHeight="1" x14ac:dyDescent="0.2">
      <c r="B96" s="25" t="s">
        <v>90</v>
      </c>
      <c r="C96" s="26">
        <v>1112</v>
      </c>
      <c r="D96" s="26">
        <v>354</v>
      </c>
      <c r="E96" s="36">
        <v>31.834532374100721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1110</v>
      </c>
      <c r="D100" s="30">
        <v>352</v>
      </c>
      <c r="E100" s="37">
        <v>31.711711711711711</v>
      </c>
    </row>
    <row r="101" spans="2:5" ht="15.75" customHeight="1" x14ac:dyDescent="0.2">
      <c r="B101" s="29" t="s">
        <v>95</v>
      </c>
      <c r="C101" s="30">
        <v>2</v>
      </c>
      <c r="D101" s="30">
        <v>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2</v>
      </c>
      <c r="D102" s="26">
        <v>2</v>
      </c>
      <c r="E102" s="36">
        <v>100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1</v>
      </c>
      <c r="D106" s="26">
        <v>1</v>
      </c>
      <c r="E106" s="36">
        <v>100</v>
      </c>
    </row>
    <row r="107" spans="2:5" s="6" customFormat="1" ht="15.75" customHeight="1" x14ac:dyDescent="0.2">
      <c r="B107" s="25" t="s">
        <v>101</v>
      </c>
      <c r="C107" s="26">
        <v>1</v>
      </c>
      <c r="D107" s="26">
        <v>1</v>
      </c>
      <c r="E107" s="36">
        <v>100</v>
      </c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1</v>
      </c>
      <c r="D111" s="30">
        <v>1</v>
      </c>
      <c r="E111" s="37">
        <v>100</v>
      </c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D74043FD-99C5-405D-9954-8BD766732A4D}"/>
    <hyperlink ref="D4" location="Şubat!A1" display="Şubat" xr:uid="{D1ED1173-0523-4FA6-83F6-0AC17F98BA4E}"/>
    <hyperlink ref="E4" location="Mart!A1" display="Mart" xr:uid="{5C894FD5-C348-4494-A363-FDACF0D755BE}"/>
    <hyperlink ref="C5" location="Nisan!A1" display="Nisan" xr:uid="{9A245B4B-9EC0-4A0D-B77A-75F8C0D66660}"/>
    <hyperlink ref="D5" location="Mayıs!A1" display="Mayıs" xr:uid="{F4599D42-6B83-474C-8EC5-0668D52C0F57}"/>
    <hyperlink ref="E5" location="Haziran!A1" display="Haziran" xr:uid="{32AB7FD6-0B29-4094-9047-711D1066632E}"/>
    <hyperlink ref="C6" location="Temmuz!A1" display="Temmuz" xr:uid="{F84C72D2-38A2-47D2-ADAB-36A4D8325B79}"/>
    <hyperlink ref="D6" location="Ağustos!A1" display="Ağustos" xr:uid="{DBE51C1F-69F2-482A-BE7E-220A0274A587}"/>
    <hyperlink ref="E6" location="Eylül!A1" display="Eylül" xr:uid="{457B1848-E8FB-4247-AB85-16B4694F2B8A}"/>
    <hyperlink ref="C7" location="Ekim!A1" display="Ekim" xr:uid="{D29F85D3-CCE1-44C9-9E87-5EFCA4201526}"/>
    <hyperlink ref="D7" location="Kasım!A1" display="Kasım" xr:uid="{AC1295CD-319F-431D-8023-90D95FE6C4EB}"/>
    <hyperlink ref="E7" location="Aralık!A1" display="Aralık" xr:uid="{D69EE232-DD99-4F57-B382-617EB26BF6B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111B-916B-49C6-9192-DB96CB13E94D}">
  <dimension ref="B1:G112"/>
  <sheetViews>
    <sheetView showGridLines="0" zoomScaleNormal="100" zoomScaleSheetLayoutView="75" workbookViewId="0">
      <selection activeCell="B36" sqref="B36"/>
    </sheetView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190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91770</v>
      </c>
      <c r="D10" s="26">
        <v>39358</v>
      </c>
      <c r="E10" s="27">
        <v>42.887653917402204</v>
      </c>
    </row>
    <row r="11" spans="2:7" s="6" customFormat="1" ht="15.75" customHeight="1" x14ac:dyDescent="0.2">
      <c r="B11" s="25" t="s">
        <v>5</v>
      </c>
      <c r="C11" s="26">
        <v>68877</v>
      </c>
      <c r="D11" s="26">
        <v>30278</v>
      </c>
      <c r="E11" s="28">
        <v>43.959522046546745</v>
      </c>
    </row>
    <row r="12" spans="2:7" s="6" customFormat="1" ht="15.75" customHeight="1" x14ac:dyDescent="0.2">
      <c r="B12" s="25" t="s">
        <v>6</v>
      </c>
      <c r="C12" s="26">
        <v>32659</v>
      </c>
      <c r="D12" s="26">
        <v>15417</v>
      </c>
      <c r="E12" s="28">
        <v>47.205976912948955</v>
      </c>
      <c r="G12" s="7"/>
    </row>
    <row r="13" spans="2:7" s="6" customFormat="1" ht="15.75" customHeight="1" x14ac:dyDescent="0.2">
      <c r="B13" s="25" t="s">
        <v>7</v>
      </c>
      <c r="C13" s="26">
        <v>29703</v>
      </c>
      <c r="D13" s="26">
        <v>14533</v>
      </c>
      <c r="E13" s="28">
        <v>48.927717738948928</v>
      </c>
    </row>
    <row r="14" spans="2:7" ht="15.75" customHeight="1" x14ac:dyDescent="0.2">
      <c r="B14" s="29" t="s">
        <v>8</v>
      </c>
      <c r="C14" s="30">
        <v>4333</v>
      </c>
      <c r="D14" s="30">
        <v>965</v>
      </c>
      <c r="E14" s="31">
        <v>22.270943918762981</v>
      </c>
    </row>
    <row r="15" spans="2:7" ht="15.75" customHeight="1" x14ac:dyDescent="0.2">
      <c r="B15" s="29" t="s">
        <v>9</v>
      </c>
      <c r="C15" s="30">
        <v>1667</v>
      </c>
      <c r="D15" s="30">
        <v>819</v>
      </c>
      <c r="E15" s="31">
        <v>49.130173965206957</v>
      </c>
    </row>
    <row r="16" spans="2:7" ht="15.75" customHeight="1" x14ac:dyDescent="0.2">
      <c r="B16" s="29" t="s">
        <v>10</v>
      </c>
      <c r="C16" s="30">
        <v>20451</v>
      </c>
      <c r="D16" s="30">
        <v>11848</v>
      </c>
      <c r="E16" s="31">
        <v>57.933597379101265</v>
      </c>
    </row>
    <row r="17" spans="2:5" ht="15.75" customHeight="1" x14ac:dyDescent="0.2">
      <c r="B17" s="29" t="s">
        <v>11</v>
      </c>
      <c r="C17" s="30">
        <v>3252</v>
      </c>
      <c r="D17" s="30">
        <v>901</v>
      </c>
      <c r="E17" s="31">
        <v>27.706027060270603</v>
      </c>
    </row>
    <row r="18" spans="2:5" s="6" customFormat="1" ht="15.75" customHeight="1" x14ac:dyDescent="0.2">
      <c r="B18" s="25" t="s">
        <v>12</v>
      </c>
      <c r="C18" s="26">
        <v>2956</v>
      </c>
      <c r="D18" s="26">
        <v>884</v>
      </c>
      <c r="E18" s="28">
        <v>29.905277401894452</v>
      </c>
    </row>
    <row r="19" spans="2:5" ht="15.75" customHeight="1" x14ac:dyDescent="0.2">
      <c r="B19" s="29" t="s">
        <v>13</v>
      </c>
      <c r="C19" s="30">
        <v>1611</v>
      </c>
      <c r="D19" s="30">
        <v>165</v>
      </c>
      <c r="E19" s="31">
        <v>10.242085661080075</v>
      </c>
    </row>
    <row r="20" spans="2:5" ht="15.75" customHeight="1" x14ac:dyDescent="0.2">
      <c r="B20" s="29" t="s">
        <v>14</v>
      </c>
      <c r="C20" s="30">
        <v>17</v>
      </c>
      <c r="D20" s="30">
        <v>0</v>
      </c>
      <c r="E20" s="31"/>
    </row>
    <row r="21" spans="2:5" ht="15.75" customHeight="1" x14ac:dyDescent="0.2">
      <c r="B21" s="29" t="s">
        <v>15</v>
      </c>
      <c r="C21" s="30">
        <v>1328</v>
      </c>
      <c r="D21" s="30">
        <v>719</v>
      </c>
      <c r="E21" s="31">
        <v>54.141566265060234</v>
      </c>
    </row>
    <row r="22" spans="2:5" s="5" customFormat="1" ht="15.75" customHeight="1" x14ac:dyDescent="0.2">
      <c r="B22" s="25" t="s">
        <v>16</v>
      </c>
      <c r="C22" s="26">
        <v>11678</v>
      </c>
      <c r="D22" s="26">
        <v>3670</v>
      </c>
      <c r="E22" s="27">
        <v>31.426614146257918</v>
      </c>
    </row>
    <row r="23" spans="2:5" s="9" customFormat="1" ht="15.75" customHeight="1" x14ac:dyDescent="0.2">
      <c r="B23" s="29" t="s">
        <v>17</v>
      </c>
      <c r="C23" s="30">
        <v>180</v>
      </c>
      <c r="D23" s="30">
        <v>15</v>
      </c>
      <c r="E23" s="32">
        <v>8.3333333333333321</v>
      </c>
    </row>
    <row r="24" spans="2:5" s="9" customFormat="1" ht="15.75" customHeight="1" x14ac:dyDescent="0.2">
      <c r="B24" s="29" t="s">
        <v>18</v>
      </c>
      <c r="C24" s="30">
        <v>11498</v>
      </c>
      <c r="D24" s="30">
        <v>3655</v>
      </c>
      <c r="E24" s="32">
        <v>31.788137067316054</v>
      </c>
    </row>
    <row r="25" spans="2:5" s="5" customFormat="1" ht="15.75" customHeight="1" x14ac:dyDescent="0.2">
      <c r="B25" s="25" t="s">
        <v>19</v>
      </c>
      <c r="C25" s="26">
        <v>14216</v>
      </c>
      <c r="D25" s="26">
        <v>5030</v>
      </c>
      <c r="E25" s="27">
        <v>35.382667416994934</v>
      </c>
    </row>
    <row r="26" spans="2:5" s="5" customFormat="1" ht="15.75" customHeight="1" x14ac:dyDescent="0.2">
      <c r="B26" s="25" t="s">
        <v>20</v>
      </c>
      <c r="C26" s="26">
        <v>10997</v>
      </c>
      <c r="D26" s="26">
        <v>2145</v>
      </c>
      <c r="E26" s="27">
        <v>19.505319632627081</v>
      </c>
    </row>
    <row r="27" spans="2:5" s="9" customFormat="1" ht="15.75" customHeight="1" x14ac:dyDescent="0.2">
      <c r="B27" s="29" t="s">
        <v>21</v>
      </c>
      <c r="C27" s="30">
        <v>9885</v>
      </c>
      <c r="D27" s="30">
        <v>1404</v>
      </c>
      <c r="E27" s="32">
        <v>14.203338391502276</v>
      </c>
    </row>
    <row r="28" spans="2:5" s="9" customFormat="1" ht="15.75" customHeight="1" x14ac:dyDescent="0.2">
      <c r="B28" s="29" t="s">
        <v>22</v>
      </c>
      <c r="C28" s="30">
        <v>1112</v>
      </c>
      <c r="D28" s="30">
        <v>741</v>
      </c>
      <c r="E28" s="32">
        <v>66.636690647482013</v>
      </c>
    </row>
    <row r="29" spans="2:5" s="5" customFormat="1" ht="15.75" customHeight="1" x14ac:dyDescent="0.2">
      <c r="B29" s="25" t="s">
        <v>23</v>
      </c>
      <c r="C29" s="26">
        <v>1932</v>
      </c>
      <c r="D29" s="26">
        <v>1925</v>
      </c>
      <c r="E29" s="27">
        <v>99.637681159420282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1932</v>
      </c>
      <c r="D31" s="30">
        <v>1925</v>
      </c>
      <c r="E31" s="32">
        <v>99.637681159420282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1287</v>
      </c>
      <c r="D36" s="26">
        <v>960</v>
      </c>
      <c r="E36" s="28">
        <v>74.592074592074596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5873</v>
      </c>
      <c r="D43" s="26">
        <v>3123</v>
      </c>
      <c r="E43" s="27">
        <v>53.175549123105739</v>
      </c>
    </row>
    <row r="44" spans="2:5" s="5" customFormat="1" ht="15.75" customHeight="1" x14ac:dyDescent="0.2">
      <c r="B44" s="25" t="s">
        <v>38</v>
      </c>
      <c r="C44" s="26">
        <v>4047</v>
      </c>
      <c r="D44" s="26">
        <v>3005</v>
      </c>
      <c r="E44" s="27">
        <v>74.252532740301461</v>
      </c>
    </row>
    <row r="45" spans="2:5" s="5" customFormat="1" ht="15.75" customHeight="1" x14ac:dyDescent="0.2">
      <c r="B45" s="25" t="s">
        <v>39</v>
      </c>
      <c r="C45" s="26">
        <v>404</v>
      </c>
      <c r="D45" s="26">
        <v>33</v>
      </c>
      <c r="E45" s="27">
        <v>8.1683168316831694</v>
      </c>
    </row>
    <row r="46" spans="2:5" s="5" customFormat="1" ht="15.75" customHeight="1" x14ac:dyDescent="0.2">
      <c r="B46" s="25" t="s">
        <v>40</v>
      </c>
      <c r="C46" s="26">
        <v>21855</v>
      </c>
      <c r="D46" s="26">
        <v>8824</v>
      </c>
      <c r="E46" s="27">
        <v>40.375200183024482</v>
      </c>
    </row>
    <row r="47" spans="2:5" s="5" customFormat="1" ht="15.75" customHeight="1" x14ac:dyDescent="0.2">
      <c r="B47" s="25" t="s">
        <v>41</v>
      </c>
      <c r="C47" s="26">
        <v>4355</v>
      </c>
      <c r="D47" s="26">
        <v>4355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4355</v>
      </c>
      <c r="D48" s="30">
        <v>4355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1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1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4495</v>
      </c>
      <c r="D61" s="26">
        <v>866</v>
      </c>
      <c r="E61" s="27">
        <v>19.265850945494993</v>
      </c>
    </row>
    <row r="62" spans="2:5" s="5" customFormat="1" ht="15.75" customHeight="1" x14ac:dyDescent="0.2">
      <c r="B62" s="25" t="s">
        <v>56</v>
      </c>
      <c r="C62" s="26">
        <v>1466</v>
      </c>
      <c r="D62" s="26">
        <v>734</v>
      </c>
      <c r="E62" s="27">
        <v>50.068212824010914</v>
      </c>
    </row>
    <row r="63" spans="2:5" s="9" customFormat="1" ht="15.75" customHeight="1" x14ac:dyDescent="0.2">
      <c r="B63" s="29" t="s">
        <v>57</v>
      </c>
      <c r="C63" s="30">
        <v>611</v>
      </c>
      <c r="D63" s="30">
        <v>611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846</v>
      </c>
      <c r="D64" s="30">
        <v>114</v>
      </c>
      <c r="E64" s="32">
        <v>13.475177304964539</v>
      </c>
    </row>
    <row r="65" spans="2:5" s="9" customFormat="1" ht="15.75" customHeight="1" x14ac:dyDescent="0.2">
      <c r="B65" s="29" t="s">
        <v>59</v>
      </c>
      <c r="C65" s="30">
        <v>9</v>
      </c>
      <c r="D65" s="30">
        <v>9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3029</v>
      </c>
      <c r="D66" s="26">
        <v>132</v>
      </c>
      <c r="E66" s="27">
        <v>4.3578738857708812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3006</v>
      </c>
      <c r="D68" s="30">
        <v>111</v>
      </c>
      <c r="E68" s="32">
        <v>3.6926147704590817</v>
      </c>
    </row>
    <row r="69" spans="2:5" s="9" customFormat="1" ht="15.75" customHeight="1" x14ac:dyDescent="0.2">
      <c r="B69" s="29" t="s">
        <v>63</v>
      </c>
      <c r="C69" s="30">
        <v>23</v>
      </c>
      <c r="D69" s="30">
        <v>21</v>
      </c>
      <c r="E69" s="32">
        <v>91.304347826086953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10775</v>
      </c>
      <c r="D71" s="26">
        <v>1678</v>
      </c>
      <c r="E71" s="27">
        <v>15.573085846867748</v>
      </c>
    </row>
    <row r="72" spans="2:5" s="9" customFormat="1" ht="15.75" customHeight="1" x14ac:dyDescent="0.2">
      <c r="B72" s="33" t="s">
        <v>66</v>
      </c>
      <c r="C72" s="34">
        <v>198</v>
      </c>
      <c r="D72" s="34">
        <v>115</v>
      </c>
      <c r="E72" s="32">
        <v>58.080808080808076</v>
      </c>
    </row>
    <row r="73" spans="2:5" s="9" customFormat="1" ht="15.75" customHeight="1" x14ac:dyDescent="0.2">
      <c r="B73" s="33" t="s">
        <v>67</v>
      </c>
      <c r="C73" s="34">
        <v>720</v>
      </c>
      <c r="D73" s="34">
        <v>61</v>
      </c>
      <c r="E73" s="32">
        <v>8.4722222222222232</v>
      </c>
    </row>
    <row r="74" spans="2:5" s="9" customFormat="1" ht="15.75" customHeight="1" x14ac:dyDescent="0.2">
      <c r="B74" s="33" t="s">
        <v>68</v>
      </c>
      <c r="C74" s="34">
        <v>1272</v>
      </c>
      <c r="D74" s="34">
        <v>392</v>
      </c>
      <c r="E74" s="32">
        <v>30.817610062893081</v>
      </c>
    </row>
    <row r="75" spans="2:5" s="9" customFormat="1" ht="15.75" customHeight="1" x14ac:dyDescent="0.2">
      <c r="B75" s="33" t="s">
        <v>69</v>
      </c>
      <c r="C75" s="34">
        <v>6523</v>
      </c>
      <c r="D75" s="34">
        <v>143</v>
      </c>
      <c r="E75" s="32">
        <v>2.1922428330522767</v>
      </c>
    </row>
    <row r="76" spans="2:5" s="9" customFormat="1" ht="15.75" customHeight="1" x14ac:dyDescent="0.2">
      <c r="B76" s="33" t="s">
        <v>70</v>
      </c>
      <c r="C76" s="34">
        <v>1630</v>
      </c>
      <c r="D76" s="34">
        <v>768</v>
      </c>
      <c r="E76" s="32">
        <v>47.116564417177912</v>
      </c>
    </row>
    <row r="77" spans="2:5" s="9" customFormat="1" ht="15.75" customHeight="1" x14ac:dyDescent="0.2">
      <c r="B77" s="33" t="s">
        <v>71</v>
      </c>
      <c r="C77" s="34">
        <v>432</v>
      </c>
      <c r="D77" s="34">
        <v>199</v>
      </c>
      <c r="E77" s="32">
        <v>46.064814814814817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2229</v>
      </c>
      <c r="D87" s="26">
        <v>1925</v>
      </c>
      <c r="E87" s="27">
        <v>86.361597128757296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55</v>
      </c>
      <c r="D90" s="30">
        <v>55</v>
      </c>
      <c r="E90" s="32">
        <v>100</v>
      </c>
    </row>
    <row r="91" spans="2:5" ht="15.75" customHeight="1" x14ac:dyDescent="0.2">
      <c r="B91" s="29" t="s">
        <v>85</v>
      </c>
      <c r="C91" s="30">
        <v>812</v>
      </c>
      <c r="D91" s="30">
        <v>769</v>
      </c>
      <c r="E91" s="32">
        <v>94.70443349753694</v>
      </c>
    </row>
    <row r="92" spans="2:5" ht="15.75" customHeight="1" x14ac:dyDescent="0.2">
      <c r="B92" s="29" t="s">
        <v>86</v>
      </c>
      <c r="C92" s="30">
        <v>273</v>
      </c>
      <c r="D92" s="30">
        <v>273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1089</v>
      </c>
      <c r="D94" s="30">
        <v>828</v>
      </c>
      <c r="E94" s="32">
        <v>76.033057851239676</v>
      </c>
    </row>
    <row r="95" spans="2:5" s="6" customFormat="1" ht="15.75" customHeight="1" x14ac:dyDescent="0.2">
      <c r="B95" s="25" t="s">
        <v>89</v>
      </c>
      <c r="C95" s="26">
        <v>1038</v>
      </c>
      <c r="D95" s="26">
        <v>256</v>
      </c>
      <c r="E95" s="36">
        <v>24.662813102119461</v>
      </c>
    </row>
    <row r="96" spans="2:5" s="6" customFormat="1" ht="15.75" customHeight="1" x14ac:dyDescent="0.2">
      <c r="B96" s="25" t="s">
        <v>90</v>
      </c>
      <c r="C96" s="26">
        <v>1036</v>
      </c>
      <c r="D96" s="26">
        <v>254</v>
      </c>
      <c r="E96" s="36">
        <v>24.517374517374517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1034</v>
      </c>
      <c r="D100" s="30">
        <v>252</v>
      </c>
      <c r="E100" s="37">
        <v>24.371373307543521</v>
      </c>
    </row>
    <row r="101" spans="2:5" ht="15.75" customHeight="1" x14ac:dyDescent="0.2">
      <c r="B101" s="29" t="s">
        <v>95</v>
      </c>
      <c r="C101" s="30">
        <v>2</v>
      </c>
      <c r="D101" s="30">
        <v>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2</v>
      </c>
      <c r="D102" s="26">
        <v>2</v>
      </c>
      <c r="E102" s="36">
        <v>100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/>
      <c r="D111" s="30"/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1A90A50F-AC27-4194-A003-CD6CA64046A5}"/>
    <hyperlink ref="D4" location="Şubat!A1" display="Şubat" xr:uid="{CDFD33F4-0DAF-4534-9382-4FC53449D994}"/>
    <hyperlink ref="E4" location="Mart!A1" display="Mart" xr:uid="{C4A12718-A63B-4911-AE01-36BF8BFAD0BF}"/>
    <hyperlink ref="C5" location="Nisan!A1" display="Nisan" xr:uid="{A1B92CAB-8098-4900-82F2-E8786D4B0568}"/>
    <hyperlink ref="D5" location="Mayıs!A1" display="Mayıs" xr:uid="{1EC054FE-6E5B-4EFC-B883-B56AABDEEF7F}"/>
    <hyperlink ref="E5" location="Haziran!A1" display="Haziran" xr:uid="{0F323753-7378-415E-B91E-0E3D4B3BBFDA}"/>
    <hyperlink ref="C6" location="Temmuz!A1" display="Temmuz" xr:uid="{B00BB22D-7D8A-47B4-BB7B-35A662FE00FB}"/>
    <hyperlink ref="D6" location="Ağustos!A1" display="Ağustos" xr:uid="{C302BD5A-CE47-4DB6-AD6C-E93E2B060BF1}"/>
    <hyperlink ref="E6" location="Eylül!A1" display="Eylül" xr:uid="{B460B08D-ED8C-4EFF-9828-83B8D8E25690}"/>
    <hyperlink ref="C7" location="Ekim!A1" display="Ekim" xr:uid="{20802B29-2F25-4A19-85FF-907AD410D04B}"/>
    <hyperlink ref="D7" location="Kasım!A1" display="Kasım" xr:uid="{D0A59914-668D-4E1D-AF9B-2AA2B90C96DA}"/>
    <hyperlink ref="E7" location="Aralık!A1" display="Aralık" xr:uid="{4C046FC8-62FF-4471-B7A5-C835D6F154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E0B8-8D6D-486E-8561-F9C3798755D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189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56"/>
      <c r="C7" s="55" t="s">
        <v>205</v>
      </c>
      <c r="D7" s="57" t="s">
        <v>207</v>
      </c>
      <c r="E7" s="58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83491</v>
      </c>
      <c r="D10" s="26">
        <v>32543</v>
      </c>
      <c r="E10" s="27">
        <v>38.977853900420406</v>
      </c>
    </row>
    <row r="11" spans="2:7" s="6" customFormat="1" ht="15.75" customHeight="1" x14ac:dyDescent="0.2">
      <c r="B11" s="25" t="s">
        <v>5</v>
      </c>
      <c r="C11" s="26">
        <v>62894</v>
      </c>
      <c r="D11" s="26">
        <v>25351</v>
      </c>
      <c r="E11" s="28">
        <v>40.307501510477941</v>
      </c>
    </row>
    <row r="12" spans="2:7" s="6" customFormat="1" ht="15.75" customHeight="1" x14ac:dyDescent="0.2">
      <c r="B12" s="25" t="s">
        <v>6</v>
      </c>
      <c r="C12" s="26">
        <v>30609</v>
      </c>
      <c r="D12" s="26">
        <v>13171</v>
      </c>
      <c r="E12" s="28">
        <v>43.029827828416479</v>
      </c>
      <c r="G12" s="7"/>
    </row>
    <row r="13" spans="2:7" s="6" customFormat="1" ht="15.75" customHeight="1" x14ac:dyDescent="0.2">
      <c r="B13" s="25" t="s">
        <v>7</v>
      </c>
      <c r="C13" s="26">
        <v>28214</v>
      </c>
      <c r="D13" s="26">
        <v>12695</v>
      </c>
      <c r="E13" s="28">
        <v>44.995392358403627</v>
      </c>
    </row>
    <row r="14" spans="2:7" ht="15.75" customHeight="1" x14ac:dyDescent="0.2">
      <c r="B14" s="29" t="s">
        <v>8</v>
      </c>
      <c r="C14" s="30">
        <v>4336</v>
      </c>
      <c r="D14" s="30">
        <v>864</v>
      </c>
      <c r="E14" s="31">
        <v>19.926199261992618</v>
      </c>
    </row>
    <row r="15" spans="2:7" ht="15.75" customHeight="1" x14ac:dyDescent="0.2">
      <c r="B15" s="29" t="s">
        <v>9</v>
      </c>
      <c r="C15" s="30">
        <v>1493</v>
      </c>
      <c r="D15" s="30">
        <v>632</v>
      </c>
      <c r="E15" s="31">
        <v>42.330877427997322</v>
      </c>
    </row>
    <row r="16" spans="2:7" ht="15.75" customHeight="1" x14ac:dyDescent="0.2">
      <c r="B16" s="29" t="s">
        <v>10</v>
      </c>
      <c r="C16" s="30">
        <v>18695</v>
      </c>
      <c r="D16" s="30">
        <v>10287</v>
      </c>
      <c r="E16" s="31">
        <v>55.025407863064991</v>
      </c>
    </row>
    <row r="17" spans="2:5" ht="15.75" customHeight="1" x14ac:dyDescent="0.2">
      <c r="B17" s="29" t="s">
        <v>11</v>
      </c>
      <c r="C17" s="30">
        <v>3690</v>
      </c>
      <c r="D17" s="30">
        <v>912</v>
      </c>
      <c r="E17" s="31">
        <v>24.715447154471544</v>
      </c>
    </row>
    <row r="18" spans="2:5" s="6" customFormat="1" ht="15.75" customHeight="1" x14ac:dyDescent="0.2">
      <c r="B18" s="25" t="s">
        <v>12</v>
      </c>
      <c r="C18" s="26">
        <v>2395</v>
      </c>
      <c r="D18" s="26">
        <v>476</v>
      </c>
      <c r="E18" s="28">
        <v>19.874739039665972</v>
      </c>
    </row>
    <row r="19" spans="2:5" ht="15.75" customHeight="1" x14ac:dyDescent="0.2">
      <c r="B19" s="29" t="s">
        <v>13</v>
      </c>
      <c r="C19" s="30">
        <v>1509</v>
      </c>
      <c r="D19" s="30">
        <v>55</v>
      </c>
      <c r="E19" s="31">
        <v>3.6447978793903246</v>
      </c>
    </row>
    <row r="20" spans="2:5" ht="15.75" customHeight="1" x14ac:dyDescent="0.2">
      <c r="B20" s="29" t="s">
        <v>14</v>
      </c>
      <c r="C20" s="30"/>
      <c r="D20" s="30"/>
      <c r="E20" s="31"/>
    </row>
    <row r="21" spans="2:5" ht="15.75" customHeight="1" x14ac:dyDescent="0.2">
      <c r="B21" s="29" t="s">
        <v>15</v>
      </c>
      <c r="C21" s="30">
        <v>886</v>
      </c>
      <c r="D21" s="30">
        <v>421</v>
      </c>
      <c r="E21" s="31">
        <v>47.516930022573362</v>
      </c>
    </row>
    <row r="22" spans="2:5" s="5" customFormat="1" ht="15.75" customHeight="1" x14ac:dyDescent="0.2">
      <c r="B22" s="25" t="s">
        <v>16</v>
      </c>
      <c r="C22" s="26">
        <v>11001</v>
      </c>
      <c r="D22" s="26">
        <v>3430</v>
      </c>
      <c r="E22" s="27">
        <v>31.17898372875193</v>
      </c>
    </row>
    <row r="23" spans="2:5" s="9" customFormat="1" ht="15.75" customHeight="1" x14ac:dyDescent="0.2">
      <c r="B23" s="29" t="s">
        <v>17</v>
      </c>
      <c r="C23" s="30">
        <v>174</v>
      </c>
      <c r="D23" s="30">
        <v>1</v>
      </c>
      <c r="E23" s="32">
        <v>0.57471264367816088</v>
      </c>
    </row>
    <row r="24" spans="2:5" s="9" customFormat="1" ht="15.75" customHeight="1" x14ac:dyDescent="0.2">
      <c r="B24" s="29" t="s">
        <v>18</v>
      </c>
      <c r="C24" s="30">
        <v>10827</v>
      </c>
      <c r="D24" s="30">
        <v>3429</v>
      </c>
      <c r="E24" s="32">
        <v>31.67082294264339</v>
      </c>
    </row>
    <row r="25" spans="2:5" s="5" customFormat="1" ht="15.75" customHeight="1" x14ac:dyDescent="0.2">
      <c r="B25" s="25" t="s">
        <v>19</v>
      </c>
      <c r="C25" s="26">
        <v>12325</v>
      </c>
      <c r="D25" s="26">
        <v>3830</v>
      </c>
      <c r="E25" s="27">
        <v>31.075050709939152</v>
      </c>
    </row>
    <row r="26" spans="2:5" s="5" customFormat="1" ht="15.75" customHeight="1" x14ac:dyDescent="0.2">
      <c r="B26" s="25" t="s">
        <v>20</v>
      </c>
      <c r="C26" s="26">
        <v>9935</v>
      </c>
      <c r="D26" s="26">
        <v>1742</v>
      </c>
      <c r="E26" s="27">
        <v>17.533970810266734</v>
      </c>
    </row>
    <row r="27" spans="2:5" s="9" customFormat="1" ht="15.75" customHeight="1" x14ac:dyDescent="0.2">
      <c r="B27" s="29" t="s">
        <v>21</v>
      </c>
      <c r="C27" s="30">
        <v>9025</v>
      </c>
      <c r="D27" s="30">
        <v>1201</v>
      </c>
      <c r="E27" s="32">
        <v>13.307479224376731</v>
      </c>
    </row>
    <row r="28" spans="2:5" s="9" customFormat="1" ht="15.75" customHeight="1" x14ac:dyDescent="0.2">
      <c r="B28" s="29" t="s">
        <v>22</v>
      </c>
      <c r="C28" s="30">
        <v>910</v>
      </c>
      <c r="D28" s="30">
        <v>541</v>
      </c>
      <c r="E28" s="32">
        <v>59.450549450549453</v>
      </c>
    </row>
    <row r="29" spans="2:5" s="5" customFormat="1" ht="15.75" customHeight="1" x14ac:dyDescent="0.2">
      <c r="B29" s="25" t="s">
        <v>23</v>
      </c>
      <c r="C29" s="26">
        <v>1284</v>
      </c>
      <c r="D29" s="26">
        <v>1271</v>
      </c>
      <c r="E29" s="27">
        <v>98.987538940809969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1284</v>
      </c>
      <c r="D31" s="30">
        <v>1271</v>
      </c>
      <c r="E31" s="32">
        <v>98.987538940809969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/>
      <c r="D35" s="30"/>
      <c r="E35" s="31"/>
    </row>
    <row r="36" spans="2:5" s="6" customFormat="1" ht="15.75" customHeight="1" x14ac:dyDescent="0.2">
      <c r="B36" s="25" t="s">
        <v>30</v>
      </c>
      <c r="C36" s="26">
        <v>1106</v>
      </c>
      <c r="D36" s="26">
        <v>817</v>
      </c>
      <c r="E36" s="28">
        <v>73.869801084990954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0</v>
      </c>
      <c r="D39" s="26">
        <v>0</v>
      </c>
      <c r="E39" s="27"/>
    </row>
    <row r="40" spans="2:5" s="9" customFormat="1" ht="15.75" customHeight="1" x14ac:dyDescent="0.2">
      <c r="B40" s="29" t="s">
        <v>34</v>
      </c>
      <c r="C40" s="30">
        <v>0</v>
      </c>
      <c r="D40" s="30">
        <v>0</v>
      </c>
      <c r="E40" s="32"/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5170</v>
      </c>
      <c r="D43" s="26">
        <v>2495</v>
      </c>
      <c r="E43" s="27">
        <v>48.259187620889747</v>
      </c>
    </row>
    <row r="44" spans="2:5" s="5" customFormat="1" ht="15.75" customHeight="1" x14ac:dyDescent="0.2">
      <c r="B44" s="25" t="s">
        <v>38</v>
      </c>
      <c r="C44" s="26">
        <v>3389</v>
      </c>
      <c r="D44" s="26">
        <v>2400</v>
      </c>
      <c r="E44" s="27">
        <v>70.817350250811444</v>
      </c>
    </row>
    <row r="45" spans="2:5" s="5" customFormat="1" ht="15.75" customHeight="1" x14ac:dyDescent="0.2">
      <c r="B45" s="25" t="s">
        <v>39</v>
      </c>
      <c r="C45" s="26">
        <v>400</v>
      </c>
      <c r="D45" s="26">
        <v>25</v>
      </c>
      <c r="E45" s="27">
        <v>6.25</v>
      </c>
    </row>
    <row r="46" spans="2:5" s="5" customFormat="1" ht="15.75" customHeight="1" x14ac:dyDescent="0.2">
      <c r="B46" s="25" t="s">
        <v>40</v>
      </c>
      <c r="C46" s="26">
        <v>19588</v>
      </c>
      <c r="D46" s="26">
        <v>6952</v>
      </c>
      <c r="E46" s="27">
        <v>35.491117010414541</v>
      </c>
    </row>
    <row r="47" spans="2:5" s="5" customFormat="1" ht="15.75" customHeight="1" x14ac:dyDescent="0.2">
      <c r="B47" s="25" t="s">
        <v>41</v>
      </c>
      <c r="C47" s="26">
        <v>3357</v>
      </c>
      <c r="D47" s="26">
        <v>3357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3357</v>
      </c>
      <c r="D48" s="30">
        <v>3357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/>
      <c r="D50" s="30"/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4325</v>
      </c>
      <c r="D61" s="26">
        <v>691</v>
      </c>
      <c r="E61" s="27">
        <v>15.976878612716764</v>
      </c>
    </row>
    <row r="62" spans="2:5" s="5" customFormat="1" ht="15.75" customHeight="1" x14ac:dyDescent="0.2">
      <c r="B62" s="25" t="s">
        <v>56</v>
      </c>
      <c r="C62" s="26">
        <v>1298</v>
      </c>
      <c r="D62" s="26">
        <v>563</v>
      </c>
      <c r="E62" s="27">
        <v>43.374422187981509</v>
      </c>
    </row>
    <row r="63" spans="2:5" s="9" customFormat="1" ht="15.75" customHeight="1" x14ac:dyDescent="0.2">
      <c r="B63" s="29" t="s">
        <v>57</v>
      </c>
      <c r="C63" s="30">
        <v>488</v>
      </c>
      <c r="D63" s="30">
        <v>488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801</v>
      </c>
      <c r="D64" s="30">
        <v>66</v>
      </c>
      <c r="E64" s="32">
        <v>8.239700374531834</v>
      </c>
    </row>
    <row r="65" spans="2:5" s="9" customFormat="1" ht="15.75" customHeight="1" x14ac:dyDescent="0.2">
      <c r="B65" s="29" t="s">
        <v>59</v>
      </c>
      <c r="C65" s="30">
        <v>9</v>
      </c>
      <c r="D65" s="30">
        <v>9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3027</v>
      </c>
      <c r="D66" s="26">
        <v>128</v>
      </c>
      <c r="E66" s="27">
        <v>4.2286091840105708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3008</v>
      </c>
      <c r="D68" s="30">
        <v>111</v>
      </c>
      <c r="E68" s="32">
        <v>3.6901595744680855</v>
      </c>
    </row>
    <row r="69" spans="2:5" s="9" customFormat="1" ht="15.75" customHeight="1" x14ac:dyDescent="0.2">
      <c r="B69" s="29" t="s">
        <v>63</v>
      </c>
      <c r="C69" s="30">
        <v>19</v>
      </c>
      <c r="D69" s="30">
        <v>17</v>
      </c>
      <c r="E69" s="32">
        <v>89.473684210526315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9982</v>
      </c>
      <c r="D71" s="26">
        <v>1275</v>
      </c>
      <c r="E71" s="27">
        <v>12.772991384492085</v>
      </c>
    </row>
    <row r="72" spans="2:5" s="9" customFormat="1" ht="15.75" customHeight="1" x14ac:dyDescent="0.2">
      <c r="B72" s="33" t="s">
        <v>66</v>
      </c>
      <c r="C72" s="34">
        <v>165</v>
      </c>
      <c r="D72" s="34">
        <v>88</v>
      </c>
      <c r="E72" s="32">
        <v>53.333333333333336</v>
      </c>
    </row>
    <row r="73" spans="2:5" s="9" customFormat="1" ht="15.75" customHeight="1" x14ac:dyDescent="0.2">
      <c r="B73" s="33" t="s">
        <v>67</v>
      </c>
      <c r="C73" s="34">
        <v>662</v>
      </c>
      <c r="D73" s="34">
        <v>48</v>
      </c>
      <c r="E73" s="32">
        <v>7.2507552870090644</v>
      </c>
    </row>
    <row r="74" spans="2:5" s="9" customFormat="1" ht="15.75" customHeight="1" x14ac:dyDescent="0.2">
      <c r="B74" s="33" t="s">
        <v>68</v>
      </c>
      <c r="C74" s="34">
        <v>1137</v>
      </c>
      <c r="D74" s="34">
        <v>320</v>
      </c>
      <c r="E74" s="32">
        <v>28.144239226033424</v>
      </c>
    </row>
    <row r="75" spans="2:5" s="9" customFormat="1" ht="15.75" customHeight="1" x14ac:dyDescent="0.2">
      <c r="B75" s="33" t="s">
        <v>69</v>
      </c>
      <c r="C75" s="34">
        <v>6234</v>
      </c>
      <c r="D75" s="34">
        <v>113</v>
      </c>
      <c r="E75" s="32">
        <v>1.8126403593198588</v>
      </c>
    </row>
    <row r="76" spans="2:5" s="9" customFormat="1" ht="15.75" customHeight="1" x14ac:dyDescent="0.2">
      <c r="B76" s="33" t="s">
        <v>70</v>
      </c>
      <c r="C76" s="34">
        <v>1445</v>
      </c>
      <c r="D76" s="34">
        <v>572</v>
      </c>
      <c r="E76" s="32">
        <v>39.584775086505189</v>
      </c>
    </row>
    <row r="77" spans="2:5" s="9" customFormat="1" ht="15.75" customHeight="1" x14ac:dyDescent="0.2">
      <c r="B77" s="33" t="s">
        <v>71</v>
      </c>
      <c r="C77" s="34">
        <v>339</v>
      </c>
      <c r="D77" s="34">
        <v>134</v>
      </c>
      <c r="E77" s="32">
        <v>39.528023598820063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1924</v>
      </c>
      <c r="D87" s="26">
        <v>1629</v>
      </c>
      <c r="E87" s="27">
        <v>84.667359667359662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42</v>
      </c>
      <c r="D90" s="30">
        <v>42</v>
      </c>
      <c r="E90" s="32">
        <v>100</v>
      </c>
    </row>
    <row r="91" spans="2:5" ht="15.75" customHeight="1" x14ac:dyDescent="0.2">
      <c r="B91" s="29" t="s">
        <v>85</v>
      </c>
      <c r="C91" s="30">
        <v>642</v>
      </c>
      <c r="D91" s="30">
        <v>609</v>
      </c>
      <c r="E91" s="32">
        <v>94.859813084112147</v>
      </c>
    </row>
    <row r="92" spans="2:5" ht="15.75" customHeight="1" x14ac:dyDescent="0.2">
      <c r="B92" s="29" t="s">
        <v>86</v>
      </c>
      <c r="C92" s="30">
        <v>247</v>
      </c>
      <c r="D92" s="30">
        <v>247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993</v>
      </c>
      <c r="D94" s="30">
        <v>731</v>
      </c>
      <c r="E94" s="32">
        <v>73.615307150050356</v>
      </c>
    </row>
    <row r="95" spans="2:5" s="6" customFormat="1" ht="15.75" customHeight="1" x14ac:dyDescent="0.2">
      <c r="B95" s="25" t="s">
        <v>89</v>
      </c>
      <c r="C95" s="26">
        <v>1009</v>
      </c>
      <c r="D95" s="26">
        <v>240</v>
      </c>
      <c r="E95" s="36">
        <v>23.785926660059463</v>
      </c>
    </row>
    <row r="96" spans="2:5" s="6" customFormat="1" ht="15.75" customHeight="1" x14ac:dyDescent="0.2">
      <c r="B96" s="25" t="s">
        <v>90</v>
      </c>
      <c r="C96" s="26">
        <v>1007</v>
      </c>
      <c r="D96" s="26">
        <v>238</v>
      </c>
      <c r="E96" s="36">
        <v>23.634558093346573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1005</v>
      </c>
      <c r="D100" s="30">
        <v>236</v>
      </c>
      <c r="E100" s="37">
        <v>23.482587064676615</v>
      </c>
    </row>
    <row r="101" spans="2:5" ht="15.75" customHeight="1" x14ac:dyDescent="0.2">
      <c r="B101" s="29" t="s">
        <v>95</v>
      </c>
      <c r="C101" s="30">
        <v>2</v>
      </c>
      <c r="D101" s="30">
        <v>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2</v>
      </c>
      <c r="D102" s="26">
        <v>2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/>
      <c r="D111" s="30"/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3CBE8B55-4C9A-4596-A767-D9F40F6A838A}"/>
    <hyperlink ref="D4" location="Şubat!A1" display="Şubat" xr:uid="{66F0F18A-75B7-49E6-9C4E-5B5E97CDB1D2}"/>
    <hyperlink ref="E4" location="Mart!A1" display="Mart" xr:uid="{65CE5FE2-E742-4B84-AFBB-C88FD9D0B1B0}"/>
    <hyperlink ref="C5" location="Nisan!A1" display="Nisan" xr:uid="{51F05263-4CCD-43F3-A6F2-3B5885FC07E3}"/>
    <hyperlink ref="D5" location="Mayıs!A1" display="Mayıs" xr:uid="{C43CABF6-F1FE-48FB-A5F1-F2E4D97CC6D1}"/>
    <hyperlink ref="E5" location="Haziran!A1" display="Haziran" xr:uid="{B2515C6C-5474-4ECA-A11A-9F4B0B1B58D1}"/>
    <hyperlink ref="C6" location="Temmuz!A1" display="Temmuz" xr:uid="{92E920B9-FAD3-4BD8-9AAC-3A802EE266E8}"/>
    <hyperlink ref="D6" location="Ağustos!A1" display="Ağustos" xr:uid="{6C573C87-F760-4128-BC22-BEB8C326B53A}"/>
    <hyperlink ref="E6" location="Eylül!A1" display="Eylül" xr:uid="{ABCB32DF-BC9C-4097-B16A-9058411F2DCB}"/>
    <hyperlink ref="C7" location="Ekim!A1" display="Ekim" xr:uid="{6DF85088-7B03-440C-81EB-0E142E72B329}"/>
    <hyperlink ref="D7" location="Kasım!A1" display="Kasım" xr:uid="{D5CB0A69-35CC-4ADE-81F3-AD868D8BAFF0}"/>
    <hyperlink ref="E7" location="Aralık!A1" display="Aralık" xr:uid="{68DF7520-6FC4-41D8-9801-DA4CC70B37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2006-04-20T13:01:01Z</dcterms:created>
  <dcterms:modified xsi:type="dcterms:W3CDTF">2025-07-29T13:13:57Z</dcterms:modified>
</cp:coreProperties>
</file>