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1B64AE2-86F1-45DC-A34E-B0F49D50A016}" xr6:coauthVersionLast="47" xr6:coauthVersionMax="47" xr10:uidLastSave="{00000000-0000-0000-0000-000000000000}"/>
  <bookViews>
    <workbookView xWindow="-108" yWindow="-108" windowWidth="23256" windowHeight="12456" xr2:uid="{F5AD094B-E4D0-498F-8549-5D698FCE1837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{"'24  Erzincan'!$B$3:$D$105"}</definedName>
    <definedName name="HTML_Control" localSheetId="0" hidden="1">{"'24  Erzincan'!$B$3:$D$105"}</definedName>
    <definedName name="HTML_Control" localSheetId="2" hidden="1">{"'24  Erzincan'!$B$3:$D$105"}</definedName>
    <definedName name="HTML_Control" localSheetId="3" hidden="1">{"'24  Erzincan'!$B$3:$D$105"}</definedName>
    <definedName name="HTML_Control" localSheetId="6" hidden="1">{"'24  Erzincan'!$B$3:$D$105"}</definedName>
    <definedName name="HTML_Control" localSheetId="1" hidden="1">{"'24  Erzincan'!$B$3:$D$105"}</definedName>
    <definedName name="HTML_Control" localSheetId="9" hidden="1">{"'24  Erzincan'!$B$3:$D$105"}</definedName>
    <definedName name="HTML_Control" localSheetId="7" hidden="1">{"'24  Erzincan'!$B$3:$D$105"}</definedName>
    <definedName name="HTML_Control" localSheetId="8" hidden="1">{"'24  Erzincan'!$B$3:$D$105"}</definedName>
    <definedName name="HTML_Control" localSheetId="11" hidden="1">{"'24  Erzincan'!$B$3:$D$90"}</definedName>
    <definedName name="HTML_Control" localSheetId="10" hidden="1">{"'24  Erzincan'!$B$3:$D$90"}</definedName>
    <definedName name="HTML_Control" localSheetId="5" hidden="1">{"'24  Erzincan'!$B$3:$D$105"}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Settings\hersan.MUHASEBAT\Desktop\htm\24.htm"</definedName>
    <definedName name="HTML_PathFile" localSheetId="0" hidden="1">"C:\Documents and Settings\hersan.MUHASEBAT\Desktop\htm\24.htm"</definedName>
    <definedName name="HTML_PathFile" localSheetId="2" hidden="1">"C:\Documents and Settings\hersan.MUHASEBAT\Desktop\htm\24.htm"</definedName>
    <definedName name="HTML_PathFile" localSheetId="3" hidden="1">"C:\Documents and Settings\hersan.MUHASEBAT\Desktop\htm\24.htm"</definedName>
    <definedName name="HTML_PathFile" localSheetId="6" hidden="1">"C:\Documents and Settings\hersan.MUHASEBAT\Desktop\htm\24.htm"</definedName>
    <definedName name="HTML_PathFile" localSheetId="1" hidden="1">"C:\Documents and Settings\hersan.MUHASEBAT\Desktop\htm\24.htm"</definedName>
    <definedName name="HTML_PathFile" localSheetId="9" hidden="1">"\\M-pc-00000-20\il_2005_2006hazırlık\docs\24.htm"</definedName>
    <definedName name="HTML_PathFile" localSheetId="7" hidden="1">"C:\Documents and Settings\eakgonullu\Belgelerim\internet\docs\il_81\htm\24.htm"</definedName>
    <definedName name="HTML_PathFile" localSheetId="8" hidden="1">"C:\Documents and Settings\hersan\Belgelerim\int-hazırlık\htm\24.htm"</definedName>
    <definedName name="HTML_PathFile" localSheetId="11" hidden="1">"C:\Documents and Settings\hersan\Belgelerim\int-hazırlık\htm\24.htm"</definedName>
    <definedName name="HTML_PathFile" localSheetId="10" hidden="1">"\\M-pc-00000-20\il_2005_2006hazırlık\docs\htm\24.htm"</definedName>
    <definedName name="HTML_PathFile" localSheetId="5" hidden="1">"C:\Documents and Settings\hersan.MUHASEBAT\Desktop\htm\24.htm"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D11" i="8" l="1"/>
  <c r="E12" i="8"/>
  <c r="E5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<sst xmlns="http://schemas.openxmlformats.org/spreadsheetml/2006/main" count="1413" uniqueCount="211">
  <si>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</si>
  <si>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</si>
  <si>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</si>
  <si>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</si>
  <si>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</si>
  <si>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</si>
  <si>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</si>
  <si>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</si>
  <si>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</si>
  <si>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</si>
  <si>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</si>
  <si>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</si>
  <si>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</si>
  <si>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</si>
  <si>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</si>
  <si>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</si>
  <si>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</si>
  <si>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</si>
  <si>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</si>
  <si>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</si>
  <si>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</si>
  <si>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</si>
  <si>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</si>
  <si>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</si>
  <si>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</si>
  <si>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</si>
  <si>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</si>
  <si>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</si>
  <si>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</si>
  <si>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</si>
  <si>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</si>
  <si>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</si>
  <si>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</si>
  <si>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</si>
  <si>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</si>
  <si>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</si>
  <si>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</si>
  <si>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</si>
  <si>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</si>
  <si>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</si>
  <si>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</si>
  <si>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</si>
  <si>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</si>
  <si>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</si>
  <si>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</si>
  <si>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</si>
  <si>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</si>
  <si>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</si>
  <si>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</si>
  <si>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</si>
  <si>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</si>
  <si>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</si>
  <si>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</si>
  <si>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</si>
  <si>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</si>
  <si>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</si>
  <si>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</si>
  <si>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</si>
  <si>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</si>
  <si>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</si>
  <si>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</si>
  <si>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</si>
  <si>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</si>
  <si>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</si>
  <si>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</si>
  <si>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</si>
  <si>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</si>
  <si>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</si>
  <si>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</si>
  <si>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</si>
  <si>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</si>
  <si>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</si>
  <si>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</si>
  <si>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</si>
  <si>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</si>
  <si>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</si>
  <si>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</si>
  <si>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</si>
  <si>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</si>
  <si>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</si>
  <si>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</si>
  <si>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</si>
  <si>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</si>
  <si>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</si>
  <si>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</si>
  <si>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</si>
  <si>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</si>
  <si>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</si>
  <si>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</si>
  <si>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</si>
  <si>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</si>
  <si>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</si>
  <si>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</si>
  <si>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</si>
  <si>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</si>
  <si>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</si>
  <si>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</si>
  <si>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</si>
  <si>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</si>
  <si>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</si>
  <si>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</si>
  <si>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</si>
  <si>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</si>
  <si>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</si>
  <si>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</si>
  <si>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</si>
  <si>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</si>
  <si>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ERZİNCAN İLİ GENEL  BÜTÇE GELİRLERİNİN TAHSİLATI, TAHAKKUKU VE TAHSİLATIN TAHAKKUKA  ORANI (KÜMÜLATİF) HAZİRAN 2006</t>
  </si>
  <si>
    <t>ERZİNCAN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</si>
  <si>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</si>
  <si>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</si>
  <si>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</si>
  <si>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</si>
  <si>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</si>
  <si>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</si>
  <si>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</si>
  <si>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</si>
  <si>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</si>
  <si>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</si>
  <si>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</si>
  <si>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</si>
  <si>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</si>
  <si>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</si>
  <si>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</si>
  <si>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</si>
  <si>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</si>
  <si>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</si>
  <si>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</si>
  <si>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</si>
  <si>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</si>
  <si>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</si>
  <si>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</si>
  <si>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</si>
  <si>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</si>
  <si>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</si>
  <si>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</si>
  <si>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</si>
  <si>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</si>
  <si>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</si>
  <si>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</si>
  <si>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</si>
  <si>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</si>
  <si>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</si>
  <si>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</si>
  <si>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</si>
  <si>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</si>
  <si>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</si>
  <si>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</si>
  <si>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</si>
  <si>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</si>
  <si>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</si>
  <si>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</si>
  <si>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</si>
  <si>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</si>
  <si>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</si>
  <si>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</si>
  <si>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</si>
  <si>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</si>
  <si>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</si>
  <si>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</si>
  <si>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</si>
  <si>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</si>
  <si>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</si>
  <si>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</si>
  <si>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</si>
  <si>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</si>
  <si>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</si>
  <si>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</si>
  <si>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</si>
  <si>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</si>
  <si>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</si>
  <si>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</si>
  <si>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</si>
  <si>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</si>
  <si>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</si>
  <si>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</si>
  <si>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</si>
  <si>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</si>
  <si>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</si>
  <si>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</si>
  <si>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</si>
  <si>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</si>
  <si>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</si>
  <si>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</si>
  <si>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ERZİNCAN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</si>
  <si>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</si>
  <si>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</si>
  <si>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</si>
  <si>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ERZİNCAN İLİ GENEL  BÜTÇE GELİRLERİNİN TAHSİLATI, TAHAKKUKU VE TAHSİLATIN TAHAKKUKA  ORANI (KÜMÜLATİF) MART 2006</t>
  </si>
  <si>
    <t>ERZİNCAN İLİ GENEL  BÜTÇE GELİRLERİNİN TAHSİLATI, TAHAKKUKU VE TAHSİLATIN TAHAKKUKA  ORANI (KÜMÜLATİF) NİSAN 2006</t>
  </si>
  <si>
    <t>ERZİNCAN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</si>
  <si>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</si>
  <si>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</si>
  <si>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</si>
  <si>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</si>
  <si>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</si>
  <si>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</si>
  <si>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ERZİNCAN İLİ GENEL  BÜTÇE GELİRLERİNİN TAHSİLATI, TAHAKKUKU VE TAHSİLATIN TAHAKKUKA  ORANI (KÜMÜLATİF) TEMMUZ 2006</t>
  </si>
  <si>
    <t>Temmuz</t>
  </si>
  <si>
    <t>ERZİNCAN İLİ GENEL  BÜTÇE GELİRLERİNİN TAHSİLATI, TAHAKKUKU VE TAHSİLATIN TAHAKKUKA  ORANI (KÜMÜLATİF) AĞUSTOS 2006</t>
  </si>
  <si>
    <t>Ağustos</t>
  </si>
  <si>
    <t>ERZİNCAN İLİ GENEL  BÜTÇE GELİRLERİNİN TAHSİLATI, TAHAKKUKU VE TAHSİLATIN TAHAKKUKA  ORANI (KÜMÜLATİF) EYLÜL 2006</t>
  </si>
  <si>
    <t>Eylül</t>
  </si>
  <si>
    <t xml:space="preserve">        Motorlu Taşıtlar (II)</t>
  </si>
  <si>
    <t>ERZİNCAN İLİ GENEL  BÜTÇE GELİRLERİNİN TAHSİLATI, TAHAKKUKU VE TAHSİLATIN TAHAKKUKA  ORANI (KÜMÜLATİF) EKİM 2006</t>
  </si>
  <si>
    <t>Ekim</t>
  </si>
  <si>
    <t>ERZİNCAN İLİ GENEL  BÜTÇE GELİRLERİNİN TAHSİLATI, TAHAKKUKU VE TAHSİLATIN TAHAKKUKA  ORANI (KÜMÜLATİF) KASIM 2006</t>
  </si>
  <si>
    <t>Kasım</t>
  </si>
  <si>
    <t>ERZİNCAN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</si>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</sst>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13501F8B-4C8F-498C-9322-9220080A4262}"/>
    <cellStyle name="Normal_genelgelirtahk_tahs" xfId="3" xr:uid="{F2FAB7D8-330E-46FC-9FCD-20CECC4B56AB}"/>
    <cellStyle name="Virgül [0]_29dan32ye" xfId="4" xr:uid="{AEE71DE7-0F11-44BF-A5AE-8F966B9854BA}"/>
    <cellStyle name="Virgül_29dan32ye" xfId="5" xr:uid="{A3853D45-AE91-4DAE-BF1B-97CC9B9AB5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CCB8-4A01-431E-8A95-4DC840F4849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100727</v>
      </c>
      <c r="D10" s="43">
        <v>83438</v>
      </c>
      <c r="E10" s="44">
        <v>82.835783851400322</v>
      </c>
    </row>
    <row r="11" spans="2:7" s="5" customFormat="1" ht="15.75" customHeight="1" x14ac:dyDescent="0.2">
      <c r="B11" s="42" t="s">
        <v>5</v>
      </c>
      <c r="C11" s="43">
        <v>82952</v>
      </c>
      <c r="D11" s="43">
        <v>70016</v>
      </c>
      <c r="E11" s="45">
        <v>84.405439290191921</v>
      </c>
    </row>
    <row r="12" spans="2:7" s="5" customFormat="1" ht="15.75" customHeight="1" x14ac:dyDescent="0.2">
      <c r="B12" s="42" t="s">
        <v>6</v>
      </c>
      <c r="C12" s="43">
        <v>47791</v>
      </c>
      <c r="D12" s="43">
        <v>40566</v>
      </c>
      <c r="E12" s="45">
        <v>84.8820907702287</v>
      </c>
      <c r="G12" s="6"/>
    </row>
    <row r="13" spans="2:7" s="5" customFormat="1" ht="15.75" customHeight="1" x14ac:dyDescent="0.2">
      <c r="B13" s="42" t="s">
        <v>7</v>
      </c>
      <c r="C13" s="43">
        <v>45324</v>
      </c>
      <c r="D13" s="43">
        <v>38919</v>
      </c>
      <c r="E13" s="45">
        <v>85.868414085252837</v>
      </c>
    </row>
    <row r="14" spans="2:7" ht="15.75" customHeight="1" x14ac:dyDescent="0.2">
      <c r="B14" s="46" t="s">
        <v>8</v>
      </c>
      <c r="C14" s="47">
        <v>2138</v>
      </c>
      <c r="D14" s="47">
        <v>1322</v>
      </c>
      <c r="E14" s="48">
        <v>61.833489242282504</v>
      </c>
    </row>
    <row r="15" spans="2:7" ht="15.75" customHeight="1" x14ac:dyDescent="0.2">
      <c r="B15" s="46" t="s">
        <v>9</v>
      </c>
      <c r="C15" s="47">
        <v>653</v>
      </c>
      <c r="D15" s="47">
        <v>338</v>
      </c>
      <c r="E15" s="48">
        <v>51.761102603369068</v>
      </c>
    </row>
    <row r="16" spans="2:7" ht="15.75" customHeight="1" x14ac:dyDescent="0.2">
      <c r="B16" s="46" t="s">
        <v>10</v>
      </c>
      <c r="C16" s="47">
        <v>39901</v>
      </c>
      <c r="D16" s="47">
        <v>35022</v>
      </c>
      <c r="E16" s="48">
        <v>87.77223628480489</v>
      </c>
    </row>
    <row r="17" spans="2:5" ht="15.75" customHeight="1" x14ac:dyDescent="0.2">
      <c r="B17" s="46" t="s">
        <v>11</v>
      </c>
      <c r="C17" s="47">
        <v>2632</v>
      </c>
      <c r="D17" s="47">
        <v>2237</v>
      </c>
      <c r="E17" s="48">
        <v>84.992401215805472</v>
      </c>
    </row>
    <row r="18" spans="2:5" s="5" customFormat="1" ht="15.75" customHeight="1" x14ac:dyDescent="0.2">
      <c r="B18" s="42" t="s">
        <v>12</v>
      </c>
      <c r="C18" s="43">
        <v>2467</v>
      </c>
      <c r="D18" s="43">
        <v>1647</v>
      </c>
      <c r="E18" s="45">
        <v>66.761248479935148</v>
      </c>
    </row>
    <row r="19" spans="2:5" ht="15.75" customHeight="1" x14ac:dyDescent="0.2">
      <c r="B19" s="46" t="s">
        <v>13</v>
      </c>
      <c r="C19" s="47">
        <v>566</v>
      </c>
      <c r="D19" s="47">
        <v>158</v>
      </c>
      <c r="E19" s="48">
        <v>27.915194346289752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1897</v>
      </c>
      <c r="D21" s="47">
        <v>1485</v>
      </c>
      <c r="E21" s="48">
        <v>78.2814971006853</v>
      </c>
    </row>
    <row r="22" spans="2:5" s="4" customFormat="1" ht="15.75" customHeight="1" x14ac:dyDescent="0.2">
      <c r="B22" s="42" t="s">
        <v>16</v>
      </c>
      <c r="C22" s="43">
        <v>7145</v>
      </c>
      <c r="D22" s="43">
        <v>5004</v>
      </c>
      <c r="E22" s="44">
        <v>70.034989503149063</v>
      </c>
    </row>
    <row r="23" spans="2:5" s="8" customFormat="1" ht="15.75" customHeight="1" x14ac:dyDescent="0.2">
      <c r="B23" s="46" t="s">
        <v>17</v>
      </c>
      <c r="C23" s="47">
        <v>45</v>
      </c>
      <c r="D23" s="47">
        <v>41</v>
      </c>
      <c r="E23" s="49">
        <v>91.111111111111114</v>
      </c>
    </row>
    <row r="24" spans="2:5" s="8" customFormat="1" ht="15.75" customHeight="1" x14ac:dyDescent="0.2">
      <c r="B24" s="46" t="s">
        <v>18</v>
      </c>
      <c r="C24" s="47">
        <v>7100</v>
      </c>
      <c r="D24" s="47">
        <v>4963</v>
      </c>
      <c r="E24" s="49">
        <v>69.901408450704224</v>
      </c>
    </row>
    <row r="25" spans="2:5" s="4" customFormat="1" ht="15.75" customHeight="1" x14ac:dyDescent="0.2">
      <c r="B25" s="42" t="s">
        <v>19</v>
      </c>
      <c r="C25" s="43">
        <v>13127</v>
      </c>
      <c r="D25" s="43">
        <v>11293</v>
      </c>
      <c r="E25" s="44">
        <v>86.028795612097213</v>
      </c>
    </row>
    <row r="26" spans="2:5" s="4" customFormat="1" ht="15.75" customHeight="1" x14ac:dyDescent="0.2">
      <c r="B26" s="42" t="s">
        <v>20</v>
      </c>
      <c r="C26" s="43">
        <v>8618</v>
      </c>
      <c r="D26" s="43">
        <v>6825</v>
      </c>
      <c r="E26" s="44">
        <v>79.194708749129731</v>
      </c>
    </row>
    <row r="27" spans="2:5" s="8" customFormat="1" ht="15.75" customHeight="1" x14ac:dyDescent="0.2">
      <c r="B27" s="46" t="s">
        <v>21</v>
      </c>
      <c r="C27" s="47">
        <v>7342</v>
      </c>
      <c r="D27" s="47">
        <v>5559</v>
      </c>
      <c r="E27" s="49">
        <v>75.715064015254697</v>
      </c>
    </row>
    <row r="28" spans="2:5" s="8" customFormat="1" ht="15.75" customHeight="1" x14ac:dyDescent="0.2">
      <c r="B28" s="46" t="s">
        <v>22</v>
      </c>
      <c r="C28" s="47">
        <v>1276</v>
      </c>
      <c r="D28" s="47">
        <v>1266</v>
      </c>
      <c r="E28" s="49">
        <v>99.21630094043887</v>
      </c>
    </row>
    <row r="29" spans="2:5" s="4" customFormat="1" ht="15.75" customHeight="1" x14ac:dyDescent="0.2">
      <c r="B29" s="42" t="s">
        <v>23</v>
      </c>
      <c r="C29" s="43">
        <v>2344</v>
      </c>
      <c r="D29" s="43">
        <v>2344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2344</v>
      </c>
      <c r="D31" s="47">
        <v>2344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2165</v>
      </c>
      <c r="D36" s="43">
        <v>2124</v>
      </c>
      <c r="E36" s="45">
        <v>98.106235565819873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8043</v>
      </c>
      <c r="D43" s="43">
        <v>6730</v>
      </c>
      <c r="E43" s="44">
        <v>83.675245555141117</v>
      </c>
    </row>
    <row r="44" spans="2:5" s="4" customFormat="1" ht="15.75" customHeight="1" x14ac:dyDescent="0.2">
      <c r="B44" s="42" t="s">
        <v>38</v>
      </c>
      <c r="C44" s="43">
        <v>6761</v>
      </c>
      <c r="D44" s="43">
        <v>6398</v>
      </c>
      <c r="E44" s="44">
        <v>94.630971749741164</v>
      </c>
    </row>
    <row r="45" spans="2:5" s="4" customFormat="1" ht="15.75" customHeight="1" x14ac:dyDescent="0.2">
      <c r="B45" s="42" t="s">
        <v>39</v>
      </c>
      <c r="C45" s="43">
        <v>85</v>
      </c>
      <c r="D45" s="43">
        <v>25</v>
      </c>
      <c r="E45" s="44">
        <v>29.411764705882355</v>
      </c>
    </row>
    <row r="46" spans="2:5" s="4" customFormat="1" ht="15.75" customHeight="1" x14ac:dyDescent="0.2">
      <c r="B46" s="42" t="s">
        <v>40</v>
      </c>
      <c r="C46" s="43">
        <v>16356</v>
      </c>
      <c r="D46" s="43">
        <v>12422</v>
      </c>
      <c r="E46" s="44">
        <v>75.947664465639519</v>
      </c>
    </row>
    <row r="47" spans="2:5" s="4" customFormat="1" ht="15.75" customHeight="1" x14ac:dyDescent="0.2">
      <c r="B47" s="42" t="s">
        <v>41</v>
      </c>
      <c r="C47" s="43">
        <v>3978</v>
      </c>
      <c r="D47" s="43">
        <v>3978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3976</v>
      </c>
      <c r="D48" s="47">
        <v>3976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</v>
      </c>
      <c r="D50" s="47">
        <v>2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15</v>
      </c>
      <c r="D51" s="43">
        <v>15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15</v>
      </c>
      <c r="D52" s="43">
        <v>15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3250</v>
      </c>
      <c r="D60" s="43">
        <v>2731</v>
      </c>
      <c r="E60" s="44">
        <v>84.030769230769238</v>
      </c>
    </row>
    <row r="61" spans="2:5" s="4" customFormat="1" ht="15.75" customHeight="1" x14ac:dyDescent="0.2">
      <c r="B61" s="42" t="s">
        <v>56</v>
      </c>
      <c r="C61" s="43">
        <v>2539</v>
      </c>
      <c r="D61" s="43">
        <v>2476</v>
      </c>
      <c r="E61" s="44">
        <v>97.518708152816075</v>
      </c>
    </row>
    <row r="62" spans="2:5" s="8" customFormat="1" ht="15.75" customHeight="1" x14ac:dyDescent="0.2">
      <c r="B62" s="46" t="s">
        <v>57</v>
      </c>
      <c r="C62" s="47">
        <v>2122</v>
      </c>
      <c r="D62" s="47">
        <v>2122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165</v>
      </c>
      <c r="D63" s="47">
        <v>104</v>
      </c>
      <c r="E63" s="49">
        <v>63.030303030303024</v>
      </c>
    </row>
    <row r="64" spans="2:5" s="8" customFormat="1" ht="15.75" customHeight="1" x14ac:dyDescent="0.2">
      <c r="B64" s="46" t="s">
        <v>59</v>
      </c>
      <c r="C64" s="47">
        <v>252</v>
      </c>
      <c r="D64" s="47">
        <v>250</v>
      </c>
      <c r="E64" s="49">
        <v>99.206349206349216</v>
      </c>
    </row>
    <row r="65" spans="2:5" s="4" customFormat="1" ht="15.75" customHeight="1" x14ac:dyDescent="0.2">
      <c r="B65" s="42" t="s">
        <v>60</v>
      </c>
      <c r="C65" s="43">
        <v>711</v>
      </c>
      <c r="D65" s="43">
        <v>255</v>
      </c>
      <c r="E65" s="44">
        <v>35.864978902953588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655</v>
      </c>
      <c r="D67" s="47">
        <v>237</v>
      </c>
      <c r="E67" s="49">
        <v>36.18320610687023</v>
      </c>
    </row>
    <row r="68" spans="2:5" s="8" customFormat="1" ht="15.75" customHeight="1" x14ac:dyDescent="0.2">
      <c r="B68" s="46" t="s">
        <v>63</v>
      </c>
      <c r="C68" s="47">
        <v>56</v>
      </c>
      <c r="D68" s="47">
        <v>18</v>
      </c>
      <c r="E68" s="49">
        <v>32.142857142857146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6154</v>
      </c>
      <c r="D70" s="43">
        <v>2835</v>
      </c>
      <c r="E70" s="44">
        <v>46.06759831004225</v>
      </c>
    </row>
    <row r="71" spans="2:5" s="8" customFormat="1" ht="15.75" customHeight="1" x14ac:dyDescent="0.2">
      <c r="B71" s="50" t="s">
        <v>66</v>
      </c>
      <c r="C71" s="51">
        <v>207</v>
      </c>
      <c r="D71" s="51">
        <v>139</v>
      </c>
      <c r="E71" s="49">
        <v>67.149758454106276</v>
      </c>
    </row>
    <row r="72" spans="2:5" s="8" customFormat="1" ht="15.75" customHeight="1" x14ac:dyDescent="0.2">
      <c r="B72" s="50" t="s">
        <v>67</v>
      </c>
      <c r="C72" s="51">
        <v>935</v>
      </c>
      <c r="D72" s="51">
        <v>246</v>
      </c>
      <c r="E72" s="49"/>
    </row>
    <row r="73" spans="2:5" s="8" customFormat="1" ht="15.75" customHeight="1" x14ac:dyDescent="0.2">
      <c r="B73" s="50" t="s">
        <v>68</v>
      </c>
      <c r="C73" s="51">
        <v>969</v>
      </c>
      <c r="D73" s="51">
        <v>343</v>
      </c>
      <c r="E73" s="49">
        <v>35.397316821465431</v>
      </c>
    </row>
    <row r="74" spans="2:5" s="8" customFormat="1" ht="15.75" customHeight="1" x14ac:dyDescent="0.2">
      <c r="B74" s="50" t="s">
        <v>69</v>
      </c>
      <c r="C74" s="51">
        <v>1438</v>
      </c>
      <c r="D74" s="51">
        <v>305</v>
      </c>
      <c r="E74" s="49">
        <v>21.210013908205841</v>
      </c>
    </row>
    <row r="75" spans="2:5" s="8" customFormat="1" ht="15.75" customHeight="1" x14ac:dyDescent="0.2">
      <c r="B75" s="50" t="s">
        <v>70</v>
      </c>
      <c r="C75" s="51">
        <v>1617</v>
      </c>
      <c r="D75" s="51">
        <v>1269</v>
      </c>
      <c r="E75" s="49">
        <v>78.478664192949907</v>
      </c>
    </row>
    <row r="76" spans="2:5" s="8" customFormat="1" ht="15.75" customHeight="1" x14ac:dyDescent="0.2">
      <c r="B76" s="50" t="s">
        <v>71</v>
      </c>
      <c r="C76" s="51">
        <v>988</v>
      </c>
      <c r="D76" s="51">
        <v>533</v>
      </c>
      <c r="E76" s="49">
        <v>53.94736842105263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2959</v>
      </c>
      <c r="D86" s="43">
        <v>2863</v>
      </c>
      <c r="E86" s="44">
        <v>96.755660696181138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91</v>
      </c>
      <c r="D89" s="47">
        <v>91</v>
      </c>
      <c r="E89" s="49">
        <v>100</v>
      </c>
    </row>
    <row r="90" spans="2:5" ht="15.75" customHeight="1" x14ac:dyDescent="0.2">
      <c r="B90" s="46" t="s">
        <v>85</v>
      </c>
      <c r="C90" s="47">
        <v>1117</v>
      </c>
      <c r="D90" s="47">
        <v>1117</v>
      </c>
      <c r="E90" s="49">
        <v>100</v>
      </c>
    </row>
    <row r="91" spans="2:5" ht="15.75" customHeight="1" x14ac:dyDescent="0.2">
      <c r="B91" s="46" t="s">
        <v>86</v>
      </c>
      <c r="C91" s="47">
        <v>1145</v>
      </c>
      <c r="D91" s="47">
        <v>1076</v>
      </c>
      <c r="E91" s="49">
        <v>93.973799126637559</v>
      </c>
    </row>
    <row r="92" spans="2:5" ht="15.75" customHeight="1" x14ac:dyDescent="0.2">
      <c r="B92" s="46" t="s">
        <v>87</v>
      </c>
      <c r="C92" s="47"/>
      <c r="D92" s="47"/>
      <c r="E92" s="49"/>
    </row>
    <row r="93" spans="2:5" ht="15.75" customHeight="1" x14ac:dyDescent="0.2">
      <c r="B93" s="46" t="s">
        <v>88</v>
      </c>
      <c r="C93" s="47">
        <v>606</v>
      </c>
      <c r="D93" s="47">
        <v>579</v>
      </c>
      <c r="E93" s="49">
        <v>95.544554455445535</v>
      </c>
    </row>
    <row r="94" spans="2:5" s="5" customFormat="1" ht="15.75" customHeight="1" x14ac:dyDescent="0.2">
      <c r="B94" s="42" t="s">
        <v>89</v>
      </c>
      <c r="C94" s="43">
        <v>1419</v>
      </c>
      <c r="D94" s="43">
        <v>1000</v>
      </c>
      <c r="E94" s="53">
        <v>70.472163495419309</v>
      </c>
    </row>
    <row r="95" spans="2:5" s="5" customFormat="1" ht="15.75" customHeight="1" x14ac:dyDescent="0.2">
      <c r="B95" s="42" t="s">
        <v>90</v>
      </c>
      <c r="C95" s="43">
        <v>1355</v>
      </c>
      <c r="D95" s="43">
        <v>936</v>
      </c>
      <c r="E95" s="53">
        <v>69.077490774907744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1318</v>
      </c>
      <c r="D99" s="47">
        <v>920</v>
      </c>
      <c r="E99" s="54">
        <v>69.802731411229132</v>
      </c>
    </row>
    <row r="100" spans="2:5" ht="15.75" customHeight="1" x14ac:dyDescent="0.2">
      <c r="B100" s="46" t="s">
        <v>95</v>
      </c>
      <c r="C100" s="47">
        <v>37</v>
      </c>
      <c r="D100" s="47">
        <v>16</v>
      </c>
      <c r="E100" s="54">
        <v>43.243243243243242</v>
      </c>
    </row>
    <row r="101" spans="2:5" s="5" customFormat="1" ht="15.75" customHeight="1" x14ac:dyDescent="0.2">
      <c r="B101" s="42" t="s">
        <v>96</v>
      </c>
      <c r="C101" s="43">
        <v>64</v>
      </c>
      <c r="D101" s="43">
        <v>64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58600F9D-C078-43D5-8BD0-4CBF52D0BC2A}"/>
    <hyperlink ref="D4" location="Şubat!A1" display="Şubat" xr:uid="{448F8E0C-0836-4F53-B30B-A9D4C4A3198C}"/>
    <hyperlink ref="E4" location="Mart!A1" display="Mart" xr:uid="{DB02569F-D705-43A9-9E00-5CF79163C06E}"/>
    <hyperlink ref="C5" location="Nisan!A1" display="Nisan" xr:uid="{63E32E45-C3C5-4C7E-BCBE-64069643D1AF}"/>
    <hyperlink ref="D5" location="Mayıs!A1" display="Mayıs" xr:uid="{11F47709-4056-4EB3-A249-D608010447F8}"/>
    <hyperlink ref="E5" location="Haziran!A1" display="Haziran" xr:uid="{664D38B7-A6FB-4C5B-8F85-4AEB92FC6A71}"/>
    <hyperlink ref="C6" location="Temmuz!A1" display="Temmuz" xr:uid="{4BA6A610-6642-43CD-9C4B-0BDBE0D428AE}"/>
    <hyperlink ref="D6" location="Ağustos!A1" display="Ağustos" xr:uid="{0A5ECF51-3E45-46B2-86A4-65F6892AAF88}"/>
    <hyperlink ref="E6" location="Eylül!A1" display="Eylül" xr:uid="{3FBBD412-EEA4-4BD3-B537-5E481A905E79}"/>
    <hyperlink ref="C7" location="Ekim!A1" display="Ekim" xr:uid="{F1698817-75EC-425D-A3E1-B0B84D483FBB}"/>
    <hyperlink ref="D7" location="Kasım!A1" display="Kasım" xr:uid="{934588D3-9FEC-4B0F-A65E-B327DFFAC46A}"/>
    <hyperlink ref="E7" location="Aralık!A1" display="Aralık" xr:uid="{69146467-5F6E-436B-9F2D-91632CDE0F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F0F0-9018-43EE-8A5F-B06C964F936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38790</v>
      </c>
      <c r="D10" s="43">
        <v>18317</v>
      </c>
      <c r="E10" s="44">
        <v>47.220933230213973</v>
      </c>
    </row>
    <row r="11" spans="2:7" s="5" customFormat="1" ht="15.75" customHeight="1" x14ac:dyDescent="0.2">
      <c r="B11" s="42" t="s">
        <v>5</v>
      </c>
      <c r="C11" s="43">
        <v>31558</v>
      </c>
      <c r="D11" s="43">
        <v>14977</v>
      </c>
      <c r="E11" s="45">
        <v>47.458647569554472</v>
      </c>
    </row>
    <row r="12" spans="2:7" s="5" customFormat="1" ht="15.75" customHeight="1" x14ac:dyDescent="0.2">
      <c r="B12" s="42" t="s">
        <v>6</v>
      </c>
      <c r="C12" s="43">
        <v>16392</v>
      </c>
      <c r="D12" s="43">
        <v>7941</v>
      </c>
      <c r="E12" s="45">
        <v>48.444363103953151</v>
      </c>
      <c r="G12" s="6"/>
    </row>
    <row r="13" spans="2:7" s="5" customFormat="1" ht="15.75" customHeight="1" x14ac:dyDescent="0.2">
      <c r="B13" s="42" t="s">
        <v>7</v>
      </c>
      <c r="C13" s="43">
        <v>15176</v>
      </c>
      <c r="D13" s="43">
        <v>7428</v>
      </c>
      <c r="E13" s="45">
        <v>48.945703742751711</v>
      </c>
    </row>
    <row r="14" spans="2:7" ht="15.75" customHeight="1" x14ac:dyDescent="0.2">
      <c r="B14" s="46" t="s">
        <v>8</v>
      </c>
      <c r="C14" s="47">
        <v>2239</v>
      </c>
      <c r="D14" s="47">
        <v>287</v>
      </c>
      <c r="E14" s="48">
        <v>12.818222420723538</v>
      </c>
    </row>
    <row r="15" spans="2:7" ht="15.75" customHeight="1" x14ac:dyDescent="0.2">
      <c r="B15" s="46" t="s">
        <v>9</v>
      </c>
      <c r="C15" s="47">
        <v>472</v>
      </c>
      <c r="D15" s="47">
        <v>172</v>
      </c>
      <c r="E15" s="48">
        <v>36.440677966101696</v>
      </c>
    </row>
    <row r="16" spans="2:7" ht="15.75" customHeight="1" x14ac:dyDescent="0.2">
      <c r="B16" s="46" t="s">
        <v>10</v>
      </c>
      <c r="C16" s="47">
        <v>11156</v>
      </c>
      <c r="D16" s="47">
        <v>6282</v>
      </c>
      <c r="E16" s="48">
        <v>56.310505557547508</v>
      </c>
    </row>
    <row r="17" spans="2:5" ht="15.75" customHeight="1" x14ac:dyDescent="0.2">
      <c r="B17" s="46" t="s">
        <v>11</v>
      </c>
      <c r="C17" s="47">
        <v>1309</v>
      </c>
      <c r="D17" s="47">
        <v>687</v>
      </c>
      <c r="E17" s="48">
        <v>52.482811306340714</v>
      </c>
    </row>
    <row r="18" spans="2:5" s="5" customFormat="1" ht="15.75" customHeight="1" x14ac:dyDescent="0.2">
      <c r="B18" s="42" t="s">
        <v>12</v>
      </c>
      <c r="C18" s="43">
        <v>1216</v>
      </c>
      <c r="D18" s="43">
        <v>513</v>
      </c>
      <c r="E18" s="45">
        <v>42.1875</v>
      </c>
    </row>
    <row r="19" spans="2:5" ht="15.75" customHeight="1" x14ac:dyDescent="0.2">
      <c r="B19" s="46" t="s">
        <v>13</v>
      </c>
      <c r="C19" s="47">
        <v>232</v>
      </c>
      <c r="D19" s="47">
        <v>16</v>
      </c>
      <c r="E19" s="48">
        <v>6.8965517241379306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984</v>
      </c>
      <c r="D21" s="47">
        <v>497</v>
      </c>
      <c r="E21" s="48">
        <v>50.50813008130082</v>
      </c>
    </row>
    <row r="22" spans="2:5" s="4" customFormat="1" ht="15.75" customHeight="1" x14ac:dyDescent="0.2">
      <c r="B22" s="42" t="s">
        <v>16</v>
      </c>
      <c r="C22" s="43">
        <v>6860</v>
      </c>
      <c r="D22" s="43">
        <v>1996</v>
      </c>
      <c r="E22" s="44">
        <v>29.096209912536441</v>
      </c>
    </row>
    <row r="23" spans="2:5" s="8" customFormat="1" ht="15.75" customHeight="1" x14ac:dyDescent="0.2">
      <c r="B23" s="46" t="s">
        <v>17</v>
      </c>
      <c r="C23" s="47">
        <v>16</v>
      </c>
      <c r="D23" s="47">
        <v>2</v>
      </c>
      <c r="E23" s="49">
        <v>12.5</v>
      </c>
    </row>
    <row r="24" spans="2:5" s="8" customFormat="1" ht="15.75" customHeight="1" x14ac:dyDescent="0.2">
      <c r="B24" s="46" t="s">
        <v>18</v>
      </c>
      <c r="C24" s="47">
        <v>6844</v>
      </c>
      <c r="D24" s="47">
        <v>1994</v>
      </c>
      <c r="E24" s="49">
        <v>29.13500876680304</v>
      </c>
    </row>
    <row r="25" spans="2:5" s="4" customFormat="1" ht="15.75" customHeight="1" x14ac:dyDescent="0.2">
      <c r="B25" s="42" t="s">
        <v>19</v>
      </c>
      <c r="C25" s="43">
        <v>4255</v>
      </c>
      <c r="D25" s="43">
        <v>2673</v>
      </c>
      <c r="E25" s="44">
        <v>62.82021151586369</v>
      </c>
    </row>
    <row r="26" spans="2:5" s="4" customFormat="1" ht="15.75" customHeight="1" x14ac:dyDescent="0.2">
      <c r="B26" s="42" t="s">
        <v>20</v>
      </c>
      <c r="C26" s="43">
        <v>3341</v>
      </c>
      <c r="D26" s="43">
        <v>1784</v>
      </c>
      <c r="E26" s="44">
        <v>53.397186471116434</v>
      </c>
    </row>
    <row r="27" spans="2:5" s="8" customFormat="1" ht="15.75" customHeight="1" x14ac:dyDescent="0.2">
      <c r="B27" s="46" t="s">
        <v>21</v>
      </c>
      <c r="C27" s="47">
        <v>2983</v>
      </c>
      <c r="D27" s="47">
        <v>1437</v>
      </c>
      <c r="E27" s="49">
        <v>48.172980221253766</v>
      </c>
    </row>
    <row r="28" spans="2:5" s="8" customFormat="1" ht="15.75" customHeight="1" x14ac:dyDescent="0.2">
      <c r="B28" s="46" t="s">
        <v>22</v>
      </c>
      <c r="C28" s="47">
        <v>358</v>
      </c>
      <c r="D28" s="47">
        <v>347</v>
      </c>
      <c r="E28" s="49">
        <v>96.927374301675968</v>
      </c>
    </row>
    <row r="29" spans="2:5" s="4" customFormat="1" ht="15.75" customHeight="1" x14ac:dyDescent="0.2">
      <c r="B29" s="42" t="s">
        <v>23</v>
      </c>
      <c r="C29" s="43">
        <v>421</v>
      </c>
      <c r="D29" s="43">
        <v>421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421</v>
      </c>
      <c r="D31" s="47">
        <v>421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493</v>
      </c>
      <c r="D36" s="43">
        <v>468</v>
      </c>
      <c r="E36" s="45">
        <v>94.929006085192697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2371</v>
      </c>
      <c r="D43" s="43">
        <v>1100</v>
      </c>
      <c r="E43" s="44">
        <v>46.393926613243359</v>
      </c>
    </row>
    <row r="44" spans="2:5" s="4" customFormat="1" ht="15.75" customHeight="1" x14ac:dyDescent="0.2">
      <c r="B44" s="42" t="s">
        <v>38</v>
      </c>
      <c r="C44" s="43">
        <v>1601</v>
      </c>
      <c r="D44" s="43">
        <v>1258</v>
      </c>
      <c r="E44" s="44">
        <v>78.575890068707054</v>
      </c>
    </row>
    <row r="45" spans="2:5" s="4" customFormat="1" ht="15.75" customHeight="1" x14ac:dyDescent="0.2">
      <c r="B45" s="42" t="s">
        <v>39</v>
      </c>
      <c r="C45" s="43">
        <v>79</v>
      </c>
      <c r="D45" s="43">
        <v>9</v>
      </c>
      <c r="E45" s="44">
        <v>11.39240506329114</v>
      </c>
    </row>
    <row r="46" spans="2:5" s="4" customFormat="1" ht="15.75" customHeight="1" x14ac:dyDescent="0.2">
      <c r="B46" s="42" t="s">
        <v>40</v>
      </c>
      <c r="C46" s="43">
        <v>6335</v>
      </c>
      <c r="D46" s="43">
        <v>3138</v>
      </c>
      <c r="E46" s="44">
        <v>49.534333070244671</v>
      </c>
    </row>
    <row r="47" spans="2:5" s="4" customFormat="1" ht="15.75" customHeight="1" x14ac:dyDescent="0.2">
      <c r="B47" s="42" t="s">
        <v>41</v>
      </c>
      <c r="C47" s="43">
        <v>1424</v>
      </c>
      <c r="D47" s="43">
        <v>1424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1424</v>
      </c>
      <c r="D48" s="47">
        <v>1424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2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2</v>
      </c>
      <c r="D52" s="43">
        <v>2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1118</v>
      </c>
      <c r="D61" s="43">
        <v>636</v>
      </c>
      <c r="E61" s="44">
        <v>56.887298747763857</v>
      </c>
    </row>
    <row r="62" spans="2:5" s="4" customFormat="1" ht="15.75" customHeight="1" x14ac:dyDescent="0.2">
      <c r="B62" s="42" t="s">
        <v>56</v>
      </c>
      <c r="C62" s="43">
        <v>623</v>
      </c>
      <c r="D62" s="43">
        <v>569</v>
      </c>
      <c r="E62" s="44">
        <v>91.332263242375603</v>
      </c>
    </row>
    <row r="63" spans="2:5" s="8" customFormat="1" ht="15.75" customHeight="1" x14ac:dyDescent="0.2">
      <c r="B63" s="46" t="s">
        <v>57</v>
      </c>
      <c r="C63" s="47">
        <v>538</v>
      </c>
      <c r="D63" s="47">
        <v>538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71</v>
      </c>
      <c r="D64" s="47">
        <v>18</v>
      </c>
      <c r="E64" s="49">
        <v>25.352112676056336</v>
      </c>
    </row>
    <row r="65" spans="2:5" s="8" customFormat="1" ht="15.75" customHeight="1" x14ac:dyDescent="0.2">
      <c r="B65" s="46" t="s">
        <v>59</v>
      </c>
      <c r="C65" s="47">
        <v>14</v>
      </c>
      <c r="D65" s="47">
        <v>13</v>
      </c>
      <c r="E65" s="49">
        <v>92.857142857142861</v>
      </c>
    </row>
    <row r="66" spans="2:5" s="4" customFormat="1" ht="15.75" customHeight="1" x14ac:dyDescent="0.2">
      <c r="B66" s="42" t="s">
        <v>60</v>
      </c>
      <c r="C66" s="43">
        <v>495</v>
      </c>
      <c r="D66" s="43">
        <v>67</v>
      </c>
      <c r="E66" s="44">
        <v>13.535353535353536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472</v>
      </c>
      <c r="D68" s="47">
        <v>63</v>
      </c>
      <c r="E68" s="49">
        <v>13.347457627118645</v>
      </c>
    </row>
    <row r="69" spans="2:5" s="8" customFormat="1" ht="15.75" customHeight="1" x14ac:dyDescent="0.2">
      <c r="B69" s="46" t="s">
        <v>63</v>
      </c>
      <c r="C69" s="47">
        <v>23</v>
      </c>
      <c r="D69" s="47">
        <v>4</v>
      </c>
      <c r="E69" s="49">
        <v>17.391304347826086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3215</v>
      </c>
      <c r="D71" s="43">
        <v>543</v>
      </c>
      <c r="E71" s="44">
        <v>16.889580093312599</v>
      </c>
    </row>
    <row r="72" spans="2:5" s="8" customFormat="1" ht="15.75" customHeight="1" x14ac:dyDescent="0.2">
      <c r="B72" s="50" t="s">
        <v>66</v>
      </c>
      <c r="C72" s="51">
        <v>86</v>
      </c>
      <c r="D72" s="51">
        <v>22</v>
      </c>
      <c r="E72" s="49">
        <v>25.581395348837212</v>
      </c>
    </row>
    <row r="73" spans="2:5" s="8" customFormat="1" ht="15.75" customHeight="1" x14ac:dyDescent="0.2">
      <c r="B73" s="50" t="s">
        <v>67</v>
      </c>
      <c r="C73" s="51">
        <v>218</v>
      </c>
      <c r="D73" s="51">
        <v>21</v>
      </c>
      <c r="E73" s="49">
        <v>9.6330275229357802</v>
      </c>
    </row>
    <row r="74" spans="2:5" s="8" customFormat="1" ht="15.75" customHeight="1" x14ac:dyDescent="0.2">
      <c r="B74" s="50" t="s">
        <v>68</v>
      </c>
      <c r="C74" s="51">
        <v>827</v>
      </c>
      <c r="D74" s="51">
        <v>116</v>
      </c>
      <c r="E74" s="49">
        <v>14.026602176541717</v>
      </c>
    </row>
    <row r="75" spans="2:5" s="8" customFormat="1" ht="15.75" customHeight="1" x14ac:dyDescent="0.2">
      <c r="B75" s="50" t="s">
        <v>69</v>
      </c>
      <c r="C75" s="51">
        <v>1142</v>
      </c>
      <c r="D75" s="51">
        <v>62</v>
      </c>
      <c r="E75" s="49">
        <v>5.4290718038528896</v>
      </c>
    </row>
    <row r="76" spans="2:5" s="8" customFormat="1" ht="15.75" customHeight="1" x14ac:dyDescent="0.2">
      <c r="B76" s="50" t="s">
        <v>70</v>
      </c>
      <c r="C76" s="51">
        <v>525</v>
      </c>
      <c r="D76" s="51">
        <v>213</v>
      </c>
      <c r="E76" s="49">
        <v>40.571428571428569</v>
      </c>
    </row>
    <row r="77" spans="2:5" s="8" customFormat="1" ht="15.75" customHeight="1" x14ac:dyDescent="0.2">
      <c r="B77" s="50" t="s">
        <v>71</v>
      </c>
      <c r="C77" s="51">
        <v>417</v>
      </c>
      <c r="D77" s="51">
        <v>109</v>
      </c>
      <c r="E77" s="49">
        <v>26.139088729016784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576</v>
      </c>
      <c r="D87" s="43">
        <v>533</v>
      </c>
      <c r="E87" s="44">
        <v>92.534722222222214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21</v>
      </c>
      <c r="D90" s="47">
        <v>21</v>
      </c>
      <c r="E90" s="49">
        <v>100</v>
      </c>
    </row>
    <row r="91" spans="2:5" ht="15.75" customHeight="1" x14ac:dyDescent="0.2">
      <c r="B91" s="46" t="s">
        <v>85</v>
      </c>
      <c r="C91" s="47">
        <v>245</v>
      </c>
      <c r="D91" s="47">
        <v>230</v>
      </c>
      <c r="E91" s="49">
        <v>93.877551020408163</v>
      </c>
    </row>
    <row r="92" spans="2:5" ht="15.75" customHeight="1" x14ac:dyDescent="0.2">
      <c r="B92" s="46" t="s">
        <v>86</v>
      </c>
      <c r="C92" s="47">
        <v>220</v>
      </c>
      <c r="D92" s="47">
        <v>220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90</v>
      </c>
      <c r="D94" s="47">
        <v>62</v>
      </c>
      <c r="E94" s="49">
        <v>68.888888888888886</v>
      </c>
    </row>
    <row r="95" spans="2:5" s="5" customFormat="1" ht="15.75" customHeight="1" x14ac:dyDescent="0.2">
      <c r="B95" s="42" t="s">
        <v>89</v>
      </c>
      <c r="C95" s="43">
        <v>897</v>
      </c>
      <c r="D95" s="43">
        <v>202</v>
      </c>
      <c r="E95" s="53">
        <v>22.519509476031217</v>
      </c>
    </row>
    <row r="96" spans="2:5" s="5" customFormat="1" ht="15.75" customHeight="1" x14ac:dyDescent="0.2">
      <c r="B96" s="42" t="s">
        <v>90</v>
      </c>
      <c r="C96" s="43">
        <v>897</v>
      </c>
      <c r="D96" s="43">
        <v>200</v>
      </c>
      <c r="E96" s="53">
        <v>22.296544035674472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867</v>
      </c>
      <c r="D100" s="47">
        <v>200</v>
      </c>
      <c r="E100" s="54">
        <v>23.068050749711649</v>
      </c>
    </row>
    <row r="101" spans="2:5" ht="15.75" customHeight="1" x14ac:dyDescent="0.2">
      <c r="B101" s="46" t="s">
        <v>95</v>
      </c>
      <c r="C101" s="47">
        <v>30</v>
      </c>
      <c r="D101" s="47">
        <v>0</v>
      </c>
      <c r="E101" s="54">
        <v>0</v>
      </c>
    </row>
    <row r="102" spans="2:5" s="5" customFormat="1" ht="15.75" customHeight="1" x14ac:dyDescent="0.2">
      <c r="B102" s="42" t="s">
        <v>96</v>
      </c>
      <c r="C102" s="43">
        <v>0</v>
      </c>
      <c r="D102" s="43">
        <v>2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2D36D6B9-8829-4670-9762-E5E85D98DD93}"/>
    <hyperlink ref="D4" location="Şubat!A1" display="Şubat" xr:uid="{217C977A-C8E7-43E5-97F3-9C77D0373E01}"/>
    <hyperlink ref="E4" location="Mart!A1" display="Mart" xr:uid="{09807380-E3BF-4C68-831D-6FF6F24840A6}"/>
    <hyperlink ref="C5" location="Nisan!A1" display="Nisan" xr:uid="{C04F6D35-FF97-4B4D-A06B-CA5B6F43CC98}"/>
    <hyperlink ref="D5" location="Mayıs!A1" display="Mayıs" xr:uid="{F870862E-D795-4A7B-953F-A4E8D35A5330}"/>
    <hyperlink ref="E5" location="Haziran!A1" display="Haziran" xr:uid="{13569C0F-0CA9-436F-BF5F-4B98D5347D72}"/>
    <hyperlink ref="C6" location="Temmuz!A1" display="Temmuz" xr:uid="{16955407-548F-40A5-83FA-E65DE0DF7599}"/>
    <hyperlink ref="D6" location="Ağustos!A1" display="Ağustos" xr:uid="{87A3AC2C-BBD2-4269-A30F-555A3D8B0955}"/>
    <hyperlink ref="E6" location="Eylül!A1" display="Eylül" xr:uid="{1FE89499-A089-41C9-BF54-69D3230676D2}"/>
    <hyperlink ref="C7" location="Ekim!A1" display="Ekim" xr:uid="{47E788EC-9E0D-48A8-A1F2-60D063D8205A}"/>
    <hyperlink ref="D7" location="Kasım!A1" display="Kasım" xr:uid="{96017D5E-7C9D-4846-BBA8-2B7769D00E87}"/>
    <hyperlink ref="E7" location="Aralık!A1" display="Aralık" xr:uid="{54D9BAF9-D459-4B56-A07A-D4E5C82ACC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5E66-92C1-451C-867F-DE86F58F494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33461</v>
      </c>
      <c r="D10" s="27">
        <v>13255</v>
      </c>
      <c r="E10" s="28">
        <v>39.613281133259612</v>
      </c>
    </row>
    <row r="11" spans="2:5" s="11" customFormat="1" ht="15.75" customHeight="1" x14ac:dyDescent="0.25">
      <c r="B11" s="26" t="s">
        <v>5</v>
      </c>
      <c r="C11" s="29">
        <v>27452</v>
      </c>
      <c r="D11" s="29">
        <v>11150</v>
      </c>
      <c r="E11" s="30">
        <v>40.616348535625818</v>
      </c>
    </row>
    <row r="12" spans="2:5" s="11" customFormat="1" ht="15.9" customHeight="1" x14ac:dyDescent="0.25">
      <c r="B12" s="26" t="s">
        <v>109</v>
      </c>
      <c r="C12" s="29">
        <v>14097</v>
      </c>
      <c r="D12" s="29">
        <v>6063</v>
      </c>
      <c r="E12" s="30">
        <v>43.009150883166633</v>
      </c>
    </row>
    <row r="13" spans="2:5" s="11" customFormat="1" ht="15.9" customHeight="1" x14ac:dyDescent="0.25">
      <c r="B13" s="26" t="s">
        <v>110</v>
      </c>
      <c r="C13" s="29">
        <v>12855</v>
      </c>
      <c r="D13" s="29">
        <v>5587</v>
      </c>
      <c r="E13" s="30">
        <v>43.461688059120959</v>
      </c>
    </row>
    <row r="14" spans="2:5" s="12" customFormat="1" ht="15.9" customHeight="1" x14ac:dyDescent="0.2">
      <c r="B14" s="31" t="s">
        <v>8</v>
      </c>
      <c r="C14" s="32">
        <v>589</v>
      </c>
      <c r="D14" s="32">
        <v>27</v>
      </c>
      <c r="E14" s="33">
        <v>4.5840407470288627</v>
      </c>
    </row>
    <row r="15" spans="2:5" s="12" customFormat="1" ht="15.9" customHeight="1" x14ac:dyDescent="0.2">
      <c r="B15" s="31" t="s">
        <v>9</v>
      </c>
      <c r="C15" s="32">
        <v>455</v>
      </c>
      <c r="D15" s="32">
        <v>154</v>
      </c>
      <c r="E15" s="33">
        <v>33.846153846153847</v>
      </c>
    </row>
    <row r="16" spans="2:5" s="12" customFormat="1" ht="15.9" customHeight="1" x14ac:dyDescent="0.2">
      <c r="B16" s="31" t="s">
        <v>10</v>
      </c>
      <c r="C16" s="32">
        <v>10486</v>
      </c>
      <c r="D16" s="32">
        <v>4760</v>
      </c>
      <c r="E16" s="33">
        <v>45.393858477970625</v>
      </c>
    </row>
    <row r="17" spans="2:5" s="12" customFormat="1" ht="15.9" customHeight="1" x14ac:dyDescent="0.2">
      <c r="B17" s="31" t="s">
        <v>11</v>
      </c>
      <c r="C17" s="32">
        <v>1325</v>
      </c>
      <c r="D17" s="32">
        <v>646</v>
      </c>
      <c r="E17" s="33">
        <v>48.754716981132077</v>
      </c>
    </row>
    <row r="18" spans="2:5" s="11" customFormat="1" ht="15.9" customHeight="1" x14ac:dyDescent="0.25">
      <c r="B18" s="26" t="s">
        <v>111</v>
      </c>
      <c r="C18" s="29">
        <v>1242</v>
      </c>
      <c r="D18" s="29">
        <v>476</v>
      </c>
      <c r="E18" s="30">
        <v>38.325281803542673</v>
      </c>
    </row>
    <row r="19" spans="2:5" s="12" customFormat="1" ht="15.9" customHeight="1" x14ac:dyDescent="0.2">
      <c r="B19" s="31" t="s">
        <v>13</v>
      </c>
      <c r="C19" s="32">
        <v>231</v>
      </c>
      <c r="D19" s="32">
        <v>10</v>
      </c>
      <c r="E19" s="33">
        <v>4.329004329004329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1011</v>
      </c>
      <c r="D21" s="32">
        <v>466</v>
      </c>
      <c r="E21" s="33">
        <v>46.09297725024728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7190</v>
      </c>
      <c r="D23" s="35">
        <v>2169</v>
      </c>
      <c r="E23" s="28">
        <v>30.166898470097358</v>
      </c>
    </row>
    <row r="24" spans="2:5" s="10" customFormat="1" ht="15.9" customHeight="1" x14ac:dyDescent="0.25">
      <c r="B24" s="26" t="s">
        <v>114</v>
      </c>
      <c r="C24" s="34">
        <v>2</v>
      </c>
      <c r="D24" s="34">
        <v>2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9</v>
      </c>
      <c r="D25" s="34">
        <v>1</v>
      </c>
      <c r="E25" s="28">
        <v>11.111111111111111</v>
      </c>
    </row>
    <row r="26" spans="2:5" s="10" customFormat="1" ht="15.9" customHeight="1" x14ac:dyDescent="0.25">
      <c r="B26" s="26" t="s">
        <v>116</v>
      </c>
      <c r="C26" s="34">
        <v>362</v>
      </c>
      <c r="D26" s="34">
        <v>333</v>
      </c>
      <c r="E26" s="28"/>
    </row>
    <row r="27" spans="2:5" s="13" customFormat="1" ht="15.9" customHeight="1" x14ac:dyDescent="0.2">
      <c r="B27" s="31" t="s">
        <v>185</v>
      </c>
      <c r="C27" s="32">
        <v>362</v>
      </c>
      <c r="D27" s="32">
        <v>333</v>
      </c>
      <c r="E27" s="36">
        <v>91.988950276243102</v>
      </c>
    </row>
    <row r="28" spans="2:5" s="10" customFormat="1" ht="15.9" customHeight="1" x14ac:dyDescent="0.25">
      <c r="B28" s="26" t="s">
        <v>118</v>
      </c>
      <c r="C28" s="34">
        <v>6817</v>
      </c>
      <c r="D28" s="34">
        <v>1833</v>
      </c>
      <c r="E28" s="28"/>
    </row>
    <row r="29" spans="2:5" s="13" customFormat="1" ht="15.9" customHeight="1" x14ac:dyDescent="0.2">
      <c r="B29" s="31" t="s">
        <v>186</v>
      </c>
      <c r="C29" s="32">
        <v>6817</v>
      </c>
      <c r="D29" s="32">
        <v>1833</v>
      </c>
      <c r="E29" s="36">
        <v>26.888660701188204</v>
      </c>
    </row>
    <row r="30" spans="2:5" s="10" customFormat="1" ht="15.9" customHeight="1" x14ac:dyDescent="0.25">
      <c r="B30" s="26" t="s">
        <v>119</v>
      </c>
      <c r="C30" s="34">
        <v>3132</v>
      </c>
      <c r="D30" s="34">
        <v>1445</v>
      </c>
      <c r="E30" s="28">
        <v>46.136653895274584</v>
      </c>
    </row>
    <row r="31" spans="2:5" s="10" customFormat="1" ht="15.9" customHeight="1" x14ac:dyDescent="0.25">
      <c r="B31" s="26" t="s">
        <v>120</v>
      </c>
      <c r="C31" s="35">
        <v>2855</v>
      </c>
      <c r="D31" s="35">
        <v>1210</v>
      </c>
      <c r="E31" s="28">
        <v>42.381786339754818</v>
      </c>
    </row>
    <row r="32" spans="2:5" s="10" customFormat="1" ht="15.9" customHeight="1" x14ac:dyDescent="0.25">
      <c r="B32" s="26" t="s">
        <v>121</v>
      </c>
      <c r="C32" s="34">
        <v>233</v>
      </c>
      <c r="D32" s="34">
        <v>233</v>
      </c>
      <c r="E32" s="28">
        <v>100</v>
      </c>
    </row>
    <row r="33" spans="2:5" s="12" customFormat="1" ht="15.9" customHeight="1" x14ac:dyDescent="0.2">
      <c r="B33" s="31" t="s">
        <v>122</v>
      </c>
      <c r="C33" s="37"/>
      <c r="D33" s="37"/>
      <c r="E33" s="33"/>
    </row>
    <row r="34" spans="2:5" s="12" customFormat="1" ht="15.9" customHeight="1" x14ac:dyDescent="0.2">
      <c r="B34" s="31" t="s">
        <v>123</v>
      </c>
      <c r="C34" s="32">
        <v>233</v>
      </c>
      <c r="D34" s="32">
        <v>233</v>
      </c>
      <c r="E34" s="33"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44</v>
      </c>
      <c r="D41" s="34">
        <v>2</v>
      </c>
      <c r="E41" s="28">
        <v>4.5454545454545459</v>
      </c>
    </row>
    <row r="42" spans="2:5" s="10" customFormat="1" ht="15.9" customHeight="1" x14ac:dyDescent="0.25">
      <c r="B42" s="26" t="s">
        <v>131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1918</v>
      </c>
      <c r="D47" s="34">
        <v>704</v>
      </c>
      <c r="E47" s="28">
        <v>36.704900938477579</v>
      </c>
    </row>
    <row r="48" spans="2:5" s="10" customFormat="1" ht="15.9" customHeight="1" x14ac:dyDescent="0.25">
      <c r="B48" s="26" t="s">
        <v>137</v>
      </c>
      <c r="C48" s="34">
        <v>1884</v>
      </c>
      <c r="D48" s="34">
        <v>703</v>
      </c>
      <c r="E48" s="28">
        <v>37.314225053078552</v>
      </c>
    </row>
    <row r="49" spans="2:5" s="10" customFormat="1" ht="15.9" customHeight="1" x14ac:dyDescent="0.25">
      <c r="B49" s="26" t="s">
        <v>138</v>
      </c>
      <c r="C49" s="34">
        <v>34</v>
      </c>
      <c r="D49" s="34">
        <v>1</v>
      </c>
      <c r="E49" s="28">
        <v>2.9411764705882351</v>
      </c>
    </row>
    <row r="50" spans="2:5" s="10" customFormat="1" ht="15.9" customHeight="1" x14ac:dyDescent="0.25">
      <c r="B50" s="26" t="s">
        <v>139</v>
      </c>
      <c r="C50" s="35">
        <v>1115</v>
      </c>
      <c r="D50" s="35">
        <v>769</v>
      </c>
      <c r="E50" s="28">
        <v>68.968609865470853</v>
      </c>
    </row>
    <row r="51" spans="2:5" s="10" customFormat="1" ht="15.9" customHeight="1" x14ac:dyDescent="0.25">
      <c r="B51" s="26" t="s">
        <v>140</v>
      </c>
      <c r="C51" s="34">
        <v>1115</v>
      </c>
      <c r="D51" s="34">
        <v>769</v>
      </c>
      <c r="E51" s="28">
        <v>68.968609865470853</v>
      </c>
    </row>
    <row r="52" spans="2:5" s="10" customFormat="1" ht="15.9" customHeight="1" x14ac:dyDescent="0.25">
      <c r="B52" s="26" t="s">
        <v>40</v>
      </c>
      <c r="C52" s="34">
        <v>5131</v>
      </c>
      <c r="D52" s="34">
        <v>1968</v>
      </c>
      <c r="E52" s="28">
        <v>38.355096472422531</v>
      </c>
    </row>
    <row r="53" spans="2:5" s="10" customFormat="1" ht="15.9" customHeight="1" x14ac:dyDescent="0.25">
      <c r="B53" s="26" t="s">
        <v>141</v>
      </c>
      <c r="C53" s="34">
        <v>915</v>
      </c>
      <c r="D53" s="34">
        <v>915</v>
      </c>
      <c r="E53" s="28">
        <v>100</v>
      </c>
    </row>
    <row r="54" spans="2:5" s="10" customFormat="1" ht="15.9" customHeight="1" x14ac:dyDescent="0.25">
      <c r="B54" s="26" t="s">
        <v>142</v>
      </c>
      <c r="C54" s="35" t="s">
        <v>187</v>
      </c>
      <c r="D54" s="35" t="s">
        <v>187</v>
      </c>
      <c r="E54" s="28"/>
    </row>
    <row r="55" spans="2:5" s="10" customFormat="1" ht="15.9" customHeight="1" x14ac:dyDescent="0.25">
      <c r="B55" s="26" t="s">
        <v>143</v>
      </c>
      <c r="C55" s="34">
        <v>915</v>
      </c>
      <c r="D55" s="34">
        <v>915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4" t="s">
        <v>187</v>
      </c>
      <c r="D60" s="34" t="s">
        <v>187</v>
      </c>
      <c r="E60" s="28"/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871</v>
      </c>
      <c r="D63" s="34">
        <v>396</v>
      </c>
      <c r="E63" s="28">
        <v>45.46498277841561</v>
      </c>
    </row>
    <row r="64" spans="2:5" s="10" customFormat="1" ht="15.9" customHeight="1" x14ac:dyDescent="0.25">
      <c r="B64" s="26" t="s">
        <v>152</v>
      </c>
      <c r="C64" s="34">
        <v>416</v>
      </c>
      <c r="D64" s="34">
        <v>361</v>
      </c>
      <c r="E64" s="28">
        <v>86.77884615384616</v>
      </c>
    </row>
    <row r="65" spans="2:5" s="10" customFormat="1" ht="15.9" customHeight="1" x14ac:dyDescent="0.25">
      <c r="B65" s="26" t="s">
        <v>153</v>
      </c>
      <c r="C65" s="34">
        <v>455</v>
      </c>
      <c r="D65" s="34">
        <v>35</v>
      </c>
      <c r="E65" s="28">
        <v>7.6923076923076925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2990</v>
      </c>
      <c r="D67" s="35">
        <v>349</v>
      </c>
      <c r="E67" s="28">
        <v>11.672240802675585</v>
      </c>
    </row>
    <row r="68" spans="2:5" s="10" customFormat="1" ht="15.9" customHeight="1" x14ac:dyDescent="0.25">
      <c r="B68" s="26" t="s">
        <v>156</v>
      </c>
      <c r="C68" s="34">
        <v>2990</v>
      </c>
      <c r="D68" s="34">
        <v>349</v>
      </c>
      <c r="E68" s="28">
        <v>11.672240802675585</v>
      </c>
    </row>
    <row r="69" spans="2:5" s="10" customFormat="1" ht="15.9" customHeight="1" x14ac:dyDescent="0.25">
      <c r="B69" s="26" t="s">
        <v>157</v>
      </c>
      <c r="C69" s="34">
        <v>197</v>
      </c>
      <c r="D69" s="34">
        <v>171</v>
      </c>
      <c r="E69" s="28">
        <v>86.802030456852791</v>
      </c>
    </row>
    <row r="70" spans="2:5" s="4" customFormat="1" ht="15.9" customHeight="1" x14ac:dyDescent="0.2">
      <c r="B70" s="26" t="s">
        <v>158</v>
      </c>
      <c r="C70" s="34">
        <v>32</v>
      </c>
      <c r="D70" s="34">
        <v>36</v>
      </c>
      <c r="E70" s="28">
        <v>112.5</v>
      </c>
    </row>
    <row r="71" spans="2:5" s="10" customFormat="1" ht="15.9" customHeight="1" x14ac:dyDescent="0.25">
      <c r="B71" s="26" t="s">
        <v>159</v>
      </c>
      <c r="C71" s="34">
        <v>31</v>
      </c>
      <c r="D71" s="34">
        <v>1</v>
      </c>
      <c r="E71" s="28">
        <v>3.225806451612903</v>
      </c>
    </row>
    <row r="72" spans="2:5" s="10" customFormat="1" ht="15.9" customHeight="1" x14ac:dyDescent="0.25">
      <c r="B72" s="26" t="s">
        <v>160</v>
      </c>
      <c r="C72" s="35">
        <v>134</v>
      </c>
      <c r="D72" s="35">
        <v>134</v>
      </c>
      <c r="E72" s="28">
        <v>100</v>
      </c>
    </row>
    <row r="73" spans="2:5" s="10" customFormat="1" ht="15.9" customHeight="1" x14ac:dyDescent="0.25">
      <c r="B73" s="26" t="s">
        <v>161</v>
      </c>
      <c r="C73" s="34"/>
      <c r="D73" s="34"/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/>
      <c r="D78" s="32"/>
      <c r="E78" s="36"/>
    </row>
    <row r="79" spans="2:5" s="11" customFormat="1" ht="15.75" customHeight="1" x14ac:dyDescent="0.25">
      <c r="B79" s="26" t="s">
        <v>166</v>
      </c>
      <c r="C79" s="39">
        <v>158</v>
      </c>
      <c r="D79" s="39">
        <v>137</v>
      </c>
      <c r="E79" s="30">
        <v>86.70886075949366</v>
      </c>
    </row>
    <row r="80" spans="2:5" s="11" customFormat="1" ht="15.75" customHeight="1" x14ac:dyDescent="0.25">
      <c r="B80" s="26" t="s">
        <v>89</v>
      </c>
      <c r="C80" s="39">
        <v>878</v>
      </c>
      <c r="D80" s="39">
        <v>137</v>
      </c>
      <c r="E80" s="30">
        <v>15.603644646924831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 t="s">
        <v>187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2</v>
      </c>
      <c r="E84" s="30"/>
    </row>
    <row r="85" spans="2:5" s="11" customFormat="1" ht="15.75" customHeight="1" x14ac:dyDescent="0.25">
      <c r="B85" s="26" t="s">
        <v>172</v>
      </c>
      <c r="C85" s="39">
        <v>0</v>
      </c>
      <c r="D85" s="39">
        <v>2</v>
      </c>
      <c r="E85" s="30"/>
    </row>
    <row r="86" spans="2:5" s="11" customFormat="1" ht="15.75" customHeight="1" x14ac:dyDescent="0.25">
      <c r="B86" s="26" t="s">
        <v>173</v>
      </c>
      <c r="C86" s="39">
        <v>878</v>
      </c>
      <c r="D86" s="39">
        <v>135</v>
      </c>
      <c r="E86" s="30">
        <v>15.375854214123008</v>
      </c>
    </row>
    <row r="87" spans="2:5" s="11" customFormat="1" ht="15.75" customHeight="1" x14ac:dyDescent="0.25">
      <c r="B87" s="26" t="s">
        <v>174</v>
      </c>
      <c r="C87" s="39">
        <v>878</v>
      </c>
      <c r="D87" s="39">
        <v>135</v>
      </c>
      <c r="E87" s="30">
        <v>15.375854214123008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585AD565-EFA5-4544-8971-25F41A68E41A}"/>
    <hyperlink ref="D4" location="Şubat!A1" display="Şubat" xr:uid="{9CDEF133-DE7A-41BF-9145-BB1D99367942}"/>
    <hyperlink ref="E4" location="Mart!A1" display="Mart" xr:uid="{42C26195-2E6B-4072-B45C-D71E8A4C0AFA}"/>
    <hyperlink ref="C5" location="Nisan!A1" display="Nisan" xr:uid="{9F8379CD-7A5B-4A5A-B805-D22484D5312B}"/>
    <hyperlink ref="D5" location="Mayıs!A1" display="Mayıs" xr:uid="{7443A02C-C90C-4C04-BB9C-6073AAEF220D}"/>
    <hyperlink ref="E5" location="Haziran!A1" display="Haziran" xr:uid="{5278C4D4-5840-42A7-8E7B-B53840F16AC9}"/>
    <hyperlink ref="C6" location="Temmuz!A1" display="Temmuz" xr:uid="{D2507800-184C-417E-9DE6-FBB60E71F644}"/>
    <hyperlink ref="D6" location="Ağustos!A1" display="Ağustos" xr:uid="{ACCE6F53-DE12-472F-827D-901B5D83630A}"/>
    <hyperlink ref="E6" location="Eylül!A1" display="Eylül" xr:uid="{AB8FB04E-C554-4241-8276-31E296E59ECB}"/>
    <hyperlink ref="C7" location="Ekim!A1" display="Ekim" xr:uid="{30E73222-69D1-410B-92D1-995C9902CB77}"/>
    <hyperlink ref="D7" location="Kasım!A1" display="Kasım" xr:uid="{3B19CE44-D76F-41AB-940D-0B4F7CC1678A}"/>
    <hyperlink ref="E7" location="Aralık!A1" display="Aralık" xr:uid="{3202E34C-39B8-4100-9E44-11FEF3FA34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7877-7E72-4E68-BC8B-50EEA8DA488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26250</v>
      </c>
      <c r="D10" s="27">
        <v>5866</v>
      </c>
      <c r="E10" s="28">
        <v>22.346666666666668</v>
      </c>
    </row>
    <row r="11" spans="2:5" s="11" customFormat="1" ht="15.75" customHeight="1" x14ac:dyDescent="0.25">
      <c r="B11" s="26" t="s">
        <v>5</v>
      </c>
      <c r="C11" s="29">
        <v>22119</v>
      </c>
      <c r="D11" s="29">
        <v>4810</v>
      </c>
      <c r="E11" s="30">
        <v>21.746010217460103</v>
      </c>
    </row>
    <row r="12" spans="2:5" s="11" customFormat="1" ht="15.9" customHeight="1" x14ac:dyDescent="0.25">
      <c r="B12" s="26" t="s">
        <v>109</v>
      </c>
      <c r="C12" s="29">
        <v>10136</v>
      </c>
      <c r="D12" s="29">
        <v>2231</v>
      </c>
      <c r="E12" s="30">
        <v>22.010655090765589</v>
      </c>
    </row>
    <row r="13" spans="2:5" s="11" customFormat="1" ht="15.9" customHeight="1" x14ac:dyDescent="0.25">
      <c r="B13" s="26" t="s">
        <v>110</v>
      </c>
      <c r="C13" s="29">
        <v>9553</v>
      </c>
      <c r="D13" s="29">
        <v>2219</v>
      </c>
      <c r="E13" s="30">
        <v>23.228305244425833</v>
      </c>
    </row>
    <row r="14" spans="2:5" s="12" customFormat="1" ht="15.9" customHeight="1" x14ac:dyDescent="0.2">
      <c r="B14" s="31" t="s">
        <v>8</v>
      </c>
      <c r="C14" s="32">
        <v>585</v>
      </c>
      <c r="D14" s="32">
        <v>2</v>
      </c>
      <c r="E14" s="33">
        <v>0.34188034188034189</v>
      </c>
    </row>
    <row r="15" spans="2:5" s="12" customFormat="1" ht="15.9" customHeight="1" x14ac:dyDescent="0.2">
      <c r="B15" s="31" t="s">
        <v>9</v>
      </c>
      <c r="C15" s="32">
        <v>170</v>
      </c>
      <c r="D15" s="32">
        <v>2</v>
      </c>
      <c r="E15" s="33">
        <v>1.1764705882352942</v>
      </c>
    </row>
    <row r="16" spans="2:5" s="12" customFormat="1" ht="15.9" customHeight="1" x14ac:dyDescent="0.2">
      <c r="B16" s="31" t="s">
        <v>10</v>
      </c>
      <c r="C16" s="32">
        <v>8455</v>
      </c>
      <c r="D16" s="32">
        <v>2219</v>
      </c>
      <c r="E16" s="33">
        <v>26.244825547013601</v>
      </c>
    </row>
    <row r="17" spans="2:5" s="12" customFormat="1" ht="15.9" customHeight="1" x14ac:dyDescent="0.2">
      <c r="B17" s="31" t="s">
        <v>11</v>
      </c>
      <c r="C17" s="32">
        <v>343</v>
      </c>
      <c r="D17" s="32">
        <v>-4</v>
      </c>
      <c r="E17" s="33">
        <v>-1.1661807580174928</v>
      </c>
    </row>
    <row r="18" spans="2:5" s="11" customFormat="1" ht="15.9" customHeight="1" x14ac:dyDescent="0.25">
      <c r="B18" s="26" t="s">
        <v>111</v>
      </c>
      <c r="C18" s="29">
        <v>583</v>
      </c>
      <c r="D18" s="29">
        <v>12</v>
      </c>
      <c r="E18" s="30">
        <v>2.0583190394511153</v>
      </c>
    </row>
    <row r="19" spans="2:5" s="12" customFormat="1" ht="15.9" customHeight="1" x14ac:dyDescent="0.2">
      <c r="B19" s="31" t="s">
        <v>13</v>
      </c>
      <c r="C19" s="32">
        <v>231</v>
      </c>
      <c r="D19" s="32">
        <v>7</v>
      </c>
      <c r="E19" s="33">
        <v>3.0303030303030303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352</v>
      </c>
      <c r="D21" s="32">
        <v>5</v>
      </c>
      <c r="E21" s="33">
        <v>1.4204545454545454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6994</v>
      </c>
      <c r="D23" s="35">
        <v>1463</v>
      </c>
      <c r="E23" s="28">
        <v>20.917929653989134</v>
      </c>
    </row>
    <row r="24" spans="2:5" s="10" customFormat="1" ht="15.9" customHeight="1" x14ac:dyDescent="0.25">
      <c r="B24" s="26" t="s">
        <v>114</v>
      </c>
      <c r="C24" s="34">
        <v>2</v>
      </c>
      <c r="D24" s="34">
        <v>2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9</v>
      </c>
      <c r="D25" s="34">
        <v>1</v>
      </c>
      <c r="E25" s="28">
        <v>11.111111111111111</v>
      </c>
    </row>
    <row r="26" spans="2:5" s="10" customFormat="1" ht="15.9" customHeight="1" x14ac:dyDescent="0.25">
      <c r="B26" s="26" t="s">
        <v>116</v>
      </c>
      <c r="C26" s="34">
        <v>245</v>
      </c>
      <c r="D26" s="34">
        <v>206</v>
      </c>
      <c r="E26" s="28">
        <v>84.08163265306122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6738</v>
      </c>
      <c r="D28" s="34">
        <v>1254</v>
      </c>
      <c r="E28" s="28">
        <v>18.61086375779163</v>
      </c>
    </row>
    <row r="29" spans="2:5" s="10" customFormat="1" ht="15.9" customHeight="1" x14ac:dyDescent="0.25">
      <c r="B29" s="31" t="s">
        <v>119</v>
      </c>
      <c r="C29" s="32">
        <v>2688</v>
      </c>
      <c r="D29" s="32">
        <v>383</v>
      </c>
      <c r="E29" s="36">
        <v>14.248511904761903</v>
      </c>
    </row>
    <row r="30" spans="2:5" s="10" customFormat="1" ht="15.9" customHeight="1" x14ac:dyDescent="0.25">
      <c r="B30" s="26" t="s">
        <v>120</v>
      </c>
      <c r="C30" s="34">
        <v>2552</v>
      </c>
      <c r="D30" s="34">
        <v>290</v>
      </c>
      <c r="E30" s="28">
        <v>11.363636363636363</v>
      </c>
    </row>
    <row r="31" spans="2:5" s="10" customFormat="1" ht="15.9" customHeight="1" x14ac:dyDescent="0.25">
      <c r="B31" s="26" t="s">
        <v>121</v>
      </c>
      <c r="C31" s="35">
        <v>92</v>
      </c>
      <c r="D31" s="35">
        <v>92</v>
      </c>
      <c r="E31" s="28">
        <v>100</v>
      </c>
    </row>
    <row r="32" spans="2:5" s="12" customFormat="1" ht="15.9" customHeight="1" x14ac:dyDescent="0.2">
      <c r="B32" s="26" t="s">
        <v>122</v>
      </c>
      <c r="C32" s="34"/>
      <c r="D32" s="34"/>
      <c r="E32" s="28"/>
    </row>
    <row r="33" spans="2:5" s="12" customFormat="1" ht="15.9" customHeight="1" x14ac:dyDescent="0.2">
      <c r="B33" s="31" t="s">
        <v>123</v>
      </c>
      <c r="C33" s="37">
        <v>92</v>
      </c>
      <c r="D33" s="37">
        <v>92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/>
      <c r="D39" s="32"/>
      <c r="E39" s="36"/>
    </row>
    <row r="40" spans="2:5" s="10" customFormat="1" ht="15.9" customHeight="1" x14ac:dyDescent="0.25">
      <c r="B40" s="26" t="s">
        <v>130</v>
      </c>
      <c r="C40" s="34">
        <v>44</v>
      </c>
      <c r="D40" s="34">
        <v>1</v>
      </c>
      <c r="E40" s="28">
        <v>2.2727272727272729</v>
      </c>
    </row>
    <row r="41" spans="2:5" s="10" customFormat="1" ht="15.9" customHeight="1" x14ac:dyDescent="0.25">
      <c r="B41" s="26" t="s">
        <v>131</v>
      </c>
      <c r="C41" s="34">
        <v>0</v>
      </c>
      <c r="D41" s="34">
        <v>0</v>
      </c>
      <c r="E41" s="28"/>
    </row>
    <row r="42" spans="2:5" s="10" customFormat="1" ht="15.9" customHeight="1" x14ac:dyDescent="0.25">
      <c r="B42" s="26" t="s">
        <v>132</v>
      </c>
      <c r="C42" s="35"/>
      <c r="D42" s="35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1507</v>
      </c>
      <c r="D46" s="34">
        <v>269</v>
      </c>
      <c r="E46" s="28">
        <v>17.850033178500333</v>
      </c>
    </row>
    <row r="47" spans="2:5" s="10" customFormat="1" ht="15.9" customHeight="1" x14ac:dyDescent="0.25">
      <c r="B47" s="26" t="s">
        <v>137</v>
      </c>
      <c r="C47" s="34">
        <v>1476</v>
      </c>
      <c r="D47" s="34">
        <v>269</v>
      </c>
      <c r="E47" s="28">
        <v>18.224932249322492</v>
      </c>
    </row>
    <row r="48" spans="2:5" s="10" customFormat="1" ht="15.9" customHeight="1" x14ac:dyDescent="0.25">
      <c r="B48" s="26" t="s">
        <v>138</v>
      </c>
      <c r="C48" s="34">
        <v>31</v>
      </c>
      <c r="D48" s="34">
        <v>0</v>
      </c>
      <c r="E48" s="28">
        <v>0</v>
      </c>
    </row>
    <row r="49" spans="2:5" s="10" customFormat="1" ht="15.9" customHeight="1" x14ac:dyDescent="0.25">
      <c r="B49" s="26" t="s">
        <v>139</v>
      </c>
      <c r="C49" s="34">
        <v>794</v>
      </c>
      <c r="D49" s="34">
        <v>464</v>
      </c>
      <c r="E49" s="28">
        <v>58.438287153652389</v>
      </c>
    </row>
    <row r="50" spans="2:5" s="10" customFormat="1" ht="15.9" customHeight="1" x14ac:dyDescent="0.25">
      <c r="B50" s="26" t="s">
        <v>140</v>
      </c>
      <c r="C50" s="35">
        <v>794</v>
      </c>
      <c r="D50" s="35">
        <v>464</v>
      </c>
      <c r="E50" s="28">
        <v>58.438287153652389</v>
      </c>
    </row>
    <row r="51" spans="2:5" s="10" customFormat="1" ht="15.9" customHeight="1" x14ac:dyDescent="0.25">
      <c r="B51" s="26" t="s">
        <v>40</v>
      </c>
      <c r="C51" s="34">
        <v>4040</v>
      </c>
      <c r="D51" s="34">
        <v>977</v>
      </c>
      <c r="E51" s="28">
        <v>24.183168316831683</v>
      </c>
    </row>
    <row r="52" spans="2:5" s="10" customFormat="1" ht="15.9" customHeight="1" x14ac:dyDescent="0.25">
      <c r="B52" s="26" t="s">
        <v>141</v>
      </c>
      <c r="C52" s="34">
        <v>534</v>
      </c>
      <c r="D52" s="34">
        <v>534</v>
      </c>
      <c r="E52" s="28">
        <v>100</v>
      </c>
    </row>
    <row r="53" spans="2:5" s="10" customFormat="1" ht="15.9" customHeight="1" x14ac:dyDescent="0.25">
      <c r="B53" s="26" t="s">
        <v>142</v>
      </c>
      <c r="C53" s="34">
        <v>0</v>
      </c>
      <c r="D53" s="34">
        <v>0</v>
      </c>
      <c r="E53" s="28"/>
    </row>
    <row r="54" spans="2:5" s="10" customFormat="1" ht="15.9" customHeight="1" x14ac:dyDescent="0.25">
      <c r="B54" s="26" t="s">
        <v>143</v>
      </c>
      <c r="C54" s="35">
        <v>534</v>
      </c>
      <c r="D54" s="35">
        <v>534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656</v>
      </c>
      <c r="D62" s="34">
        <v>197</v>
      </c>
      <c r="E62" s="28">
        <v>30.030487804878049</v>
      </c>
    </row>
    <row r="63" spans="2:5" s="10" customFormat="1" ht="15.9" customHeight="1" x14ac:dyDescent="0.25">
      <c r="B63" s="26" t="s">
        <v>152</v>
      </c>
      <c r="C63" s="34">
        <v>232</v>
      </c>
      <c r="D63" s="34">
        <v>177</v>
      </c>
      <c r="E63" s="28">
        <v>76.293103448275872</v>
      </c>
    </row>
    <row r="64" spans="2:5" s="10" customFormat="1" ht="15.9" customHeight="1" x14ac:dyDescent="0.25">
      <c r="B64" s="26" t="s">
        <v>153</v>
      </c>
      <c r="C64" s="34">
        <v>424</v>
      </c>
      <c r="D64" s="34">
        <v>20</v>
      </c>
      <c r="E64" s="28">
        <v>4.716981132075472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2721</v>
      </c>
      <c r="D66" s="34">
        <v>164</v>
      </c>
      <c r="E66" s="28">
        <v>6.0271958838662254</v>
      </c>
    </row>
    <row r="67" spans="2:5" s="10" customFormat="1" ht="15.9" customHeight="1" x14ac:dyDescent="0.25">
      <c r="B67" s="26" t="s">
        <v>156</v>
      </c>
      <c r="C67" s="35">
        <v>2721</v>
      </c>
      <c r="D67" s="35">
        <v>164</v>
      </c>
      <c r="E67" s="28">
        <v>6.0271958838662254</v>
      </c>
    </row>
    <row r="68" spans="2:5" s="10" customFormat="1" ht="15.9" customHeight="1" x14ac:dyDescent="0.25">
      <c r="B68" s="26" t="s">
        <v>157</v>
      </c>
      <c r="C68" s="34">
        <v>54</v>
      </c>
      <c r="D68" s="34">
        <v>19</v>
      </c>
      <c r="E68" s="28">
        <v>35.185185185185183</v>
      </c>
    </row>
    <row r="69" spans="2:5" s="4" customFormat="1" ht="15.9" customHeight="1" x14ac:dyDescent="0.2">
      <c r="B69" s="26" t="s">
        <v>158</v>
      </c>
      <c r="C69" s="34">
        <v>18</v>
      </c>
      <c r="D69" s="34">
        <v>13</v>
      </c>
      <c r="E69" s="28">
        <v>72.222222222222214</v>
      </c>
    </row>
    <row r="70" spans="2:5" s="10" customFormat="1" ht="15.9" customHeight="1" x14ac:dyDescent="0.25">
      <c r="B70" s="26" t="s">
        <v>159</v>
      </c>
      <c r="C70" s="34">
        <v>31</v>
      </c>
      <c r="D70" s="34">
        <v>1</v>
      </c>
      <c r="E70" s="28">
        <v>3.225806451612903</v>
      </c>
    </row>
    <row r="71" spans="2:5" s="10" customFormat="1" ht="15.9" customHeight="1" x14ac:dyDescent="0.25">
      <c r="B71" s="26" t="s">
        <v>160</v>
      </c>
      <c r="C71" s="34">
        <v>5</v>
      </c>
      <c r="D71" s="34">
        <v>5</v>
      </c>
      <c r="E71" s="28">
        <v>100</v>
      </c>
    </row>
    <row r="72" spans="2:5" s="10" customFormat="1" ht="15.9" customHeight="1" x14ac:dyDescent="0.25">
      <c r="B72" s="26" t="s">
        <v>161</v>
      </c>
      <c r="C72" s="35"/>
      <c r="D72" s="35"/>
      <c r="E72" s="28"/>
    </row>
    <row r="73" spans="2:5" s="10" customFormat="1" ht="15.9" customHeight="1" x14ac:dyDescent="0.25">
      <c r="B73" s="26" t="s">
        <v>162</v>
      </c>
      <c r="C73" s="34">
        <v>0</v>
      </c>
      <c r="D73" s="34">
        <v>0</v>
      </c>
      <c r="E73" s="28"/>
    </row>
    <row r="74" spans="2:5" s="10" customFormat="1" ht="15.9" customHeight="1" x14ac:dyDescent="0.25">
      <c r="B74" s="26" t="s">
        <v>163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/>
      <c r="D77" s="38"/>
      <c r="E77" s="36"/>
    </row>
    <row r="78" spans="2:5" s="10" customFormat="1" ht="15.9" customHeight="1" x14ac:dyDescent="0.25">
      <c r="B78" s="31" t="s">
        <v>166</v>
      </c>
      <c r="C78" s="32">
        <v>75</v>
      </c>
      <c r="D78" s="32">
        <v>63</v>
      </c>
      <c r="E78" s="36">
        <v>84</v>
      </c>
    </row>
    <row r="79" spans="2:5" s="11" customFormat="1" ht="15.75" customHeight="1" x14ac:dyDescent="0.25">
      <c r="B79" s="26" t="s">
        <v>167</v>
      </c>
      <c r="C79" s="39">
        <v>75</v>
      </c>
      <c r="D79" s="39">
        <v>63</v>
      </c>
      <c r="E79" s="30">
        <v>84</v>
      </c>
    </row>
    <row r="80" spans="2:5" s="11" customFormat="1" ht="15.75" customHeight="1" x14ac:dyDescent="0.25">
      <c r="B80" s="26" t="s">
        <v>89</v>
      </c>
      <c r="C80" s="39">
        <v>91</v>
      </c>
      <c r="D80" s="39">
        <v>79</v>
      </c>
      <c r="E80" s="30">
        <v>86.813186813186817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2</v>
      </c>
      <c r="E84" s="30"/>
    </row>
    <row r="85" spans="2:5" s="11" customFormat="1" ht="15.75" customHeight="1" x14ac:dyDescent="0.25">
      <c r="B85" s="26" t="s">
        <v>172</v>
      </c>
      <c r="C85" s="39">
        <v>0</v>
      </c>
      <c r="D85" s="39">
        <v>2</v>
      </c>
      <c r="E85" s="30"/>
    </row>
    <row r="86" spans="2:5" s="11" customFormat="1" ht="15.75" customHeight="1" x14ac:dyDescent="0.25">
      <c r="B86" s="26" t="s">
        <v>173</v>
      </c>
      <c r="C86" s="39">
        <v>91</v>
      </c>
      <c r="D86" s="39">
        <v>77</v>
      </c>
      <c r="E86" s="30">
        <v>84.615384615384613</v>
      </c>
    </row>
    <row r="87" spans="2:5" s="11" customFormat="1" ht="15.75" customHeight="1" x14ac:dyDescent="0.25">
      <c r="B87" s="26" t="s">
        <v>174</v>
      </c>
      <c r="C87" s="39">
        <v>91</v>
      </c>
      <c r="D87" s="39">
        <v>77</v>
      </c>
      <c r="E87" s="30">
        <v>84.615384615384613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11B324DA-474F-4115-BE96-EEBD81631381}"/>
    <hyperlink ref="D4" location="Şubat!A1" display="Şubat" xr:uid="{783C28D7-D249-495D-A0D7-FC6DC537E42A}"/>
    <hyperlink ref="E4" location="Mart!A1" display="Mart" xr:uid="{5F105EDF-6ED8-4099-B30B-4EA5B7361C2E}"/>
    <hyperlink ref="C5" location="Nisan!A1" display="Nisan" xr:uid="{23120142-D972-4731-AC58-D5239813F8C6}"/>
    <hyperlink ref="D5" location="Mayıs!A1" display="Mayıs" xr:uid="{369A2324-B272-4610-8F13-3A1209EF860A}"/>
    <hyperlink ref="E5" location="Haziran!A1" display="Haziran" xr:uid="{2935DDF3-35B8-4E24-BE88-90E7A8324BC8}"/>
    <hyperlink ref="C6" location="Temmuz!A1" display="Temmuz" xr:uid="{07C0E593-D02F-42F2-9346-554E45F9B9E1}"/>
    <hyperlink ref="D6" location="Ağustos!A1" display="Ağustos" xr:uid="{8984FA69-4965-4302-A817-892628000FFA}"/>
    <hyperlink ref="E6" location="Eylül!A1" display="Eylül" xr:uid="{9ABF84C2-3FC1-4FA1-BECB-F4D2A296048F}"/>
    <hyperlink ref="C7" location="Ekim!A1" display="Ekim" xr:uid="{6975A299-5444-4E86-83A9-A481207BC048}"/>
    <hyperlink ref="D7" location="Kasım!A1" display="Kasım" xr:uid="{7D4A07FF-92EE-4CCB-8543-FA5D2F78EB05}"/>
    <hyperlink ref="E7" location="Aralık!A1" display="Aralık" xr:uid="{418BDCC1-2453-4C61-A861-DAA23A896E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60C1-42B8-4824-B575-4002546ED38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92905</v>
      </c>
      <c r="D10" s="43">
        <v>73764</v>
      </c>
      <c r="E10" s="44">
        <v>79.397233733383558</v>
      </c>
    </row>
    <row r="11" spans="2:7" s="5" customFormat="1" ht="15.75" customHeight="1" x14ac:dyDescent="0.2">
      <c r="B11" s="42" t="s">
        <v>5</v>
      </c>
      <c r="C11" s="43">
        <v>76277</v>
      </c>
      <c r="D11" s="43">
        <v>61183</v>
      </c>
      <c r="E11" s="45">
        <v>80.211597204924161</v>
      </c>
    </row>
    <row r="12" spans="2:7" s="5" customFormat="1" ht="15.75" customHeight="1" x14ac:dyDescent="0.2">
      <c r="B12" s="42" t="s">
        <v>6</v>
      </c>
      <c r="C12" s="43">
        <v>43674</v>
      </c>
      <c r="D12" s="43">
        <v>34729</v>
      </c>
      <c r="E12" s="45">
        <v>79.518706782067142</v>
      </c>
      <c r="G12" s="6"/>
    </row>
    <row r="13" spans="2:7" s="5" customFormat="1" ht="15.75" customHeight="1" x14ac:dyDescent="0.2">
      <c r="B13" s="42" t="s">
        <v>7</v>
      </c>
      <c r="C13" s="43">
        <v>41203</v>
      </c>
      <c r="D13" s="43">
        <v>33129</v>
      </c>
      <c r="E13" s="45">
        <v>80.404339489842968</v>
      </c>
    </row>
    <row r="14" spans="2:7" ht="15.75" customHeight="1" x14ac:dyDescent="0.2">
      <c r="B14" s="46" t="s">
        <v>8</v>
      </c>
      <c r="C14" s="47">
        <v>2143</v>
      </c>
      <c r="D14" s="47">
        <v>1294</v>
      </c>
      <c r="E14" s="48">
        <v>60.382641157256181</v>
      </c>
    </row>
    <row r="15" spans="2:7" ht="15.75" customHeight="1" x14ac:dyDescent="0.2">
      <c r="B15" s="46" t="s">
        <v>9</v>
      </c>
      <c r="C15" s="47">
        <v>617</v>
      </c>
      <c r="D15" s="47">
        <v>314</v>
      </c>
      <c r="E15" s="48">
        <v>50.891410048622362</v>
      </c>
    </row>
    <row r="16" spans="2:7" ht="15.75" customHeight="1" x14ac:dyDescent="0.2">
      <c r="B16" s="46" t="s">
        <v>10</v>
      </c>
      <c r="C16" s="47">
        <v>35797</v>
      </c>
      <c r="D16" s="47">
        <v>29330</v>
      </c>
      <c r="E16" s="48">
        <v>81.934240299466438</v>
      </c>
    </row>
    <row r="17" spans="2:5" ht="15.75" customHeight="1" x14ac:dyDescent="0.2">
      <c r="B17" s="46" t="s">
        <v>11</v>
      </c>
      <c r="C17" s="47">
        <v>2646</v>
      </c>
      <c r="D17" s="47">
        <v>2191</v>
      </c>
      <c r="E17" s="48">
        <v>82.804232804232797</v>
      </c>
    </row>
    <row r="18" spans="2:5" s="5" customFormat="1" ht="15.75" customHeight="1" x14ac:dyDescent="0.2">
      <c r="B18" s="42" t="s">
        <v>12</v>
      </c>
      <c r="C18" s="43">
        <v>2471</v>
      </c>
      <c r="D18" s="43">
        <v>1600</v>
      </c>
      <c r="E18" s="45">
        <v>64.751112909753132</v>
      </c>
    </row>
    <row r="19" spans="2:5" ht="15.75" customHeight="1" x14ac:dyDescent="0.2">
      <c r="B19" s="46" t="s">
        <v>13</v>
      </c>
      <c r="C19" s="47">
        <v>570</v>
      </c>
      <c r="D19" s="47">
        <v>152</v>
      </c>
      <c r="E19" s="48">
        <v>26.666666666666668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1897</v>
      </c>
      <c r="D21" s="47">
        <v>1444</v>
      </c>
      <c r="E21" s="48">
        <v>76.120189773326302</v>
      </c>
    </row>
    <row r="22" spans="2:5" s="4" customFormat="1" ht="15.75" customHeight="1" x14ac:dyDescent="0.2">
      <c r="B22" s="42" t="s">
        <v>16</v>
      </c>
      <c r="C22" s="43">
        <v>7145</v>
      </c>
      <c r="D22" s="43">
        <v>4839</v>
      </c>
      <c r="E22" s="44">
        <v>67.725682295311401</v>
      </c>
    </row>
    <row r="23" spans="2:5" s="8" customFormat="1" ht="15.75" customHeight="1" x14ac:dyDescent="0.2">
      <c r="B23" s="46" t="s">
        <v>17</v>
      </c>
      <c r="C23" s="47">
        <v>44</v>
      </c>
      <c r="D23" s="47">
        <v>40</v>
      </c>
      <c r="E23" s="49">
        <v>90.909090909090907</v>
      </c>
    </row>
    <row r="24" spans="2:5" s="8" customFormat="1" ht="15.75" customHeight="1" x14ac:dyDescent="0.2">
      <c r="B24" s="46" t="s">
        <v>18</v>
      </c>
      <c r="C24" s="47">
        <v>7101</v>
      </c>
      <c r="D24" s="47">
        <v>4799</v>
      </c>
      <c r="E24" s="49">
        <v>67.582030699901424</v>
      </c>
    </row>
    <row r="25" spans="2:5" s="4" customFormat="1" ht="15.75" customHeight="1" x14ac:dyDescent="0.2">
      <c r="B25" s="42" t="s">
        <v>19</v>
      </c>
      <c r="C25" s="43">
        <v>12076</v>
      </c>
      <c r="D25" s="43">
        <v>10092</v>
      </c>
      <c r="E25" s="44">
        <v>83.57071878105333</v>
      </c>
    </row>
    <row r="26" spans="2:5" s="4" customFormat="1" ht="15.75" customHeight="1" x14ac:dyDescent="0.2">
      <c r="B26" s="42" t="s">
        <v>20</v>
      </c>
      <c r="C26" s="43">
        <v>7966</v>
      </c>
      <c r="D26" s="43">
        <v>6028</v>
      </c>
      <c r="E26" s="44">
        <v>75.671604318353005</v>
      </c>
    </row>
    <row r="27" spans="2:5" s="8" customFormat="1" ht="15.75" customHeight="1" x14ac:dyDescent="0.2">
      <c r="B27" s="46" t="s">
        <v>21</v>
      </c>
      <c r="C27" s="47">
        <v>6831</v>
      </c>
      <c r="D27" s="47">
        <v>4904</v>
      </c>
      <c r="E27" s="49">
        <v>71.790367442541353</v>
      </c>
    </row>
    <row r="28" spans="2:5" s="8" customFormat="1" ht="15.75" customHeight="1" x14ac:dyDescent="0.2">
      <c r="B28" s="46" t="s">
        <v>22</v>
      </c>
      <c r="C28" s="47">
        <v>1135</v>
      </c>
      <c r="D28" s="47">
        <v>1124</v>
      </c>
      <c r="E28" s="49">
        <v>99.030837004405285</v>
      </c>
    </row>
    <row r="29" spans="2:5" s="4" customFormat="1" ht="15.75" customHeight="1" x14ac:dyDescent="0.2">
      <c r="B29" s="42" t="s">
        <v>23</v>
      </c>
      <c r="C29" s="43">
        <v>2141</v>
      </c>
      <c r="D29" s="43">
        <v>2141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2141</v>
      </c>
      <c r="D31" s="47">
        <v>2141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1969</v>
      </c>
      <c r="D36" s="43">
        <v>1923</v>
      </c>
      <c r="E36" s="45">
        <v>97.663788725241247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7449</v>
      </c>
      <c r="D43" s="43">
        <v>6021</v>
      </c>
      <c r="E43" s="44">
        <v>80.829641562625852</v>
      </c>
    </row>
    <row r="44" spans="2:5" s="4" customFormat="1" ht="15.75" customHeight="1" x14ac:dyDescent="0.2">
      <c r="B44" s="42" t="s">
        <v>38</v>
      </c>
      <c r="C44" s="43">
        <v>5842</v>
      </c>
      <c r="D44" s="43">
        <v>5477</v>
      </c>
      <c r="E44" s="44">
        <v>93.752139678192407</v>
      </c>
    </row>
    <row r="45" spans="2:5" s="4" customFormat="1" ht="15.75" customHeight="1" x14ac:dyDescent="0.2">
      <c r="B45" s="42" t="s">
        <v>39</v>
      </c>
      <c r="C45" s="43">
        <v>91</v>
      </c>
      <c r="D45" s="43">
        <v>25</v>
      </c>
      <c r="E45" s="44">
        <v>27.472527472527474</v>
      </c>
    </row>
    <row r="46" spans="2:5" s="4" customFormat="1" ht="15.75" customHeight="1" x14ac:dyDescent="0.2">
      <c r="B46" s="42" t="s">
        <v>40</v>
      </c>
      <c r="C46" s="43">
        <v>15310</v>
      </c>
      <c r="D46" s="43">
        <v>11640</v>
      </c>
      <c r="E46" s="44">
        <v>76.02873938602221</v>
      </c>
    </row>
    <row r="47" spans="2:5" s="4" customFormat="1" ht="15.75" customHeight="1" x14ac:dyDescent="0.2">
      <c r="B47" s="42" t="s">
        <v>41</v>
      </c>
      <c r="C47" s="43">
        <v>3928</v>
      </c>
      <c r="D47" s="43">
        <v>3928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3927</v>
      </c>
      <c r="D48" s="47">
        <v>3927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/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3026</v>
      </c>
      <c r="D60" s="43">
        <v>2528</v>
      </c>
      <c r="E60" s="44">
        <v>83.542630535360203</v>
      </c>
    </row>
    <row r="61" spans="2:5" s="4" customFormat="1" ht="15.75" customHeight="1" x14ac:dyDescent="0.2">
      <c r="B61" s="42" t="s">
        <v>56</v>
      </c>
      <c r="C61" s="43">
        <v>2339</v>
      </c>
      <c r="D61" s="43">
        <v>2277</v>
      </c>
      <c r="E61" s="44">
        <v>97.349294570329207</v>
      </c>
    </row>
    <row r="62" spans="2:5" s="8" customFormat="1" ht="15.75" customHeight="1" x14ac:dyDescent="0.2">
      <c r="B62" s="46" t="s">
        <v>57</v>
      </c>
      <c r="C62" s="47">
        <v>1938</v>
      </c>
      <c r="D62" s="47">
        <v>1937</v>
      </c>
      <c r="E62" s="49">
        <v>99.948400412796701</v>
      </c>
    </row>
    <row r="63" spans="2:5" s="8" customFormat="1" ht="15.75" customHeight="1" x14ac:dyDescent="0.2">
      <c r="B63" s="46" t="s">
        <v>58</v>
      </c>
      <c r="C63" s="47">
        <v>155</v>
      </c>
      <c r="D63" s="47">
        <v>95</v>
      </c>
      <c r="E63" s="49">
        <v>61.29032258064516</v>
      </c>
    </row>
    <row r="64" spans="2:5" s="8" customFormat="1" ht="15.75" customHeight="1" x14ac:dyDescent="0.2">
      <c r="B64" s="46" t="s">
        <v>59</v>
      </c>
      <c r="C64" s="47">
        <v>246</v>
      </c>
      <c r="D64" s="47">
        <v>245</v>
      </c>
      <c r="E64" s="49">
        <v>99.59349593495935</v>
      </c>
    </row>
    <row r="65" spans="2:5" s="4" customFormat="1" ht="15.75" customHeight="1" x14ac:dyDescent="0.2">
      <c r="B65" s="42" t="s">
        <v>60</v>
      </c>
      <c r="C65" s="43">
        <v>687</v>
      </c>
      <c r="D65" s="43">
        <v>251</v>
      </c>
      <c r="E65" s="44">
        <v>36.535662299854437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643</v>
      </c>
      <c r="D67" s="47">
        <v>226</v>
      </c>
      <c r="E67" s="49">
        <v>35.147744945567652</v>
      </c>
    </row>
    <row r="68" spans="2:5" s="8" customFormat="1" ht="15.75" customHeight="1" x14ac:dyDescent="0.2">
      <c r="B68" s="46" t="s">
        <v>63</v>
      </c>
      <c r="C68" s="47">
        <v>44</v>
      </c>
      <c r="D68" s="47">
        <v>25</v>
      </c>
      <c r="E68" s="49">
        <v>56.81818181818182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5612</v>
      </c>
      <c r="D70" s="43">
        <v>2466</v>
      </c>
      <c r="E70" s="44">
        <v>43.941553813257308</v>
      </c>
    </row>
    <row r="71" spans="2:5" s="8" customFormat="1" ht="15.75" customHeight="1" x14ac:dyDescent="0.2">
      <c r="B71" s="50" t="s">
        <v>66</v>
      </c>
      <c r="C71" s="51">
        <v>195</v>
      </c>
      <c r="D71" s="51">
        <v>128</v>
      </c>
      <c r="E71" s="49">
        <v>65.641025641025635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8" customFormat="1" ht="15.75" customHeight="1" x14ac:dyDescent="0.2">
      <c r="B73" s="50" t="s">
        <v>68</v>
      </c>
      <c r="C73" s="51">
        <v>950</v>
      </c>
      <c r="D73" s="51">
        <v>317</v>
      </c>
      <c r="E73" s="49">
        <v>33.368421052631582</v>
      </c>
    </row>
    <row r="74" spans="2:5" s="8" customFormat="1" ht="15.75" customHeight="1" x14ac:dyDescent="0.2">
      <c r="B74" s="50" t="s">
        <v>69</v>
      </c>
      <c r="C74" s="51">
        <v>1392</v>
      </c>
      <c r="D74" s="51">
        <v>269</v>
      </c>
      <c r="E74" s="49">
        <v>19.324712643678161</v>
      </c>
    </row>
    <row r="75" spans="2:5" s="8" customFormat="1" ht="15.75" customHeight="1" x14ac:dyDescent="0.2">
      <c r="B75" s="50" t="s">
        <v>70</v>
      </c>
      <c r="C75" s="51">
        <v>1433</v>
      </c>
      <c r="D75" s="51">
        <v>1084</v>
      </c>
      <c r="E75" s="49">
        <v>75.645498953244939</v>
      </c>
    </row>
    <row r="76" spans="2:5" s="8" customFormat="1" ht="15.75" customHeight="1" x14ac:dyDescent="0.2">
      <c r="B76" s="50" t="s">
        <v>71</v>
      </c>
      <c r="C76" s="51">
        <v>1642</v>
      </c>
      <c r="D76" s="51">
        <v>668</v>
      </c>
      <c r="E76" s="49">
        <v>40.682095006090137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2730</v>
      </c>
      <c r="D86" s="43">
        <v>2704</v>
      </c>
      <c r="E86" s="44">
        <v>99.047619047619051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85</v>
      </c>
      <c r="D89" s="47">
        <v>85</v>
      </c>
      <c r="E89" s="49">
        <v>100</v>
      </c>
    </row>
    <row r="90" spans="2:5" ht="15.75" customHeight="1" x14ac:dyDescent="0.2">
      <c r="B90" s="46" t="s">
        <v>85</v>
      </c>
      <c r="C90" s="47">
        <v>1018</v>
      </c>
      <c r="D90" s="47">
        <v>1018</v>
      </c>
      <c r="E90" s="49">
        <v>100</v>
      </c>
    </row>
    <row r="91" spans="2:5" ht="15.75" customHeight="1" x14ac:dyDescent="0.2">
      <c r="B91" s="46" t="s">
        <v>86</v>
      </c>
      <c r="C91" s="47">
        <v>1061</v>
      </c>
      <c r="D91" s="47">
        <v>1061</v>
      </c>
      <c r="E91" s="49">
        <v>100</v>
      </c>
    </row>
    <row r="92" spans="2:5" ht="15.75" customHeight="1" x14ac:dyDescent="0.2">
      <c r="B92" s="46" t="s">
        <v>87</v>
      </c>
      <c r="C92" s="47"/>
      <c r="D92" s="47"/>
      <c r="E92" s="49"/>
    </row>
    <row r="93" spans="2:5" ht="15.75" customHeight="1" x14ac:dyDescent="0.2">
      <c r="B93" s="46" t="s">
        <v>88</v>
      </c>
      <c r="C93" s="47">
        <v>566</v>
      </c>
      <c r="D93" s="47">
        <v>540</v>
      </c>
      <c r="E93" s="49">
        <v>95.406360424028264</v>
      </c>
    </row>
    <row r="94" spans="2:5" s="5" customFormat="1" ht="15.75" customHeight="1" x14ac:dyDescent="0.2">
      <c r="B94" s="42" t="s">
        <v>89</v>
      </c>
      <c r="C94" s="43">
        <v>1318</v>
      </c>
      <c r="D94" s="43">
        <v>941</v>
      </c>
      <c r="E94" s="53">
        <v>71.396054628224576</v>
      </c>
    </row>
    <row r="95" spans="2:5" s="5" customFormat="1" ht="15.75" customHeight="1" x14ac:dyDescent="0.2">
      <c r="B95" s="42" t="s">
        <v>90</v>
      </c>
      <c r="C95" s="43">
        <v>1297</v>
      </c>
      <c r="D95" s="43">
        <v>881</v>
      </c>
      <c r="E95" s="53">
        <v>67.925983037779488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1259</v>
      </c>
      <c r="D99" s="47">
        <v>864</v>
      </c>
      <c r="E99" s="54">
        <v>68.625893566322489</v>
      </c>
    </row>
    <row r="100" spans="2:5" ht="15.75" customHeight="1" x14ac:dyDescent="0.2">
      <c r="B100" s="46" t="s">
        <v>95</v>
      </c>
      <c r="C100" s="47">
        <v>38</v>
      </c>
      <c r="D100" s="47">
        <v>17</v>
      </c>
      <c r="E100" s="54">
        <v>44.736842105263158</v>
      </c>
    </row>
    <row r="101" spans="2:5" s="5" customFormat="1" ht="15.75" customHeight="1" x14ac:dyDescent="0.2">
      <c r="B101" s="42" t="s">
        <v>96</v>
      </c>
      <c r="C101" s="43">
        <v>21</v>
      </c>
      <c r="D101" s="43">
        <v>60</v>
      </c>
      <c r="E101" s="53">
        <v>285.71428571428572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C86EBFAE-CE5B-47CB-B7F4-E9D3B1ED1F1F}"/>
    <hyperlink ref="D4" location="Şubat!A1" display="Şubat" xr:uid="{663EB5FE-9BFF-4A3A-9EB5-1EEC4980AA71}"/>
    <hyperlink ref="E4" location="Mart!A1" display="Mart" xr:uid="{F47FD171-9171-4FEA-9BF1-2A4F7BA5749C}"/>
    <hyperlink ref="C5" location="Nisan!A1" display="Nisan" xr:uid="{9D65CE03-AB96-4B40-A642-56AE368C5085}"/>
    <hyperlink ref="D5" location="Mayıs!A1" display="Mayıs" xr:uid="{F42E878C-167F-41ED-B01C-435682FEF581}"/>
    <hyperlink ref="E5" location="Haziran!A1" display="Haziran" xr:uid="{80C56B53-F752-4E41-8D8C-F97961FA34D5}"/>
    <hyperlink ref="C6" location="Temmuz!A1" display="Temmuz" xr:uid="{2B9EFB6F-6C87-429E-8059-C0C4D3587D05}"/>
    <hyperlink ref="D6" location="Ağustos!A1" display="Ağustos" xr:uid="{CB4D9987-14C0-45F1-8DB0-5A86A6DEDD1C}"/>
    <hyperlink ref="E6" location="Eylül!A1" display="Eylül" xr:uid="{3383789D-C5CD-41F7-87D5-47466252DEE6}"/>
    <hyperlink ref="C7" location="Ekim!A1" display="Ekim" xr:uid="{A175603B-5AFE-422F-8E7A-1A4B5C168595}"/>
    <hyperlink ref="D7" location="Kasım!A1" display="Kasım" xr:uid="{FC678EE6-D050-4519-8AD5-9D81E3853FBC}"/>
    <hyperlink ref="E7" location="Aralık!A1" display="Aralık" xr:uid="{80BD7050-6625-4878-A0E5-F97336BEF7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60EF-BBD5-4988-B18D-E01357F3E54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84239</v>
      </c>
      <c r="D10" s="43">
        <v>66188</v>
      </c>
      <c r="E10" s="44">
        <v>78.571682949702634</v>
      </c>
    </row>
    <row r="11" spans="2:7" s="5" customFormat="1" ht="15.75" customHeight="1" x14ac:dyDescent="0.2">
      <c r="B11" s="42" t="s">
        <v>5</v>
      </c>
      <c r="C11" s="43">
        <v>68683</v>
      </c>
      <c r="D11" s="43">
        <v>54591</v>
      </c>
      <c r="E11" s="45">
        <v>79.482550267169458</v>
      </c>
    </row>
    <row r="12" spans="2:7" s="5" customFormat="1" ht="15.75" customHeight="1" x14ac:dyDescent="0.2">
      <c r="B12" s="42" t="s">
        <v>6</v>
      </c>
      <c r="C12" s="43">
        <v>37908</v>
      </c>
      <c r="D12" s="43">
        <v>30091</v>
      </c>
      <c r="E12" s="45">
        <v>79.379022897541418</v>
      </c>
      <c r="G12" s="6"/>
    </row>
    <row r="13" spans="2:7" s="5" customFormat="1" ht="15.75" customHeight="1" x14ac:dyDescent="0.2">
      <c r="B13" s="42" t="s">
        <v>7</v>
      </c>
      <c r="C13" s="43">
        <v>35949</v>
      </c>
      <c r="D13" s="43">
        <v>28913</v>
      </c>
      <c r="E13" s="45">
        <v>80.427828312331357</v>
      </c>
    </row>
    <row r="14" spans="2:7" ht="15.75" customHeight="1" x14ac:dyDescent="0.2">
      <c r="B14" s="46" t="s">
        <v>8</v>
      </c>
      <c r="C14" s="47">
        <v>2145</v>
      </c>
      <c r="D14" s="47">
        <v>1248</v>
      </c>
      <c r="E14" s="48">
        <v>58.18181818181818</v>
      </c>
    </row>
    <row r="15" spans="2:7" ht="15.75" customHeight="1" x14ac:dyDescent="0.2">
      <c r="B15" s="46" t="s">
        <v>9</v>
      </c>
      <c r="C15" s="47">
        <v>552</v>
      </c>
      <c r="D15" s="47">
        <v>298</v>
      </c>
      <c r="E15" s="48">
        <v>53.985507246376805</v>
      </c>
    </row>
    <row r="16" spans="2:7" ht="15.75" customHeight="1" x14ac:dyDescent="0.2">
      <c r="B16" s="46" t="s">
        <v>10</v>
      </c>
      <c r="C16" s="47">
        <v>31369</v>
      </c>
      <c r="D16" s="47">
        <v>25799</v>
      </c>
      <c r="E16" s="48">
        <v>82.243616309094975</v>
      </c>
    </row>
    <row r="17" spans="2:5" ht="15.75" customHeight="1" x14ac:dyDescent="0.2">
      <c r="B17" s="46" t="s">
        <v>11</v>
      </c>
      <c r="C17" s="47">
        <v>1883</v>
      </c>
      <c r="D17" s="47">
        <v>1568</v>
      </c>
      <c r="E17" s="48">
        <v>83.271375464684013</v>
      </c>
    </row>
    <row r="18" spans="2:5" s="5" customFormat="1" ht="15.75" customHeight="1" x14ac:dyDescent="0.2">
      <c r="B18" s="42" t="s">
        <v>12</v>
      </c>
      <c r="C18" s="43">
        <v>1959</v>
      </c>
      <c r="D18" s="43">
        <v>1178</v>
      </c>
      <c r="E18" s="45">
        <v>60.13272077590608</v>
      </c>
    </row>
    <row r="19" spans="2:5" ht="15.75" customHeight="1" x14ac:dyDescent="0.2">
      <c r="B19" s="46" t="s">
        <v>13</v>
      </c>
      <c r="C19" s="47">
        <v>576</v>
      </c>
      <c r="D19" s="47">
        <v>144</v>
      </c>
      <c r="E19" s="48">
        <v>25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1379</v>
      </c>
      <c r="D21" s="47">
        <v>1030</v>
      </c>
      <c r="E21" s="48">
        <v>74.691805656272663</v>
      </c>
    </row>
    <row r="22" spans="2:5" s="4" customFormat="1" ht="15.75" customHeight="1" x14ac:dyDescent="0.2">
      <c r="B22" s="42" t="s">
        <v>16</v>
      </c>
      <c r="C22" s="43">
        <v>7159</v>
      </c>
      <c r="D22" s="43">
        <v>4735</v>
      </c>
      <c r="E22" s="44">
        <v>66.140522419332299</v>
      </c>
    </row>
    <row r="23" spans="2:5" s="8" customFormat="1" ht="15.75" customHeight="1" x14ac:dyDescent="0.2">
      <c r="B23" s="46" t="s">
        <v>17</v>
      </c>
      <c r="C23" s="47">
        <v>47</v>
      </c>
      <c r="D23" s="47">
        <v>38</v>
      </c>
      <c r="E23" s="49">
        <v>80.851063829787222</v>
      </c>
    </row>
    <row r="24" spans="2:5" s="8" customFormat="1" ht="15.75" customHeight="1" x14ac:dyDescent="0.2">
      <c r="B24" s="46" t="s">
        <v>18</v>
      </c>
      <c r="C24" s="47">
        <v>7112</v>
      </c>
      <c r="D24" s="47">
        <v>4697</v>
      </c>
      <c r="E24" s="49">
        <v>66.043307086614178</v>
      </c>
    </row>
    <row r="25" spans="2:5" s="4" customFormat="1" ht="15.75" customHeight="1" x14ac:dyDescent="0.2">
      <c r="B25" s="42" t="s">
        <v>19</v>
      </c>
      <c r="C25" s="43">
        <v>11207</v>
      </c>
      <c r="D25" s="43">
        <v>9220</v>
      </c>
      <c r="E25" s="44">
        <v>82.270009815294003</v>
      </c>
    </row>
    <row r="26" spans="2:5" s="4" customFormat="1" ht="15.75" customHeight="1" x14ac:dyDescent="0.2">
      <c r="B26" s="42" t="s">
        <v>20</v>
      </c>
      <c r="C26" s="43">
        <v>7382</v>
      </c>
      <c r="D26" s="43">
        <v>5478</v>
      </c>
      <c r="E26" s="44">
        <v>74.207531834191272</v>
      </c>
    </row>
    <row r="27" spans="2:5" s="8" customFormat="1" ht="15.75" customHeight="1" x14ac:dyDescent="0.2">
      <c r="B27" s="46" t="s">
        <v>21</v>
      </c>
      <c r="C27" s="47">
        <v>6352</v>
      </c>
      <c r="D27" s="47">
        <v>4459</v>
      </c>
      <c r="E27" s="49">
        <v>70.198362720403011</v>
      </c>
    </row>
    <row r="28" spans="2:5" s="8" customFormat="1" ht="15.75" customHeight="1" x14ac:dyDescent="0.2">
      <c r="B28" s="46" t="s">
        <v>22</v>
      </c>
      <c r="C28" s="47">
        <v>1030</v>
      </c>
      <c r="D28" s="47">
        <v>1019</v>
      </c>
      <c r="E28" s="49">
        <v>98.932038834951456</v>
      </c>
    </row>
    <row r="29" spans="2:5" s="4" customFormat="1" ht="15.75" customHeight="1" x14ac:dyDescent="0.2">
      <c r="B29" s="42" t="s">
        <v>23</v>
      </c>
      <c r="C29" s="43">
        <v>2029</v>
      </c>
      <c r="D29" s="43">
        <v>2029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2029</v>
      </c>
      <c r="D31" s="47">
        <v>2029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1796</v>
      </c>
      <c r="D36" s="43">
        <v>1713</v>
      </c>
      <c r="E36" s="45">
        <v>95.378619153674833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6904</v>
      </c>
      <c r="D43" s="43">
        <v>5473</v>
      </c>
      <c r="E43" s="44">
        <v>79.272885283893388</v>
      </c>
    </row>
    <row r="44" spans="2:5" s="4" customFormat="1" ht="15.75" customHeight="1" x14ac:dyDescent="0.2">
      <c r="B44" s="42" t="s">
        <v>38</v>
      </c>
      <c r="C44" s="43">
        <v>5416</v>
      </c>
      <c r="D44" s="43">
        <v>5048</v>
      </c>
      <c r="E44" s="44">
        <v>93.205317577548001</v>
      </c>
    </row>
    <row r="45" spans="2:5" s="4" customFormat="1" ht="15.75" customHeight="1" x14ac:dyDescent="0.2">
      <c r="B45" s="42" t="s">
        <v>39</v>
      </c>
      <c r="C45" s="43">
        <v>89</v>
      </c>
      <c r="D45" s="43">
        <v>24</v>
      </c>
      <c r="E45" s="44">
        <v>26.966292134831459</v>
      </c>
    </row>
    <row r="46" spans="2:5" s="4" customFormat="1" ht="15.75" customHeight="1" x14ac:dyDescent="0.2">
      <c r="B46" s="42" t="s">
        <v>40</v>
      </c>
      <c r="C46" s="43">
        <v>14271</v>
      </c>
      <c r="D46" s="43">
        <v>10714</v>
      </c>
      <c r="E46" s="44">
        <v>75.075327587415046</v>
      </c>
    </row>
    <row r="47" spans="2:5" s="4" customFormat="1" ht="15.75" customHeight="1" x14ac:dyDescent="0.2">
      <c r="B47" s="42" t="s">
        <v>41</v>
      </c>
      <c r="C47" s="43">
        <v>3868</v>
      </c>
      <c r="D47" s="43">
        <v>3868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3868</v>
      </c>
      <c r="D48" s="47">
        <v>3868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2635</v>
      </c>
      <c r="D60" s="43">
        <v>2150</v>
      </c>
      <c r="E60" s="44">
        <v>81.59392789373814</v>
      </c>
    </row>
    <row r="61" spans="2:5" s="4" customFormat="1" ht="15.75" customHeight="1" x14ac:dyDescent="0.2">
      <c r="B61" s="42" t="s">
        <v>56</v>
      </c>
      <c r="C61" s="43">
        <v>1968</v>
      </c>
      <c r="D61" s="43">
        <v>1912</v>
      </c>
      <c r="E61" s="44">
        <v>97.154471544715449</v>
      </c>
    </row>
    <row r="62" spans="2:5" s="8" customFormat="1" ht="15.75" customHeight="1" x14ac:dyDescent="0.2">
      <c r="B62" s="46" t="s">
        <v>57</v>
      </c>
      <c r="C62" s="47">
        <v>1758</v>
      </c>
      <c r="D62" s="47">
        <v>1757</v>
      </c>
      <c r="E62" s="49">
        <v>99.943117178612056</v>
      </c>
    </row>
    <row r="63" spans="2:5" s="8" customFormat="1" ht="15.75" customHeight="1" x14ac:dyDescent="0.2">
      <c r="B63" s="46" t="s">
        <v>58</v>
      </c>
      <c r="C63" s="47">
        <v>132</v>
      </c>
      <c r="D63" s="47">
        <v>78</v>
      </c>
      <c r="E63" s="49">
        <v>59.090909090909093</v>
      </c>
    </row>
    <row r="64" spans="2:5" s="8" customFormat="1" ht="15.75" customHeight="1" x14ac:dyDescent="0.2">
      <c r="B64" s="46" t="s">
        <v>59</v>
      </c>
      <c r="C64" s="47">
        <v>78</v>
      </c>
      <c r="D64" s="47">
        <v>77</v>
      </c>
      <c r="E64" s="49">
        <v>98.71794871794873</v>
      </c>
    </row>
    <row r="65" spans="2:5" s="4" customFormat="1" ht="15.75" customHeight="1" x14ac:dyDescent="0.2">
      <c r="B65" s="42" t="s">
        <v>60</v>
      </c>
      <c r="C65" s="43">
        <v>667</v>
      </c>
      <c r="D65" s="43">
        <v>238</v>
      </c>
      <c r="E65" s="44">
        <v>35.682158920539727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627</v>
      </c>
      <c r="D67" s="47">
        <v>217</v>
      </c>
      <c r="E67" s="49">
        <v>34.609250398724086</v>
      </c>
    </row>
    <row r="68" spans="2:5" s="8" customFormat="1" ht="15.75" customHeight="1" x14ac:dyDescent="0.2">
      <c r="B68" s="46" t="s">
        <v>63</v>
      </c>
      <c r="C68" s="47">
        <v>40</v>
      </c>
      <c r="D68" s="47">
        <v>21</v>
      </c>
      <c r="E68" s="49">
        <v>52.5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5267</v>
      </c>
      <c r="D70" s="43">
        <v>2233</v>
      </c>
      <c r="E70" s="44">
        <v>42.396050882855512</v>
      </c>
    </row>
    <row r="71" spans="2:5" s="8" customFormat="1" ht="15.75" customHeight="1" x14ac:dyDescent="0.2">
      <c r="B71" s="50" t="s">
        <v>66</v>
      </c>
      <c r="C71" s="51">
        <v>183</v>
      </c>
      <c r="D71" s="51">
        <v>115</v>
      </c>
      <c r="E71" s="49">
        <v>62.841530054644814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8" customFormat="1" ht="15.75" customHeight="1" x14ac:dyDescent="0.2">
      <c r="B73" s="50" t="s">
        <v>68</v>
      </c>
      <c r="C73" s="51">
        <v>938</v>
      </c>
      <c r="D73" s="51">
        <v>295</v>
      </c>
      <c r="E73" s="49">
        <v>31.449893390191896</v>
      </c>
    </row>
    <row r="74" spans="2:5" s="8" customFormat="1" ht="15.75" customHeight="1" x14ac:dyDescent="0.2">
      <c r="B74" s="50" t="s">
        <v>69</v>
      </c>
      <c r="C74" s="51">
        <v>1345</v>
      </c>
      <c r="D74" s="51">
        <v>240</v>
      </c>
      <c r="E74" s="49">
        <v>17.843866171003718</v>
      </c>
    </row>
    <row r="75" spans="2:5" s="8" customFormat="1" ht="15.75" customHeight="1" x14ac:dyDescent="0.2">
      <c r="B75" s="50" t="s">
        <v>70</v>
      </c>
      <c r="C75" s="51">
        <v>1339</v>
      </c>
      <c r="D75" s="51">
        <v>987</v>
      </c>
      <c r="E75" s="49">
        <v>73.711725168035841</v>
      </c>
    </row>
    <row r="76" spans="2:5" s="8" customFormat="1" ht="15.75" customHeight="1" x14ac:dyDescent="0.2">
      <c r="B76" s="50" t="s">
        <v>71</v>
      </c>
      <c r="C76" s="51">
        <v>1462</v>
      </c>
      <c r="D76" s="51">
        <v>596</v>
      </c>
      <c r="E76" s="49">
        <v>40.766073871409034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2487</v>
      </c>
      <c r="D86" s="43">
        <v>2449</v>
      </c>
      <c r="E86" s="44">
        <v>98.472054684358667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78</v>
      </c>
      <c r="D89" s="47">
        <v>78</v>
      </c>
      <c r="E89" s="49">
        <v>100</v>
      </c>
    </row>
    <row r="90" spans="2:5" ht="15.75" customHeight="1" x14ac:dyDescent="0.2">
      <c r="B90" s="46" t="s">
        <v>85</v>
      </c>
      <c r="C90" s="47">
        <v>939</v>
      </c>
      <c r="D90" s="47">
        <v>925</v>
      </c>
      <c r="E90" s="49">
        <v>98.50905218317358</v>
      </c>
    </row>
    <row r="91" spans="2:5" ht="15.75" customHeight="1" x14ac:dyDescent="0.2">
      <c r="B91" s="46" t="s">
        <v>86</v>
      </c>
      <c r="C91" s="47">
        <v>993</v>
      </c>
      <c r="D91" s="47">
        <v>993</v>
      </c>
      <c r="E91" s="49">
        <v>100</v>
      </c>
    </row>
    <row r="92" spans="2:5" ht="15.75" customHeight="1" x14ac:dyDescent="0.2">
      <c r="B92" s="46" t="s">
        <v>87</v>
      </c>
      <c r="C92" s="47"/>
      <c r="D92" s="47"/>
      <c r="E92" s="49"/>
    </row>
    <row r="93" spans="2:5" ht="15.75" customHeight="1" x14ac:dyDescent="0.2">
      <c r="B93" s="46" t="s">
        <v>88</v>
      </c>
      <c r="C93" s="47">
        <v>477</v>
      </c>
      <c r="D93" s="47">
        <v>453</v>
      </c>
      <c r="E93" s="49">
        <v>94.968553459119505</v>
      </c>
    </row>
    <row r="94" spans="2:5" s="5" customFormat="1" ht="15.75" customHeight="1" x14ac:dyDescent="0.2">
      <c r="B94" s="42" t="s">
        <v>89</v>
      </c>
      <c r="C94" s="43">
        <v>1285</v>
      </c>
      <c r="D94" s="43">
        <v>883</v>
      </c>
      <c r="E94" s="53">
        <v>68.715953307392994</v>
      </c>
    </row>
    <row r="95" spans="2:5" s="5" customFormat="1" ht="15.75" customHeight="1" x14ac:dyDescent="0.2">
      <c r="B95" s="42" t="s">
        <v>90</v>
      </c>
      <c r="C95" s="43">
        <v>1284</v>
      </c>
      <c r="D95" s="43">
        <v>843</v>
      </c>
      <c r="E95" s="53">
        <v>65.654205607476641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1246</v>
      </c>
      <c r="D99" s="47">
        <v>826</v>
      </c>
      <c r="E99" s="54">
        <v>66.292134831460672</v>
      </c>
    </row>
    <row r="100" spans="2:5" ht="15.75" customHeight="1" x14ac:dyDescent="0.2">
      <c r="B100" s="46" t="s">
        <v>95</v>
      </c>
      <c r="C100" s="47">
        <v>38</v>
      </c>
      <c r="D100" s="47">
        <v>17</v>
      </c>
      <c r="E100" s="54">
        <v>44.736842105263158</v>
      </c>
    </row>
    <row r="101" spans="2:5" s="5" customFormat="1" ht="15.75" customHeight="1" x14ac:dyDescent="0.2">
      <c r="B101" s="42" t="s">
        <v>96</v>
      </c>
      <c r="C101" s="43">
        <v>1</v>
      </c>
      <c r="D101" s="43">
        <v>40</v>
      </c>
      <c r="E101" s="53">
        <v>4000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827AF9A5-8970-4DF0-B185-20DCA4B9DEE3}"/>
    <hyperlink ref="D4" location="Şubat!A1" display="Şubat" xr:uid="{52CB98A3-47F4-4697-8080-06396E0C5253}"/>
    <hyperlink ref="E4" location="Mart!A1" display="Mart" xr:uid="{3F9BD044-C322-48A5-A8C0-A398EEAA6C86}"/>
    <hyperlink ref="C5" location="Nisan!A1" display="Nisan" xr:uid="{3672C935-26A8-4FF7-99FC-080FDE5666D4}"/>
    <hyperlink ref="D5" location="Mayıs!A1" display="Mayıs" xr:uid="{8A7E3D9D-8A74-4CB7-B61D-FA8D45101F9E}"/>
    <hyperlink ref="E5" location="Haziran!A1" display="Haziran" xr:uid="{84944CA4-C62F-4CAA-B3A9-5BA9F07B703E}"/>
    <hyperlink ref="C6" location="Temmuz!A1" display="Temmuz" xr:uid="{B7B2C0D9-A75E-417B-A57C-118E1BDDCAB4}"/>
    <hyperlink ref="D6" location="Ağustos!A1" display="Ağustos" xr:uid="{12E7AC4B-C81A-43A2-AFF7-C43A2A6A6E2F}"/>
    <hyperlink ref="E6" location="Eylül!A1" display="Eylül" xr:uid="{7C5B12C2-11DA-46BB-8E1E-9BEEDA1F0115}"/>
    <hyperlink ref="C7" location="Ekim!A1" display="Ekim" xr:uid="{22718505-0BA8-469C-9489-EE0E2F52108F}"/>
    <hyperlink ref="D7" location="Kasım!A1" display="Kasım" xr:uid="{D08526A5-7AE7-4F67-9598-E0319AD25718}"/>
    <hyperlink ref="E7" location="Aralık!A1" display="Aralık" xr:uid="{B5CABE79-DEEE-4C1A-B25F-0DF572CB34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0367-E4D2-42A2-AD3B-E32E7013D19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76409</v>
      </c>
      <c r="D10" s="43">
        <v>57336</v>
      </c>
      <c r="E10" s="44">
        <v>75.038280830792175</v>
      </c>
    </row>
    <row r="11" spans="2:7" s="5" customFormat="1" ht="15.75" customHeight="1" x14ac:dyDescent="0.2">
      <c r="B11" s="42" t="s">
        <v>5</v>
      </c>
      <c r="C11" s="43">
        <v>61859</v>
      </c>
      <c r="D11" s="43">
        <v>46816</v>
      </c>
      <c r="E11" s="45">
        <v>75.681792463505715</v>
      </c>
    </row>
    <row r="12" spans="2:7" s="5" customFormat="1" ht="15.75" customHeight="1" x14ac:dyDescent="0.2">
      <c r="B12" s="42" t="s">
        <v>6</v>
      </c>
      <c r="C12" s="43">
        <v>33461</v>
      </c>
      <c r="D12" s="43">
        <v>25022</v>
      </c>
      <c r="E12" s="45">
        <v>74.77959415438869</v>
      </c>
      <c r="G12" s="6"/>
    </row>
    <row r="13" spans="2:7" s="5" customFormat="1" ht="15.75" customHeight="1" x14ac:dyDescent="0.2">
      <c r="B13" s="42" t="s">
        <v>7</v>
      </c>
      <c r="C13" s="43">
        <v>31493</v>
      </c>
      <c r="D13" s="43">
        <v>23872</v>
      </c>
      <c r="E13" s="45">
        <v>75.800971644492435</v>
      </c>
    </row>
    <row r="14" spans="2:7" ht="15.75" customHeight="1" x14ac:dyDescent="0.2">
      <c r="B14" s="46" t="s">
        <v>8</v>
      </c>
      <c r="C14" s="47">
        <v>2150</v>
      </c>
      <c r="D14" s="47">
        <v>1215</v>
      </c>
      <c r="E14" s="48">
        <v>56.511627906976749</v>
      </c>
    </row>
    <row r="15" spans="2:7" ht="15.75" customHeight="1" x14ac:dyDescent="0.2">
      <c r="B15" s="46" t="s">
        <v>9</v>
      </c>
      <c r="C15" s="47">
        <v>524</v>
      </c>
      <c r="D15" s="47">
        <v>281</v>
      </c>
      <c r="E15" s="48">
        <v>53.625954198473281</v>
      </c>
    </row>
    <row r="16" spans="2:7" ht="15.75" customHeight="1" x14ac:dyDescent="0.2">
      <c r="B16" s="46" t="s">
        <v>10</v>
      </c>
      <c r="C16" s="47">
        <v>26933</v>
      </c>
      <c r="D16" s="47">
        <v>20811</v>
      </c>
      <c r="E16" s="48">
        <v>77.269520662384437</v>
      </c>
    </row>
    <row r="17" spans="2:5" ht="15.75" customHeight="1" x14ac:dyDescent="0.2">
      <c r="B17" s="46" t="s">
        <v>11</v>
      </c>
      <c r="C17" s="47">
        <v>1886</v>
      </c>
      <c r="D17" s="47">
        <v>1565</v>
      </c>
      <c r="E17" s="48">
        <v>82.979851537645814</v>
      </c>
    </row>
    <row r="18" spans="2:5" s="5" customFormat="1" ht="15.75" customHeight="1" x14ac:dyDescent="0.2">
      <c r="B18" s="42" t="s">
        <v>12</v>
      </c>
      <c r="C18" s="43">
        <v>1968</v>
      </c>
      <c r="D18" s="43">
        <v>1150</v>
      </c>
      <c r="E18" s="45">
        <v>58.434959349593498</v>
      </c>
    </row>
    <row r="19" spans="2:5" ht="15.75" customHeight="1" x14ac:dyDescent="0.2">
      <c r="B19" s="46" t="s">
        <v>13</v>
      </c>
      <c r="C19" s="47">
        <v>591</v>
      </c>
      <c r="D19" s="47">
        <v>123</v>
      </c>
      <c r="E19" s="48">
        <v>20.812182741116754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1373</v>
      </c>
      <c r="D21" s="47">
        <v>1023</v>
      </c>
      <c r="E21" s="48">
        <v>74.508375819373626</v>
      </c>
    </row>
    <row r="22" spans="2:5" s="4" customFormat="1" ht="15.75" customHeight="1" x14ac:dyDescent="0.2">
      <c r="B22" s="42" t="s">
        <v>16</v>
      </c>
      <c r="C22" s="43">
        <v>7158</v>
      </c>
      <c r="D22" s="43">
        <v>4579</v>
      </c>
      <c r="E22" s="44">
        <v>63.970382788488401</v>
      </c>
    </row>
    <row r="23" spans="2:5" s="8" customFormat="1" ht="15.75" customHeight="1" x14ac:dyDescent="0.2">
      <c r="B23" s="46" t="s">
        <v>17</v>
      </c>
      <c r="C23" s="47">
        <v>47</v>
      </c>
      <c r="D23" s="47">
        <v>37</v>
      </c>
      <c r="E23" s="49">
        <v>78.723404255319153</v>
      </c>
    </row>
    <row r="24" spans="2:5" s="8" customFormat="1" ht="15.75" customHeight="1" x14ac:dyDescent="0.2">
      <c r="B24" s="46" t="s">
        <v>18</v>
      </c>
      <c r="C24" s="47">
        <v>7111</v>
      </c>
      <c r="D24" s="47">
        <v>4542</v>
      </c>
      <c r="E24" s="49">
        <v>63.872873013640842</v>
      </c>
    </row>
    <row r="25" spans="2:5" s="4" customFormat="1" ht="15.75" customHeight="1" x14ac:dyDescent="0.2">
      <c r="B25" s="42" t="s">
        <v>19</v>
      </c>
      <c r="C25" s="43">
        <v>10072</v>
      </c>
      <c r="D25" s="43">
        <v>7962</v>
      </c>
      <c r="E25" s="44">
        <v>79.050833995234314</v>
      </c>
    </row>
    <row r="26" spans="2:5" s="4" customFormat="1" ht="15.75" customHeight="1" x14ac:dyDescent="0.2">
      <c r="B26" s="42" t="s">
        <v>20</v>
      </c>
      <c r="C26" s="43">
        <v>6613</v>
      </c>
      <c r="D26" s="43">
        <v>4567</v>
      </c>
      <c r="E26" s="44">
        <v>69.060940571601392</v>
      </c>
    </row>
    <row r="27" spans="2:5" s="8" customFormat="1" ht="15.75" customHeight="1" x14ac:dyDescent="0.2">
      <c r="B27" s="46" t="s">
        <v>21</v>
      </c>
      <c r="C27" s="47">
        <v>5691</v>
      </c>
      <c r="D27" s="47">
        <v>3669</v>
      </c>
      <c r="E27" s="49">
        <v>64.470216130732737</v>
      </c>
    </row>
    <row r="28" spans="2:5" s="8" customFormat="1" ht="15.75" customHeight="1" x14ac:dyDescent="0.2">
      <c r="B28" s="46" t="s">
        <v>22</v>
      </c>
      <c r="C28" s="47">
        <v>922</v>
      </c>
      <c r="D28" s="47">
        <v>898</v>
      </c>
      <c r="E28" s="49">
        <v>97.396963123644255</v>
      </c>
    </row>
    <row r="29" spans="2:5" s="4" customFormat="1" ht="15.75" customHeight="1" x14ac:dyDescent="0.2">
      <c r="B29" s="42" t="s">
        <v>23</v>
      </c>
      <c r="C29" s="43">
        <v>1909</v>
      </c>
      <c r="D29" s="43">
        <v>1909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1909</v>
      </c>
      <c r="D31" s="47">
        <v>1909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1550</v>
      </c>
      <c r="D36" s="43">
        <v>1486</v>
      </c>
      <c r="E36" s="45">
        <v>95.870967741935488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6267</v>
      </c>
      <c r="D43" s="43">
        <v>4783</v>
      </c>
      <c r="E43" s="44">
        <v>76.320408488910161</v>
      </c>
    </row>
    <row r="44" spans="2:5" s="4" customFormat="1" ht="15.75" customHeight="1" x14ac:dyDescent="0.2">
      <c r="B44" s="42" t="s">
        <v>38</v>
      </c>
      <c r="C44" s="43">
        <v>4813</v>
      </c>
      <c r="D44" s="43">
        <v>4448</v>
      </c>
      <c r="E44" s="44">
        <v>92.416372324953258</v>
      </c>
    </row>
    <row r="45" spans="2:5" s="4" customFormat="1" ht="15.75" customHeight="1" x14ac:dyDescent="0.2">
      <c r="B45" s="42" t="s">
        <v>39</v>
      </c>
      <c r="C45" s="43">
        <v>88</v>
      </c>
      <c r="D45" s="43">
        <v>22</v>
      </c>
      <c r="E45" s="44">
        <v>25</v>
      </c>
    </row>
    <row r="46" spans="2:5" s="4" customFormat="1" ht="15.75" customHeight="1" x14ac:dyDescent="0.2">
      <c r="B46" s="42" t="s">
        <v>40</v>
      </c>
      <c r="C46" s="43">
        <v>13301</v>
      </c>
      <c r="D46" s="43">
        <v>9727</v>
      </c>
      <c r="E46" s="44">
        <v>73.129839861664536</v>
      </c>
    </row>
    <row r="47" spans="2:5" s="4" customFormat="1" ht="15.75" customHeight="1" x14ac:dyDescent="0.2">
      <c r="B47" s="42" t="s">
        <v>41</v>
      </c>
      <c r="C47" s="43">
        <v>3782</v>
      </c>
      <c r="D47" s="43">
        <v>3782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3782</v>
      </c>
      <c r="D48" s="47">
        <v>3782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13</v>
      </c>
      <c r="D51" s="43">
        <v>13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13</v>
      </c>
      <c r="D52" s="43">
        <v>13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2413</v>
      </c>
      <c r="D60" s="43">
        <v>1922</v>
      </c>
      <c r="E60" s="44">
        <v>79.651885619560716</v>
      </c>
    </row>
    <row r="61" spans="2:5" s="4" customFormat="1" ht="15.75" customHeight="1" x14ac:dyDescent="0.2">
      <c r="B61" s="42" t="s">
        <v>56</v>
      </c>
      <c r="C61" s="43">
        <v>1774</v>
      </c>
      <c r="D61" s="43">
        <v>1714</v>
      </c>
      <c r="E61" s="44">
        <v>96.617812852311161</v>
      </c>
    </row>
    <row r="62" spans="2:5" s="8" customFormat="1" ht="15.75" customHeight="1" x14ac:dyDescent="0.2">
      <c r="B62" s="46" t="s">
        <v>57</v>
      </c>
      <c r="C62" s="47">
        <v>1578</v>
      </c>
      <c r="D62" s="47">
        <v>1577</v>
      </c>
      <c r="E62" s="49">
        <v>99.93662864385297</v>
      </c>
    </row>
    <row r="63" spans="2:5" s="8" customFormat="1" ht="15.75" customHeight="1" x14ac:dyDescent="0.2">
      <c r="B63" s="46" t="s">
        <v>58</v>
      </c>
      <c r="C63" s="47">
        <v>129</v>
      </c>
      <c r="D63" s="47">
        <v>71</v>
      </c>
      <c r="E63" s="49">
        <v>55.038759689922479</v>
      </c>
    </row>
    <row r="64" spans="2:5" s="8" customFormat="1" ht="15.75" customHeight="1" x14ac:dyDescent="0.2">
      <c r="B64" s="46" t="s">
        <v>59</v>
      </c>
      <c r="C64" s="47">
        <v>67</v>
      </c>
      <c r="D64" s="47">
        <v>66</v>
      </c>
      <c r="E64" s="49">
        <v>98.507462686567166</v>
      </c>
    </row>
    <row r="65" spans="2:5" s="4" customFormat="1" ht="15.75" customHeight="1" x14ac:dyDescent="0.2">
      <c r="B65" s="42" t="s">
        <v>60</v>
      </c>
      <c r="C65" s="43">
        <v>639</v>
      </c>
      <c r="D65" s="43">
        <v>208</v>
      </c>
      <c r="E65" s="44">
        <v>32.550860719874805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612</v>
      </c>
      <c r="D67" s="47">
        <v>200</v>
      </c>
      <c r="E67" s="49">
        <v>32.679738562091501</v>
      </c>
    </row>
    <row r="68" spans="2:5" s="8" customFormat="1" ht="15.75" customHeight="1" x14ac:dyDescent="0.2">
      <c r="B68" s="46" t="s">
        <v>63</v>
      </c>
      <c r="C68" s="47">
        <v>27</v>
      </c>
      <c r="D68" s="47">
        <v>8</v>
      </c>
      <c r="E68" s="49">
        <v>29.629629629629626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4901</v>
      </c>
      <c r="D70" s="43">
        <v>1866</v>
      </c>
      <c r="E70" s="44">
        <v>38.073862477045502</v>
      </c>
    </row>
    <row r="71" spans="2:5" s="8" customFormat="1" ht="15.75" customHeight="1" x14ac:dyDescent="0.2">
      <c r="B71" s="50" t="s">
        <v>66</v>
      </c>
      <c r="C71" s="51">
        <v>171</v>
      </c>
      <c r="D71" s="51">
        <v>103</v>
      </c>
      <c r="E71" s="49">
        <v>60.23391812865497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8" customFormat="1" ht="15.75" customHeight="1" x14ac:dyDescent="0.2">
      <c r="B73" s="50" t="s">
        <v>68</v>
      </c>
      <c r="C73" s="51">
        <v>922</v>
      </c>
      <c r="D73" s="51">
        <v>274</v>
      </c>
      <c r="E73" s="49">
        <v>29.718004338394792</v>
      </c>
    </row>
    <row r="74" spans="2:5" s="8" customFormat="1" ht="15.75" customHeight="1" x14ac:dyDescent="0.2">
      <c r="B74" s="50" t="s">
        <v>69</v>
      </c>
      <c r="C74" s="51">
        <v>1309</v>
      </c>
      <c r="D74" s="51">
        <v>213</v>
      </c>
      <c r="E74" s="49">
        <v>16.271963330786861</v>
      </c>
    </row>
    <row r="75" spans="2:5" s="8" customFormat="1" ht="15.75" customHeight="1" x14ac:dyDescent="0.2">
      <c r="B75" s="50" t="s">
        <v>70</v>
      </c>
      <c r="C75" s="51">
        <v>1135</v>
      </c>
      <c r="D75" s="51">
        <v>773</v>
      </c>
      <c r="E75" s="49">
        <v>68.105726872246692</v>
      </c>
    </row>
    <row r="76" spans="2:5" s="8" customFormat="1" ht="15.75" customHeight="1" x14ac:dyDescent="0.2">
      <c r="B76" s="50" t="s">
        <v>71</v>
      </c>
      <c r="C76" s="51">
        <v>1364</v>
      </c>
      <c r="D76" s="51">
        <v>503</v>
      </c>
      <c r="E76" s="49">
        <v>36.876832844574778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2192</v>
      </c>
      <c r="D86" s="43">
        <v>2144</v>
      </c>
      <c r="E86" s="44">
        <v>97.810218978102199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70</v>
      </c>
      <c r="D89" s="47">
        <v>70</v>
      </c>
      <c r="E89" s="49">
        <v>100</v>
      </c>
    </row>
    <row r="90" spans="2:5" ht="15.75" customHeight="1" x14ac:dyDescent="0.2">
      <c r="B90" s="46" t="s">
        <v>85</v>
      </c>
      <c r="C90" s="47">
        <v>863</v>
      </c>
      <c r="D90" s="47">
        <v>840</v>
      </c>
      <c r="E90" s="49">
        <v>97.334878331402081</v>
      </c>
    </row>
    <row r="91" spans="2:5" ht="15.75" customHeight="1" x14ac:dyDescent="0.2">
      <c r="B91" s="46" t="s">
        <v>86</v>
      </c>
      <c r="C91" s="47">
        <v>843</v>
      </c>
      <c r="D91" s="47">
        <v>843</v>
      </c>
      <c r="E91" s="49">
        <v>100</v>
      </c>
    </row>
    <row r="92" spans="2:5" ht="15.75" customHeight="1" x14ac:dyDescent="0.2">
      <c r="B92" s="46" t="s">
        <v>87</v>
      </c>
      <c r="C92" s="47"/>
      <c r="D92" s="47"/>
      <c r="E92" s="49"/>
    </row>
    <row r="93" spans="2:5" ht="15.75" customHeight="1" x14ac:dyDescent="0.2">
      <c r="B93" s="46" t="s">
        <v>88</v>
      </c>
      <c r="C93" s="47">
        <v>416</v>
      </c>
      <c r="D93" s="47">
        <v>391</v>
      </c>
      <c r="E93" s="49">
        <v>93.990384615384613</v>
      </c>
    </row>
    <row r="94" spans="2:5" s="5" customFormat="1" ht="15.75" customHeight="1" x14ac:dyDescent="0.2">
      <c r="B94" s="42" t="s">
        <v>89</v>
      </c>
      <c r="C94" s="43">
        <v>1249</v>
      </c>
      <c r="D94" s="43">
        <v>793</v>
      </c>
      <c r="E94" s="53">
        <v>63.490792634107287</v>
      </c>
    </row>
    <row r="95" spans="2:5" s="5" customFormat="1" ht="15.75" customHeight="1" x14ac:dyDescent="0.2">
      <c r="B95" s="42" t="s">
        <v>90</v>
      </c>
      <c r="C95" s="43">
        <v>1248</v>
      </c>
      <c r="D95" s="43">
        <v>758</v>
      </c>
      <c r="E95" s="53">
        <v>60.737179487179482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1210</v>
      </c>
      <c r="D99" s="47">
        <v>744</v>
      </c>
      <c r="E99" s="54">
        <v>61.487603305785122</v>
      </c>
    </row>
    <row r="100" spans="2:5" ht="15.75" customHeight="1" x14ac:dyDescent="0.2">
      <c r="B100" s="46" t="s">
        <v>95</v>
      </c>
      <c r="C100" s="47">
        <v>38</v>
      </c>
      <c r="D100" s="47">
        <v>14</v>
      </c>
      <c r="E100" s="54">
        <v>36.84210526315789</v>
      </c>
    </row>
    <row r="101" spans="2:5" s="5" customFormat="1" ht="15.75" customHeight="1" x14ac:dyDescent="0.2">
      <c r="B101" s="42" t="s">
        <v>96</v>
      </c>
      <c r="C101" s="43">
        <v>1</v>
      </c>
      <c r="D101" s="43">
        <v>35</v>
      </c>
      <c r="E101" s="53">
        <v>3500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4CE1AC11-CD27-4C61-890B-F6D5CAE3F454}"/>
    <hyperlink ref="D4" location="Şubat!A1" display="Şubat" xr:uid="{F257340D-5298-4E25-B314-E47BDC31077C}"/>
    <hyperlink ref="E4" location="Mart!A1" display="Mart" xr:uid="{7E0E3786-9BC3-4845-A6F1-F48966120233}"/>
    <hyperlink ref="C5" location="Nisan!A1" display="Nisan" xr:uid="{CB4A6C59-619E-4579-9F28-95889B13CF8A}"/>
    <hyperlink ref="D5" location="Mayıs!A1" display="Mayıs" xr:uid="{47C2A8C2-105F-4EEA-AF4C-E468D194B7DC}"/>
    <hyperlink ref="E5" location="Haziran!A1" display="Haziran" xr:uid="{1B69967B-1DC7-45A6-8388-581F7218B86F}"/>
    <hyperlink ref="C6" location="Temmuz!A1" display="Temmuz" xr:uid="{5288759A-71E2-44AD-9132-8AD1A5E9BEF9}"/>
    <hyperlink ref="D6" location="Ağustos!A1" display="Ağustos" xr:uid="{71003B2D-59B2-4BE9-8900-7014F6DDE208}"/>
    <hyperlink ref="E6" location="Eylül!A1" display="Eylül" xr:uid="{C3736125-E183-4A41-ACDA-63854FDDCD7C}"/>
    <hyperlink ref="C7" location="Ekim!A1" display="Ekim" xr:uid="{9FBCC408-25BE-46D5-9626-A67F26F58B8F}"/>
    <hyperlink ref="D7" location="Kasım!A1" display="Kasım" xr:uid="{76183273-2C43-4538-8B4E-8A6096FF106A}"/>
    <hyperlink ref="E7" location="Aralık!A1" display="Aralık" xr:uid="{3E88EF30-B941-42F7-B1B0-84CFCCCA79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1541-198B-49AC-B884-4C679043BE3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70298</v>
      </c>
      <c r="D10" s="43">
        <f>+D11+D46+D95+D106</f>
        <v>52112</v>
      </c>
      <c r="E10" s="44">
        <f t="shared" ref="E10:E72" si="0">+D10/C10*100</f>
        <v>74.130131724942387</v>
      </c>
    </row>
    <row r="11" spans="2:7" s="5" customFormat="1" ht="15.75" customHeight="1" x14ac:dyDescent="0.2">
      <c r="B11" s="42" t="s">
        <v>5</v>
      </c>
      <c r="C11" s="43">
        <f>+C12+C22+C25+C39+C43+C44+C45</f>
        <v>56872</v>
      </c>
      <c r="D11" s="43">
        <f>+D12+D22+D25+D39+D43+D44+D45</f>
        <v>42702</v>
      </c>
      <c r="E11" s="45">
        <f t="shared" si="0"/>
        <v>75.084400056266702</v>
      </c>
    </row>
    <row r="12" spans="2:7" s="5" customFormat="1" ht="15.75" customHeight="1" x14ac:dyDescent="0.2">
      <c r="B12" s="42" t="s">
        <v>6</v>
      </c>
      <c r="C12" s="43">
        <f>+C13+C18</f>
        <v>30459</v>
      </c>
      <c r="D12" s="43">
        <f>+D13+D18</f>
        <v>22656</v>
      </c>
      <c r="E12" s="45">
        <f t="shared" si="0"/>
        <v>74.381956072096926</v>
      </c>
      <c r="G12" s="6"/>
    </row>
    <row r="13" spans="2:7" s="5" customFormat="1" ht="15.75" customHeight="1" x14ac:dyDescent="0.2">
      <c r="B13" s="42" t="s">
        <v>7</v>
      </c>
      <c r="C13" s="43">
        <f>SUM(C14:C17)</f>
        <v>28472</v>
      </c>
      <c r="D13" s="43">
        <f>SUM(D14:D17)</f>
        <v>21516</v>
      </c>
      <c r="E13" s="45">
        <f t="shared" si="0"/>
        <v>75.568980050576002</v>
      </c>
    </row>
    <row r="14" spans="2:7" ht="15.75" customHeight="1" x14ac:dyDescent="0.2">
      <c r="B14" s="46" t="s">
        <v>8</v>
      </c>
      <c r="C14" s="47">
        <v>2142</v>
      </c>
      <c r="D14" s="47">
        <v>1180</v>
      </c>
      <c r="E14" s="48">
        <f t="shared" si="0"/>
        <v>55.08870214752568</v>
      </c>
    </row>
    <row r="15" spans="2:7" ht="15.75" customHeight="1" x14ac:dyDescent="0.2">
      <c r="B15" s="46" t="s">
        <v>9</v>
      </c>
      <c r="C15" s="47">
        <v>515</v>
      </c>
      <c r="D15" s="47">
        <v>274</v>
      </c>
      <c r="E15" s="48">
        <f t="shared" si="0"/>
        <v>53.203883495145632</v>
      </c>
    </row>
    <row r="16" spans="2:7" ht="15.75" customHeight="1" x14ac:dyDescent="0.2">
      <c r="B16" s="46" t="s">
        <v>10</v>
      </c>
      <c r="C16" s="47">
        <v>23922</v>
      </c>
      <c r="D16" s="47">
        <v>18502</v>
      </c>
      <c r="E16" s="48">
        <f t="shared" si="0"/>
        <v>77.343031519103761</v>
      </c>
    </row>
    <row r="17" spans="2:5" ht="15.75" customHeight="1" x14ac:dyDescent="0.2">
      <c r="B17" s="46" t="s">
        <v>11</v>
      </c>
      <c r="C17" s="47">
        <v>1893</v>
      </c>
      <c r="D17" s="47">
        <v>1560</v>
      </c>
      <c r="E17" s="48">
        <f t="shared" si="0"/>
        <v>82.408874801901746</v>
      </c>
    </row>
    <row r="18" spans="2:5" s="5" customFormat="1" ht="15.75" customHeight="1" x14ac:dyDescent="0.2">
      <c r="B18" s="42" t="s">
        <v>12</v>
      </c>
      <c r="C18" s="43">
        <f>SUM(C19:C21)</f>
        <v>1987</v>
      </c>
      <c r="D18" s="43">
        <f>SUM(D19:D21)</f>
        <v>1140</v>
      </c>
      <c r="E18" s="45">
        <f t="shared" si="0"/>
        <v>57.372924006039248</v>
      </c>
    </row>
    <row r="19" spans="2:5" ht="15.75" customHeight="1" x14ac:dyDescent="0.2">
      <c r="B19" s="46" t="s">
        <v>13</v>
      </c>
      <c r="C19" s="47">
        <v>608</v>
      </c>
      <c r="D19" s="47">
        <v>125</v>
      </c>
      <c r="E19" s="48">
        <f t="shared" si="0"/>
        <v>20.559210526315788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f t="shared" si="0"/>
        <v>100</v>
      </c>
    </row>
    <row r="21" spans="2:5" ht="15.75" customHeight="1" x14ac:dyDescent="0.2">
      <c r="B21" s="46" t="s">
        <v>15</v>
      </c>
      <c r="C21" s="47">
        <v>1375</v>
      </c>
      <c r="D21" s="47">
        <v>1011</v>
      </c>
      <c r="E21" s="48">
        <f t="shared" si="0"/>
        <v>73.527272727272731</v>
      </c>
    </row>
    <row r="22" spans="2:5" s="4" customFormat="1" ht="15.75" customHeight="1" x14ac:dyDescent="0.2">
      <c r="B22" s="42" t="s">
        <v>16</v>
      </c>
      <c r="C22" s="43">
        <f>SUM(C23:C24)</f>
        <v>7147</v>
      </c>
      <c r="D22" s="43">
        <f>SUM(D23:D24)</f>
        <v>4425</v>
      </c>
      <c r="E22" s="44">
        <f t="shared" si="0"/>
        <v>61.914089827899822</v>
      </c>
    </row>
    <row r="23" spans="2:5" s="8" customFormat="1" ht="15.75" customHeight="1" x14ac:dyDescent="0.2">
      <c r="B23" s="46" t="s">
        <v>17</v>
      </c>
      <c r="C23" s="47">
        <v>46</v>
      </c>
      <c r="D23" s="47">
        <v>36</v>
      </c>
      <c r="E23" s="49">
        <f t="shared" si="0"/>
        <v>78.260869565217391</v>
      </c>
    </row>
    <row r="24" spans="2:5" s="8" customFormat="1" ht="15.75" customHeight="1" x14ac:dyDescent="0.2">
      <c r="B24" s="46" t="s">
        <v>18</v>
      </c>
      <c r="C24" s="47">
        <v>7101</v>
      </c>
      <c r="D24" s="47">
        <v>4389</v>
      </c>
      <c r="E24" s="49">
        <f t="shared" si="0"/>
        <v>61.808196028728347</v>
      </c>
    </row>
    <row r="25" spans="2:5" s="4" customFormat="1" ht="15.75" customHeight="1" x14ac:dyDescent="0.2">
      <c r="B25" s="42" t="s">
        <v>19</v>
      </c>
      <c r="C25" s="43">
        <f>+C26+C29+C36+C37+C38</f>
        <v>9093</v>
      </c>
      <c r="D25" s="43">
        <f>+D26+D29+D36+D37+D38</f>
        <v>7336</v>
      </c>
      <c r="E25" s="44">
        <f t="shared" si="0"/>
        <v>80.677444187836798</v>
      </c>
    </row>
    <row r="26" spans="2:5" s="4" customFormat="1" ht="15.75" customHeight="1" x14ac:dyDescent="0.2">
      <c r="B26" s="42" t="s">
        <v>20</v>
      </c>
      <c r="C26" s="43">
        <f>SUM(C27:C28)</f>
        <v>5911</v>
      </c>
      <c r="D26" s="43">
        <f>SUM(D27:D28)</f>
        <v>4195</v>
      </c>
      <c r="E26" s="44">
        <f t="shared" si="0"/>
        <v>70.969379123667736</v>
      </c>
    </row>
    <row r="27" spans="2:5" s="8" customFormat="1" ht="15.75" customHeight="1" x14ac:dyDescent="0.2">
      <c r="B27" s="46" t="s">
        <v>21</v>
      </c>
      <c r="C27" s="47">
        <v>5043</v>
      </c>
      <c r="D27" s="47">
        <v>3341</v>
      </c>
      <c r="E27" s="49">
        <f t="shared" si="0"/>
        <v>66.250247868332352</v>
      </c>
    </row>
    <row r="28" spans="2:5" s="8" customFormat="1" ht="15.75" customHeight="1" x14ac:dyDescent="0.2">
      <c r="B28" s="46" t="s">
        <v>22</v>
      </c>
      <c r="C28" s="47">
        <v>868</v>
      </c>
      <c r="D28" s="47">
        <v>854</v>
      </c>
      <c r="E28" s="49">
        <f t="shared" si="0"/>
        <v>98.387096774193552</v>
      </c>
    </row>
    <row r="29" spans="2:5" s="4" customFormat="1" ht="15.75" customHeight="1" x14ac:dyDescent="0.2">
      <c r="B29" s="42" t="s">
        <v>23</v>
      </c>
      <c r="C29" s="43">
        <f>SUM(C30:C35)</f>
        <v>1797</v>
      </c>
      <c r="D29" s="43">
        <f>SUM(D30:D35)</f>
        <v>1797</v>
      </c>
      <c r="E29" s="44">
        <f t="shared" si="0"/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1797</v>
      </c>
      <c r="D31" s="47">
        <v>1797</v>
      </c>
      <c r="E31" s="49">
        <f t="shared" si="0"/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1385</v>
      </c>
      <c r="D36" s="43">
        <v>1344</v>
      </c>
      <c r="E36" s="45">
        <f t="shared" si="0"/>
        <v>97.039711191335741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f>SUM(C40:C42)</f>
        <v>0</v>
      </c>
      <c r="D39" s="43">
        <f>SUM(D40:D42)</f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5792</v>
      </c>
      <c r="D43" s="43">
        <v>4335</v>
      </c>
      <c r="E43" s="44">
        <f t="shared" si="0"/>
        <v>74.844613259668506</v>
      </c>
    </row>
    <row r="44" spans="2:5" s="4" customFormat="1" ht="15.75" customHeight="1" x14ac:dyDescent="0.2">
      <c r="B44" s="42" t="s">
        <v>38</v>
      </c>
      <c r="C44" s="43">
        <v>4291</v>
      </c>
      <c r="D44" s="43">
        <v>3927</v>
      </c>
      <c r="E44" s="44">
        <f t="shared" si="0"/>
        <v>91.517128874388249</v>
      </c>
    </row>
    <row r="45" spans="2:5" s="4" customFormat="1" ht="15.75" customHeight="1" x14ac:dyDescent="0.2">
      <c r="B45" s="42" t="s">
        <v>39</v>
      </c>
      <c r="C45" s="43">
        <v>90</v>
      </c>
      <c r="D45" s="43">
        <v>23</v>
      </c>
      <c r="E45" s="44">
        <f t="shared" si="0"/>
        <v>25.555555555555554</v>
      </c>
    </row>
    <row r="46" spans="2:5" s="4" customFormat="1" ht="15.75" customHeight="1" x14ac:dyDescent="0.2">
      <c r="B46" s="42" t="s">
        <v>40</v>
      </c>
      <c r="C46" s="43">
        <f>+C47+C51+C61+C71+C78+C87</f>
        <v>12231</v>
      </c>
      <c r="D46" s="43">
        <f>+D47+D51+D61+D71+D78+D87</f>
        <v>8716</v>
      </c>
      <c r="E46" s="44">
        <f t="shared" si="0"/>
        <v>71.261548524241675</v>
      </c>
    </row>
    <row r="47" spans="2:5" s="4" customFormat="1" ht="15.75" customHeight="1" x14ac:dyDescent="0.2">
      <c r="B47" s="42" t="s">
        <v>41</v>
      </c>
      <c r="C47" s="43">
        <f>SUM(C48:C50)</f>
        <v>3470</v>
      </c>
      <c r="D47" s="43">
        <f>SUM(D48:D50)</f>
        <v>3470</v>
      </c>
      <c r="E47" s="44">
        <f t="shared" si="0"/>
        <v>100</v>
      </c>
    </row>
    <row r="48" spans="2:5" s="8" customFormat="1" ht="15.75" customHeight="1" x14ac:dyDescent="0.2">
      <c r="B48" s="46" t="s">
        <v>42</v>
      </c>
      <c r="C48" s="47">
        <v>3470</v>
      </c>
      <c r="D48" s="47">
        <v>3470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f>+C52+C53+C54</f>
        <v>11</v>
      </c>
      <c r="D51" s="43">
        <f>+D52+D53+D54</f>
        <v>11</v>
      </c>
      <c r="E51" s="44">
        <f t="shared" si="0"/>
        <v>100</v>
      </c>
    </row>
    <row r="52" spans="2:5" s="4" customFormat="1" ht="15.75" customHeight="1" x14ac:dyDescent="0.2">
      <c r="B52" s="42" t="s">
        <v>46</v>
      </c>
      <c r="C52" s="43">
        <v>11</v>
      </c>
      <c r="D52" s="43">
        <v>11</v>
      </c>
      <c r="E52" s="44">
        <f t="shared" si="0"/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2169</v>
      </c>
      <c r="D61" s="43">
        <f>+D62+D66+D70</f>
        <v>1683</v>
      </c>
      <c r="E61" s="44">
        <f t="shared" si="0"/>
        <v>77.593360995850631</v>
      </c>
    </row>
    <row r="62" spans="2:5" s="4" customFormat="1" ht="15.75" customHeight="1" x14ac:dyDescent="0.2">
      <c r="B62" s="42" t="s">
        <v>56</v>
      </c>
      <c r="C62" s="43">
        <f>SUM(C63:C65)</f>
        <v>1546</v>
      </c>
      <c r="D62" s="43">
        <f>SUM(D63:D65)</f>
        <v>1494</v>
      </c>
      <c r="E62" s="44">
        <f t="shared" si="0"/>
        <v>96.636481241914623</v>
      </c>
    </row>
    <row r="63" spans="2:5" s="8" customFormat="1" ht="15.75" customHeight="1" x14ac:dyDescent="0.2">
      <c r="B63" s="46" t="s">
        <v>57</v>
      </c>
      <c r="C63" s="47">
        <v>1381</v>
      </c>
      <c r="D63" s="47">
        <v>1380</v>
      </c>
      <c r="E63" s="49">
        <f t="shared" si="0"/>
        <v>99.927588703837799</v>
      </c>
    </row>
    <row r="64" spans="2:5" s="8" customFormat="1" ht="15.75" customHeight="1" x14ac:dyDescent="0.2">
      <c r="B64" s="46" t="s">
        <v>58</v>
      </c>
      <c r="C64" s="47">
        <v>113</v>
      </c>
      <c r="D64" s="47">
        <v>63</v>
      </c>
      <c r="E64" s="49">
        <f t="shared" si="0"/>
        <v>55.752212389380531</v>
      </c>
    </row>
    <row r="65" spans="2:5" s="8" customFormat="1" ht="15.75" customHeight="1" x14ac:dyDescent="0.2">
      <c r="B65" s="46" t="s">
        <v>59</v>
      </c>
      <c r="C65" s="47">
        <v>52</v>
      </c>
      <c r="D65" s="47">
        <v>51</v>
      </c>
      <c r="E65" s="49">
        <f t="shared" si="0"/>
        <v>98.076923076923066</v>
      </c>
    </row>
    <row r="66" spans="2:5" s="4" customFormat="1" ht="15.75" customHeight="1" x14ac:dyDescent="0.2">
      <c r="B66" s="42" t="s">
        <v>60</v>
      </c>
      <c r="C66" s="43">
        <f>SUM(C67:C69)</f>
        <v>623</v>
      </c>
      <c r="D66" s="43">
        <f>SUM(D67:D69)</f>
        <v>189</v>
      </c>
      <c r="E66" s="44">
        <f t="shared" si="0"/>
        <v>30.337078651685395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595</v>
      </c>
      <c r="D68" s="47">
        <v>180</v>
      </c>
      <c r="E68" s="49">
        <f t="shared" si="0"/>
        <v>30.252100840336134</v>
      </c>
    </row>
    <row r="69" spans="2:5" s="8" customFormat="1" ht="15.75" customHeight="1" x14ac:dyDescent="0.2">
      <c r="B69" s="46" t="s">
        <v>63</v>
      </c>
      <c r="C69" s="47">
        <v>28</v>
      </c>
      <c r="D69" s="47">
        <v>9</v>
      </c>
      <c r="E69" s="49">
        <f t="shared" si="0"/>
        <v>32.142857142857146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f>SUM(C72:C77)</f>
        <v>4666</v>
      </c>
      <c r="D71" s="43">
        <f>SUM(D72:D77)</f>
        <v>1685</v>
      </c>
      <c r="E71" s="44">
        <f t="shared" si="0"/>
        <v>36.112301757393908</v>
      </c>
    </row>
    <row r="72" spans="2:5" s="8" customFormat="1" ht="15.75" customHeight="1" x14ac:dyDescent="0.2">
      <c r="B72" s="50" t="s">
        <v>66</v>
      </c>
      <c r="C72" s="51">
        <v>155</v>
      </c>
      <c r="D72" s="51">
        <v>87</v>
      </c>
      <c r="E72" s="49">
        <f t="shared" si="0"/>
        <v>56.129032258064512</v>
      </c>
    </row>
    <row r="73" spans="2:5" s="8" customFormat="1" ht="15.75" customHeight="1" x14ac:dyDescent="0.2">
      <c r="B73" s="50" t="s">
        <v>67</v>
      </c>
      <c r="C73" s="51">
        <v>0</v>
      </c>
      <c r="D73" s="51">
        <v>0</v>
      </c>
      <c r="E73" s="49"/>
    </row>
    <row r="74" spans="2:5" s="8" customFormat="1" ht="15.75" customHeight="1" x14ac:dyDescent="0.2">
      <c r="B74" s="50" t="s">
        <v>68</v>
      </c>
      <c r="C74" s="51">
        <v>909</v>
      </c>
      <c r="D74" s="51">
        <v>259</v>
      </c>
      <c r="E74" s="49">
        <f>+D74/C74*100</f>
        <v>28.492849284928496</v>
      </c>
    </row>
    <row r="75" spans="2:5" s="8" customFormat="1" ht="15.75" customHeight="1" x14ac:dyDescent="0.2">
      <c r="B75" s="50" t="s">
        <v>69</v>
      </c>
      <c r="C75" s="51">
        <v>1273</v>
      </c>
      <c r="D75" s="51">
        <v>186</v>
      </c>
      <c r="E75" s="49">
        <f>+D75/C75*100</f>
        <v>14.611154752553023</v>
      </c>
    </row>
    <row r="76" spans="2:5" s="8" customFormat="1" ht="15.75" customHeight="1" x14ac:dyDescent="0.2">
      <c r="B76" s="50" t="s">
        <v>70</v>
      </c>
      <c r="C76" s="51">
        <v>1079</v>
      </c>
      <c r="D76" s="51">
        <v>712</v>
      </c>
      <c r="E76" s="49">
        <f>+D76/C76*100</f>
        <v>65.987025023169593</v>
      </c>
    </row>
    <row r="77" spans="2:5" s="8" customFormat="1" ht="15.75" customHeight="1" x14ac:dyDescent="0.2">
      <c r="B77" s="50" t="s">
        <v>71</v>
      </c>
      <c r="C77" s="51">
        <v>1250</v>
      </c>
      <c r="D77" s="51">
        <v>441</v>
      </c>
      <c r="E77" s="49">
        <f>+D77/C77*100</f>
        <v>35.28</v>
      </c>
    </row>
    <row r="78" spans="2:5" s="5" customFormat="1" ht="15.75" customHeight="1" x14ac:dyDescent="0.2">
      <c r="B78" s="42" t="s">
        <v>72</v>
      </c>
      <c r="C78" s="43">
        <f>SUM(C79:C86)</f>
        <v>0</v>
      </c>
      <c r="D78" s="43">
        <f>SUM(D79:D86)</f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f>SUM(C88:C94)</f>
        <v>1915</v>
      </c>
      <c r="D87" s="43">
        <f>SUM(D88:D94)</f>
        <v>1867</v>
      </c>
      <c r="E87" s="44">
        <f>+D87/C87*100</f>
        <v>97.493472584856406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61</v>
      </c>
      <c r="D90" s="47">
        <v>61</v>
      </c>
      <c r="E90" s="49">
        <f>+D90/C90*100</f>
        <v>100</v>
      </c>
    </row>
    <row r="91" spans="2:5" ht="15.75" customHeight="1" x14ac:dyDescent="0.2">
      <c r="B91" s="46" t="s">
        <v>85</v>
      </c>
      <c r="C91" s="47">
        <v>758</v>
      </c>
      <c r="D91" s="47">
        <v>736</v>
      </c>
      <c r="E91" s="49">
        <f>+D91/C91*100</f>
        <v>97.097625329815301</v>
      </c>
    </row>
    <row r="92" spans="2:5" ht="15.75" customHeight="1" x14ac:dyDescent="0.2">
      <c r="B92" s="46" t="s">
        <v>86</v>
      </c>
      <c r="C92" s="47">
        <v>700</v>
      </c>
      <c r="D92" s="47">
        <v>700</v>
      </c>
      <c r="E92" s="49">
        <f>+D92/C92*100</f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396</v>
      </c>
      <c r="D94" s="47">
        <v>370</v>
      </c>
      <c r="E94" s="49">
        <f>+D94/C94*100</f>
        <v>93.434343434343432</v>
      </c>
    </row>
    <row r="95" spans="2:5" s="5" customFormat="1" ht="15.75" customHeight="1" x14ac:dyDescent="0.2">
      <c r="B95" s="42" t="s">
        <v>89</v>
      </c>
      <c r="C95" s="43">
        <f>+C96+C102+C103</f>
        <v>1195</v>
      </c>
      <c r="D95" s="43">
        <f>+D96+D102+D103</f>
        <v>694</v>
      </c>
      <c r="E95" s="53">
        <f>+D95/C95*100</f>
        <v>58.07531380753138</v>
      </c>
    </row>
    <row r="96" spans="2:5" s="5" customFormat="1" ht="15.75" customHeight="1" x14ac:dyDescent="0.2">
      <c r="B96" s="42" t="s">
        <v>90</v>
      </c>
      <c r="C96" s="43">
        <f>SUM(C97:C101)</f>
        <v>1194</v>
      </c>
      <c r="D96" s="43">
        <f>SUM(D97:D101)</f>
        <v>661</v>
      </c>
      <c r="E96" s="53">
        <f>+D96/C96*100</f>
        <v>55.360134003350083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1156</v>
      </c>
      <c r="D100" s="47">
        <v>647</v>
      </c>
      <c r="E100" s="54">
        <f>+D100/C100*100</f>
        <v>55.968858131487885</v>
      </c>
    </row>
    <row r="101" spans="2:5" ht="15.75" customHeight="1" x14ac:dyDescent="0.2">
      <c r="B101" s="46" t="s">
        <v>95</v>
      </c>
      <c r="C101" s="47">
        <v>38</v>
      </c>
      <c r="D101" s="47">
        <v>14</v>
      </c>
      <c r="E101" s="54">
        <f>+D101/C101*100</f>
        <v>36.84210526315789</v>
      </c>
    </row>
    <row r="102" spans="2:5" s="5" customFormat="1" ht="15.75" customHeight="1" x14ac:dyDescent="0.2">
      <c r="B102" s="42" t="s">
        <v>96</v>
      </c>
      <c r="C102" s="43">
        <v>1</v>
      </c>
      <c r="D102" s="43">
        <v>33</v>
      </c>
      <c r="E102" s="53">
        <f>+D102/C102*100</f>
        <v>3300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5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5EC1B6BB-08AE-4B3D-92F8-4E8192DB85E2}"/>
    <hyperlink ref="D4" location="Şubat!A1" display="Şubat" xr:uid="{CF8EC828-6C9D-433D-B1D7-1044E8CBE7B7}"/>
    <hyperlink ref="E4" location="Mart!A1" display="Mart" xr:uid="{4BA4B455-C17F-4B6F-AEEC-EBB038CE01DD}"/>
    <hyperlink ref="C5" location="Nisan!A1" display="Nisan" xr:uid="{9632780D-DC4E-4FFB-9E22-A02BD7AC97EC}"/>
    <hyperlink ref="D5" location="Mayıs!A1" display="Mayıs" xr:uid="{9C8FE568-A2D7-47F1-874F-BA8E0DE54A7C}"/>
    <hyperlink ref="E5" location="Haziran!A1" display="Haziran" xr:uid="{ACB66F4F-4A90-40C6-86A1-08993BBDB0E6}"/>
    <hyperlink ref="C6" location="Temmuz!A1" display="Temmuz" xr:uid="{821D1AB5-F2D0-49FE-8A0D-E1B8B5BD76A5}"/>
    <hyperlink ref="D6" location="Ağustos!A1" display="Ağustos" xr:uid="{14771B7B-A95F-474A-A171-9DD8F15B1781}"/>
    <hyperlink ref="E6" location="Eylül!A1" display="Eylül" xr:uid="{DD51D6C8-6AE0-4488-AE87-EB0A254165B0}"/>
    <hyperlink ref="C7" location="Ekim!A1" display="Ekim" xr:uid="{271ED0DA-C605-4AEE-9176-2FA8DDD7963C}"/>
    <hyperlink ref="D7" location="Kasım!A1" display="Kasım" xr:uid="{7B1F3CF2-3DF5-480B-86D5-E22A0E3F732A}"/>
    <hyperlink ref="E7" location="Aralık!A1" display="Aralık" xr:uid="{2B98F231-4D5F-4DB5-A491-45DFF24E25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CF4A-3397-419B-86D2-5C4AD514195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62700</v>
      </c>
      <c r="D10" s="43">
        <v>43319</v>
      </c>
      <c r="E10" s="44">
        <v>69.089314194577355</v>
      </c>
    </row>
    <row r="11" spans="2:7" s="5" customFormat="1" ht="15.75" customHeight="1" x14ac:dyDescent="0.2">
      <c r="B11" s="42" t="s">
        <v>5</v>
      </c>
      <c r="C11" s="43">
        <v>50580</v>
      </c>
      <c r="D11" s="43">
        <v>35214</v>
      </c>
      <c r="E11" s="45">
        <v>69.620403321470931</v>
      </c>
    </row>
    <row r="12" spans="2:7" s="5" customFormat="1" ht="15.75" customHeight="1" x14ac:dyDescent="0.2">
      <c r="B12" s="42" t="s">
        <v>6</v>
      </c>
      <c r="C12" s="43">
        <v>26377</v>
      </c>
      <c r="D12" s="43">
        <v>18078</v>
      </c>
      <c r="E12" s="45">
        <v>68.536982977594121</v>
      </c>
      <c r="G12" s="6"/>
    </row>
    <row r="13" spans="2:7" s="5" customFormat="1" ht="15.75" customHeight="1" x14ac:dyDescent="0.2">
      <c r="B13" s="42" t="s">
        <v>7</v>
      </c>
      <c r="C13" s="43">
        <v>24722</v>
      </c>
      <c r="D13" s="43">
        <v>17230</v>
      </c>
      <c r="E13" s="45">
        <v>69.695008494458378</v>
      </c>
    </row>
    <row r="14" spans="2:7" ht="15.75" customHeight="1" x14ac:dyDescent="0.2">
      <c r="B14" s="46" t="s">
        <v>8</v>
      </c>
      <c r="C14" s="47">
        <v>2156</v>
      </c>
      <c r="D14" s="47">
        <v>888</v>
      </c>
      <c r="E14" s="48">
        <v>41.187384044526901</v>
      </c>
    </row>
    <row r="15" spans="2:7" ht="15.75" customHeight="1" x14ac:dyDescent="0.2">
      <c r="B15" s="46" t="s">
        <v>9</v>
      </c>
      <c r="C15" s="47">
        <v>511</v>
      </c>
      <c r="D15" s="47">
        <v>265</v>
      </c>
      <c r="E15" s="48">
        <v>51.859099804305288</v>
      </c>
    </row>
    <row r="16" spans="2:7" ht="15.75" customHeight="1" x14ac:dyDescent="0.2">
      <c r="B16" s="46" t="s">
        <v>10</v>
      </c>
      <c r="C16" s="47">
        <v>20753</v>
      </c>
      <c r="D16" s="47">
        <v>15023</v>
      </c>
      <c r="E16" s="48">
        <v>72.389534043270857</v>
      </c>
    </row>
    <row r="17" spans="2:5" ht="15.75" customHeight="1" x14ac:dyDescent="0.2">
      <c r="B17" s="46" t="s">
        <v>11</v>
      </c>
      <c r="C17" s="47">
        <v>1302</v>
      </c>
      <c r="D17" s="47">
        <v>1054</v>
      </c>
      <c r="E17" s="48">
        <v>80.952380952380949</v>
      </c>
    </row>
    <row r="18" spans="2:5" s="5" customFormat="1" ht="15.75" customHeight="1" x14ac:dyDescent="0.2">
      <c r="B18" s="42" t="s">
        <v>12</v>
      </c>
      <c r="C18" s="43">
        <v>1655</v>
      </c>
      <c r="D18" s="43">
        <v>848</v>
      </c>
      <c r="E18" s="45">
        <v>51.238670694864055</v>
      </c>
    </row>
    <row r="19" spans="2:5" ht="15.75" customHeight="1" x14ac:dyDescent="0.2">
      <c r="B19" s="46" t="s">
        <v>13</v>
      </c>
      <c r="C19" s="47">
        <v>608</v>
      </c>
      <c r="D19" s="47">
        <v>115</v>
      </c>
      <c r="E19" s="48">
        <v>18.914473684210524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1043</v>
      </c>
      <c r="D21" s="47">
        <v>729</v>
      </c>
      <c r="E21" s="48">
        <v>69.894534995206143</v>
      </c>
    </row>
    <row r="22" spans="2:5" s="4" customFormat="1" ht="15.75" customHeight="1" x14ac:dyDescent="0.2">
      <c r="B22" s="42" t="s">
        <v>16</v>
      </c>
      <c r="C22" s="43">
        <v>7135</v>
      </c>
      <c r="D22" s="43">
        <v>3665</v>
      </c>
      <c r="E22" s="44">
        <v>51.366503153468813</v>
      </c>
    </row>
    <row r="23" spans="2:5" s="8" customFormat="1" ht="15.75" customHeight="1" x14ac:dyDescent="0.2">
      <c r="B23" s="46" t="s">
        <v>17</v>
      </c>
      <c r="C23" s="47">
        <v>46</v>
      </c>
      <c r="D23" s="47">
        <v>36</v>
      </c>
      <c r="E23" s="49">
        <v>78.260869565217391</v>
      </c>
    </row>
    <row r="24" spans="2:5" s="8" customFormat="1" ht="15.75" customHeight="1" x14ac:dyDescent="0.2">
      <c r="B24" s="46" t="s">
        <v>18</v>
      </c>
      <c r="C24" s="47">
        <v>7089</v>
      </c>
      <c r="D24" s="47">
        <v>3629</v>
      </c>
      <c r="E24" s="49">
        <v>51.191987586401467</v>
      </c>
    </row>
    <row r="25" spans="2:5" s="4" customFormat="1" ht="15.75" customHeight="1" x14ac:dyDescent="0.2">
      <c r="B25" s="42" t="s">
        <v>19</v>
      </c>
      <c r="C25" s="43">
        <v>8065</v>
      </c>
      <c r="D25" s="43">
        <v>6407</v>
      </c>
      <c r="E25" s="44">
        <v>79.44203347799133</v>
      </c>
    </row>
    <row r="26" spans="2:5" s="4" customFormat="1" ht="15.75" customHeight="1" x14ac:dyDescent="0.2">
      <c r="B26" s="42" t="s">
        <v>20</v>
      </c>
      <c r="C26" s="43">
        <v>5246</v>
      </c>
      <c r="D26" s="43">
        <v>3642</v>
      </c>
      <c r="E26" s="44">
        <v>69.424323293938244</v>
      </c>
    </row>
    <row r="27" spans="2:5" s="8" customFormat="1" ht="15.75" customHeight="1" x14ac:dyDescent="0.2">
      <c r="B27" s="46" t="s">
        <v>21</v>
      </c>
      <c r="C27" s="47">
        <v>4494</v>
      </c>
      <c r="D27" s="47">
        <v>2941</v>
      </c>
      <c r="E27" s="49">
        <v>65.442812639074319</v>
      </c>
    </row>
    <row r="28" spans="2:5" s="8" customFormat="1" ht="15.75" customHeight="1" x14ac:dyDescent="0.2">
      <c r="B28" s="46" t="s">
        <v>22</v>
      </c>
      <c r="C28" s="47">
        <v>752</v>
      </c>
      <c r="D28" s="47">
        <v>701</v>
      </c>
      <c r="E28" s="49">
        <v>93.218085106382972</v>
      </c>
    </row>
    <row r="29" spans="2:5" s="4" customFormat="1" ht="15.75" customHeight="1" x14ac:dyDescent="0.2">
      <c r="B29" s="42" t="s">
        <v>23</v>
      </c>
      <c r="C29" s="43">
        <v>1595</v>
      </c>
      <c r="D29" s="43">
        <v>1595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1595</v>
      </c>
      <c r="D31" s="47">
        <v>1595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1224</v>
      </c>
      <c r="D36" s="43">
        <v>1170</v>
      </c>
      <c r="E36" s="45">
        <v>95.588235294117652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5230</v>
      </c>
      <c r="D43" s="43">
        <v>3709</v>
      </c>
      <c r="E43" s="44">
        <v>70.917782026768634</v>
      </c>
    </row>
    <row r="44" spans="2:5" s="4" customFormat="1" ht="15.75" customHeight="1" x14ac:dyDescent="0.2">
      <c r="B44" s="42" t="s">
        <v>38</v>
      </c>
      <c r="C44" s="43">
        <v>3684</v>
      </c>
      <c r="D44" s="43">
        <v>3336</v>
      </c>
      <c r="E44" s="44">
        <v>90.553745928338756</v>
      </c>
    </row>
    <row r="45" spans="2:5" s="4" customFormat="1" ht="15.75" customHeight="1" x14ac:dyDescent="0.2">
      <c r="B45" s="42" t="s">
        <v>39</v>
      </c>
      <c r="C45" s="43">
        <v>89</v>
      </c>
      <c r="D45" s="43">
        <v>19</v>
      </c>
      <c r="E45" s="44">
        <v>21.348314606741571</v>
      </c>
    </row>
    <row r="46" spans="2:5" s="4" customFormat="1" ht="15.75" customHeight="1" x14ac:dyDescent="0.2">
      <c r="B46" s="42" t="s">
        <v>40</v>
      </c>
      <c r="C46" s="43">
        <v>10939</v>
      </c>
      <c r="D46" s="43">
        <v>7491</v>
      </c>
      <c r="E46" s="44">
        <v>68.479751348386515</v>
      </c>
    </row>
    <row r="47" spans="2:5" s="4" customFormat="1" ht="15.75" customHeight="1" x14ac:dyDescent="0.2">
      <c r="B47" s="42" t="s">
        <v>41</v>
      </c>
      <c r="C47" s="43">
        <v>2921</v>
      </c>
      <c r="D47" s="43">
        <v>2921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2917</v>
      </c>
      <c r="D48" s="47">
        <v>2917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</v>
      </c>
      <c r="D50" s="47">
        <v>4</v>
      </c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2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2</v>
      </c>
      <c r="D52" s="43">
        <v>2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1960</v>
      </c>
      <c r="D61" s="43">
        <v>1498</v>
      </c>
      <c r="E61" s="44">
        <v>76.428571428571416</v>
      </c>
    </row>
    <row r="62" spans="2:5" s="4" customFormat="1" ht="15.75" customHeight="1" x14ac:dyDescent="0.2">
      <c r="B62" s="42" t="s">
        <v>56</v>
      </c>
      <c r="C62" s="43">
        <v>1367</v>
      </c>
      <c r="D62" s="43">
        <v>1321</v>
      </c>
      <c r="E62" s="44">
        <v>96.634967081199704</v>
      </c>
    </row>
    <row r="63" spans="2:5" s="8" customFormat="1" ht="15.75" customHeight="1" x14ac:dyDescent="0.2">
      <c r="B63" s="46" t="s">
        <v>57</v>
      </c>
      <c r="C63" s="47">
        <v>1214</v>
      </c>
      <c r="D63" s="47">
        <v>1216</v>
      </c>
      <c r="E63" s="49">
        <v>100.164744645799</v>
      </c>
    </row>
    <row r="64" spans="2:5" s="8" customFormat="1" ht="15.75" customHeight="1" x14ac:dyDescent="0.2">
      <c r="B64" s="46" t="s">
        <v>58</v>
      </c>
      <c r="C64" s="47">
        <v>104</v>
      </c>
      <c r="D64" s="47">
        <v>57</v>
      </c>
      <c r="E64" s="49">
        <v>54.807692307692314</v>
      </c>
    </row>
    <row r="65" spans="2:5" s="8" customFormat="1" ht="15.75" customHeight="1" x14ac:dyDescent="0.2">
      <c r="B65" s="46" t="s">
        <v>59</v>
      </c>
      <c r="C65" s="47">
        <v>49</v>
      </c>
      <c r="D65" s="47">
        <v>48</v>
      </c>
      <c r="E65" s="49">
        <v>97.959183673469383</v>
      </c>
    </row>
    <row r="66" spans="2:5" s="4" customFormat="1" ht="15.75" customHeight="1" x14ac:dyDescent="0.2">
      <c r="B66" s="42" t="s">
        <v>60</v>
      </c>
      <c r="C66" s="43">
        <v>593</v>
      </c>
      <c r="D66" s="43">
        <v>177</v>
      </c>
      <c r="E66" s="44">
        <v>29.848229342327148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565</v>
      </c>
      <c r="D68" s="47">
        <v>168</v>
      </c>
      <c r="E68" s="49">
        <v>29.734513274336283</v>
      </c>
    </row>
    <row r="69" spans="2:5" s="8" customFormat="1" ht="15.75" customHeight="1" x14ac:dyDescent="0.2">
      <c r="B69" s="46" t="s">
        <v>63</v>
      </c>
      <c r="C69" s="47">
        <v>28</v>
      </c>
      <c r="D69" s="47">
        <v>9</v>
      </c>
      <c r="E69" s="49">
        <v>32.142857142857146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 t="e">
        <v>#DIV/0!</v>
      </c>
    </row>
    <row r="71" spans="2:5" s="4" customFormat="1" ht="15.75" customHeight="1" x14ac:dyDescent="0.2">
      <c r="B71" s="42" t="s">
        <v>65</v>
      </c>
      <c r="C71" s="43">
        <v>4441</v>
      </c>
      <c r="D71" s="43">
        <v>1481</v>
      </c>
      <c r="E71" s="44">
        <v>33.348344967349696</v>
      </c>
    </row>
    <row r="72" spans="2:5" s="8" customFormat="1" ht="15.75" customHeight="1" x14ac:dyDescent="0.2">
      <c r="B72" s="50" t="s">
        <v>66</v>
      </c>
      <c r="C72" s="51">
        <v>140</v>
      </c>
      <c r="D72" s="51">
        <v>72</v>
      </c>
      <c r="E72" s="49">
        <v>51.428571428571423</v>
      </c>
    </row>
    <row r="73" spans="2:5" s="8" customFormat="1" ht="15.75" customHeight="1" x14ac:dyDescent="0.2">
      <c r="B73" s="50" t="s">
        <v>67</v>
      </c>
      <c r="C73" s="51">
        <v>299</v>
      </c>
      <c r="D73" s="51">
        <v>26</v>
      </c>
      <c r="E73" s="49">
        <v>8.695652173913043</v>
      </c>
    </row>
    <row r="74" spans="2:5" s="8" customFormat="1" ht="15.75" customHeight="1" x14ac:dyDescent="0.2">
      <c r="B74" s="50" t="s">
        <v>68</v>
      </c>
      <c r="C74" s="51">
        <v>883</v>
      </c>
      <c r="D74" s="51">
        <v>225</v>
      </c>
      <c r="E74" s="49">
        <v>25.481313703284258</v>
      </c>
    </row>
    <row r="75" spans="2:5" s="8" customFormat="1" ht="15.75" customHeight="1" x14ac:dyDescent="0.2">
      <c r="B75" s="50" t="s">
        <v>69</v>
      </c>
      <c r="C75" s="51">
        <v>1238</v>
      </c>
      <c r="D75" s="51">
        <v>165</v>
      </c>
      <c r="E75" s="49">
        <v>13.327948303715671</v>
      </c>
    </row>
    <row r="76" spans="2:5" s="8" customFormat="1" ht="15.75" customHeight="1" x14ac:dyDescent="0.2">
      <c r="B76" s="50" t="s">
        <v>70</v>
      </c>
      <c r="C76" s="51">
        <v>1002</v>
      </c>
      <c r="D76" s="51">
        <v>632</v>
      </c>
      <c r="E76" s="49">
        <v>63.073852295409182</v>
      </c>
    </row>
    <row r="77" spans="2:5" s="8" customFormat="1" ht="15.75" customHeight="1" x14ac:dyDescent="0.2">
      <c r="B77" s="50" t="s">
        <v>71</v>
      </c>
      <c r="C77" s="51">
        <v>879</v>
      </c>
      <c r="D77" s="51">
        <v>361</v>
      </c>
      <c r="E77" s="49">
        <v>41.069397042093286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1615</v>
      </c>
      <c r="D87" s="43">
        <v>1589</v>
      </c>
      <c r="E87" s="44">
        <v>98.390092879256969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56</v>
      </c>
      <c r="D90" s="47">
        <v>56</v>
      </c>
      <c r="E90" s="49">
        <v>100</v>
      </c>
    </row>
    <row r="91" spans="2:5" ht="15.75" customHeight="1" x14ac:dyDescent="0.2">
      <c r="B91" s="46" t="s">
        <v>85</v>
      </c>
      <c r="C91" s="47">
        <v>627</v>
      </c>
      <c r="D91" s="47">
        <v>618</v>
      </c>
      <c r="E91" s="49">
        <v>98.564593301435409</v>
      </c>
    </row>
    <row r="92" spans="2:5" ht="15.75" customHeight="1" x14ac:dyDescent="0.2">
      <c r="B92" s="46" t="s">
        <v>86</v>
      </c>
      <c r="C92" s="47">
        <v>589</v>
      </c>
      <c r="D92" s="47">
        <v>589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343</v>
      </c>
      <c r="D94" s="47">
        <v>326</v>
      </c>
      <c r="E94" s="49">
        <v>95.043731778425652</v>
      </c>
    </row>
    <row r="95" spans="2:5" s="5" customFormat="1" ht="15.75" customHeight="1" x14ac:dyDescent="0.2">
      <c r="B95" s="42" t="s">
        <v>89</v>
      </c>
      <c r="C95" s="43">
        <v>1181</v>
      </c>
      <c r="D95" s="43">
        <v>614</v>
      </c>
      <c r="E95" s="53">
        <v>51.989839119390346</v>
      </c>
    </row>
    <row r="96" spans="2:5" s="5" customFormat="1" ht="15.75" customHeight="1" x14ac:dyDescent="0.2">
      <c r="B96" s="42" t="s">
        <v>90</v>
      </c>
      <c r="C96" s="43">
        <v>1180</v>
      </c>
      <c r="D96" s="43">
        <v>598</v>
      </c>
      <c r="E96" s="53">
        <v>50.677966101694913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1142</v>
      </c>
      <c r="D100" s="47">
        <v>584</v>
      </c>
      <c r="E100" s="54">
        <v>51.138353765323998</v>
      </c>
    </row>
    <row r="101" spans="2:5" ht="15.75" customHeight="1" x14ac:dyDescent="0.2">
      <c r="B101" s="46" t="s">
        <v>95</v>
      </c>
      <c r="C101" s="47">
        <v>38</v>
      </c>
      <c r="D101" s="47">
        <v>14</v>
      </c>
      <c r="E101" s="54">
        <v>36.84210526315789</v>
      </c>
    </row>
    <row r="102" spans="2:5" s="5" customFormat="1" ht="15.75" customHeight="1" x14ac:dyDescent="0.2">
      <c r="B102" s="42" t="s">
        <v>96</v>
      </c>
      <c r="C102" s="43">
        <v>1</v>
      </c>
      <c r="D102" s="43">
        <v>16</v>
      </c>
      <c r="E102" s="53">
        <v>1600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65FA5863-D0AB-4149-8278-B8EE9C843D00}"/>
    <hyperlink ref="D4" location="Şubat!A1" display="Şubat" xr:uid="{993ECB63-9FED-45DF-B521-BA46F8009897}"/>
    <hyperlink ref="E4" location="Mart!A1" display="Mart" xr:uid="{D2FD3801-5049-43EA-A055-094BAB7CB777}"/>
    <hyperlink ref="C5" location="Nisan!A1" display="Nisan" xr:uid="{703A0405-977D-46C7-845F-7F2ED812721A}"/>
    <hyperlink ref="D5" location="Mayıs!A1" display="Mayıs" xr:uid="{3E9C3597-3E4A-440D-9E1B-E45E6F06D3AC}"/>
    <hyperlink ref="E5" location="Haziran!A1" display="Haziran" xr:uid="{8E02669D-2291-47F5-AF6E-1010F2201FB2}"/>
    <hyperlink ref="C6" location="Temmuz!A1" display="Temmuz" xr:uid="{83DE9ABE-3AFC-49A8-9021-352243A27C58}"/>
    <hyperlink ref="D6" location="Ağustos!A1" display="Ağustos" xr:uid="{BBCC46A0-03A1-45C4-B4C6-852B557900CD}"/>
    <hyperlink ref="E6" location="Eylül!A1" display="Eylül" xr:uid="{C656C8BB-6EB2-4689-82A0-FC1377901FDE}"/>
    <hyperlink ref="C7" location="Ekim!A1" display="Ekim" xr:uid="{128F8C94-8B91-413A-9342-9025217C77EE}"/>
    <hyperlink ref="D7" location="Kasım!A1" display="Kasım" xr:uid="{9D0EF8AF-EC1A-4EDE-B810-9BF375EAC82C}"/>
    <hyperlink ref="E7" location="Aralık!A1" display="Aralık" xr:uid="{BFD2E346-157B-43D5-AFF4-3930936492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AF7B-BDF0-44E2-AB0E-129D01EC942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55885</v>
      </c>
      <c r="D10" s="43">
        <v>36027</v>
      </c>
      <c r="E10" s="44">
        <v>64.466314753511682</v>
      </c>
    </row>
    <row r="11" spans="2:7" s="5" customFormat="1" ht="15.75" customHeight="1" x14ac:dyDescent="0.2">
      <c r="B11" s="42" t="s">
        <v>5</v>
      </c>
      <c r="C11" s="43">
        <v>44926</v>
      </c>
      <c r="D11" s="43">
        <v>29030</v>
      </c>
      <c r="E11" s="45">
        <v>64.617370787517245</v>
      </c>
    </row>
    <row r="12" spans="2:7" s="5" customFormat="1" ht="15.75" customHeight="1" x14ac:dyDescent="0.2">
      <c r="B12" s="42" t="s">
        <v>6</v>
      </c>
      <c r="C12" s="43">
        <v>22782</v>
      </c>
      <c r="D12" s="43">
        <v>14975</v>
      </c>
      <c r="E12" s="45">
        <v>65.731718023000624</v>
      </c>
      <c r="G12" s="6"/>
    </row>
    <row r="13" spans="2:7" s="5" customFormat="1" ht="15.75" customHeight="1" x14ac:dyDescent="0.2">
      <c r="B13" s="42" t="s">
        <v>7</v>
      </c>
      <c r="C13" s="43">
        <v>21146</v>
      </c>
      <c r="D13" s="43">
        <v>14142</v>
      </c>
      <c r="E13" s="45">
        <v>66.877896528894354</v>
      </c>
    </row>
    <row r="14" spans="2:7" ht="15.75" customHeight="1" x14ac:dyDescent="0.2">
      <c r="B14" s="46" t="s">
        <v>8</v>
      </c>
      <c r="C14" s="47">
        <v>2179</v>
      </c>
      <c r="D14" s="47">
        <v>687</v>
      </c>
      <c r="E14" s="48">
        <v>31.528223955943091</v>
      </c>
    </row>
    <row r="15" spans="2:7" ht="15.75" customHeight="1" x14ac:dyDescent="0.2">
      <c r="B15" s="46" t="s">
        <v>9</v>
      </c>
      <c r="C15" s="47">
        <v>511</v>
      </c>
      <c r="D15" s="47">
        <v>246</v>
      </c>
      <c r="E15" s="48">
        <v>48.140900195694712</v>
      </c>
    </row>
    <row r="16" spans="2:7" ht="15.75" customHeight="1" x14ac:dyDescent="0.2">
      <c r="B16" s="46" t="s">
        <v>10</v>
      </c>
      <c r="C16" s="47">
        <v>17190</v>
      </c>
      <c r="D16" s="47">
        <v>12161</v>
      </c>
      <c r="E16" s="48">
        <v>70.744618964514245</v>
      </c>
    </row>
    <row r="17" spans="2:5" ht="15.75" customHeight="1" x14ac:dyDescent="0.2">
      <c r="B17" s="46" t="s">
        <v>11</v>
      </c>
      <c r="C17" s="47">
        <v>1266</v>
      </c>
      <c r="D17" s="47">
        <v>1048</v>
      </c>
      <c r="E17" s="48">
        <v>82.780410742496045</v>
      </c>
    </row>
    <row r="18" spans="2:5" s="5" customFormat="1" ht="15.75" customHeight="1" x14ac:dyDescent="0.2">
      <c r="B18" s="42" t="s">
        <v>12</v>
      </c>
      <c r="C18" s="43">
        <v>1636</v>
      </c>
      <c r="D18" s="43">
        <v>833</v>
      </c>
      <c r="E18" s="45">
        <v>50.916870415647921</v>
      </c>
    </row>
    <row r="19" spans="2:5" ht="15.75" customHeight="1" x14ac:dyDescent="0.2">
      <c r="B19" s="46" t="s">
        <v>13</v>
      </c>
      <c r="C19" s="47">
        <v>602</v>
      </c>
      <c r="D19" s="47">
        <v>101</v>
      </c>
      <c r="E19" s="48">
        <v>16.777408637873751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>
        <v>100</v>
      </c>
    </row>
    <row r="21" spans="2:5" ht="15.75" customHeight="1" x14ac:dyDescent="0.2">
      <c r="B21" s="46" t="s">
        <v>15</v>
      </c>
      <c r="C21" s="47">
        <v>1030</v>
      </c>
      <c r="D21" s="47">
        <v>728</v>
      </c>
      <c r="E21" s="48">
        <v>70.679611650485441</v>
      </c>
    </row>
    <row r="22" spans="2:5" s="4" customFormat="1" ht="15.75" customHeight="1" x14ac:dyDescent="0.2">
      <c r="B22" s="42" t="s">
        <v>16</v>
      </c>
      <c r="C22" s="43">
        <v>7123</v>
      </c>
      <c r="D22" s="43">
        <v>2399</v>
      </c>
      <c r="E22" s="44">
        <v>33.679629369647621</v>
      </c>
    </row>
    <row r="23" spans="2:5" s="8" customFormat="1" ht="15.75" customHeight="1" x14ac:dyDescent="0.2">
      <c r="B23" s="46" t="s">
        <v>17</v>
      </c>
      <c r="C23" s="47">
        <v>46</v>
      </c>
      <c r="D23" s="47">
        <v>36</v>
      </c>
      <c r="E23" s="49">
        <v>78.260869565217391</v>
      </c>
    </row>
    <row r="24" spans="2:5" s="8" customFormat="1" ht="15.75" customHeight="1" x14ac:dyDescent="0.2">
      <c r="B24" s="46" t="s">
        <v>18</v>
      </c>
      <c r="C24" s="47">
        <v>7077</v>
      </c>
      <c r="D24" s="47">
        <v>2363</v>
      </c>
      <c r="E24" s="49">
        <v>33.38985445810372</v>
      </c>
    </row>
    <row r="25" spans="2:5" s="4" customFormat="1" ht="15.75" customHeight="1" x14ac:dyDescent="0.2">
      <c r="B25" s="42" t="s">
        <v>19</v>
      </c>
      <c r="C25" s="43">
        <v>7165</v>
      </c>
      <c r="D25" s="43">
        <v>5538</v>
      </c>
      <c r="E25" s="44">
        <v>77.29239357990231</v>
      </c>
    </row>
    <row r="26" spans="2:5" s="4" customFormat="1" ht="15.75" customHeight="1" x14ac:dyDescent="0.2">
      <c r="B26" s="42" t="s">
        <v>20</v>
      </c>
      <c r="C26" s="43">
        <v>4615</v>
      </c>
      <c r="D26" s="43">
        <v>3030</v>
      </c>
      <c r="E26" s="44">
        <v>65.655471289274104</v>
      </c>
    </row>
    <row r="27" spans="2:5" s="8" customFormat="1" ht="15.75" customHeight="1" x14ac:dyDescent="0.2">
      <c r="B27" s="46" t="s">
        <v>21</v>
      </c>
      <c r="C27" s="47">
        <v>3946</v>
      </c>
      <c r="D27" s="47">
        <v>2375</v>
      </c>
      <c r="E27" s="49">
        <v>60.187531677648252</v>
      </c>
    </row>
    <row r="28" spans="2:5" s="8" customFormat="1" ht="15.75" customHeight="1" x14ac:dyDescent="0.2">
      <c r="B28" s="46" t="s">
        <v>22</v>
      </c>
      <c r="C28" s="47">
        <v>669</v>
      </c>
      <c r="D28" s="47">
        <v>655</v>
      </c>
      <c r="E28" s="49">
        <v>97.907324364723465</v>
      </c>
    </row>
    <row r="29" spans="2:5" s="4" customFormat="1" ht="15.75" customHeight="1" x14ac:dyDescent="0.2">
      <c r="B29" s="42" t="s">
        <v>23</v>
      </c>
      <c r="C29" s="43">
        <v>1547</v>
      </c>
      <c r="D29" s="43">
        <v>1547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1547</v>
      </c>
      <c r="D31" s="47">
        <v>1547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1003</v>
      </c>
      <c r="D36" s="43">
        <v>961</v>
      </c>
      <c r="E36" s="45">
        <v>95.812562313060823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4563</v>
      </c>
      <c r="D43" s="43">
        <v>3216</v>
      </c>
      <c r="E43" s="44">
        <v>70.479947403024326</v>
      </c>
    </row>
    <row r="44" spans="2:5" s="4" customFormat="1" ht="15.75" customHeight="1" x14ac:dyDescent="0.2">
      <c r="B44" s="42" t="s">
        <v>38</v>
      </c>
      <c r="C44" s="43">
        <v>3208</v>
      </c>
      <c r="D44" s="43">
        <v>2883</v>
      </c>
      <c r="E44" s="44">
        <v>89.869077306733175</v>
      </c>
    </row>
    <row r="45" spans="2:5" s="4" customFormat="1" ht="15.75" customHeight="1" x14ac:dyDescent="0.2">
      <c r="B45" s="42" t="s">
        <v>39</v>
      </c>
      <c r="C45" s="43">
        <v>85</v>
      </c>
      <c r="D45" s="43">
        <v>19</v>
      </c>
      <c r="E45" s="44">
        <v>22.352941176470591</v>
      </c>
    </row>
    <row r="46" spans="2:5" s="4" customFormat="1" ht="15.75" customHeight="1" x14ac:dyDescent="0.2">
      <c r="B46" s="42" t="s">
        <v>40</v>
      </c>
      <c r="C46" s="43">
        <v>9863</v>
      </c>
      <c r="D46" s="43">
        <v>6449</v>
      </c>
      <c r="E46" s="44">
        <v>65.385785258035085</v>
      </c>
    </row>
    <row r="47" spans="2:5" s="4" customFormat="1" ht="15.75" customHeight="1" x14ac:dyDescent="0.2">
      <c r="B47" s="42" t="s">
        <v>41</v>
      </c>
      <c r="C47" s="43">
        <v>2473</v>
      </c>
      <c r="D47" s="43">
        <v>2473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2473</v>
      </c>
      <c r="D48" s="47">
        <v>2473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2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2</v>
      </c>
      <c r="D52" s="43">
        <v>2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1779</v>
      </c>
      <c r="D61" s="43">
        <v>1318</v>
      </c>
      <c r="E61" s="44">
        <v>74.086565486228224</v>
      </c>
    </row>
    <row r="62" spans="2:5" s="4" customFormat="1" ht="15.75" customHeight="1" x14ac:dyDescent="0.2">
      <c r="B62" s="42" t="s">
        <v>56</v>
      </c>
      <c r="C62" s="43">
        <v>1192</v>
      </c>
      <c r="D62" s="43">
        <v>1147</v>
      </c>
      <c r="E62" s="44">
        <v>96.224832214765101</v>
      </c>
    </row>
    <row r="63" spans="2:5" s="8" customFormat="1" ht="15.75" customHeight="1" x14ac:dyDescent="0.2">
      <c r="B63" s="46" t="s">
        <v>57</v>
      </c>
      <c r="C63" s="47">
        <v>1059</v>
      </c>
      <c r="D63" s="47">
        <v>1061</v>
      </c>
      <c r="E63" s="49">
        <v>100.18885741265345</v>
      </c>
    </row>
    <row r="64" spans="2:5" s="8" customFormat="1" ht="15.75" customHeight="1" x14ac:dyDescent="0.2">
      <c r="B64" s="46" t="s">
        <v>58</v>
      </c>
      <c r="C64" s="47">
        <v>98</v>
      </c>
      <c r="D64" s="47">
        <v>52</v>
      </c>
      <c r="E64" s="49">
        <v>53.061224489795919</v>
      </c>
    </row>
    <row r="65" spans="2:5" s="8" customFormat="1" ht="15.75" customHeight="1" x14ac:dyDescent="0.2">
      <c r="B65" s="46" t="s">
        <v>59</v>
      </c>
      <c r="C65" s="47">
        <v>35</v>
      </c>
      <c r="D65" s="47">
        <v>34</v>
      </c>
      <c r="E65" s="49">
        <v>97.142857142857139</v>
      </c>
    </row>
    <row r="66" spans="2:5" s="4" customFormat="1" ht="15.75" customHeight="1" x14ac:dyDescent="0.2">
      <c r="B66" s="42" t="s">
        <v>60</v>
      </c>
      <c r="C66" s="43">
        <v>579</v>
      </c>
      <c r="D66" s="43">
        <v>163</v>
      </c>
      <c r="E66" s="44">
        <v>28.151986183074268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552</v>
      </c>
      <c r="D68" s="47">
        <v>155</v>
      </c>
      <c r="E68" s="49">
        <v>28.079710144927539</v>
      </c>
    </row>
    <row r="69" spans="2:5" s="8" customFormat="1" ht="15.75" customHeight="1" x14ac:dyDescent="0.2">
      <c r="B69" s="46" t="s">
        <v>63</v>
      </c>
      <c r="C69" s="47">
        <v>27</v>
      </c>
      <c r="D69" s="47">
        <v>8</v>
      </c>
      <c r="E69" s="49">
        <v>29.629629629629626</v>
      </c>
    </row>
    <row r="70" spans="2:5" s="4" customFormat="1" ht="15.75" customHeight="1" x14ac:dyDescent="0.2">
      <c r="B70" s="42" t="s">
        <v>64</v>
      </c>
      <c r="C70" s="43">
        <v>8</v>
      </c>
      <c r="D70" s="43">
        <v>8</v>
      </c>
      <c r="E70" s="44">
        <v>100</v>
      </c>
    </row>
    <row r="71" spans="2:5" s="4" customFormat="1" ht="15.75" customHeight="1" x14ac:dyDescent="0.2">
      <c r="B71" s="42" t="s">
        <v>65</v>
      </c>
      <c r="C71" s="43">
        <v>4212</v>
      </c>
      <c r="D71" s="43">
        <v>1285</v>
      </c>
      <c r="E71" s="44">
        <v>30.508072174738842</v>
      </c>
    </row>
    <row r="72" spans="2:5" s="8" customFormat="1" ht="15.75" customHeight="1" x14ac:dyDescent="0.2">
      <c r="B72" s="50" t="s">
        <v>66</v>
      </c>
      <c r="C72" s="51">
        <v>124</v>
      </c>
      <c r="D72" s="51">
        <v>56</v>
      </c>
      <c r="E72" s="49">
        <v>45.161290322580641</v>
      </c>
    </row>
    <row r="73" spans="2:5" s="8" customFormat="1" ht="15.75" customHeight="1" x14ac:dyDescent="0.2">
      <c r="B73" s="50" t="s">
        <v>67</v>
      </c>
      <c r="C73" s="51">
        <v>393</v>
      </c>
      <c r="D73" s="51">
        <v>45</v>
      </c>
      <c r="E73" s="49">
        <v>11.450381679389313</v>
      </c>
    </row>
    <row r="74" spans="2:5" s="8" customFormat="1" ht="15.75" customHeight="1" x14ac:dyDescent="0.2">
      <c r="B74" s="50" t="s">
        <v>68</v>
      </c>
      <c r="C74" s="51">
        <v>869</v>
      </c>
      <c r="D74" s="51">
        <v>200</v>
      </c>
      <c r="E74" s="49">
        <v>23.014959723820482</v>
      </c>
    </row>
    <row r="75" spans="2:5" s="8" customFormat="1" ht="15.75" customHeight="1" x14ac:dyDescent="0.2">
      <c r="B75" s="50" t="s">
        <v>69</v>
      </c>
      <c r="C75" s="51">
        <v>1213</v>
      </c>
      <c r="D75" s="51">
        <v>146</v>
      </c>
      <c r="E75" s="49">
        <v>12.036273701566365</v>
      </c>
    </row>
    <row r="76" spans="2:5" s="8" customFormat="1" ht="15.75" customHeight="1" x14ac:dyDescent="0.2">
      <c r="B76" s="50" t="s">
        <v>70</v>
      </c>
      <c r="C76" s="51">
        <v>916</v>
      </c>
      <c r="D76" s="51">
        <v>546</v>
      </c>
      <c r="E76" s="49">
        <v>59.606986899563317</v>
      </c>
    </row>
    <row r="77" spans="2:5" s="8" customFormat="1" ht="15.75" customHeight="1" x14ac:dyDescent="0.2">
      <c r="B77" s="50" t="s">
        <v>71</v>
      </c>
      <c r="C77" s="51">
        <v>697</v>
      </c>
      <c r="D77" s="51">
        <v>292</v>
      </c>
      <c r="E77" s="49">
        <v>41.89383070301291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1397</v>
      </c>
      <c r="D87" s="43">
        <v>1371</v>
      </c>
      <c r="E87" s="44">
        <v>98.138869005010747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48</v>
      </c>
      <c r="D90" s="47">
        <v>48</v>
      </c>
      <c r="E90" s="49">
        <v>100</v>
      </c>
    </row>
    <row r="91" spans="2:5" ht="15.75" customHeight="1" x14ac:dyDescent="0.2">
      <c r="B91" s="46" t="s">
        <v>85</v>
      </c>
      <c r="C91" s="47">
        <v>539</v>
      </c>
      <c r="D91" s="47">
        <v>532</v>
      </c>
      <c r="E91" s="49">
        <v>98.701298701298697</v>
      </c>
    </row>
    <row r="92" spans="2:5" ht="15.75" customHeight="1" x14ac:dyDescent="0.2">
      <c r="B92" s="46" t="s">
        <v>86</v>
      </c>
      <c r="C92" s="47">
        <v>504</v>
      </c>
      <c r="D92" s="47">
        <v>504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306</v>
      </c>
      <c r="D94" s="47">
        <v>287</v>
      </c>
      <c r="E94" s="49">
        <v>93.790849673202615</v>
      </c>
    </row>
    <row r="95" spans="2:5" s="5" customFormat="1" ht="15.75" customHeight="1" x14ac:dyDescent="0.2">
      <c r="B95" s="42" t="s">
        <v>89</v>
      </c>
      <c r="C95" s="43">
        <v>1096</v>
      </c>
      <c r="D95" s="43">
        <v>548</v>
      </c>
      <c r="E95" s="53">
        <v>50</v>
      </c>
    </row>
    <row r="96" spans="2:5" s="5" customFormat="1" ht="15.75" customHeight="1" x14ac:dyDescent="0.2">
      <c r="B96" s="42" t="s">
        <v>90</v>
      </c>
      <c r="C96" s="43">
        <v>1095</v>
      </c>
      <c r="D96" s="43">
        <v>533</v>
      </c>
      <c r="E96" s="53">
        <v>48.675799086757991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1057</v>
      </c>
      <c r="D100" s="47">
        <v>519</v>
      </c>
      <c r="E100" s="54">
        <v>49.10122989593188</v>
      </c>
    </row>
    <row r="101" spans="2:5" ht="15.75" customHeight="1" x14ac:dyDescent="0.2">
      <c r="B101" s="46" t="s">
        <v>95</v>
      </c>
      <c r="C101" s="47">
        <v>38</v>
      </c>
      <c r="D101" s="47">
        <v>14</v>
      </c>
      <c r="E101" s="54">
        <v>36.84210526315789</v>
      </c>
    </row>
    <row r="102" spans="2:5" s="5" customFormat="1" ht="15.75" customHeight="1" x14ac:dyDescent="0.2">
      <c r="B102" s="42" t="s">
        <v>96</v>
      </c>
      <c r="C102" s="43">
        <v>1</v>
      </c>
      <c r="D102" s="43">
        <v>15</v>
      </c>
      <c r="E102" s="53">
        <v>1500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21B4F733-9C8B-45BB-83D8-299F57FFA21C}"/>
    <hyperlink ref="D4" location="Şubat!A1" display="Şubat" xr:uid="{BC061063-ADA2-4359-9485-ECCB7CD7D736}"/>
    <hyperlink ref="E4" location="Mart!A1" display="Mart" xr:uid="{1FC20DB0-6C35-4196-8ED7-D0A7FDA82ABA}"/>
    <hyperlink ref="C5" location="Nisan!A1" display="Nisan" xr:uid="{EA306911-AFDD-4176-A048-AD2DED8EEF17}"/>
    <hyperlink ref="D5" location="Mayıs!A1" display="Mayıs" xr:uid="{22C262ED-A61D-48FB-B37C-B644FFD9D4CC}"/>
    <hyperlink ref="E5" location="Haziran!A1" display="Haziran" xr:uid="{94EA1BDF-21F4-400E-B0FB-2886757B7D91}"/>
    <hyperlink ref="C6" location="Temmuz!A1" display="Temmuz" xr:uid="{CDDBFB40-45DE-468A-A984-1D60C2A968A2}"/>
    <hyperlink ref="D6" location="Ağustos!A1" display="Ağustos" xr:uid="{69F2DD00-F27D-42A0-A958-DCB64A8899B6}"/>
    <hyperlink ref="E6" location="Eylül!A1" display="Eylül" xr:uid="{C3B2AD0F-8136-4CBC-926D-C828C2BFF8A6}"/>
    <hyperlink ref="C7" location="Ekim!A1" display="Ekim" xr:uid="{9CE67B98-86B7-4065-90A4-0C4B1E5188E5}"/>
    <hyperlink ref="D7" location="Kasım!A1" display="Kasım" xr:uid="{FDDCC656-294A-4108-A563-6A2FE015E9D3}"/>
    <hyperlink ref="E7" location="Aralık!A1" display="Aralık" xr:uid="{6FD247A2-DD00-46F8-AC26-09D0DAA7C1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5CFB-61CD-4DD4-A39B-7FBD12BD0B5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50234</v>
      </c>
      <c r="D10" s="43">
        <v>30767</v>
      </c>
      <c r="E10" s="44">
        <v>61.247362344229003</v>
      </c>
    </row>
    <row r="11" spans="2:7" s="5" customFormat="1" ht="15.75" customHeight="1" x14ac:dyDescent="0.2">
      <c r="B11" s="42" t="s">
        <v>5</v>
      </c>
      <c r="C11" s="43">
        <v>40525</v>
      </c>
      <c r="D11" s="43">
        <v>25026</v>
      </c>
      <c r="E11" s="45">
        <v>61.754472547809989</v>
      </c>
    </row>
    <row r="12" spans="2:7" s="5" customFormat="1" ht="15.75" customHeight="1" x14ac:dyDescent="0.2">
      <c r="B12" s="42" t="s">
        <v>6</v>
      </c>
      <c r="C12" s="43">
        <v>20478</v>
      </c>
      <c r="D12" s="43">
        <v>12873</v>
      </c>
      <c r="E12" s="45">
        <v>62.862584236741867</v>
      </c>
      <c r="G12" s="6"/>
    </row>
    <row r="13" spans="2:7" s="5" customFormat="1" ht="15.75" customHeight="1" x14ac:dyDescent="0.2">
      <c r="B13" s="42" t="s">
        <v>7</v>
      </c>
      <c r="C13" s="43">
        <v>18765</v>
      </c>
      <c r="D13" s="43">
        <v>12098</v>
      </c>
      <c r="E13" s="45">
        <v>64.471089794830803</v>
      </c>
    </row>
    <row r="14" spans="2:7" ht="15.75" customHeight="1" x14ac:dyDescent="0.2">
      <c r="B14" s="46" t="s">
        <v>8</v>
      </c>
      <c r="C14" s="47">
        <v>2244</v>
      </c>
      <c r="D14" s="47">
        <v>714</v>
      </c>
      <c r="E14" s="48">
        <v>31.818181818181817</v>
      </c>
    </row>
    <row r="15" spans="2:7" ht="15.75" customHeight="1" x14ac:dyDescent="0.2">
      <c r="B15" s="46" t="s">
        <v>9</v>
      </c>
      <c r="C15" s="47">
        <v>508</v>
      </c>
      <c r="D15" s="47">
        <v>190</v>
      </c>
      <c r="E15" s="48">
        <v>37.401574803149607</v>
      </c>
    </row>
    <row r="16" spans="2:7" ht="15.75" customHeight="1" x14ac:dyDescent="0.2">
      <c r="B16" s="46" t="s">
        <v>10</v>
      </c>
      <c r="C16" s="47">
        <v>14695</v>
      </c>
      <c r="D16" s="47">
        <v>10136</v>
      </c>
      <c r="E16" s="48">
        <v>68.975842123171148</v>
      </c>
    </row>
    <row r="17" spans="2:5" ht="15.75" customHeight="1" x14ac:dyDescent="0.2">
      <c r="B17" s="46" t="s">
        <v>11</v>
      </c>
      <c r="C17" s="47">
        <v>1318</v>
      </c>
      <c r="D17" s="47">
        <v>1058</v>
      </c>
      <c r="E17" s="48">
        <v>80.273141122913501</v>
      </c>
    </row>
    <row r="18" spans="2:5" s="5" customFormat="1" ht="15.75" customHeight="1" x14ac:dyDescent="0.2">
      <c r="B18" s="42" t="s">
        <v>12</v>
      </c>
      <c r="C18" s="43">
        <v>1713</v>
      </c>
      <c r="D18" s="43">
        <v>775</v>
      </c>
      <c r="E18" s="45">
        <v>45.242265032107412</v>
      </c>
    </row>
    <row r="19" spans="2:5" ht="15.75" customHeight="1" x14ac:dyDescent="0.2">
      <c r="B19" s="46" t="s">
        <v>13</v>
      </c>
      <c r="C19" s="47">
        <v>584</v>
      </c>
      <c r="D19" s="47">
        <v>83</v>
      </c>
      <c r="E19" s="48">
        <v>14.212328767123289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/>
    </row>
    <row r="21" spans="2:5" ht="15.75" customHeight="1" x14ac:dyDescent="0.2">
      <c r="B21" s="46" t="s">
        <v>15</v>
      </c>
      <c r="C21" s="47">
        <v>1125</v>
      </c>
      <c r="D21" s="47">
        <v>688</v>
      </c>
      <c r="E21" s="48">
        <v>61.155555555555551</v>
      </c>
    </row>
    <row r="22" spans="2:5" s="4" customFormat="1" ht="15.75" customHeight="1" x14ac:dyDescent="0.2">
      <c r="B22" s="42" t="s">
        <v>16</v>
      </c>
      <c r="C22" s="43">
        <v>7036</v>
      </c>
      <c r="D22" s="43">
        <v>2268</v>
      </c>
      <c r="E22" s="44">
        <v>32.234223990903921</v>
      </c>
    </row>
    <row r="23" spans="2:5" s="8" customFormat="1" ht="15.75" customHeight="1" x14ac:dyDescent="0.2">
      <c r="B23" s="46" t="s">
        <v>17</v>
      </c>
      <c r="C23" s="47">
        <v>46</v>
      </c>
      <c r="D23" s="47">
        <v>34</v>
      </c>
      <c r="E23" s="49">
        <v>73.91304347826086</v>
      </c>
    </row>
    <row r="24" spans="2:5" s="8" customFormat="1" ht="15.75" customHeight="1" x14ac:dyDescent="0.2">
      <c r="B24" s="46" t="s">
        <v>18</v>
      </c>
      <c r="C24" s="47">
        <v>6990</v>
      </c>
      <c r="D24" s="47">
        <v>2234</v>
      </c>
      <c r="E24" s="49">
        <v>31.959942775393419</v>
      </c>
    </row>
    <row r="25" spans="2:5" s="4" customFormat="1" ht="15.75" customHeight="1" x14ac:dyDescent="0.2">
      <c r="B25" s="42" t="s">
        <v>19</v>
      </c>
      <c r="C25" s="43">
        <v>6266</v>
      </c>
      <c r="D25" s="43">
        <v>4777</v>
      </c>
      <c r="E25" s="44">
        <v>76.236833705713366</v>
      </c>
    </row>
    <row r="26" spans="2:5" s="4" customFormat="1" ht="15.75" customHeight="1" x14ac:dyDescent="0.2">
      <c r="B26" s="42" t="s">
        <v>20</v>
      </c>
      <c r="C26" s="43">
        <v>4137</v>
      </c>
      <c r="D26" s="43">
        <v>2673</v>
      </c>
      <c r="E26" s="44">
        <v>64.612037708484408</v>
      </c>
    </row>
    <row r="27" spans="2:5" s="8" customFormat="1" ht="15.75" customHeight="1" x14ac:dyDescent="0.2">
      <c r="B27" s="46" t="s">
        <v>21</v>
      </c>
      <c r="C27" s="47">
        <v>3649</v>
      </c>
      <c r="D27" s="47">
        <v>2197</v>
      </c>
      <c r="E27" s="49">
        <v>60.208276240065771</v>
      </c>
    </row>
    <row r="28" spans="2:5" s="8" customFormat="1" ht="15.75" customHeight="1" x14ac:dyDescent="0.2">
      <c r="B28" s="46" t="s">
        <v>22</v>
      </c>
      <c r="C28" s="47">
        <v>488</v>
      </c>
      <c r="D28" s="47">
        <v>476</v>
      </c>
      <c r="E28" s="49">
        <v>97.540983606557376</v>
      </c>
    </row>
    <row r="29" spans="2:5" s="4" customFormat="1" ht="15.75" customHeight="1" x14ac:dyDescent="0.2">
      <c r="B29" s="42" t="s">
        <v>23</v>
      </c>
      <c r="C29" s="43">
        <v>1307</v>
      </c>
      <c r="D29" s="43">
        <v>1307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1307</v>
      </c>
      <c r="D31" s="47">
        <v>1307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822</v>
      </c>
      <c r="D36" s="43">
        <v>797</v>
      </c>
      <c r="E36" s="45">
        <v>96.958637469586378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4083</v>
      </c>
      <c r="D43" s="43">
        <v>2846</v>
      </c>
      <c r="E43" s="44">
        <v>69.703649277492048</v>
      </c>
    </row>
    <row r="44" spans="2:5" s="4" customFormat="1" ht="15.75" customHeight="1" x14ac:dyDescent="0.2">
      <c r="B44" s="42" t="s">
        <v>38</v>
      </c>
      <c r="C44" s="43">
        <v>2582</v>
      </c>
      <c r="D44" s="43">
        <v>2250</v>
      </c>
      <c r="E44" s="44">
        <v>87.141750580945001</v>
      </c>
    </row>
    <row r="45" spans="2:5" s="4" customFormat="1" ht="15.75" customHeight="1" x14ac:dyDescent="0.2">
      <c r="B45" s="42" t="s">
        <v>39</v>
      </c>
      <c r="C45" s="43">
        <v>80</v>
      </c>
      <c r="D45" s="43">
        <v>12</v>
      </c>
      <c r="E45" s="44">
        <v>15</v>
      </c>
    </row>
    <row r="46" spans="2:5" s="4" customFormat="1" ht="15.75" customHeight="1" x14ac:dyDescent="0.2">
      <c r="B46" s="42" t="s">
        <v>40</v>
      </c>
      <c r="C46" s="43">
        <v>8668</v>
      </c>
      <c r="D46" s="43">
        <v>5363</v>
      </c>
      <c r="E46" s="44">
        <v>61.871250576834335</v>
      </c>
    </row>
    <row r="47" spans="2:5" s="4" customFormat="1" ht="15.75" customHeight="1" x14ac:dyDescent="0.2">
      <c r="B47" s="42" t="s">
        <v>41</v>
      </c>
      <c r="C47" s="43">
        <v>2141</v>
      </c>
      <c r="D47" s="43">
        <v>2141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2141</v>
      </c>
      <c r="D48" s="47">
        <v>2141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2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2</v>
      </c>
      <c r="D52" s="43">
        <v>2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1553</v>
      </c>
      <c r="D61" s="43">
        <v>1065</v>
      </c>
      <c r="E61" s="44">
        <v>68.576947842884735</v>
      </c>
    </row>
    <row r="62" spans="2:5" s="4" customFormat="1" ht="15.75" customHeight="1" x14ac:dyDescent="0.2">
      <c r="B62" s="42" t="s">
        <v>56</v>
      </c>
      <c r="C62" s="43">
        <v>998</v>
      </c>
      <c r="D62" s="43">
        <v>950</v>
      </c>
      <c r="E62" s="44">
        <v>95.190380761523045</v>
      </c>
    </row>
    <row r="63" spans="2:5" s="8" customFormat="1" ht="15.75" customHeight="1" x14ac:dyDescent="0.2">
      <c r="B63" s="46" t="s">
        <v>57</v>
      </c>
      <c r="C63" s="47">
        <v>897</v>
      </c>
      <c r="D63" s="47">
        <v>897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97</v>
      </c>
      <c r="D64" s="47">
        <v>50</v>
      </c>
      <c r="E64" s="49">
        <v>51.546391752577314</v>
      </c>
    </row>
    <row r="65" spans="2:5" s="8" customFormat="1" ht="15.75" customHeight="1" x14ac:dyDescent="0.2">
      <c r="B65" s="46" t="s">
        <v>59</v>
      </c>
      <c r="C65" s="47">
        <v>4</v>
      </c>
      <c r="D65" s="47">
        <v>3</v>
      </c>
      <c r="E65" s="49">
        <v>75</v>
      </c>
    </row>
    <row r="66" spans="2:5" s="4" customFormat="1" ht="15.75" customHeight="1" x14ac:dyDescent="0.2">
      <c r="B66" s="42" t="s">
        <v>60</v>
      </c>
      <c r="C66" s="43">
        <v>547</v>
      </c>
      <c r="D66" s="43">
        <v>107</v>
      </c>
      <c r="E66" s="44">
        <v>19.561243144424132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523</v>
      </c>
      <c r="D68" s="47">
        <v>102</v>
      </c>
      <c r="E68" s="49">
        <v>19.502868068833649</v>
      </c>
    </row>
    <row r="69" spans="2:5" s="8" customFormat="1" ht="15.75" customHeight="1" x14ac:dyDescent="0.2">
      <c r="B69" s="46" t="s">
        <v>63</v>
      </c>
      <c r="C69" s="47">
        <v>24</v>
      </c>
      <c r="D69" s="47">
        <v>5</v>
      </c>
      <c r="E69" s="49">
        <v>20.833333333333336</v>
      </c>
    </row>
    <row r="70" spans="2:5" s="4" customFormat="1" ht="15.75" customHeight="1" x14ac:dyDescent="0.2">
      <c r="B70" s="42" t="s">
        <v>64</v>
      </c>
      <c r="C70" s="43">
        <v>8</v>
      </c>
      <c r="D70" s="43">
        <v>8</v>
      </c>
      <c r="E70" s="44"/>
    </row>
    <row r="71" spans="2:5" s="4" customFormat="1" ht="15.75" customHeight="1" x14ac:dyDescent="0.2">
      <c r="B71" s="42" t="s">
        <v>65</v>
      </c>
      <c r="C71" s="43">
        <v>3788</v>
      </c>
      <c r="D71" s="43">
        <v>1001</v>
      </c>
      <c r="E71" s="44">
        <v>26.425554382259769</v>
      </c>
    </row>
    <row r="72" spans="2:5" s="8" customFormat="1" ht="15.75" customHeight="1" x14ac:dyDescent="0.2">
      <c r="B72" s="50" t="s">
        <v>66</v>
      </c>
      <c r="C72" s="51">
        <v>108</v>
      </c>
      <c r="D72" s="51">
        <v>44</v>
      </c>
      <c r="E72" s="49">
        <v>40.74074074074074</v>
      </c>
    </row>
    <row r="73" spans="2:5" s="8" customFormat="1" ht="15.75" customHeight="1" x14ac:dyDescent="0.2">
      <c r="B73" s="50" t="s">
        <v>67</v>
      </c>
      <c r="C73" s="51">
        <v>317</v>
      </c>
      <c r="D73" s="51">
        <v>39</v>
      </c>
      <c r="E73" s="49">
        <v>12.302839116719243</v>
      </c>
    </row>
    <row r="74" spans="2:5" s="8" customFormat="1" ht="15.75" customHeight="1" x14ac:dyDescent="0.2">
      <c r="B74" s="50" t="s">
        <v>68</v>
      </c>
      <c r="C74" s="51">
        <v>846</v>
      </c>
      <c r="D74" s="51">
        <v>163</v>
      </c>
      <c r="E74" s="49">
        <v>19.267139479905438</v>
      </c>
    </row>
    <row r="75" spans="2:5" s="8" customFormat="1" ht="15.75" customHeight="1" x14ac:dyDescent="0.2">
      <c r="B75" s="50" t="s">
        <v>69</v>
      </c>
      <c r="C75" s="51">
        <v>1184</v>
      </c>
      <c r="D75" s="51">
        <v>107</v>
      </c>
      <c r="E75" s="49">
        <v>9.0371621621621632</v>
      </c>
    </row>
    <row r="76" spans="2:5" s="8" customFormat="1" ht="15.75" customHeight="1" x14ac:dyDescent="0.2">
      <c r="B76" s="50" t="s">
        <v>70</v>
      </c>
      <c r="C76" s="51">
        <v>775</v>
      </c>
      <c r="D76" s="51">
        <v>429</v>
      </c>
      <c r="E76" s="49">
        <v>55.354838709677423</v>
      </c>
    </row>
    <row r="77" spans="2:5" s="8" customFormat="1" ht="15.75" customHeight="1" x14ac:dyDescent="0.2">
      <c r="B77" s="50" t="s">
        <v>71</v>
      </c>
      <c r="C77" s="51">
        <v>558</v>
      </c>
      <c r="D77" s="51">
        <v>219</v>
      </c>
      <c r="E77" s="49">
        <v>39.247311827956985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1184</v>
      </c>
      <c r="D87" s="43">
        <v>1154</v>
      </c>
      <c r="E87" s="44">
        <v>97.46621621621621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38</v>
      </c>
      <c r="D90" s="47">
        <v>38</v>
      </c>
      <c r="E90" s="49">
        <v>100</v>
      </c>
    </row>
    <row r="91" spans="2:5" ht="15.75" customHeight="1" x14ac:dyDescent="0.2">
      <c r="B91" s="46" t="s">
        <v>85</v>
      </c>
      <c r="C91" s="47">
        <v>427</v>
      </c>
      <c r="D91" s="47">
        <v>420</v>
      </c>
      <c r="E91" s="49">
        <v>98.360655737704917</v>
      </c>
    </row>
    <row r="92" spans="2:5" ht="15.75" customHeight="1" x14ac:dyDescent="0.2">
      <c r="B92" s="46" t="s">
        <v>86</v>
      </c>
      <c r="C92" s="47">
        <v>439</v>
      </c>
      <c r="D92" s="47">
        <v>439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280</v>
      </c>
      <c r="D94" s="47">
        <v>257</v>
      </c>
      <c r="E94" s="49">
        <v>91.785714285714278</v>
      </c>
    </row>
    <row r="95" spans="2:5" s="5" customFormat="1" ht="15.75" customHeight="1" x14ac:dyDescent="0.2">
      <c r="B95" s="42" t="s">
        <v>89</v>
      </c>
      <c r="C95" s="43">
        <v>1041</v>
      </c>
      <c r="D95" s="43">
        <v>378</v>
      </c>
      <c r="E95" s="53">
        <v>36.311239193083573</v>
      </c>
    </row>
    <row r="96" spans="2:5" s="5" customFormat="1" ht="15.75" customHeight="1" x14ac:dyDescent="0.2">
      <c r="B96" s="42" t="s">
        <v>90</v>
      </c>
      <c r="C96" s="43">
        <v>1030</v>
      </c>
      <c r="D96" s="43">
        <v>365</v>
      </c>
      <c r="E96" s="53">
        <v>35.436893203883493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992</v>
      </c>
      <c r="D100" s="47">
        <v>351</v>
      </c>
      <c r="E100" s="54">
        <v>35.383064516129032</v>
      </c>
    </row>
    <row r="101" spans="2:5" ht="15.75" customHeight="1" x14ac:dyDescent="0.2">
      <c r="B101" s="46" t="s">
        <v>95</v>
      </c>
      <c r="C101" s="47">
        <v>38</v>
      </c>
      <c r="D101" s="47">
        <v>14</v>
      </c>
      <c r="E101" s="54">
        <v>36.84210526315789</v>
      </c>
    </row>
    <row r="102" spans="2:5" s="5" customFormat="1" ht="15.75" customHeight="1" x14ac:dyDescent="0.2">
      <c r="B102" s="42" t="s">
        <v>96</v>
      </c>
      <c r="C102" s="43">
        <v>11</v>
      </c>
      <c r="D102" s="43">
        <v>13</v>
      </c>
      <c r="E102" s="53">
        <v>118.18181818181819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363BEB71-B46E-4F33-93E4-7AB6E358036A}"/>
    <hyperlink ref="D4" location="Şubat!A1" display="Şubat" xr:uid="{1C413820-ABF9-46B4-8A91-8687392A054F}"/>
    <hyperlink ref="E4" location="Mart!A1" display="Mart" xr:uid="{C479A816-EE0E-4C53-8092-9BB4829C76C7}"/>
    <hyperlink ref="C5" location="Nisan!A1" display="Nisan" xr:uid="{F83B9D00-5D57-4A45-9630-533C43A2D3F3}"/>
    <hyperlink ref="D5" location="Mayıs!A1" display="Mayıs" xr:uid="{4F16CC67-BE77-4952-8FF0-9F72C25A5720}"/>
    <hyperlink ref="E5" location="Haziran!A1" display="Haziran" xr:uid="{EE5CDF3B-9CA9-441C-9465-8A00641E590E}"/>
    <hyperlink ref="C6" location="Temmuz!A1" display="Temmuz" xr:uid="{2CB05925-170E-4D5F-9B95-AEDE7F9D0EEA}"/>
    <hyperlink ref="D6" location="Ağustos!A1" display="Ağustos" xr:uid="{0F5BD4D4-ABF5-48AF-A42D-404145A669D3}"/>
    <hyperlink ref="E6" location="Eylül!A1" display="Eylül" xr:uid="{3ED4754D-4D5D-423B-A8D4-7A5CEF194C75}"/>
    <hyperlink ref="C7" location="Ekim!A1" display="Ekim" xr:uid="{CFF8D9E9-9734-4740-B73E-2ACC23CCE998}"/>
    <hyperlink ref="D7" location="Kasım!A1" display="Kasım" xr:uid="{66BBBC63-0AB0-49BA-B345-8FAC27760815}"/>
    <hyperlink ref="E7" location="Aralık!A1" display="Aralık" xr:uid="{BDFB627A-2BD4-4663-9B7B-F09BC962C7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F25D-F040-4ABB-BF6D-50E6DD509A9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43815</v>
      </c>
      <c r="D10" s="43">
        <v>24122</v>
      </c>
      <c r="E10" s="44">
        <v>55.054205180874128</v>
      </c>
    </row>
    <row r="11" spans="2:7" s="5" customFormat="1" ht="15.75" customHeight="1" x14ac:dyDescent="0.2">
      <c r="B11" s="42" t="s">
        <v>5</v>
      </c>
      <c r="C11" s="43">
        <v>35438</v>
      </c>
      <c r="D11" s="43">
        <v>19599</v>
      </c>
      <c r="E11" s="45">
        <v>55.305039787798407</v>
      </c>
    </row>
    <row r="12" spans="2:7" s="5" customFormat="1" ht="15.75" customHeight="1" x14ac:dyDescent="0.2">
      <c r="B12" s="42" t="s">
        <v>6</v>
      </c>
      <c r="C12" s="43">
        <v>18017</v>
      </c>
      <c r="D12" s="43">
        <v>10079</v>
      </c>
      <c r="E12" s="45">
        <v>55.941610701004606</v>
      </c>
      <c r="G12" s="6"/>
    </row>
    <row r="13" spans="2:7" s="5" customFormat="1" ht="15.75" customHeight="1" x14ac:dyDescent="0.2">
      <c r="B13" s="42" t="s">
        <v>7</v>
      </c>
      <c r="C13" s="43">
        <v>16552</v>
      </c>
      <c r="D13" s="43">
        <v>9562</v>
      </c>
      <c r="E13" s="45">
        <v>57.769453842435958</v>
      </c>
    </row>
    <row r="14" spans="2:7" ht="15.75" customHeight="1" x14ac:dyDescent="0.2">
      <c r="B14" s="46" t="s">
        <v>8</v>
      </c>
      <c r="C14" s="47">
        <v>2239</v>
      </c>
      <c r="D14" s="47">
        <v>691</v>
      </c>
      <c r="E14" s="48">
        <v>30.861991960696738</v>
      </c>
    </row>
    <row r="15" spans="2:7" ht="15.75" customHeight="1" x14ac:dyDescent="0.2">
      <c r="B15" s="46" t="s">
        <v>9</v>
      </c>
      <c r="C15" s="47">
        <v>503</v>
      </c>
      <c r="D15" s="47">
        <v>179</v>
      </c>
      <c r="E15" s="48">
        <v>35.586481113320076</v>
      </c>
    </row>
    <row r="16" spans="2:7" ht="15.75" customHeight="1" x14ac:dyDescent="0.2">
      <c r="B16" s="46" t="s">
        <v>10</v>
      </c>
      <c r="C16" s="47">
        <v>12508</v>
      </c>
      <c r="D16" s="47">
        <v>8015</v>
      </c>
      <c r="E16" s="48">
        <v>64.078989446754079</v>
      </c>
    </row>
    <row r="17" spans="2:5" ht="15.75" customHeight="1" x14ac:dyDescent="0.2">
      <c r="B17" s="46" t="s">
        <v>11</v>
      </c>
      <c r="C17" s="47">
        <v>1302</v>
      </c>
      <c r="D17" s="47">
        <v>677</v>
      </c>
      <c r="E17" s="48">
        <v>51.996927803379414</v>
      </c>
    </row>
    <row r="18" spans="2:5" s="5" customFormat="1" ht="15.75" customHeight="1" x14ac:dyDescent="0.2">
      <c r="B18" s="42" t="s">
        <v>12</v>
      </c>
      <c r="C18" s="43">
        <v>1465</v>
      </c>
      <c r="D18" s="43">
        <v>517</v>
      </c>
      <c r="E18" s="45">
        <v>35.290102389078498</v>
      </c>
    </row>
    <row r="19" spans="2:5" ht="15.75" customHeight="1" x14ac:dyDescent="0.2">
      <c r="B19" s="46" t="s">
        <v>13</v>
      </c>
      <c r="C19" s="47">
        <v>509</v>
      </c>
      <c r="D19" s="47">
        <v>23</v>
      </c>
      <c r="E19" s="48">
        <v>4.5186640471512778</v>
      </c>
    </row>
    <row r="20" spans="2:5" ht="15.75" customHeight="1" x14ac:dyDescent="0.2">
      <c r="B20" s="46" t="s">
        <v>14</v>
      </c>
      <c r="C20" s="47">
        <v>4</v>
      </c>
      <c r="D20" s="47">
        <v>4</v>
      </c>
      <c r="E20" s="48"/>
    </row>
    <row r="21" spans="2:5" ht="15.75" customHeight="1" x14ac:dyDescent="0.2">
      <c r="B21" s="46" t="s">
        <v>15</v>
      </c>
      <c r="C21" s="47">
        <v>952</v>
      </c>
      <c r="D21" s="47">
        <v>490</v>
      </c>
      <c r="E21" s="48">
        <v>51.470588235294116</v>
      </c>
    </row>
    <row r="22" spans="2:5" s="4" customFormat="1" ht="15.75" customHeight="1" x14ac:dyDescent="0.2">
      <c r="B22" s="42" t="s">
        <v>16</v>
      </c>
      <c r="C22" s="43">
        <v>6948</v>
      </c>
      <c r="D22" s="43">
        <v>2115</v>
      </c>
      <c r="E22" s="44">
        <v>30.440414507772022</v>
      </c>
    </row>
    <row r="23" spans="2:5" s="8" customFormat="1" ht="15.75" customHeight="1" x14ac:dyDescent="0.2">
      <c r="B23" s="46" t="s">
        <v>17</v>
      </c>
      <c r="C23" s="47">
        <v>17</v>
      </c>
      <c r="D23" s="47">
        <v>5</v>
      </c>
      <c r="E23" s="49">
        <v>29.411764705882355</v>
      </c>
    </row>
    <row r="24" spans="2:5" s="8" customFormat="1" ht="15.75" customHeight="1" x14ac:dyDescent="0.2">
      <c r="B24" s="46" t="s">
        <v>18</v>
      </c>
      <c r="C24" s="47">
        <v>6931</v>
      </c>
      <c r="D24" s="47">
        <v>2110</v>
      </c>
      <c r="E24" s="49">
        <v>30.442937527052372</v>
      </c>
    </row>
    <row r="25" spans="2:5" s="4" customFormat="1" ht="15.75" customHeight="1" x14ac:dyDescent="0.2">
      <c r="B25" s="42" t="s">
        <v>19</v>
      </c>
      <c r="C25" s="43">
        <v>5108</v>
      </c>
      <c r="D25" s="43">
        <v>3604</v>
      </c>
      <c r="E25" s="44">
        <v>70.555990602975726</v>
      </c>
    </row>
    <row r="26" spans="2:5" s="4" customFormat="1" ht="15.75" customHeight="1" x14ac:dyDescent="0.2">
      <c r="B26" s="42" t="s">
        <v>20</v>
      </c>
      <c r="C26" s="43">
        <v>3664</v>
      </c>
      <c r="D26" s="43">
        <v>2188</v>
      </c>
      <c r="E26" s="44">
        <v>59.716157205240172</v>
      </c>
    </row>
    <row r="27" spans="2:5" s="8" customFormat="1" ht="15.75" customHeight="1" x14ac:dyDescent="0.2">
      <c r="B27" s="46" t="s">
        <v>21</v>
      </c>
      <c r="C27" s="47">
        <v>3266</v>
      </c>
      <c r="D27" s="47">
        <v>1801</v>
      </c>
      <c r="E27" s="49">
        <v>55.143906919779553</v>
      </c>
    </row>
    <row r="28" spans="2:5" s="8" customFormat="1" ht="15.75" customHeight="1" x14ac:dyDescent="0.2">
      <c r="B28" s="46" t="s">
        <v>22</v>
      </c>
      <c r="C28" s="47">
        <v>398</v>
      </c>
      <c r="D28" s="47">
        <v>387</v>
      </c>
      <c r="E28" s="49">
        <v>97.236180904522612</v>
      </c>
    </row>
    <row r="29" spans="2:5" s="4" customFormat="1" ht="15.75" customHeight="1" x14ac:dyDescent="0.2">
      <c r="B29" s="42" t="s">
        <v>23</v>
      </c>
      <c r="C29" s="43">
        <v>735</v>
      </c>
      <c r="D29" s="43">
        <v>735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735</v>
      </c>
      <c r="D31" s="47">
        <v>735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709</v>
      </c>
      <c r="D36" s="43">
        <v>681</v>
      </c>
      <c r="E36" s="45">
        <v>96.050775740479537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3259</v>
      </c>
      <c r="D43" s="43">
        <v>2100</v>
      </c>
      <c r="E43" s="44">
        <v>64.436943847806077</v>
      </c>
    </row>
    <row r="44" spans="2:5" s="4" customFormat="1" ht="15.75" customHeight="1" x14ac:dyDescent="0.2">
      <c r="B44" s="42" t="s">
        <v>38</v>
      </c>
      <c r="C44" s="43">
        <v>2026</v>
      </c>
      <c r="D44" s="43">
        <v>1690</v>
      </c>
      <c r="E44" s="44">
        <v>83.415597235932864</v>
      </c>
    </row>
    <row r="45" spans="2:5" s="4" customFormat="1" ht="15.75" customHeight="1" x14ac:dyDescent="0.2">
      <c r="B45" s="42" t="s">
        <v>39</v>
      </c>
      <c r="C45" s="43">
        <v>80</v>
      </c>
      <c r="D45" s="43">
        <v>11</v>
      </c>
      <c r="E45" s="44">
        <v>13.75</v>
      </c>
    </row>
    <row r="46" spans="2:5" s="4" customFormat="1" ht="15.75" customHeight="1" x14ac:dyDescent="0.2">
      <c r="B46" s="42" t="s">
        <v>40</v>
      </c>
      <c r="C46" s="43">
        <v>7442</v>
      </c>
      <c r="D46" s="43">
        <v>4260</v>
      </c>
      <c r="E46" s="44">
        <v>57.242676699811881</v>
      </c>
    </row>
    <row r="47" spans="2:5" s="4" customFormat="1" ht="15.75" customHeight="1" x14ac:dyDescent="0.2">
      <c r="B47" s="42" t="s">
        <v>41</v>
      </c>
      <c r="C47" s="43">
        <v>1719</v>
      </c>
      <c r="D47" s="43">
        <v>1719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1719</v>
      </c>
      <c r="D48" s="47">
        <v>1719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2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2</v>
      </c>
      <c r="D52" s="43">
        <v>2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1325</v>
      </c>
      <c r="D61" s="43">
        <v>846</v>
      </c>
      <c r="E61" s="44">
        <v>63.849056603773576</v>
      </c>
    </row>
    <row r="62" spans="2:5" s="4" customFormat="1" ht="15.75" customHeight="1" x14ac:dyDescent="0.2">
      <c r="B62" s="42" t="s">
        <v>56</v>
      </c>
      <c r="C62" s="43">
        <v>804</v>
      </c>
      <c r="D62" s="43">
        <v>755</v>
      </c>
      <c r="E62" s="44">
        <v>93.905472636815929</v>
      </c>
    </row>
    <row r="63" spans="2:5" s="8" customFormat="1" ht="15.75" customHeight="1" x14ac:dyDescent="0.2">
      <c r="B63" s="46" t="s">
        <v>57</v>
      </c>
      <c r="C63" s="47">
        <v>706</v>
      </c>
      <c r="D63" s="47">
        <v>706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83</v>
      </c>
      <c r="D64" s="47">
        <v>35</v>
      </c>
      <c r="E64" s="49">
        <v>42.168674698795186</v>
      </c>
    </row>
    <row r="65" spans="2:5" s="8" customFormat="1" ht="15.75" customHeight="1" x14ac:dyDescent="0.2">
      <c r="B65" s="46" t="s">
        <v>59</v>
      </c>
      <c r="C65" s="47">
        <v>15</v>
      </c>
      <c r="D65" s="47">
        <v>14</v>
      </c>
      <c r="E65" s="49">
        <v>93.333333333333329</v>
      </c>
    </row>
    <row r="66" spans="2:5" s="4" customFormat="1" ht="15.75" customHeight="1" x14ac:dyDescent="0.2">
      <c r="B66" s="42" t="s">
        <v>60</v>
      </c>
      <c r="C66" s="43">
        <v>513</v>
      </c>
      <c r="D66" s="43">
        <v>83</v>
      </c>
      <c r="E66" s="44">
        <v>16.179337231968809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490</v>
      </c>
      <c r="D68" s="47">
        <v>79</v>
      </c>
      <c r="E68" s="49">
        <v>16.122448979591837</v>
      </c>
    </row>
    <row r="69" spans="2:5" s="8" customFormat="1" ht="15.75" customHeight="1" x14ac:dyDescent="0.2">
      <c r="B69" s="46" t="s">
        <v>63</v>
      </c>
      <c r="C69" s="47">
        <v>23</v>
      </c>
      <c r="D69" s="47">
        <v>4</v>
      </c>
      <c r="E69" s="49">
        <v>17.391304347826086</v>
      </c>
    </row>
    <row r="70" spans="2:5" s="4" customFormat="1" ht="15.75" customHeight="1" x14ac:dyDescent="0.2">
      <c r="B70" s="42" t="s">
        <v>64</v>
      </c>
      <c r="C70" s="43">
        <v>8</v>
      </c>
      <c r="D70" s="43">
        <v>8</v>
      </c>
      <c r="E70" s="44"/>
    </row>
    <row r="71" spans="2:5" s="4" customFormat="1" ht="15.75" customHeight="1" x14ac:dyDescent="0.2">
      <c r="B71" s="42" t="s">
        <v>65</v>
      </c>
      <c r="C71" s="43">
        <v>3414</v>
      </c>
      <c r="D71" s="43">
        <v>743</v>
      </c>
      <c r="E71" s="44">
        <v>21.763327475102521</v>
      </c>
    </row>
    <row r="72" spans="2:5" s="8" customFormat="1" ht="15.75" customHeight="1" x14ac:dyDescent="0.2">
      <c r="B72" s="50" t="s">
        <v>66</v>
      </c>
      <c r="C72" s="51">
        <v>98</v>
      </c>
      <c r="D72" s="51">
        <v>34</v>
      </c>
      <c r="E72" s="49">
        <v>34.693877551020407</v>
      </c>
    </row>
    <row r="73" spans="2:5" s="8" customFormat="1" ht="15.75" customHeight="1" x14ac:dyDescent="0.2">
      <c r="B73" s="50" t="s">
        <v>67</v>
      </c>
      <c r="C73" s="51">
        <v>232</v>
      </c>
      <c r="D73" s="51">
        <v>32</v>
      </c>
      <c r="E73" s="49">
        <v>13.793103448275861</v>
      </c>
    </row>
    <row r="74" spans="2:5" s="8" customFormat="1" ht="15.75" customHeight="1" x14ac:dyDescent="0.2">
      <c r="B74" s="50" t="s">
        <v>68</v>
      </c>
      <c r="C74" s="51">
        <v>834</v>
      </c>
      <c r="D74" s="51">
        <v>137</v>
      </c>
      <c r="E74" s="49">
        <v>16.426858513189448</v>
      </c>
    </row>
    <row r="75" spans="2:5" s="8" customFormat="1" ht="15.75" customHeight="1" x14ac:dyDescent="0.2">
      <c r="B75" s="50" t="s">
        <v>69</v>
      </c>
      <c r="C75" s="51">
        <v>1150</v>
      </c>
      <c r="D75" s="51">
        <v>82</v>
      </c>
      <c r="E75" s="49">
        <v>7.1304347826086953</v>
      </c>
    </row>
    <row r="76" spans="2:5" s="8" customFormat="1" ht="15.75" customHeight="1" x14ac:dyDescent="0.2">
      <c r="B76" s="50" t="s">
        <v>70</v>
      </c>
      <c r="C76" s="51">
        <v>613</v>
      </c>
      <c r="D76" s="51">
        <v>302</v>
      </c>
      <c r="E76" s="49">
        <v>49.265905383360518</v>
      </c>
    </row>
    <row r="77" spans="2:5" s="8" customFormat="1" ht="15.75" customHeight="1" x14ac:dyDescent="0.2">
      <c r="B77" s="50" t="s">
        <v>71</v>
      </c>
      <c r="C77" s="51">
        <v>487</v>
      </c>
      <c r="D77" s="51">
        <v>156</v>
      </c>
      <c r="E77" s="49">
        <v>32.032854209445581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982</v>
      </c>
      <c r="D87" s="43">
        <v>950</v>
      </c>
      <c r="E87" s="44">
        <v>96.741344195519346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27</v>
      </c>
      <c r="D90" s="47">
        <v>27</v>
      </c>
      <c r="E90" s="49">
        <v>100</v>
      </c>
    </row>
    <row r="91" spans="2:5" ht="15.75" customHeight="1" x14ac:dyDescent="0.2">
      <c r="B91" s="46" t="s">
        <v>85</v>
      </c>
      <c r="C91" s="47">
        <v>336</v>
      </c>
      <c r="D91" s="47">
        <v>329</v>
      </c>
      <c r="E91" s="49">
        <v>97.916666666666657</v>
      </c>
    </row>
    <row r="92" spans="2:5" ht="15.75" customHeight="1" x14ac:dyDescent="0.2">
      <c r="B92" s="46" t="s">
        <v>86</v>
      </c>
      <c r="C92" s="47">
        <v>364</v>
      </c>
      <c r="D92" s="47">
        <v>364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255</v>
      </c>
      <c r="D94" s="47">
        <v>230</v>
      </c>
      <c r="E94" s="49">
        <v>90.196078431372555</v>
      </c>
    </row>
    <row r="95" spans="2:5" s="5" customFormat="1" ht="15.75" customHeight="1" x14ac:dyDescent="0.2">
      <c r="B95" s="42" t="s">
        <v>89</v>
      </c>
      <c r="C95" s="43">
        <v>935</v>
      </c>
      <c r="D95" s="43">
        <v>263</v>
      </c>
      <c r="E95" s="53">
        <v>28.128342245989309</v>
      </c>
    </row>
    <row r="96" spans="2:5" s="5" customFormat="1" ht="15.75" customHeight="1" x14ac:dyDescent="0.2">
      <c r="B96" s="42" t="s">
        <v>90</v>
      </c>
      <c r="C96" s="43">
        <v>935</v>
      </c>
      <c r="D96" s="43">
        <v>261</v>
      </c>
      <c r="E96" s="53">
        <v>27.9144385026738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908</v>
      </c>
      <c r="D100" s="47">
        <v>259</v>
      </c>
      <c r="E100" s="54">
        <v>28.524229074889867</v>
      </c>
    </row>
    <row r="101" spans="2:5" ht="15.75" customHeight="1" x14ac:dyDescent="0.2">
      <c r="B101" s="46" t="s">
        <v>95</v>
      </c>
      <c r="C101" s="47">
        <v>27</v>
      </c>
      <c r="D101" s="47">
        <v>2</v>
      </c>
      <c r="E101" s="54">
        <v>7.4074074074074066</v>
      </c>
    </row>
    <row r="102" spans="2:5" s="5" customFormat="1" ht="15.75" customHeight="1" x14ac:dyDescent="0.2">
      <c r="B102" s="42" t="s">
        <v>96</v>
      </c>
      <c r="C102" s="43">
        <v>0</v>
      </c>
      <c r="D102" s="43">
        <v>2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CF08B54D-7DB7-4C07-A36A-AC470FDA994E}"/>
    <hyperlink ref="D4" location="Şubat!A1" display="Şubat" xr:uid="{74BDB156-F8E6-4FED-BE79-CD470AB07176}"/>
    <hyperlink ref="E4" location="Mart!A1" display="Mart" xr:uid="{40D8F6E9-8120-4B39-9D76-FE6CAE3BFFF0}"/>
    <hyperlink ref="C5" location="Nisan!A1" display="Nisan" xr:uid="{7F0B0D96-2B0B-465A-85D9-FF7585D95DFF}"/>
    <hyperlink ref="D5" location="Mayıs!A1" display="Mayıs" xr:uid="{7BE8DA72-B919-4F71-98BD-2AFFBC5BAF28}"/>
    <hyperlink ref="E5" location="Haziran!A1" display="Haziran" xr:uid="{7A1CDACB-9A60-4E89-BD5C-21572D4353A6}"/>
    <hyperlink ref="C6" location="Temmuz!A1" display="Temmuz" xr:uid="{D2E1D1B7-D0C0-49D0-84DA-D4437E5975B0}"/>
    <hyperlink ref="D6" location="Ağustos!A1" display="Ağustos" xr:uid="{B4D9E3C4-E303-4922-9B98-6610150FC8FD}"/>
    <hyperlink ref="E6" location="Eylül!A1" display="Eylül" xr:uid="{D8848CE2-40C8-450E-831F-16A17C079965}"/>
    <hyperlink ref="C7" location="Ekim!A1" display="Ekim" xr:uid="{516CA4ED-18AA-4A19-A136-4B51DB2127A8}"/>
    <hyperlink ref="D7" location="Kasım!A1" display="Kasım" xr:uid="{9DC25E94-6746-47F2-AA4B-1B94FE9E257F}"/>
    <hyperlink ref="E7" location="Aralık!A1" display="Aralık" xr:uid="{CEF9D022-E5CA-41FD-9198-D8E69766B1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2006-04-20T13:59:33Z</dcterms:created>
  <dcterms:modified xsi:type="dcterms:W3CDTF">2025-07-29T13:14:02Z</dcterms:modified>
</cp:coreProperties>
</file>