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6C5B7EA3-9E16-4510-BD5C-A5A2BD10C2DE}" xr6:coauthVersionLast="47" xr6:coauthVersionMax="47" xr10:uidLastSave="{00000000-0000-0000-0000-000000000000}"/>
  <bookViews>
    <workbookView xWindow="-108" yWindow="-108" windowWidth="23256" windowHeight="12456" xr2:uid="{E2434475-3C90-4961-B96A-1BD7EFF8D92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{"'25  Erzurum'!$B$3:$D$105"}</definedName>
    <definedName name="HTML_Control" localSheetId="0" hidden="1">{"'25  Erzurum'!$B$3:$D$105"}</definedName>
    <definedName name="HTML_Control" localSheetId="2" hidden="1">{"'25  Erzurum'!$B$3:$D$105"}</definedName>
    <definedName name="HTML_Control" localSheetId="3" hidden="1">{"'25  Erzurum'!$B$3:$D$105"}</definedName>
    <definedName name="HTML_Control" localSheetId="6" hidden="1">{"'25  Erzurum'!$B$3:$D$105"}</definedName>
    <definedName name="HTML_Control" localSheetId="1" hidden="1">{"'25  Erzurum'!$B$3:$D$105"}</definedName>
    <definedName name="HTML_Control" localSheetId="9" hidden="1">{"'25  Erzurum'!$B$3:$D$105"}</definedName>
    <definedName name="HTML_Control" localSheetId="7" hidden="1">{"'25  Erzurum'!$B$3:$D$105"}</definedName>
    <definedName name="HTML_Control" localSheetId="8" hidden="1">{"'25  Erzurum'!$B$3:$D$105"}</definedName>
    <definedName name="HTML_Control" localSheetId="11" hidden="1">{"'25  Erzurum'!$B$3:$D$90"}</definedName>
    <definedName name="HTML_Control" localSheetId="10" hidden="1">{"'25  Erzurum'!$B$3:$D$90"}</definedName>
    <definedName name="HTML_Control" localSheetId="5" hidden="1">{"'25  Erzurum'!$B$3:$D$105"}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Settings\hersan.MUHASEBAT\Desktop\htm\25.htm"</definedName>
    <definedName name="HTML_PathFile" localSheetId="0" hidden="1">"C:\Documents and Settings\hersan.MUHASEBAT\Desktop\htm\25.htm"</definedName>
    <definedName name="HTML_PathFile" localSheetId="2" hidden="1">"C:\Documents and Settings\hersan.MUHASEBAT\Desktop\htm\25.htm"</definedName>
    <definedName name="HTML_PathFile" localSheetId="3" hidden="1">"C:\Documents and Settings\hersan.MUHASEBAT\Desktop\htm\25.htm"</definedName>
    <definedName name="HTML_PathFile" localSheetId="6" hidden="1">"C:\Documents and Settings\hersan.MUHASEBAT\Desktop\htm\25.htm"</definedName>
    <definedName name="HTML_PathFile" localSheetId="1" hidden="1">"C:\Documents and Settings\hersan.MUHASEBAT\Desktop\htm\25.htm"</definedName>
    <definedName name="HTML_PathFile" localSheetId="9" hidden="1">"\\M-pc-00000-20\il_2005_2006hazırlık\docs\25.htm"</definedName>
    <definedName name="HTML_PathFile" localSheetId="7" hidden="1">"C:\Documents and Settings\eakgonullu\Belgelerim\internet\docs\il_81\htm\25.htm"</definedName>
    <definedName name="HTML_PathFile" localSheetId="8" hidden="1">"C:\Documents and Settings\hersan\Belgelerim\int-hazırlık\htm\25.htm"</definedName>
    <definedName name="HTML_PathFile" localSheetId="11" hidden="1">"C:\Documents and Settings\hersan\Belgelerim\int-hazırlık\htm\25.htm"</definedName>
    <definedName name="HTML_PathFile" localSheetId="10" hidden="1">"\\M-pc-00000-20\il_2005_2006hazırlık\docs\htm\25.htm"</definedName>
    <definedName name="HTML_PathFile" localSheetId="5" hidden="1">"C:\Documents and Settings\hersan.MUHASEBAT\Desktop\htm\25.htm"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39" i="8" s="1"/>
  <c r="E40" i="8"/>
  <c r="E41" i="8"/>
  <c r="E43" i="8"/>
  <c r="E44" i="8"/>
  <c r="E45" i="8"/>
  <c r="C47" i="8"/>
  <c r="D47" i="8"/>
  <c r="D46" i="8" s="1"/>
  <c r="E46" i="8" s="1"/>
  <c r="E47" i="8"/>
  <c r="E48" i="8"/>
  <c r="E49" i="8"/>
  <c r="E50" i="8"/>
  <c r="C51" i="8"/>
  <c r="D51" i="8"/>
  <c r="E51" i="8"/>
  <c r="E52" i="8"/>
  <c r="E53" i="8"/>
  <c r="C54" i="8"/>
  <c r="D54" i="8"/>
  <c r="E54" i="8"/>
  <c r="E57" i="8"/>
  <c r="C62" i="8"/>
  <c r="C61" i="8" s="1"/>
  <c r="C46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E12" i="8" l="1"/>
  <c r="D1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<sst xmlns="http://schemas.openxmlformats.org/spreadsheetml/2006/main" count="1416" uniqueCount="211">
  <si>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</si>
  <si>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</si>
  <si>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</si>
  <si>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</si>
  <si>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</si>
  <si>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</si>
  <si>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</si>
  <si>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</si>
  <si>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</si>
  <si>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</si>
  <si>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</si>
  <si>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</si>
  <si>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</si>
  <si>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</si>
  <si>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</si>
  <si>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</si>
  <si>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</si>
  <si>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</si>
  <si>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</si>
  <si>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</si>
  <si>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</si>
  <si>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</si>
  <si>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</si>
  <si>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</si>
  <si>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</si>
  <si>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</si>
  <si>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</si>
  <si>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</si>
  <si>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</si>
  <si>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</si>
  <si>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</si>
  <si>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</si>
  <si>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</si>
  <si>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</si>
  <si>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</si>
  <si>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</si>
  <si>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</si>
  <si>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</si>
  <si>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</si>
  <si>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</si>
  <si>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</si>
  <si>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</si>
  <si>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</si>
  <si>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</si>
  <si>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</si>
  <si>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</si>
  <si>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</si>
  <si>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</si>
  <si>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</si>
  <si>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</si>
  <si>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</si>
  <si>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</si>
  <si>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</si>
  <si>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</si>
  <si>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</si>
  <si>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</si>
  <si>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</si>
  <si>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</si>
  <si>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</si>
  <si>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</si>
  <si>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</si>
  <si>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</si>
  <si>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</si>
  <si>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</si>
  <si>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</si>
  <si>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</si>
  <si>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</si>
  <si>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</si>
  <si>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</si>
  <si>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</si>
  <si>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</si>
  <si>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</si>
  <si>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</si>
  <si>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</si>
  <si>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</si>
  <si>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</si>
  <si>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</si>
  <si>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</si>
  <si>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</si>
  <si>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</si>
  <si>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</si>
  <si>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</si>
  <si>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</si>
  <si>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</si>
  <si>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</si>
  <si>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</si>
  <si>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</si>
  <si>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</si>
  <si>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</si>
  <si>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</si>
  <si>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</si>
  <si>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</si>
  <si>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</si>
  <si>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</si>
  <si>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</si>
  <si>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</si>
  <si>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</si>
  <si>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</si>
  <si>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</si>
  <si>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</si>
  <si>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</si>
  <si>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</si>
  <si>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</si>
  <si>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</si>
  <si>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</si>
  <si>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</si>
  <si>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</si>
  <si>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ERZURUM İLİ GENEL  BÜTÇE GELİRLERİNİN TAHSİLATI, TAHAKKUKU VE TAHSİLATIN TAHAKKUKA  ORANI (KÜMÜLATİF) HAZİRAN 2006</t>
  </si>
  <si>
    <t>ERZURUM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</si>
  <si>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</si>
  <si>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</si>
  <si>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</si>
  <si>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</si>
  <si>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</si>
  <si>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</si>
  <si>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</si>
  <si>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</si>
  <si>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</si>
  <si>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</si>
  <si>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</si>
  <si>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</si>
  <si>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</si>
  <si>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</si>
  <si>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</si>
  <si>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</si>
  <si>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</si>
  <si>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</si>
  <si>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</si>
  <si>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</si>
  <si>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</si>
  <si>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</si>
  <si>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</si>
  <si>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</si>
  <si>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</si>
  <si>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</si>
  <si>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</si>
  <si>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</si>
  <si>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</si>
  <si>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</si>
  <si>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</si>
  <si>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</si>
  <si>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</si>
  <si>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</si>
  <si>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</si>
  <si>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</si>
  <si>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</si>
  <si>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</si>
  <si>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</si>
  <si>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</si>
  <si>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</si>
  <si>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</si>
  <si>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</si>
  <si>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</si>
  <si>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</si>
  <si>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</si>
  <si>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</si>
  <si>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</si>
  <si>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</si>
  <si>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</si>
  <si>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</si>
  <si>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</si>
  <si>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</si>
  <si>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</si>
  <si>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</si>
  <si>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</si>
  <si>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</si>
  <si>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</si>
  <si>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</si>
  <si>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</si>
  <si>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</si>
  <si>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</si>
  <si>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</si>
  <si>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</si>
  <si>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</si>
  <si>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</si>
  <si>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</si>
  <si>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</si>
  <si>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</si>
  <si>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</si>
  <si>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</si>
  <si>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</si>
  <si>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</si>
  <si>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</si>
  <si>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</si>
  <si>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ERZURUM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</si>
  <si>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</si>
  <si>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</si>
  <si>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</si>
  <si>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ERZURUM İLİ GENEL  BÜTÇE GELİRLERİNİN TAHSİLATI, TAHAKKUKU VE TAHSİLATIN TAHAKKUKA  ORANI (KÜMÜLATİF) MART 2006</t>
  </si>
  <si>
    <t>ERZURUM İLİ GENEL  BÜTÇE GELİRLERİNİN TAHSİLATI, TAHAKKUKU VE TAHSİLATIN TAHAKKUKA  ORANI (KÜMÜLATİF) NİSAN 2006</t>
  </si>
  <si>
    <t>ERZURUM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</si>
  <si>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</si>
  <si>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</si>
  <si>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</si>
  <si>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</si>
  <si>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</si>
  <si>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</si>
  <si>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ERZURUM İLİ GENEL  BÜTÇE GELİRLERİNİN TAHSİLATI, TAHAKKUKU VE TAHSİLATIN TAHAKKUKA  ORANI (KÜMÜLATİF) TEMMUZ 2006</t>
  </si>
  <si>
    <t>Temmuz</t>
  </si>
  <si>
    <t>ERZURUM İLİ GENEL  BÜTÇE GELİRLERİNİN TAHSİLATI, TAHAKKUKU VE TAHSİLATIN TAHAKKUKA  ORANI (KÜMÜLATİF) AĞUSTOS 2006</t>
  </si>
  <si>
    <t>Ağustos</t>
  </si>
  <si>
    <t>ERZURUM İLİ GENEL  BÜTÇE GELİRLERİNİN TAHSİLATI, TAHAKKUKU VE TAHSİLATIN TAHAKKUKA  ORANI (KÜMÜLATİF) EYLÜL 2006</t>
  </si>
  <si>
    <t>Eylül</t>
  </si>
  <si>
    <t xml:space="preserve">        Motorlu Taşıtlar (II)</t>
  </si>
  <si>
    <t>ERZURUM İLİ GENEL  BÜTÇE GELİRLERİNİN TAHSİLATI, TAHAKKUKU VE TAHSİLATIN TAHAKKUKA  ORANI (KÜMÜLATİF) EKİM 2006</t>
  </si>
  <si>
    <t>Ekim</t>
  </si>
  <si>
    <t>ERZURUM İLİ GENEL  BÜTÇE GELİRLERİNİN TAHSİLATI, TAHAKKUKU VE TAHSİLATIN TAHAKKUKA  ORANI (KÜMÜLATİF) KASIM 2006</t>
  </si>
  <si>
    <t>Kasım</t>
  </si>
  <si>
    <t>ERZURUM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</si>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</sst>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4E793641-720D-4181-AB9C-B8F1F74D49CB}"/>
    <cellStyle name="Normal_genelgelirtahk_tahs" xfId="3" xr:uid="{8E7BA0C3-5671-4A86-BF0B-3737B3B75861}"/>
    <cellStyle name="Virgül [0]_29dan32ye" xfId="4" xr:uid="{CB364ACF-4F9A-4899-8FAE-8DFAE2AC5484}"/>
    <cellStyle name="Virgül_29dan32ye" xfId="5" xr:uid="{FF121591-F653-4474-A943-F50229E558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A05F-150C-4D62-90A5-CFCEB3AB1B4F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387242</v>
      </c>
      <c r="D10" s="42">
        <v>316996</v>
      </c>
      <c r="E10" s="43">
        <v>81.859922219180774</v>
      </c>
    </row>
    <row r="11" spans="2:7" s="5" customFormat="1" ht="15.75" customHeight="1" x14ac:dyDescent="0.2">
      <c r="B11" s="41" t="s">
        <v>5</v>
      </c>
      <c r="C11" s="42">
        <v>301088</v>
      </c>
      <c r="D11" s="42">
        <v>250261</v>
      </c>
      <c r="E11" s="44">
        <v>83.118888829843769</v>
      </c>
    </row>
    <row r="12" spans="2:7" s="5" customFormat="1" ht="15.75" customHeight="1" x14ac:dyDescent="0.2">
      <c r="B12" s="41" t="s">
        <v>6</v>
      </c>
      <c r="C12" s="42">
        <v>162866</v>
      </c>
      <c r="D12" s="42">
        <v>133854</v>
      </c>
      <c r="E12" s="44">
        <v>82.186582834968618</v>
      </c>
      <c r="G12" s="6"/>
    </row>
    <row r="13" spans="2:7" s="5" customFormat="1" ht="15.75" customHeight="1" x14ac:dyDescent="0.2">
      <c r="B13" s="41" t="s">
        <v>7</v>
      </c>
      <c r="C13" s="42">
        <v>147741</v>
      </c>
      <c r="D13" s="42">
        <v>123547</v>
      </c>
      <c r="E13" s="44">
        <v>83.624044781069571</v>
      </c>
    </row>
    <row r="14" spans="2:7" ht="15.75" customHeight="1" x14ac:dyDescent="0.2">
      <c r="B14" s="45" t="s">
        <v>8</v>
      </c>
      <c r="C14" s="46">
        <v>8584</v>
      </c>
      <c r="D14" s="46">
        <v>5172</v>
      </c>
      <c r="E14" s="47">
        <v>60.251630941286116</v>
      </c>
    </row>
    <row r="15" spans="2:7" ht="15.75" customHeight="1" x14ac:dyDescent="0.2">
      <c r="B15" s="45" t="s">
        <v>9</v>
      </c>
      <c r="C15" s="46">
        <v>767</v>
      </c>
      <c r="D15" s="46">
        <v>507</v>
      </c>
      <c r="E15" s="47">
        <v>66.101694915254242</v>
      </c>
    </row>
    <row r="16" spans="2:7" ht="15.75" customHeight="1" x14ac:dyDescent="0.2">
      <c r="B16" s="45" t="s">
        <v>10</v>
      </c>
      <c r="C16" s="46">
        <v>130933</v>
      </c>
      <c r="D16" s="46">
        <v>112284</v>
      </c>
      <c r="E16" s="47">
        <v>85.756837466490495</v>
      </c>
    </row>
    <row r="17" spans="2:5" ht="15.75" customHeight="1" x14ac:dyDescent="0.2">
      <c r="B17" s="45" t="s">
        <v>11</v>
      </c>
      <c r="C17" s="46">
        <v>7457</v>
      </c>
      <c r="D17" s="46">
        <v>5584</v>
      </c>
      <c r="E17" s="47">
        <v>74.882660587367582</v>
      </c>
    </row>
    <row r="18" spans="2:5" s="5" customFormat="1" ht="15.75" customHeight="1" x14ac:dyDescent="0.2">
      <c r="B18" s="41" t="s">
        <v>12</v>
      </c>
      <c r="C18" s="42">
        <v>15125</v>
      </c>
      <c r="D18" s="42">
        <v>10307</v>
      </c>
      <c r="E18" s="44">
        <v>68.145454545454541</v>
      </c>
    </row>
    <row r="19" spans="2:5" ht="15.75" customHeight="1" x14ac:dyDescent="0.2">
      <c r="B19" s="45" t="s">
        <v>13</v>
      </c>
      <c r="C19" s="46">
        <v>2972</v>
      </c>
      <c r="D19" s="46">
        <v>890</v>
      </c>
      <c r="E19" s="47">
        <v>29.946164199192467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12153</v>
      </c>
      <c r="D21" s="46">
        <v>9417</v>
      </c>
      <c r="E21" s="47">
        <v>77.487040236978515</v>
      </c>
    </row>
    <row r="22" spans="2:5" s="4" customFormat="1" ht="15.75" customHeight="1" x14ac:dyDescent="0.2">
      <c r="B22" s="41" t="s">
        <v>16</v>
      </c>
      <c r="C22" s="42">
        <v>22480</v>
      </c>
      <c r="D22" s="42">
        <v>15430</v>
      </c>
      <c r="E22" s="43">
        <v>68.638790035587192</v>
      </c>
    </row>
    <row r="23" spans="2:5" s="8" customFormat="1" ht="15.75" customHeight="1" x14ac:dyDescent="0.2">
      <c r="B23" s="45" t="s">
        <v>17</v>
      </c>
      <c r="C23" s="46">
        <v>25</v>
      </c>
      <c r="D23" s="46">
        <v>9</v>
      </c>
      <c r="E23" s="48">
        <v>36</v>
      </c>
    </row>
    <row r="24" spans="2:5" s="8" customFormat="1" ht="15.75" customHeight="1" x14ac:dyDescent="0.2">
      <c r="B24" s="45" t="s">
        <v>18</v>
      </c>
      <c r="C24" s="46">
        <v>22455</v>
      </c>
      <c r="D24" s="46">
        <v>15421</v>
      </c>
      <c r="E24" s="48">
        <v>68.675128033845468</v>
      </c>
    </row>
    <row r="25" spans="2:5" s="4" customFormat="1" ht="15.75" customHeight="1" x14ac:dyDescent="0.2">
      <c r="B25" s="41" t="s">
        <v>19</v>
      </c>
      <c r="C25" s="42">
        <v>69909</v>
      </c>
      <c r="D25" s="42">
        <v>61726</v>
      </c>
      <c r="E25" s="43">
        <v>88.294783218183639</v>
      </c>
    </row>
    <row r="26" spans="2:5" s="4" customFormat="1" ht="15.75" customHeight="1" x14ac:dyDescent="0.2">
      <c r="B26" s="41" t="s">
        <v>20</v>
      </c>
      <c r="C26" s="42">
        <v>41317</v>
      </c>
      <c r="D26" s="42">
        <v>33445</v>
      </c>
      <c r="E26" s="43">
        <v>80.947309824043373</v>
      </c>
    </row>
    <row r="27" spans="2:5" s="8" customFormat="1" ht="15.75" customHeight="1" x14ac:dyDescent="0.2">
      <c r="B27" s="45" t="s">
        <v>21</v>
      </c>
      <c r="C27" s="46">
        <v>27847</v>
      </c>
      <c r="D27" s="46">
        <v>21371</v>
      </c>
      <c r="E27" s="48">
        <v>76.744353072144207</v>
      </c>
    </row>
    <row r="28" spans="2:5" s="8" customFormat="1" ht="15.75" customHeight="1" x14ac:dyDescent="0.2">
      <c r="B28" s="45" t="s">
        <v>22</v>
      </c>
      <c r="C28" s="46">
        <v>13470</v>
      </c>
      <c r="D28" s="46">
        <v>12074</v>
      </c>
      <c r="E28" s="48">
        <v>89.636228656273204</v>
      </c>
    </row>
    <row r="29" spans="2:5" s="4" customFormat="1" ht="15.75" customHeight="1" x14ac:dyDescent="0.2">
      <c r="B29" s="41" t="s">
        <v>23</v>
      </c>
      <c r="C29" s="42">
        <v>21049</v>
      </c>
      <c r="D29" s="42">
        <v>21049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203</v>
      </c>
      <c r="C31" s="46">
        <v>21049</v>
      </c>
      <c r="D31" s="46">
        <v>21049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7543</v>
      </c>
      <c r="D36" s="42">
        <v>7232</v>
      </c>
      <c r="E36" s="44">
        <v>95.876972027044943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36</v>
      </c>
      <c r="D39" s="42">
        <v>36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30</v>
      </c>
      <c r="D40" s="46">
        <v>30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6</v>
      </c>
      <c r="D41" s="46">
        <v>6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26924</v>
      </c>
      <c r="D43" s="42">
        <v>22259</v>
      </c>
      <c r="E43" s="43">
        <v>82.67345119595899</v>
      </c>
    </row>
    <row r="44" spans="2:5" s="4" customFormat="1" ht="15.75" customHeight="1" x14ac:dyDescent="0.2">
      <c r="B44" s="41" t="s">
        <v>38</v>
      </c>
      <c r="C44" s="42">
        <v>18320</v>
      </c>
      <c r="D44" s="42">
        <v>16927</v>
      </c>
      <c r="E44" s="43">
        <v>92.396288209606993</v>
      </c>
    </row>
    <row r="45" spans="2:5" s="4" customFormat="1" ht="15.75" customHeight="1" x14ac:dyDescent="0.2">
      <c r="B45" s="41" t="s">
        <v>39</v>
      </c>
      <c r="C45" s="42">
        <v>553</v>
      </c>
      <c r="D45" s="42">
        <v>29</v>
      </c>
      <c r="E45" s="43">
        <v>5.244122965641953</v>
      </c>
    </row>
    <row r="46" spans="2:5" s="4" customFormat="1" ht="15.75" customHeight="1" x14ac:dyDescent="0.2">
      <c r="B46" s="41" t="s">
        <v>40</v>
      </c>
      <c r="C46" s="42">
        <v>85838</v>
      </c>
      <c r="D46" s="42">
        <v>66419</v>
      </c>
      <c r="E46" s="43">
        <v>77.37715231016567</v>
      </c>
    </row>
    <row r="47" spans="2:5" s="4" customFormat="1" ht="15.75" customHeight="1" x14ac:dyDescent="0.2">
      <c r="B47" s="41" t="s">
        <v>41</v>
      </c>
      <c r="C47" s="42">
        <v>24887</v>
      </c>
      <c r="D47" s="42">
        <v>24163</v>
      </c>
      <c r="E47" s="43">
        <v>97.090850644915022</v>
      </c>
    </row>
    <row r="48" spans="2:5" s="8" customFormat="1" ht="15.75" customHeight="1" x14ac:dyDescent="0.2">
      <c r="B48" s="45" t="s">
        <v>42</v>
      </c>
      <c r="C48" s="46">
        <v>24009</v>
      </c>
      <c r="D48" s="46">
        <v>24009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863</v>
      </c>
      <c r="D50" s="46">
        <v>139</v>
      </c>
      <c r="E50" s="48">
        <v>16.106604866743918</v>
      </c>
    </row>
    <row r="51" spans="2:5" s="4" customFormat="1" ht="15.75" customHeight="1" x14ac:dyDescent="0.2">
      <c r="B51" s="41" t="s">
        <v>45</v>
      </c>
      <c r="C51" s="42">
        <v>1071</v>
      </c>
      <c r="D51" s="42">
        <v>29</v>
      </c>
      <c r="E51" s="43">
        <v>2.7077497665732961</v>
      </c>
    </row>
    <row r="52" spans="2:5" s="4" customFormat="1" ht="15.75" customHeight="1" x14ac:dyDescent="0.2">
      <c r="B52" s="41" t="s">
        <v>46</v>
      </c>
      <c r="C52" s="42">
        <v>25</v>
      </c>
      <c r="D52" s="42">
        <v>20</v>
      </c>
      <c r="E52" s="43">
        <v>80</v>
      </c>
    </row>
    <row r="53" spans="2:5" s="4" customFormat="1" ht="15.75" customHeight="1" x14ac:dyDescent="0.2">
      <c r="B53" s="41" t="s">
        <v>47</v>
      </c>
      <c r="C53" s="42">
        <v>1046</v>
      </c>
      <c r="D53" s="42">
        <v>9</v>
      </c>
      <c r="E53" s="43">
        <v>0.86042065009560231</v>
      </c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15231</v>
      </c>
      <c r="D60" s="42">
        <v>10143</v>
      </c>
      <c r="E60" s="43">
        <v>66.594445538703965</v>
      </c>
    </row>
    <row r="61" spans="2:5" s="4" customFormat="1" ht="15.75" customHeight="1" x14ac:dyDescent="0.2">
      <c r="B61" s="41" t="s">
        <v>56</v>
      </c>
      <c r="C61" s="42">
        <v>7159</v>
      </c>
      <c r="D61" s="42">
        <v>6671</v>
      </c>
      <c r="E61" s="43">
        <v>93.183405503561943</v>
      </c>
    </row>
    <row r="62" spans="2:5" s="8" customFormat="1" ht="15.75" customHeight="1" x14ac:dyDescent="0.2">
      <c r="B62" s="45" t="s">
        <v>57</v>
      </c>
      <c r="C62" s="46">
        <v>5246</v>
      </c>
      <c r="D62" s="46">
        <v>5245</v>
      </c>
      <c r="E62" s="48">
        <v>99.980937857415171</v>
      </c>
    </row>
    <row r="63" spans="2:5" s="8" customFormat="1" ht="15.75" customHeight="1" x14ac:dyDescent="0.2">
      <c r="B63" s="45" t="s">
        <v>58</v>
      </c>
      <c r="C63" s="46">
        <v>633</v>
      </c>
      <c r="D63" s="46">
        <v>146</v>
      </c>
      <c r="E63" s="48">
        <v>23.064770932069511</v>
      </c>
    </row>
    <row r="64" spans="2:5" s="8" customFormat="1" ht="15.75" customHeight="1" x14ac:dyDescent="0.2">
      <c r="B64" s="45" t="s">
        <v>59</v>
      </c>
      <c r="C64" s="46">
        <v>1280</v>
      </c>
      <c r="D64" s="46">
        <v>1280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8072</v>
      </c>
      <c r="D65" s="42">
        <v>3472</v>
      </c>
      <c r="E65" s="43">
        <v>43.012884043607528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7698</v>
      </c>
      <c r="D67" s="46">
        <v>3153</v>
      </c>
      <c r="E67" s="48">
        <v>40.958690568978959</v>
      </c>
    </row>
    <row r="68" spans="2:5" s="8" customFormat="1" ht="15.75" customHeight="1" x14ac:dyDescent="0.2">
      <c r="B68" s="45" t="s">
        <v>63</v>
      </c>
      <c r="C68" s="46">
        <v>374</v>
      </c>
      <c r="D68" s="46">
        <v>319</v>
      </c>
      <c r="E68" s="48">
        <v>85.294117647058826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32095</v>
      </c>
      <c r="D70" s="42">
        <v>20178</v>
      </c>
      <c r="E70" s="43">
        <v>62.869605857610225</v>
      </c>
    </row>
    <row r="71" spans="2:5" s="8" customFormat="1" ht="15.75" customHeight="1" x14ac:dyDescent="0.2">
      <c r="B71" s="49" t="s">
        <v>66</v>
      </c>
      <c r="C71" s="50">
        <v>1257</v>
      </c>
      <c r="D71" s="50">
        <v>501</v>
      </c>
      <c r="E71" s="48">
        <v>39.856801909307876</v>
      </c>
    </row>
    <row r="72" spans="2:5" s="8" customFormat="1" ht="15.75" customHeight="1" x14ac:dyDescent="0.2">
      <c r="B72" s="49" t="s">
        <v>67</v>
      </c>
      <c r="C72" s="50">
        <v>2987</v>
      </c>
      <c r="D72" s="50">
        <v>505</v>
      </c>
      <c r="E72" s="48"/>
    </row>
    <row r="73" spans="2:5" s="8" customFormat="1" ht="15.75" customHeight="1" x14ac:dyDescent="0.2">
      <c r="B73" s="49" t="s">
        <v>68</v>
      </c>
      <c r="C73" s="50">
        <v>2082</v>
      </c>
      <c r="D73" s="50">
        <v>1280</v>
      </c>
      <c r="E73" s="48">
        <v>61.47934678194045</v>
      </c>
    </row>
    <row r="74" spans="2:5" s="8" customFormat="1" ht="15.75" customHeight="1" x14ac:dyDescent="0.2">
      <c r="B74" s="49" t="s">
        <v>69</v>
      </c>
      <c r="C74" s="50">
        <v>14581</v>
      </c>
      <c r="D74" s="50">
        <v>8485</v>
      </c>
      <c r="E74" s="48">
        <v>58.192167889719492</v>
      </c>
    </row>
    <row r="75" spans="2:5" s="8" customFormat="1" ht="15.75" customHeight="1" x14ac:dyDescent="0.2">
      <c r="B75" s="49" t="s">
        <v>70</v>
      </c>
      <c r="C75" s="50">
        <v>8196</v>
      </c>
      <c r="D75" s="50">
        <v>7607</v>
      </c>
      <c r="E75" s="48">
        <v>92.813567593948264</v>
      </c>
    </row>
    <row r="76" spans="2:5" s="8" customFormat="1" ht="15.75" customHeight="1" x14ac:dyDescent="0.2">
      <c r="B76" s="49" t="s">
        <v>71</v>
      </c>
      <c r="C76" s="50">
        <v>2992</v>
      </c>
      <c r="D76" s="50">
        <v>1800</v>
      </c>
      <c r="E76" s="48">
        <v>60.160427807486627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/>
      <c r="D80" s="46"/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12554</v>
      </c>
      <c r="D86" s="42">
        <v>11906</v>
      </c>
      <c r="E86" s="43">
        <v>94.838298550262863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402</v>
      </c>
      <c r="D89" s="46">
        <v>402</v>
      </c>
      <c r="E89" s="48">
        <v>100</v>
      </c>
    </row>
    <row r="90" spans="2:5" ht="15.75" customHeight="1" x14ac:dyDescent="0.2">
      <c r="B90" s="45" t="s">
        <v>85</v>
      </c>
      <c r="C90" s="46">
        <v>2986</v>
      </c>
      <c r="D90" s="46">
        <v>2926</v>
      </c>
      <c r="E90" s="48">
        <v>97.990622906898864</v>
      </c>
    </row>
    <row r="91" spans="2:5" ht="15.75" customHeight="1" x14ac:dyDescent="0.2">
      <c r="B91" s="45" t="s">
        <v>86</v>
      </c>
      <c r="C91" s="46">
        <v>4178</v>
      </c>
      <c r="D91" s="46">
        <v>3900</v>
      </c>
      <c r="E91" s="48">
        <v>93.346098611775972</v>
      </c>
    </row>
    <row r="92" spans="2:5" ht="15.75" customHeight="1" x14ac:dyDescent="0.2">
      <c r="B92" s="45" t="s">
        <v>87</v>
      </c>
      <c r="C92" s="46">
        <v>35</v>
      </c>
      <c r="D92" s="46">
        <v>35</v>
      </c>
      <c r="E92" s="48">
        <v>100</v>
      </c>
    </row>
    <row r="93" spans="2:5" ht="15.75" customHeight="1" x14ac:dyDescent="0.2">
      <c r="B93" s="45" t="s">
        <v>88</v>
      </c>
      <c r="C93" s="46">
        <v>4953</v>
      </c>
      <c r="D93" s="46">
        <v>4643</v>
      </c>
      <c r="E93" s="48">
        <v>93.741166969513429</v>
      </c>
    </row>
    <row r="94" spans="2:5" s="5" customFormat="1" ht="15.75" customHeight="1" x14ac:dyDescent="0.2">
      <c r="B94" s="41" t="s">
        <v>89</v>
      </c>
      <c r="C94" s="42">
        <v>315</v>
      </c>
      <c r="D94" s="42">
        <v>315</v>
      </c>
      <c r="E94" s="52">
        <v>100</v>
      </c>
    </row>
    <row r="95" spans="2:5" s="5" customFormat="1" ht="15.75" customHeight="1" x14ac:dyDescent="0.2">
      <c r="B95" s="41" t="s">
        <v>90</v>
      </c>
      <c r="C95" s="42">
        <v>263</v>
      </c>
      <c r="D95" s="42">
        <v>263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225</v>
      </c>
      <c r="D99" s="46">
        <v>225</v>
      </c>
      <c r="E99" s="53">
        <v>100</v>
      </c>
    </row>
    <row r="100" spans="2:5" ht="15.75" customHeight="1" x14ac:dyDescent="0.2">
      <c r="B100" s="45" t="s">
        <v>95</v>
      </c>
      <c r="C100" s="46">
        <v>38</v>
      </c>
      <c r="D100" s="46">
        <v>38</v>
      </c>
      <c r="E100" s="53">
        <v>100</v>
      </c>
    </row>
    <row r="101" spans="2:5" s="5" customFormat="1" ht="15.75" customHeight="1" x14ac:dyDescent="0.2">
      <c r="B101" s="41" t="s">
        <v>96</v>
      </c>
      <c r="C101" s="42">
        <v>52</v>
      </c>
      <c r="D101" s="42">
        <v>52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1</v>
      </c>
      <c r="D105" s="42">
        <v>1</v>
      </c>
      <c r="E105" s="52">
        <v>100</v>
      </c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>
        <v>1</v>
      </c>
      <c r="D111" s="42">
        <v>1</v>
      </c>
      <c r="E111" s="52">
        <v>100</v>
      </c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BFEA85E1-87A0-4CAF-9FB1-EAE4D1E21904}"/>
    <hyperlink ref="D4" location="Şubat!A1" display="Şubat" xr:uid="{88A3869F-03CC-40A3-8CFE-A5F16EF8F800}"/>
    <hyperlink ref="E4" location="Mart!A1" display="Mart" xr:uid="{FAD10925-9B2D-4193-9B59-AF7494AFB304}"/>
    <hyperlink ref="C5" location="Nisan!A1" display="Nisan" xr:uid="{C20DA638-1F48-4FD1-9068-59A666A3AA2A}"/>
    <hyperlink ref="D5" location="Mayıs!A1" display="Mayıs" xr:uid="{4E780FCE-4B33-4DF7-98E5-7AC9EB5F3F1B}"/>
    <hyperlink ref="E5" location="Haziran!A1" display="Haziran" xr:uid="{08A93281-F2C8-4C78-953C-4D7486759647}"/>
    <hyperlink ref="C6" location="Temmuz!A1" display="Temmuz" xr:uid="{96BE25D5-0D44-4633-AC25-BE41B6F1C099}"/>
    <hyperlink ref="D6" location="Ağustos!A1" display="Ağustos" xr:uid="{708A864E-9D69-49D9-860A-E1E351EA1F16}"/>
    <hyperlink ref="E6" location="Eylül!A1" display="Eylül" xr:uid="{927F420B-45C2-4027-A872-F0B42204BB3A}"/>
    <hyperlink ref="C7" location="Ekim!A1" display="Ekim" xr:uid="{DEC42340-A499-4572-B781-AE101CF769F4}"/>
    <hyperlink ref="D7" location="Kasım!A1" display="Kasım" xr:uid="{C81250F1-0A48-4495-B836-8F9342C02755}"/>
    <hyperlink ref="E7" location="Aralık!A1" display="Aralık" xr:uid="{43078CE0-719F-42FD-9F72-046B29F24ED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2F67-594E-42A2-B80B-7E9786BBCCB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162109</v>
      </c>
      <c r="D10" s="42">
        <v>69535</v>
      </c>
      <c r="E10" s="43">
        <v>42.893978742697811</v>
      </c>
    </row>
    <row r="11" spans="2:7" s="5" customFormat="1" ht="15.75" customHeight="1" x14ac:dyDescent="0.2">
      <c r="B11" s="41" t="s">
        <v>5</v>
      </c>
      <c r="C11" s="42">
        <v>121821</v>
      </c>
      <c r="D11" s="42">
        <v>57307</v>
      </c>
      <c r="E11" s="44">
        <v>47.041971417079161</v>
      </c>
    </row>
    <row r="12" spans="2:7" s="5" customFormat="1" ht="15.75" customHeight="1" x14ac:dyDescent="0.2">
      <c r="B12" s="41" t="s">
        <v>6</v>
      </c>
      <c r="C12" s="42">
        <v>61399</v>
      </c>
      <c r="D12" s="42">
        <v>28316</v>
      </c>
      <c r="E12" s="44">
        <v>46.118014951383572</v>
      </c>
      <c r="G12" s="6"/>
    </row>
    <row r="13" spans="2:7" s="5" customFormat="1" ht="15.75" customHeight="1" x14ac:dyDescent="0.2">
      <c r="B13" s="41" t="s">
        <v>7</v>
      </c>
      <c r="C13" s="42">
        <v>54780</v>
      </c>
      <c r="D13" s="42">
        <v>25855</v>
      </c>
      <c r="E13" s="44">
        <v>47.197882438846293</v>
      </c>
    </row>
    <row r="14" spans="2:7" ht="15.75" customHeight="1" x14ac:dyDescent="0.2">
      <c r="B14" s="45" t="s">
        <v>8</v>
      </c>
      <c r="C14" s="46">
        <v>7320</v>
      </c>
      <c r="D14" s="46">
        <v>1088</v>
      </c>
      <c r="E14" s="47">
        <v>14.863387978142075</v>
      </c>
    </row>
    <row r="15" spans="2:7" ht="15.75" customHeight="1" x14ac:dyDescent="0.2">
      <c r="B15" s="45" t="s">
        <v>9</v>
      </c>
      <c r="C15" s="46">
        <v>728</v>
      </c>
      <c r="D15" s="46">
        <v>330</v>
      </c>
      <c r="E15" s="47">
        <v>45.329670329670328</v>
      </c>
    </row>
    <row r="16" spans="2:7" ht="15.75" customHeight="1" x14ac:dyDescent="0.2">
      <c r="B16" s="45" t="s">
        <v>10</v>
      </c>
      <c r="C16" s="46">
        <v>41784</v>
      </c>
      <c r="D16" s="46">
        <v>22349</v>
      </c>
      <c r="E16" s="47">
        <v>53.486980662454528</v>
      </c>
    </row>
    <row r="17" spans="2:5" ht="15.75" customHeight="1" x14ac:dyDescent="0.2">
      <c r="B17" s="45" t="s">
        <v>11</v>
      </c>
      <c r="C17" s="46">
        <v>4948</v>
      </c>
      <c r="D17" s="46">
        <v>2088</v>
      </c>
      <c r="E17" s="47">
        <v>42.19886822958771</v>
      </c>
    </row>
    <row r="18" spans="2:5" s="5" customFormat="1" ht="15.75" customHeight="1" x14ac:dyDescent="0.2">
      <c r="B18" s="41" t="s">
        <v>12</v>
      </c>
      <c r="C18" s="42">
        <v>6619</v>
      </c>
      <c r="D18" s="42">
        <v>2461</v>
      </c>
      <c r="E18" s="44">
        <v>37.180843027647683</v>
      </c>
    </row>
    <row r="19" spans="2:5" ht="15.75" customHeight="1" x14ac:dyDescent="0.2">
      <c r="B19" s="45" t="s">
        <v>13</v>
      </c>
      <c r="C19" s="46">
        <v>1167</v>
      </c>
      <c r="D19" s="46">
        <v>30</v>
      </c>
      <c r="E19" s="47">
        <v>2.5706940874035991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5452</v>
      </c>
      <c r="D21" s="46">
        <v>2431</v>
      </c>
      <c r="E21" s="47">
        <v>44.589141599413054</v>
      </c>
    </row>
    <row r="22" spans="2:5" s="4" customFormat="1" ht="15.75" customHeight="1" x14ac:dyDescent="0.2">
      <c r="B22" s="41" t="s">
        <v>16</v>
      </c>
      <c r="C22" s="42">
        <v>20778</v>
      </c>
      <c r="D22" s="42">
        <v>6359</v>
      </c>
      <c r="E22" s="43">
        <v>30.604485513523922</v>
      </c>
    </row>
    <row r="23" spans="2:5" s="8" customFormat="1" ht="15.75" customHeight="1" x14ac:dyDescent="0.2">
      <c r="B23" s="45" t="s">
        <v>17</v>
      </c>
      <c r="C23" s="46">
        <v>19</v>
      </c>
      <c r="D23" s="46">
        <v>2</v>
      </c>
      <c r="E23" s="48">
        <v>10.526315789473683</v>
      </c>
    </row>
    <row r="24" spans="2:5" s="8" customFormat="1" ht="15.75" customHeight="1" x14ac:dyDescent="0.2">
      <c r="B24" s="45" t="s">
        <v>18</v>
      </c>
      <c r="C24" s="46">
        <v>20759</v>
      </c>
      <c r="D24" s="46">
        <v>6357</v>
      </c>
      <c r="E24" s="48">
        <v>30.622862372946674</v>
      </c>
    </row>
    <row r="25" spans="2:5" s="4" customFormat="1" ht="15.75" customHeight="1" x14ac:dyDescent="0.2">
      <c r="B25" s="41" t="s">
        <v>19</v>
      </c>
      <c r="C25" s="42">
        <v>24813</v>
      </c>
      <c r="D25" s="42">
        <v>13694</v>
      </c>
      <c r="E25" s="43">
        <v>55.188812316124611</v>
      </c>
    </row>
    <row r="26" spans="2:5" s="4" customFormat="1" ht="15.75" customHeight="1" x14ac:dyDescent="0.2">
      <c r="B26" s="41" t="s">
        <v>20</v>
      </c>
      <c r="C26" s="42">
        <v>18085</v>
      </c>
      <c r="D26" s="42">
        <v>7192</v>
      </c>
      <c r="E26" s="43">
        <v>39.767763339784352</v>
      </c>
    </row>
    <row r="27" spans="2:5" s="8" customFormat="1" ht="15.75" customHeight="1" x14ac:dyDescent="0.2">
      <c r="B27" s="45" t="s">
        <v>21</v>
      </c>
      <c r="C27" s="46">
        <v>13193</v>
      </c>
      <c r="D27" s="46">
        <v>4075</v>
      </c>
      <c r="E27" s="48">
        <v>30.887591904798001</v>
      </c>
    </row>
    <row r="28" spans="2:5" s="8" customFormat="1" ht="15.75" customHeight="1" x14ac:dyDescent="0.2">
      <c r="B28" s="45" t="s">
        <v>22</v>
      </c>
      <c r="C28" s="46">
        <v>4892</v>
      </c>
      <c r="D28" s="46">
        <v>3117</v>
      </c>
      <c r="E28" s="48">
        <v>63.716271463614063</v>
      </c>
    </row>
    <row r="29" spans="2:5" s="4" customFormat="1" ht="15.75" customHeight="1" x14ac:dyDescent="0.2">
      <c r="B29" s="41" t="s">
        <v>23</v>
      </c>
      <c r="C29" s="42">
        <v>4875</v>
      </c>
      <c r="D29" s="42">
        <v>4825</v>
      </c>
      <c r="E29" s="43">
        <v>98.974358974358978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4875</v>
      </c>
      <c r="D31" s="46">
        <v>4825</v>
      </c>
      <c r="E31" s="48">
        <v>98.974358974358978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1853</v>
      </c>
      <c r="D36" s="42">
        <v>1677</v>
      </c>
      <c r="E36" s="44">
        <v>90.50188882892607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22</v>
      </c>
      <c r="D39" s="42">
        <v>22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18</v>
      </c>
      <c r="D40" s="46">
        <v>18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4</v>
      </c>
      <c r="D41" s="46">
        <v>4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9128</v>
      </c>
      <c r="D43" s="42">
        <v>5065</v>
      </c>
      <c r="E43" s="43">
        <v>55.488606485539002</v>
      </c>
    </row>
    <row r="44" spans="2:5" s="4" customFormat="1" ht="15.75" customHeight="1" x14ac:dyDescent="0.2">
      <c r="B44" s="41" t="s">
        <v>38</v>
      </c>
      <c r="C44" s="42">
        <v>5204</v>
      </c>
      <c r="D44" s="42">
        <v>3848</v>
      </c>
      <c r="E44" s="43">
        <v>73.943120676402756</v>
      </c>
    </row>
    <row r="45" spans="2:5" s="4" customFormat="1" ht="15.75" customHeight="1" x14ac:dyDescent="0.2">
      <c r="B45" s="41" t="s">
        <v>39</v>
      </c>
      <c r="C45" s="42">
        <v>477</v>
      </c>
      <c r="D45" s="42">
        <v>3</v>
      </c>
      <c r="E45" s="43">
        <v>0.62893081761006298</v>
      </c>
    </row>
    <row r="46" spans="2:5" s="4" customFormat="1" ht="15.75" customHeight="1" x14ac:dyDescent="0.2">
      <c r="B46" s="41" t="s">
        <v>40</v>
      </c>
      <c r="C46" s="42">
        <v>40191</v>
      </c>
      <c r="D46" s="42">
        <v>12148</v>
      </c>
      <c r="E46" s="43">
        <v>30.225672414222089</v>
      </c>
    </row>
    <row r="47" spans="2:5" s="4" customFormat="1" ht="15.75" customHeight="1" x14ac:dyDescent="0.2">
      <c r="B47" s="41" t="s">
        <v>41</v>
      </c>
      <c r="C47" s="42">
        <v>7006</v>
      </c>
      <c r="D47" s="42">
        <v>6313</v>
      </c>
      <c r="E47" s="43">
        <v>90.1084784470454</v>
      </c>
    </row>
    <row r="48" spans="2:5" s="8" customFormat="1" ht="15.75" customHeight="1" x14ac:dyDescent="0.2">
      <c r="B48" s="45" t="s">
        <v>42</v>
      </c>
      <c r="C48" s="46">
        <v>6290</v>
      </c>
      <c r="D48" s="46">
        <v>6290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701</v>
      </c>
      <c r="D50" s="46">
        <v>8</v>
      </c>
      <c r="E50" s="48">
        <v>1.1412268188302426</v>
      </c>
    </row>
    <row r="51" spans="2:5" s="4" customFormat="1" ht="15.75" customHeight="1" x14ac:dyDescent="0.2">
      <c r="B51" s="41" t="s">
        <v>45</v>
      </c>
      <c r="C51" s="42">
        <v>942</v>
      </c>
      <c r="D51" s="42">
        <v>0</v>
      </c>
      <c r="E51" s="43">
        <v>0</v>
      </c>
    </row>
    <row r="52" spans="2:5" s="4" customFormat="1" ht="15.75" customHeight="1" x14ac:dyDescent="0.2">
      <c r="B52" s="41" t="s">
        <v>46</v>
      </c>
      <c r="C52" s="42">
        <v>0</v>
      </c>
      <c r="D52" s="42">
        <v>0</v>
      </c>
      <c r="E52" s="43"/>
    </row>
    <row r="53" spans="2:5" s="4" customFormat="1" ht="15.75" customHeight="1" x14ac:dyDescent="0.2">
      <c r="B53" s="41" t="s">
        <v>47</v>
      </c>
      <c r="C53" s="42">
        <v>942</v>
      </c>
      <c r="D53" s="42">
        <v>0</v>
      </c>
      <c r="E53" s="43">
        <v>0</v>
      </c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8342</v>
      </c>
      <c r="D61" s="42">
        <v>1566</v>
      </c>
      <c r="E61" s="43">
        <v>18.772476624310716</v>
      </c>
    </row>
    <row r="62" spans="2:5" s="4" customFormat="1" ht="15.75" customHeight="1" x14ac:dyDescent="0.2">
      <c r="B62" s="41" t="s">
        <v>56</v>
      </c>
      <c r="C62" s="42">
        <v>1710</v>
      </c>
      <c r="D62" s="42">
        <v>1353</v>
      </c>
      <c r="E62" s="43">
        <v>79.122807017543863</v>
      </c>
    </row>
    <row r="63" spans="2:5" s="8" customFormat="1" ht="15.75" customHeight="1" x14ac:dyDescent="0.2">
      <c r="B63" s="45" t="s">
        <v>57</v>
      </c>
      <c r="C63" s="46">
        <v>1273</v>
      </c>
      <c r="D63" s="46">
        <v>1273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377</v>
      </c>
      <c r="D64" s="46">
        <v>20</v>
      </c>
      <c r="E64" s="48">
        <v>5.3050397877984086</v>
      </c>
    </row>
    <row r="65" spans="2:5" s="8" customFormat="1" ht="15.75" customHeight="1" x14ac:dyDescent="0.2">
      <c r="B65" s="45" t="s">
        <v>59</v>
      </c>
      <c r="C65" s="46">
        <v>60</v>
      </c>
      <c r="D65" s="46">
        <v>60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6632</v>
      </c>
      <c r="D66" s="42">
        <v>213</v>
      </c>
      <c r="E66" s="43">
        <v>3.2117008443908324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6563</v>
      </c>
      <c r="D68" s="46">
        <v>173</v>
      </c>
      <c r="E68" s="48">
        <v>2.6359896388846562</v>
      </c>
    </row>
    <row r="69" spans="2:5" s="8" customFormat="1" ht="15.75" customHeight="1" x14ac:dyDescent="0.2">
      <c r="B69" s="45" t="s">
        <v>63</v>
      </c>
      <c r="C69" s="46">
        <v>69</v>
      </c>
      <c r="D69" s="46">
        <v>40</v>
      </c>
      <c r="E69" s="48">
        <v>57.971014492753625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21075</v>
      </c>
      <c r="D71" s="42">
        <v>1927</v>
      </c>
      <c r="E71" s="43">
        <v>9.1435349940688013</v>
      </c>
    </row>
    <row r="72" spans="2:5" s="8" customFormat="1" ht="15.75" customHeight="1" x14ac:dyDescent="0.2">
      <c r="B72" s="49" t="s">
        <v>66</v>
      </c>
      <c r="C72" s="50">
        <v>449</v>
      </c>
      <c r="D72" s="50">
        <v>96</v>
      </c>
      <c r="E72" s="48">
        <v>21.380846325167038</v>
      </c>
    </row>
    <row r="73" spans="2:5" s="8" customFormat="1" ht="15.75" customHeight="1" x14ac:dyDescent="0.2">
      <c r="B73" s="49" t="s">
        <v>67</v>
      </c>
      <c r="C73" s="50">
        <v>604</v>
      </c>
      <c r="D73" s="50">
        <v>86</v>
      </c>
      <c r="E73" s="48">
        <v>14.23841059602649</v>
      </c>
    </row>
    <row r="74" spans="2:5" s="8" customFormat="1" ht="15.75" customHeight="1" x14ac:dyDescent="0.2">
      <c r="B74" s="49" t="s">
        <v>68</v>
      </c>
      <c r="C74" s="50">
        <v>1625</v>
      </c>
      <c r="D74" s="50">
        <v>462</v>
      </c>
      <c r="E74" s="48">
        <v>28.430769230769233</v>
      </c>
    </row>
    <row r="75" spans="2:5" s="8" customFormat="1" ht="15.75" customHeight="1" x14ac:dyDescent="0.2">
      <c r="B75" s="49" t="s">
        <v>69</v>
      </c>
      <c r="C75" s="50">
        <v>15372</v>
      </c>
      <c r="D75" s="50">
        <v>139</v>
      </c>
      <c r="E75" s="48">
        <v>0.90424147801196986</v>
      </c>
    </row>
    <row r="76" spans="2:5" s="8" customFormat="1" ht="15.75" customHeight="1" x14ac:dyDescent="0.2">
      <c r="B76" s="49" t="s">
        <v>70</v>
      </c>
      <c r="C76" s="50">
        <v>1237</v>
      </c>
      <c r="D76" s="50">
        <v>815</v>
      </c>
      <c r="E76" s="48">
        <v>65.885206143896525</v>
      </c>
    </row>
    <row r="77" spans="2:5" s="8" customFormat="1" ht="15.75" customHeight="1" x14ac:dyDescent="0.2">
      <c r="B77" s="49" t="s">
        <v>71</v>
      </c>
      <c r="C77" s="50">
        <v>1788</v>
      </c>
      <c r="D77" s="50">
        <v>329</v>
      </c>
      <c r="E77" s="48">
        <v>18.400447427293066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2826</v>
      </c>
      <c r="D87" s="42">
        <v>2342</v>
      </c>
      <c r="E87" s="43">
        <v>82.873319179051663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96</v>
      </c>
      <c r="D90" s="46">
        <v>95</v>
      </c>
      <c r="E90" s="48">
        <v>98.958333333333343</v>
      </c>
    </row>
    <row r="91" spans="2:5" ht="15.75" customHeight="1" x14ac:dyDescent="0.2">
      <c r="B91" s="45" t="s">
        <v>85</v>
      </c>
      <c r="C91" s="46">
        <v>648</v>
      </c>
      <c r="D91" s="46">
        <v>610</v>
      </c>
      <c r="E91" s="48">
        <v>94.135802469135797</v>
      </c>
    </row>
    <row r="92" spans="2:5" ht="15.75" customHeight="1" x14ac:dyDescent="0.2">
      <c r="B92" s="45" t="s">
        <v>86</v>
      </c>
      <c r="C92" s="46">
        <v>108</v>
      </c>
      <c r="D92" s="46">
        <v>108</v>
      </c>
      <c r="E92" s="48">
        <v>100</v>
      </c>
    </row>
    <row r="93" spans="2:5" ht="15.75" customHeight="1" x14ac:dyDescent="0.2">
      <c r="B93" s="45" t="s">
        <v>87</v>
      </c>
      <c r="C93" s="46">
        <v>21</v>
      </c>
      <c r="D93" s="46">
        <v>21</v>
      </c>
      <c r="E93" s="48">
        <v>100</v>
      </c>
    </row>
    <row r="94" spans="2:5" ht="15.75" customHeight="1" x14ac:dyDescent="0.2">
      <c r="B94" s="45" t="s">
        <v>88</v>
      </c>
      <c r="C94" s="46">
        <v>1953</v>
      </c>
      <c r="D94" s="46">
        <v>1508</v>
      </c>
      <c r="E94" s="48">
        <v>77.21454173067076</v>
      </c>
    </row>
    <row r="95" spans="2:5" s="5" customFormat="1" ht="15.75" customHeight="1" x14ac:dyDescent="0.2">
      <c r="B95" s="41" t="s">
        <v>89</v>
      </c>
      <c r="C95" s="42">
        <v>97</v>
      </c>
      <c r="D95" s="42">
        <v>80</v>
      </c>
      <c r="E95" s="52">
        <v>82.474226804123703</v>
      </c>
    </row>
    <row r="96" spans="2:5" s="5" customFormat="1" ht="15.75" customHeight="1" x14ac:dyDescent="0.2">
      <c r="B96" s="41" t="s">
        <v>90</v>
      </c>
      <c r="C96" s="42">
        <v>78</v>
      </c>
      <c r="D96" s="42">
        <v>75</v>
      </c>
      <c r="E96" s="52">
        <v>96.15384615384616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78</v>
      </c>
      <c r="D100" s="46">
        <v>75</v>
      </c>
      <c r="E100" s="53">
        <v>96.15384615384616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19</v>
      </c>
      <c r="D102" s="42">
        <v>5</v>
      </c>
      <c r="E102" s="52">
        <v>26.315789473684209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F121A9F5-7B25-432D-AE79-7F1315DCBD97}"/>
    <hyperlink ref="D4" location="Şubat!A1" display="Şubat" xr:uid="{9249C624-C78C-4524-B27E-3BA614E890A0}"/>
    <hyperlink ref="E4" location="Mart!A1" display="Mart" xr:uid="{EFC48D36-BE10-4AF6-BC26-4926C109D62D}"/>
    <hyperlink ref="C5" location="Nisan!A1" display="Nisan" xr:uid="{84D52CDC-5CB5-4ED0-9CCC-FBCE6C2DC1E7}"/>
    <hyperlink ref="D5" location="Mayıs!A1" display="Mayıs" xr:uid="{FE725412-6501-4520-BAD6-B1A32D5C0C96}"/>
    <hyperlink ref="E5" location="Haziran!A1" display="Haziran" xr:uid="{10388638-53C6-4303-8F07-5DDB944A0855}"/>
    <hyperlink ref="C6" location="Temmuz!A1" display="Temmuz" xr:uid="{0F6D2D8A-7575-4A3F-85D6-D36243FC4EDF}"/>
    <hyperlink ref="D6" location="Ağustos!A1" display="Ağustos" xr:uid="{32C6FD06-69EA-40E7-AB03-7CA7A70FEA89}"/>
    <hyperlink ref="E6" location="Eylül!A1" display="Eylül" xr:uid="{604332C2-7693-4E6F-9502-06F176A3A952}"/>
    <hyperlink ref="C7" location="Ekim!A1" display="Ekim" xr:uid="{5AFE0E9F-7B5C-4EE8-9343-FC4ED5C134AF}"/>
    <hyperlink ref="D7" location="Kasım!A1" display="Kasım" xr:uid="{C3CBECE0-15B3-47CF-AC90-9B3AF0F3273C}"/>
    <hyperlink ref="E7" location="Aralık!A1" display="Aralık" xr:uid="{B8FBBC01-2A27-4863-9C33-9016B5AB533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597E-D286-4035-A325-17BE6AF287A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139845</v>
      </c>
      <c r="D10" s="27">
        <v>48288</v>
      </c>
      <c r="E10" s="28">
        <v>34.529657835460689</v>
      </c>
    </row>
    <row r="11" spans="2:5" s="11" customFormat="1" ht="15.75" customHeight="1" x14ac:dyDescent="0.25">
      <c r="B11" s="26" t="s">
        <v>5</v>
      </c>
      <c r="C11" s="29">
        <v>106571</v>
      </c>
      <c r="D11" s="29">
        <v>41743</v>
      </c>
      <c r="E11" s="30">
        <v>39.169192369406311</v>
      </c>
    </row>
    <row r="12" spans="2:5" s="11" customFormat="1" ht="15.9" customHeight="1" x14ac:dyDescent="0.25">
      <c r="B12" s="26" t="s">
        <v>109</v>
      </c>
      <c r="C12" s="29">
        <v>54479</v>
      </c>
      <c r="D12" s="29">
        <v>21218</v>
      </c>
      <c r="E12" s="30">
        <v>38.94711723783476</v>
      </c>
    </row>
    <row r="13" spans="2:5" s="11" customFormat="1" ht="15.9" customHeight="1" x14ac:dyDescent="0.25">
      <c r="B13" s="26" t="s">
        <v>110</v>
      </c>
      <c r="C13" s="29">
        <v>47873</v>
      </c>
      <c r="D13" s="29">
        <v>19016</v>
      </c>
      <c r="E13" s="30">
        <v>39.721763833476068</v>
      </c>
    </row>
    <row r="14" spans="2:5" s="12" customFormat="1" ht="15.9" customHeight="1" x14ac:dyDescent="0.2">
      <c r="B14" s="31" t="s">
        <v>8</v>
      </c>
      <c r="C14" s="32">
        <v>1909</v>
      </c>
      <c r="D14" s="32">
        <v>91</v>
      </c>
      <c r="E14" s="33">
        <v>4.7668936616029338</v>
      </c>
    </row>
    <row r="15" spans="2:5" s="12" customFormat="1" ht="15.9" customHeight="1" x14ac:dyDescent="0.2">
      <c r="B15" s="31" t="s">
        <v>9</v>
      </c>
      <c r="C15" s="32">
        <v>706</v>
      </c>
      <c r="D15" s="32">
        <v>270</v>
      </c>
      <c r="E15" s="33">
        <v>38.243626062322946</v>
      </c>
    </row>
    <row r="16" spans="2:5" s="12" customFormat="1" ht="15.9" customHeight="1" x14ac:dyDescent="0.2">
      <c r="B16" s="31" t="s">
        <v>10</v>
      </c>
      <c r="C16" s="32">
        <v>40213</v>
      </c>
      <c r="D16" s="32">
        <v>16787</v>
      </c>
      <c r="E16" s="33">
        <v>41.745206773928828</v>
      </c>
    </row>
    <row r="17" spans="2:5" s="12" customFormat="1" ht="15.9" customHeight="1" x14ac:dyDescent="0.2">
      <c r="B17" s="31" t="s">
        <v>11</v>
      </c>
      <c r="C17" s="32">
        <v>5045</v>
      </c>
      <c r="D17" s="32">
        <v>1868</v>
      </c>
      <c r="E17" s="33">
        <v>37.026759167492571</v>
      </c>
    </row>
    <row r="18" spans="2:5" s="11" customFormat="1" ht="15.9" customHeight="1" x14ac:dyDescent="0.25">
      <c r="B18" s="26" t="s">
        <v>111</v>
      </c>
      <c r="C18" s="29">
        <v>6606</v>
      </c>
      <c r="D18" s="29">
        <v>2202</v>
      </c>
      <c r="E18" s="30">
        <v>33.333333333333329</v>
      </c>
    </row>
    <row r="19" spans="2:5" s="12" customFormat="1" ht="15.9" customHeight="1" x14ac:dyDescent="0.2">
      <c r="B19" s="31" t="s">
        <v>13</v>
      </c>
      <c r="C19" s="32">
        <v>1168</v>
      </c>
      <c r="D19" s="32">
        <v>23</v>
      </c>
      <c r="E19" s="33">
        <v>1.9691780821917808</v>
      </c>
    </row>
    <row r="20" spans="2:5" s="12" customFormat="1" ht="15.9" customHeight="1" x14ac:dyDescent="0.2">
      <c r="B20" s="31" t="s">
        <v>14</v>
      </c>
      <c r="C20" s="32" t="s">
        <v>185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5438</v>
      </c>
      <c r="D21" s="32">
        <v>2179</v>
      </c>
      <c r="E21" s="33">
        <v>40.069878631849946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21955</v>
      </c>
      <c r="D23" s="35">
        <v>6929</v>
      </c>
      <c r="E23" s="28">
        <v>31.560009109542246</v>
      </c>
    </row>
    <row r="24" spans="2:5" s="10" customFormat="1" ht="15.9" customHeight="1" x14ac:dyDescent="0.25">
      <c r="B24" s="26" t="s">
        <v>114</v>
      </c>
      <c r="C24" s="34">
        <v>3</v>
      </c>
      <c r="D24" s="34">
        <v>0</v>
      </c>
      <c r="E24" s="28">
        <v>0</v>
      </c>
    </row>
    <row r="25" spans="2:5" s="10" customFormat="1" ht="15.9" customHeight="1" x14ac:dyDescent="0.25">
      <c r="B25" s="26" t="s">
        <v>115</v>
      </c>
      <c r="C25" s="34">
        <v>17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1370</v>
      </c>
      <c r="D26" s="34">
        <v>1181</v>
      </c>
      <c r="E26" s="28"/>
    </row>
    <row r="27" spans="2:5" s="13" customFormat="1" ht="15.9" customHeight="1" x14ac:dyDescent="0.2">
      <c r="B27" s="26" t="s">
        <v>186</v>
      </c>
      <c r="C27" s="34">
        <v>1370</v>
      </c>
      <c r="D27" s="34">
        <v>1181</v>
      </c>
      <c r="E27" s="28">
        <v>86.204379562043798</v>
      </c>
    </row>
    <row r="28" spans="2:5" s="10" customFormat="1" ht="15.9" customHeight="1" x14ac:dyDescent="0.25">
      <c r="B28" s="26" t="s">
        <v>118</v>
      </c>
      <c r="C28" s="34">
        <v>20565</v>
      </c>
      <c r="D28" s="34">
        <v>5748</v>
      </c>
      <c r="E28" s="28"/>
    </row>
    <row r="29" spans="2:5" s="13" customFormat="1" ht="15.9" customHeight="1" x14ac:dyDescent="0.2">
      <c r="B29" s="26" t="s">
        <v>187</v>
      </c>
      <c r="C29" s="34">
        <v>20565</v>
      </c>
      <c r="D29" s="34">
        <v>5748</v>
      </c>
      <c r="E29" s="28">
        <v>27.950401167031362</v>
      </c>
    </row>
    <row r="30" spans="2:5" s="10" customFormat="1" ht="15.9" customHeight="1" x14ac:dyDescent="0.25">
      <c r="B30" s="26" t="s">
        <v>119</v>
      </c>
      <c r="C30" s="35">
        <v>19077</v>
      </c>
      <c r="D30" s="35">
        <v>8007</v>
      </c>
      <c r="E30" s="28">
        <v>41.972008177386385</v>
      </c>
    </row>
    <row r="31" spans="2:5" s="10" customFormat="1" ht="15.9" customHeight="1" x14ac:dyDescent="0.25">
      <c r="B31" s="26" t="s">
        <v>120</v>
      </c>
      <c r="C31" s="34">
        <v>16166</v>
      </c>
      <c r="D31" s="34">
        <v>5385</v>
      </c>
      <c r="E31" s="28">
        <v>33.310651985648896</v>
      </c>
    </row>
    <row r="32" spans="2:5" s="10" customFormat="1" ht="15.9" customHeight="1" x14ac:dyDescent="0.25">
      <c r="B32" s="31" t="s">
        <v>121</v>
      </c>
      <c r="C32" s="39">
        <v>2627</v>
      </c>
      <c r="D32" s="39">
        <v>2619</v>
      </c>
      <c r="E32" s="33">
        <v>99.695470118005318</v>
      </c>
    </row>
    <row r="33" spans="2:5" s="12" customFormat="1" ht="15.9" customHeight="1" x14ac:dyDescent="0.2">
      <c r="B33" s="31" t="s">
        <v>122</v>
      </c>
      <c r="C33" s="32"/>
      <c r="D33" s="32"/>
      <c r="E33" s="33"/>
    </row>
    <row r="34" spans="2:5" s="12" customFormat="1" ht="15.9" customHeight="1" x14ac:dyDescent="0.2">
      <c r="B34" s="31" t="s">
        <v>123</v>
      </c>
      <c r="C34" s="32">
        <v>2627</v>
      </c>
      <c r="D34" s="32">
        <v>2619</v>
      </c>
      <c r="E34" s="33">
        <v>99.695470118005318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6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26" t="s">
        <v>128</v>
      </c>
      <c r="C39" s="34"/>
      <c r="D39" s="34"/>
      <c r="E39" s="28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5">
        <v>284</v>
      </c>
      <c r="D41" s="35">
        <v>3</v>
      </c>
      <c r="E41" s="28">
        <v>1.056338028169014</v>
      </c>
    </row>
    <row r="42" spans="2:5" s="10" customFormat="1" ht="15.9" customHeight="1" x14ac:dyDescent="0.25">
      <c r="B42" s="26" t="s">
        <v>131</v>
      </c>
      <c r="C42" s="34">
        <v>22</v>
      </c>
      <c r="D42" s="34">
        <v>22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18</v>
      </c>
      <c r="D43" s="34">
        <v>18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4</v>
      </c>
      <c r="D44" s="34">
        <v>4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7475</v>
      </c>
      <c r="D47" s="34">
        <v>3180</v>
      </c>
      <c r="E47" s="28">
        <v>42.541806020066893</v>
      </c>
    </row>
    <row r="48" spans="2:5" s="10" customFormat="1" ht="15.9" customHeight="1" x14ac:dyDescent="0.25">
      <c r="B48" s="26" t="s">
        <v>137</v>
      </c>
      <c r="C48" s="34">
        <v>7288</v>
      </c>
      <c r="D48" s="34">
        <v>3182</v>
      </c>
      <c r="E48" s="28">
        <v>43.660812294182215</v>
      </c>
    </row>
    <row r="49" spans="2:5" s="10" customFormat="1" ht="15.9" customHeight="1" x14ac:dyDescent="0.25">
      <c r="B49" s="26" t="s">
        <v>138</v>
      </c>
      <c r="C49" s="35">
        <v>187</v>
      </c>
      <c r="D49" s="35">
        <v>-2</v>
      </c>
      <c r="E49" s="28">
        <v>-1.0695187165775399</v>
      </c>
    </row>
    <row r="50" spans="2:5" s="10" customFormat="1" ht="15.9" customHeight="1" x14ac:dyDescent="0.25">
      <c r="B50" s="26" t="s">
        <v>139</v>
      </c>
      <c r="C50" s="34">
        <v>3563</v>
      </c>
      <c r="D50" s="34">
        <v>2387</v>
      </c>
      <c r="E50" s="28">
        <v>66.994106090373279</v>
      </c>
    </row>
    <row r="51" spans="2:5" s="10" customFormat="1" ht="15.9" customHeight="1" x14ac:dyDescent="0.25">
      <c r="B51" s="26" t="s">
        <v>140</v>
      </c>
      <c r="C51" s="34">
        <v>3563</v>
      </c>
      <c r="D51" s="34">
        <v>2387</v>
      </c>
      <c r="E51" s="28">
        <v>66.994106090373279</v>
      </c>
    </row>
    <row r="52" spans="2:5" s="10" customFormat="1" ht="15.9" customHeight="1" x14ac:dyDescent="0.25">
      <c r="B52" s="26" t="s">
        <v>40</v>
      </c>
      <c r="C52" s="34">
        <v>33244</v>
      </c>
      <c r="D52" s="34">
        <v>6532</v>
      </c>
      <c r="E52" s="28">
        <v>19.648658404524124</v>
      </c>
    </row>
    <row r="53" spans="2:5" s="10" customFormat="1" ht="15.9" customHeight="1" x14ac:dyDescent="0.25">
      <c r="B53" s="26" t="s">
        <v>141</v>
      </c>
      <c r="C53" s="35">
        <v>3345</v>
      </c>
      <c r="D53" s="35">
        <v>2651</v>
      </c>
      <c r="E53" s="28">
        <v>79.252615844544096</v>
      </c>
    </row>
    <row r="54" spans="2:5" s="10" customFormat="1" ht="15.9" customHeight="1" x14ac:dyDescent="0.25">
      <c r="B54" s="26" t="s">
        <v>142</v>
      </c>
      <c r="C54" s="34" t="s">
        <v>185</v>
      </c>
      <c r="D54" s="34" t="s">
        <v>185</v>
      </c>
      <c r="E54" s="28"/>
    </row>
    <row r="55" spans="2:5" s="10" customFormat="1" ht="15.9" customHeight="1" x14ac:dyDescent="0.25">
      <c r="B55" s="26" t="s">
        <v>143</v>
      </c>
      <c r="C55" s="35">
        <v>2633</v>
      </c>
      <c r="D55" s="35">
        <v>2633</v>
      </c>
      <c r="E55" s="28">
        <v>100</v>
      </c>
    </row>
    <row r="56" spans="2:5" s="10" customFormat="1" ht="15.9" customHeight="1" x14ac:dyDescent="0.25">
      <c r="B56" s="26" t="s">
        <v>144</v>
      </c>
      <c r="C56" s="34">
        <v>15</v>
      </c>
      <c r="D56" s="34">
        <v>15</v>
      </c>
      <c r="E56" s="28">
        <v>100</v>
      </c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697</v>
      </c>
      <c r="D58" s="34">
        <v>3</v>
      </c>
      <c r="E58" s="28">
        <v>0.43041606886657102</v>
      </c>
    </row>
    <row r="59" spans="2:5" s="10" customFormat="1" ht="15.9" customHeight="1" x14ac:dyDescent="0.25">
      <c r="B59" s="26" t="s">
        <v>147</v>
      </c>
      <c r="C59" s="34">
        <v>907</v>
      </c>
      <c r="D59" s="34">
        <v>0</v>
      </c>
      <c r="E59" s="28">
        <v>0</v>
      </c>
    </row>
    <row r="60" spans="2:5" s="10" customFormat="1" ht="15.9" customHeight="1" x14ac:dyDescent="0.25">
      <c r="B60" s="26" t="s">
        <v>148</v>
      </c>
      <c r="C60" s="35" t="s">
        <v>185</v>
      </c>
      <c r="D60" s="35" t="s">
        <v>185</v>
      </c>
      <c r="E60" s="28"/>
    </row>
    <row r="61" spans="2:5" s="10" customFormat="1" ht="15.9" customHeight="1" x14ac:dyDescent="0.25">
      <c r="B61" s="26" t="s">
        <v>149</v>
      </c>
      <c r="C61" s="34">
        <v>907</v>
      </c>
      <c r="D61" s="34" t="s">
        <v>185</v>
      </c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7506</v>
      </c>
      <c r="D63" s="34">
        <v>984</v>
      </c>
      <c r="E63" s="28">
        <v>13.109512390087929</v>
      </c>
    </row>
    <row r="64" spans="2:5" s="10" customFormat="1" ht="15.9" customHeight="1" x14ac:dyDescent="0.25">
      <c r="B64" s="26" t="s">
        <v>152</v>
      </c>
      <c r="C64" s="34">
        <v>1242</v>
      </c>
      <c r="D64" s="34">
        <v>883</v>
      </c>
      <c r="E64" s="28">
        <v>71.095008051529788</v>
      </c>
    </row>
    <row r="65" spans="2:5" s="10" customFormat="1" ht="15.9" customHeight="1" x14ac:dyDescent="0.25">
      <c r="B65" s="26" t="s">
        <v>153</v>
      </c>
      <c r="C65" s="34">
        <v>6264</v>
      </c>
      <c r="D65" s="34">
        <v>101</v>
      </c>
      <c r="E65" s="28">
        <v>1.6123882503192848</v>
      </c>
    </row>
    <row r="66" spans="2:5" s="10" customFormat="1" ht="15.9" customHeight="1" x14ac:dyDescent="0.25">
      <c r="B66" s="26" t="s">
        <v>154</v>
      </c>
      <c r="C66" s="35"/>
      <c r="D66" s="35"/>
      <c r="E66" s="28"/>
    </row>
    <row r="67" spans="2:5" s="10" customFormat="1" ht="15.9" customHeight="1" x14ac:dyDescent="0.25">
      <c r="B67" s="26" t="s">
        <v>155</v>
      </c>
      <c r="C67" s="34">
        <v>19363</v>
      </c>
      <c r="D67" s="34">
        <v>1270</v>
      </c>
      <c r="E67" s="28">
        <v>6.5589009967463721</v>
      </c>
    </row>
    <row r="68" spans="2:5" s="10" customFormat="1" ht="15.9" customHeight="1" x14ac:dyDescent="0.25">
      <c r="B68" s="26" t="s">
        <v>156</v>
      </c>
      <c r="C68" s="34">
        <v>19363</v>
      </c>
      <c r="D68" s="34">
        <v>1270</v>
      </c>
      <c r="E68" s="28">
        <v>6.5589009967463721</v>
      </c>
    </row>
    <row r="69" spans="2:5" s="10" customFormat="1" ht="15.9" customHeight="1" x14ac:dyDescent="0.25">
      <c r="B69" s="26" t="s">
        <v>157</v>
      </c>
      <c r="C69" s="34">
        <v>1634</v>
      </c>
      <c r="D69" s="34">
        <v>1196</v>
      </c>
      <c r="E69" s="28">
        <v>73.194614443084461</v>
      </c>
    </row>
    <row r="70" spans="2:5" s="4" customFormat="1" ht="15.9" customHeight="1" x14ac:dyDescent="0.2">
      <c r="B70" s="26" t="s">
        <v>158</v>
      </c>
      <c r="C70" s="34">
        <v>1131</v>
      </c>
      <c r="D70" s="34">
        <v>1121</v>
      </c>
      <c r="E70" s="28">
        <v>99.115826702033587</v>
      </c>
    </row>
    <row r="71" spans="2:5" s="10" customFormat="1" ht="15.9" customHeight="1" x14ac:dyDescent="0.25">
      <c r="B71" s="26" t="s">
        <v>159</v>
      </c>
      <c r="C71" s="35">
        <v>430</v>
      </c>
      <c r="D71" s="35">
        <v>2</v>
      </c>
      <c r="E71" s="28">
        <v>0.46511627906976744</v>
      </c>
    </row>
    <row r="72" spans="2:5" s="10" customFormat="1" ht="15.9" customHeight="1" x14ac:dyDescent="0.25">
      <c r="B72" s="26" t="s">
        <v>160</v>
      </c>
      <c r="C72" s="34">
        <v>58</v>
      </c>
      <c r="D72" s="34">
        <v>58</v>
      </c>
      <c r="E72" s="28">
        <v>100</v>
      </c>
    </row>
    <row r="73" spans="2:5" s="10" customFormat="1" ht="15.9" customHeight="1" x14ac:dyDescent="0.25">
      <c r="B73" s="26" t="s">
        <v>161</v>
      </c>
      <c r="C73" s="35">
        <v>15</v>
      </c>
      <c r="D73" s="35">
        <v>15</v>
      </c>
      <c r="E73" s="28"/>
    </row>
    <row r="74" spans="2:5" s="10" customFormat="1" ht="15.9" customHeight="1" x14ac:dyDescent="0.25">
      <c r="B74" s="26" t="s">
        <v>162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163</v>
      </c>
      <c r="C75" s="34">
        <v>0</v>
      </c>
      <c r="D75" s="34">
        <v>0</v>
      </c>
      <c r="E75" s="36"/>
    </row>
    <row r="76" spans="2:5" s="13" customFormat="1" ht="15.9" customHeight="1" x14ac:dyDescent="0.2">
      <c r="B76" s="31" t="s">
        <v>76</v>
      </c>
      <c r="C76" s="35"/>
      <c r="D76" s="35"/>
      <c r="E76" s="36"/>
    </row>
    <row r="77" spans="2:5" s="13" customFormat="1" ht="15.9" customHeight="1" x14ac:dyDescent="0.2">
      <c r="B77" s="31" t="s">
        <v>164</v>
      </c>
      <c r="C77" s="34"/>
      <c r="D77" s="34"/>
      <c r="E77" s="36"/>
    </row>
    <row r="78" spans="2:5" s="13" customFormat="1" ht="15.9" customHeight="1" x14ac:dyDescent="0.2">
      <c r="B78" s="26" t="s">
        <v>165</v>
      </c>
      <c r="C78" s="34"/>
      <c r="D78" s="34"/>
      <c r="E78" s="28"/>
    </row>
    <row r="79" spans="2:5" s="11" customFormat="1" ht="15.75" customHeight="1" x14ac:dyDescent="0.25">
      <c r="B79" s="26" t="s">
        <v>166</v>
      </c>
      <c r="C79" s="37">
        <v>489</v>
      </c>
      <c r="D79" s="37">
        <v>431</v>
      </c>
      <c r="E79" s="30">
        <v>88.139059304703466</v>
      </c>
    </row>
    <row r="80" spans="2:5" s="11" customFormat="1" ht="15.75" customHeight="1" x14ac:dyDescent="0.25">
      <c r="B80" s="26" t="s">
        <v>89</v>
      </c>
      <c r="C80" s="37">
        <v>30</v>
      </c>
      <c r="D80" s="37">
        <v>13</v>
      </c>
      <c r="E80" s="30">
        <v>43.333333333333336</v>
      </c>
    </row>
    <row r="81" spans="2:5" s="11" customFormat="1" ht="15.75" customHeight="1" x14ac:dyDescent="0.25">
      <c r="B81" s="26" t="s">
        <v>168</v>
      </c>
      <c r="C81" s="37">
        <v>16</v>
      </c>
      <c r="D81" s="37">
        <v>2</v>
      </c>
      <c r="E81" s="30">
        <v>12.5</v>
      </c>
    </row>
    <row r="82" spans="2:5" s="11" customFormat="1" ht="15.75" customHeight="1" x14ac:dyDescent="0.25">
      <c r="B82" s="26" t="s">
        <v>169</v>
      </c>
      <c r="C82" s="37"/>
      <c r="D82" s="37"/>
      <c r="E82" s="30"/>
    </row>
    <row r="83" spans="2:5" s="11" customFormat="1" ht="15.75" customHeight="1" x14ac:dyDescent="0.25">
      <c r="B83" s="26" t="s">
        <v>170</v>
      </c>
      <c r="C83" s="37">
        <v>16</v>
      </c>
      <c r="D83" s="37">
        <v>2</v>
      </c>
      <c r="E83" s="30">
        <v>12.5</v>
      </c>
    </row>
    <row r="84" spans="2:5" s="11" customFormat="1" ht="15.75" customHeight="1" x14ac:dyDescent="0.25">
      <c r="B84" s="26" t="s">
        <v>171</v>
      </c>
      <c r="C84" s="37">
        <v>0</v>
      </c>
      <c r="D84" s="37">
        <v>0</v>
      </c>
      <c r="E84" s="30"/>
    </row>
    <row r="85" spans="2:5" s="11" customFormat="1" ht="15.75" customHeight="1" x14ac:dyDescent="0.25">
      <c r="B85" s="26" t="s">
        <v>172</v>
      </c>
      <c r="C85" s="37">
        <v>0</v>
      </c>
      <c r="D85" s="37">
        <v>0</v>
      </c>
      <c r="E85" s="30"/>
    </row>
    <row r="86" spans="2:5" s="11" customFormat="1" ht="15.75" customHeight="1" x14ac:dyDescent="0.25">
      <c r="B86" s="26" t="s">
        <v>173</v>
      </c>
      <c r="C86" s="37">
        <v>14</v>
      </c>
      <c r="D86" s="37">
        <v>11</v>
      </c>
      <c r="E86" s="30">
        <v>78.571428571428569</v>
      </c>
    </row>
    <row r="87" spans="2:5" s="11" customFormat="1" ht="15.75" customHeight="1" x14ac:dyDescent="0.25">
      <c r="B87" s="26" t="s">
        <v>174</v>
      </c>
      <c r="C87" s="37">
        <v>14</v>
      </c>
      <c r="D87" s="37">
        <v>11</v>
      </c>
      <c r="E87" s="30">
        <v>78.571428571428569</v>
      </c>
    </row>
    <row r="88" spans="2:5" s="11" customFormat="1" ht="15.75" customHeight="1" x14ac:dyDescent="0.25">
      <c r="B88" s="26" t="s">
        <v>175</v>
      </c>
      <c r="C88" s="37">
        <v>0</v>
      </c>
      <c r="D88" s="37">
        <v>0</v>
      </c>
      <c r="E88" s="30"/>
    </row>
    <row r="89" spans="2:5" s="12" customFormat="1" ht="15.75" customHeight="1" x14ac:dyDescent="0.2">
      <c r="B89" s="31" t="s">
        <v>176</v>
      </c>
      <c r="C89" s="38"/>
      <c r="D89" s="38"/>
      <c r="E89" s="33"/>
    </row>
    <row r="90" spans="2:5" s="12" customFormat="1" ht="15.75" customHeight="1" x14ac:dyDescent="0.2">
      <c r="B90" s="31" t="s">
        <v>177</v>
      </c>
      <c r="C90" s="38"/>
      <c r="D90" s="38"/>
      <c r="E90" s="33"/>
    </row>
    <row r="91" spans="2:5" s="11" customFormat="1" ht="15.75" customHeight="1" x14ac:dyDescent="0.25">
      <c r="B91" s="26" t="s">
        <v>178</v>
      </c>
      <c r="C91" s="37">
        <v>0</v>
      </c>
      <c r="D91" s="37">
        <v>0</v>
      </c>
      <c r="E91" s="30"/>
    </row>
    <row r="92" spans="2:5" s="11" customFormat="1" ht="15.75" customHeight="1" x14ac:dyDescent="0.25">
      <c r="B92" s="26" t="s">
        <v>179</v>
      </c>
      <c r="C92" s="37">
        <v>0</v>
      </c>
      <c r="D92" s="37">
        <v>0</v>
      </c>
      <c r="E92" s="30"/>
    </row>
    <row r="93" spans="2:5" s="11" customFormat="1" ht="15.75" customHeight="1" x14ac:dyDescent="0.25">
      <c r="B93" s="26" t="s">
        <v>180</v>
      </c>
      <c r="C93" s="37"/>
      <c r="D93" s="37"/>
      <c r="E93" s="30"/>
    </row>
    <row r="94" spans="2:5" s="11" customFormat="1" ht="15.75" customHeight="1" x14ac:dyDescent="0.25">
      <c r="B94" s="26" t="s">
        <v>181</v>
      </c>
      <c r="C94" s="37">
        <v>0</v>
      </c>
      <c r="D94" s="37">
        <v>0</v>
      </c>
      <c r="E94" s="30"/>
    </row>
    <row r="95" spans="2:5" s="11" customFormat="1" ht="15.75" customHeight="1" x14ac:dyDescent="0.25">
      <c r="B95" s="26" t="s">
        <v>180</v>
      </c>
      <c r="C95" s="37"/>
      <c r="D95" s="37"/>
      <c r="E95" s="30"/>
    </row>
    <row r="96" spans="2:5" s="11" customFormat="1" ht="15.75" customHeight="1" x14ac:dyDescent="0.25">
      <c r="B96" s="26" t="s">
        <v>182</v>
      </c>
      <c r="C96" s="37">
        <v>0</v>
      </c>
      <c r="D96" s="37">
        <v>0</v>
      </c>
      <c r="E96" s="30"/>
    </row>
    <row r="97" spans="2:5" s="11" customFormat="1" ht="15.75" customHeight="1" x14ac:dyDescent="0.25">
      <c r="B97" s="26" t="s">
        <v>183</v>
      </c>
      <c r="C97" s="37" t="s">
        <v>185</v>
      </c>
      <c r="D97" s="37" t="s">
        <v>185</v>
      </c>
      <c r="E97" s="30"/>
    </row>
  </sheetData>
  <phoneticPr fontId="0" type="noConversion"/>
  <hyperlinks>
    <hyperlink ref="C4" location="Ocak!A1" display="Ocak" xr:uid="{38A8DB2F-7EE5-4CD4-9DF0-11918E85B0F9}"/>
    <hyperlink ref="D4" location="Şubat!A1" display="Şubat" xr:uid="{45E32DA8-33E3-44D4-A07E-BBED30952FB2}"/>
    <hyperlink ref="E4" location="Mart!A1" display="Mart" xr:uid="{F1CAFD8C-027F-4142-A893-827F789C0925}"/>
    <hyperlink ref="C5" location="Nisan!A1" display="Nisan" xr:uid="{EF5157AE-787C-4E7D-A9B0-ED4DD7CD7BBF}"/>
    <hyperlink ref="D5" location="Mayıs!A1" display="Mayıs" xr:uid="{F0D75219-871F-4E95-BE28-C6CBD992D6A1}"/>
    <hyperlink ref="E5" location="Haziran!A1" display="Haziran" xr:uid="{46D8BA11-C735-423E-A3FC-39D23EE0C3C5}"/>
    <hyperlink ref="C6" location="Temmuz!A1" display="Temmuz" xr:uid="{C454C80A-0DAB-4C11-AE99-FFF7FB0FF761}"/>
    <hyperlink ref="D6" location="Ağustos!A1" display="Ağustos" xr:uid="{87F940E0-2492-47FC-BF1D-F6A2F5C954E9}"/>
    <hyperlink ref="E6" location="Eylül!A1" display="Eylül" xr:uid="{14D55FDC-291F-4E3C-99AE-3A7B39F84485}"/>
    <hyperlink ref="C7" location="Ekim!A1" display="Ekim" xr:uid="{A7AAB88E-DA27-4E16-AC11-ED317DA1E5C6}"/>
    <hyperlink ref="D7" location="Kasım!A1" display="Kasım" xr:uid="{F84810EC-792D-422A-9234-0CBA936A529E}"/>
    <hyperlink ref="E7" location="Aralık!A1" display="Aralık" xr:uid="{E97F5173-7A95-4448-B108-A81E0372A9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50B2-B74A-41CA-8E3A-47B2EBEA623B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113603</v>
      </c>
      <c r="D10" s="27">
        <v>21412</v>
      </c>
      <c r="E10" s="28">
        <v>18.848093800339779</v>
      </c>
    </row>
    <row r="11" spans="2:5" s="11" customFormat="1" ht="15.75" customHeight="1" x14ac:dyDescent="0.25">
      <c r="B11" s="26" t="s">
        <v>5</v>
      </c>
      <c r="C11" s="29">
        <v>87154</v>
      </c>
      <c r="D11" s="29">
        <v>18409</v>
      </c>
      <c r="E11" s="30">
        <v>21.122381072584162</v>
      </c>
    </row>
    <row r="12" spans="2:5" s="11" customFormat="1" ht="15.9" customHeight="1" x14ac:dyDescent="0.25">
      <c r="B12" s="26" t="s">
        <v>109</v>
      </c>
      <c r="C12" s="29">
        <v>41666</v>
      </c>
      <c r="D12" s="29">
        <v>9056</v>
      </c>
      <c r="E12" s="30">
        <v>21.734747755964097</v>
      </c>
    </row>
    <row r="13" spans="2:5" s="11" customFormat="1" ht="15.9" customHeight="1" x14ac:dyDescent="0.25">
      <c r="B13" s="26" t="s">
        <v>110</v>
      </c>
      <c r="C13" s="29">
        <v>39065</v>
      </c>
      <c r="D13" s="29">
        <v>9015</v>
      </c>
      <c r="E13" s="30">
        <v>23.076923076923077</v>
      </c>
    </row>
    <row r="14" spans="2:5" s="12" customFormat="1" ht="15.9" customHeight="1" x14ac:dyDescent="0.2">
      <c r="B14" s="31" t="s">
        <v>8</v>
      </c>
      <c r="C14" s="32">
        <v>1906</v>
      </c>
      <c r="D14" s="32">
        <v>62</v>
      </c>
      <c r="E14" s="33">
        <v>3.2528856243441764</v>
      </c>
    </row>
    <row r="15" spans="2:5" s="12" customFormat="1" ht="15.9" customHeight="1" x14ac:dyDescent="0.2">
      <c r="B15" s="31" t="s">
        <v>9</v>
      </c>
      <c r="C15" s="32">
        <v>177</v>
      </c>
      <c r="D15" s="32">
        <v>9</v>
      </c>
      <c r="E15" s="33">
        <v>5.0847457627118651</v>
      </c>
    </row>
    <row r="16" spans="2:5" s="12" customFormat="1" ht="15.9" customHeight="1" x14ac:dyDescent="0.2">
      <c r="B16" s="31" t="s">
        <v>10</v>
      </c>
      <c r="C16" s="32">
        <v>35142</v>
      </c>
      <c r="D16" s="32">
        <v>8928</v>
      </c>
      <c r="E16" s="33">
        <v>25.405497695065733</v>
      </c>
    </row>
    <row r="17" spans="2:5" s="12" customFormat="1" ht="15.9" customHeight="1" x14ac:dyDescent="0.2">
      <c r="B17" s="31" t="s">
        <v>11</v>
      </c>
      <c r="C17" s="32">
        <v>1840</v>
      </c>
      <c r="D17" s="32">
        <v>16</v>
      </c>
      <c r="E17" s="33">
        <v>0.86956521739130432</v>
      </c>
    </row>
    <row r="18" spans="2:5" s="11" customFormat="1" ht="15.9" customHeight="1" x14ac:dyDescent="0.25">
      <c r="B18" s="26" t="s">
        <v>111</v>
      </c>
      <c r="C18" s="29">
        <v>2601</v>
      </c>
      <c r="D18" s="29">
        <v>41</v>
      </c>
      <c r="E18" s="30">
        <v>1.5763168012302962</v>
      </c>
    </row>
    <row r="19" spans="2:5" s="12" customFormat="1" ht="15.9" customHeight="1" x14ac:dyDescent="0.2">
      <c r="B19" s="31" t="s">
        <v>13</v>
      </c>
      <c r="C19" s="32">
        <v>1154</v>
      </c>
      <c r="D19" s="32">
        <v>17</v>
      </c>
      <c r="E19" s="33">
        <v>1.4731369150779896</v>
      </c>
    </row>
    <row r="20" spans="2:5" s="12" customFormat="1" ht="15.9" customHeight="1" x14ac:dyDescent="0.2">
      <c r="B20" s="31" t="s">
        <v>14</v>
      </c>
      <c r="C20" s="32">
        <v>0</v>
      </c>
      <c r="D20" s="32">
        <v>0</v>
      </c>
      <c r="E20" s="33"/>
    </row>
    <row r="21" spans="2:5" s="12" customFormat="1" ht="15.9" customHeight="1" x14ac:dyDescent="0.2">
      <c r="B21" s="31" t="s">
        <v>15</v>
      </c>
      <c r="C21" s="32">
        <v>1447</v>
      </c>
      <c r="D21" s="32">
        <v>24</v>
      </c>
      <c r="E21" s="33">
        <v>1.65860400829302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21317</v>
      </c>
      <c r="D23" s="35">
        <v>2640</v>
      </c>
      <c r="E23" s="28">
        <v>12.384481868930902</v>
      </c>
    </row>
    <row r="24" spans="2:5" s="10" customFormat="1" ht="15.9" customHeight="1" x14ac:dyDescent="0.25">
      <c r="B24" s="26" t="s">
        <v>114</v>
      </c>
      <c r="C24" s="34">
        <v>5</v>
      </c>
      <c r="D24" s="34">
        <v>2</v>
      </c>
      <c r="E24" s="28">
        <v>40</v>
      </c>
    </row>
    <row r="25" spans="2:5" s="10" customFormat="1" ht="15.9" customHeight="1" x14ac:dyDescent="0.25">
      <c r="B25" s="26" t="s">
        <v>115</v>
      </c>
      <c r="C25" s="34">
        <v>17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883</v>
      </c>
      <c r="D26" s="34">
        <v>273</v>
      </c>
      <c r="E26" s="28">
        <v>30.91732729331823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20412</v>
      </c>
      <c r="D28" s="34">
        <v>2365</v>
      </c>
      <c r="E28" s="28">
        <v>11.586321771506956</v>
      </c>
    </row>
    <row r="29" spans="2:5" s="10" customFormat="1" ht="15.9" customHeight="1" x14ac:dyDescent="0.25">
      <c r="B29" s="26" t="s">
        <v>119</v>
      </c>
      <c r="C29" s="34">
        <v>15798</v>
      </c>
      <c r="D29" s="34">
        <v>3851</v>
      </c>
      <c r="E29" s="28">
        <v>24.376503354855046</v>
      </c>
    </row>
    <row r="30" spans="2:5" s="10" customFormat="1" ht="15.9" customHeight="1" x14ac:dyDescent="0.25">
      <c r="B30" s="26" t="s">
        <v>120</v>
      </c>
      <c r="C30" s="35">
        <v>14352</v>
      </c>
      <c r="D30" s="35">
        <v>2688</v>
      </c>
      <c r="E30" s="28">
        <v>18.729096989966553</v>
      </c>
    </row>
    <row r="31" spans="2:5" s="10" customFormat="1" ht="15.9" customHeight="1" x14ac:dyDescent="0.25">
      <c r="B31" s="26" t="s">
        <v>121</v>
      </c>
      <c r="C31" s="34">
        <v>1162</v>
      </c>
      <c r="D31" s="34">
        <v>1162</v>
      </c>
      <c r="E31" s="28">
        <v>100</v>
      </c>
    </row>
    <row r="32" spans="2:5" s="12" customFormat="1" ht="15.9" customHeight="1" x14ac:dyDescent="0.2">
      <c r="B32" s="31" t="s">
        <v>122</v>
      </c>
      <c r="C32" s="39"/>
      <c r="D32" s="39"/>
      <c r="E32" s="33"/>
    </row>
    <row r="33" spans="2:5" s="12" customFormat="1" ht="15.9" customHeight="1" x14ac:dyDescent="0.2">
      <c r="B33" s="31" t="s">
        <v>123</v>
      </c>
      <c r="C33" s="32">
        <v>1162</v>
      </c>
      <c r="D33" s="32">
        <v>1162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6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284</v>
      </c>
      <c r="D40" s="34">
        <v>1</v>
      </c>
      <c r="E40" s="28">
        <v>0.35211267605633806</v>
      </c>
    </row>
    <row r="41" spans="2:5" s="10" customFormat="1" ht="15.9" customHeight="1" x14ac:dyDescent="0.25">
      <c r="B41" s="26" t="s">
        <v>131</v>
      </c>
      <c r="C41" s="35">
        <v>22</v>
      </c>
      <c r="D41" s="35">
        <v>22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18</v>
      </c>
      <c r="D42" s="34">
        <v>18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4</v>
      </c>
      <c r="D43" s="34">
        <v>4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5877</v>
      </c>
      <c r="D46" s="34">
        <v>1579</v>
      </c>
      <c r="E46" s="28">
        <v>26.867449378934833</v>
      </c>
    </row>
    <row r="47" spans="2:5" s="10" customFormat="1" ht="15.9" customHeight="1" x14ac:dyDescent="0.25">
      <c r="B47" s="26" t="s">
        <v>137</v>
      </c>
      <c r="C47" s="34">
        <v>5691</v>
      </c>
      <c r="D47" s="34">
        <v>1580</v>
      </c>
      <c r="E47" s="28">
        <v>27.763134774204882</v>
      </c>
    </row>
    <row r="48" spans="2:5" s="10" customFormat="1" ht="15.9" customHeight="1" x14ac:dyDescent="0.25">
      <c r="B48" s="26" t="s">
        <v>138</v>
      </c>
      <c r="C48" s="34">
        <v>186</v>
      </c>
      <c r="D48" s="34">
        <v>-1</v>
      </c>
      <c r="E48" s="28">
        <v>-0.53763440860215062</v>
      </c>
    </row>
    <row r="49" spans="2:5" s="10" customFormat="1" ht="15.9" customHeight="1" x14ac:dyDescent="0.25">
      <c r="B49" s="26" t="s">
        <v>139</v>
      </c>
      <c r="C49" s="35">
        <v>2474</v>
      </c>
      <c r="D49" s="35">
        <v>1261</v>
      </c>
      <c r="E49" s="28">
        <v>50.970088924818114</v>
      </c>
    </row>
    <row r="50" spans="2:5" s="10" customFormat="1" ht="15.9" customHeight="1" x14ac:dyDescent="0.25">
      <c r="B50" s="26" t="s">
        <v>140</v>
      </c>
      <c r="C50" s="34">
        <v>2474</v>
      </c>
      <c r="D50" s="34">
        <v>1261</v>
      </c>
      <c r="E50" s="28">
        <v>50.970088924818114</v>
      </c>
    </row>
    <row r="51" spans="2:5" s="10" customFormat="1" ht="15.9" customHeight="1" x14ac:dyDescent="0.25">
      <c r="B51" s="26" t="s">
        <v>40</v>
      </c>
      <c r="C51" s="34">
        <v>26428</v>
      </c>
      <c r="D51" s="34">
        <v>2999</v>
      </c>
      <c r="E51" s="28">
        <v>11.347812925684881</v>
      </c>
    </row>
    <row r="52" spans="2:5" s="10" customFormat="1" ht="15.9" customHeight="1" x14ac:dyDescent="0.25">
      <c r="B52" s="26" t="s">
        <v>141</v>
      </c>
      <c r="C52" s="34">
        <v>2118</v>
      </c>
      <c r="D52" s="34">
        <v>1421</v>
      </c>
      <c r="E52" s="28">
        <v>67.091595845136922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1406</v>
      </c>
      <c r="D54" s="34">
        <v>1406</v>
      </c>
      <c r="E54" s="28">
        <v>100</v>
      </c>
    </row>
    <row r="55" spans="2:5" s="10" customFormat="1" ht="15.9" customHeight="1" x14ac:dyDescent="0.25">
      <c r="B55" s="26" t="s">
        <v>144</v>
      </c>
      <c r="C55" s="35">
        <v>15</v>
      </c>
      <c r="D55" s="35">
        <v>15</v>
      </c>
      <c r="E55" s="28">
        <v>100</v>
      </c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>
        <v>697</v>
      </c>
      <c r="D57" s="34">
        <v>0</v>
      </c>
      <c r="E57" s="28">
        <v>0</v>
      </c>
    </row>
    <row r="58" spans="2:5" s="10" customFormat="1" ht="15.9" customHeight="1" x14ac:dyDescent="0.25">
      <c r="B58" s="26" t="s">
        <v>147</v>
      </c>
      <c r="C58" s="34">
        <v>907</v>
      </c>
      <c r="D58" s="34">
        <v>0</v>
      </c>
      <c r="E58" s="28">
        <v>0</v>
      </c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>
        <v>907</v>
      </c>
      <c r="D60" s="35">
        <v>0</v>
      </c>
      <c r="E60" s="28">
        <v>0</v>
      </c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6060</v>
      </c>
      <c r="D62" s="34">
        <v>444</v>
      </c>
      <c r="E62" s="28">
        <v>7.3267326732673261</v>
      </c>
    </row>
    <row r="63" spans="2:5" s="10" customFormat="1" ht="15.9" customHeight="1" x14ac:dyDescent="0.25">
      <c r="B63" s="26" t="s">
        <v>152</v>
      </c>
      <c r="C63" s="34">
        <v>765</v>
      </c>
      <c r="D63" s="34">
        <v>405</v>
      </c>
      <c r="E63" s="28">
        <v>52.941176470588239</v>
      </c>
    </row>
    <row r="64" spans="2:5" s="10" customFormat="1" ht="15.9" customHeight="1" x14ac:dyDescent="0.25">
      <c r="B64" s="26" t="s">
        <v>153</v>
      </c>
      <c r="C64" s="34">
        <v>5295</v>
      </c>
      <c r="D64" s="34">
        <v>39</v>
      </c>
      <c r="E64" s="28">
        <v>0.73654390934844194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16153</v>
      </c>
      <c r="D66" s="35">
        <v>443</v>
      </c>
      <c r="E66" s="28">
        <v>2.7425246084318702</v>
      </c>
    </row>
    <row r="67" spans="2:5" s="10" customFormat="1" ht="15.9" customHeight="1" x14ac:dyDescent="0.25">
      <c r="B67" s="26" t="s">
        <v>156</v>
      </c>
      <c r="C67" s="34">
        <v>16153</v>
      </c>
      <c r="D67" s="34">
        <v>443</v>
      </c>
      <c r="E67" s="28">
        <v>2.7425246084318702</v>
      </c>
    </row>
    <row r="68" spans="2:5" s="10" customFormat="1" ht="15.9" customHeight="1" x14ac:dyDescent="0.25">
      <c r="B68" s="26" t="s">
        <v>157</v>
      </c>
      <c r="C68" s="34">
        <v>943</v>
      </c>
      <c r="D68" s="34">
        <v>502</v>
      </c>
      <c r="E68" s="28">
        <v>53.23435843054083</v>
      </c>
    </row>
    <row r="69" spans="2:5" s="4" customFormat="1" ht="15.9" customHeight="1" x14ac:dyDescent="0.2">
      <c r="B69" s="26" t="s">
        <v>158</v>
      </c>
      <c r="C69" s="34">
        <v>494</v>
      </c>
      <c r="D69" s="34">
        <v>478</v>
      </c>
      <c r="E69" s="28">
        <v>96.761133603238875</v>
      </c>
    </row>
    <row r="70" spans="2:5" s="10" customFormat="1" ht="15.9" customHeight="1" x14ac:dyDescent="0.25">
      <c r="B70" s="26" t="s">
        <v>159</v>
      </c>
      <c r="C70" s="34">
        <v>426</v>
      </c>
      <c r="D70" s="34">
        <v>1</v>
      </c>
      <c r="E70" s="28">
        <v>0.23474178403755869</v>
      </c>
    </row>
    <row r="71" spans="2:5" s="10" customFormat="1" ht="15.9" customHeight="1" x14ac:dyDescent="0.25">
      <c r="B71" s="26" t="s">
        <v>160</v>
      </c>
      <c r="C71" s="35">
        <v>23</v>
      </c>
      <c r="D71" s="35">
        <v>23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0</v>
      </c>
      <c r="D72" s="34">
        <v>0</v>
      </c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6"/>
    </row>
    <row r="76" spans="2:5" s="10" customFormat="1" ht="15.9" customHeight="1" x14ac:dyDescent="0.25">
      <c r="B76" s="31" t="s">
        <v>164</v>
      </c>
      <c r="C76" s="35"/>
      <c r="D76" s="35"/>
      <c r="E76" s="36"/>
    </row>
    <row r="77" spans="2:5" s="10" customFormat="1" ht="15.9" customHeight="1" x14ac:dyDescent="0.25">
      <c r="B77" s="31" t="s">
        <v>165</v>
      </c>
      <c r="C77" s="34"/>
      <c r="D77" s="34"/>
      <c r="E77" s="36"/>
    </row>
    <row r="78" spans="2:5" s="10" customFormat="1" ht="15.9" customHeight="1" x14ac:dyDescent="0.25">
      <c r="B78" s="26" t="s">
        <v>166</v>
      </c>
      <c r="C78" s="34">
        <v>247</v>
      </c>
      <c r="D78" s="34">
        <v>189</v>
      </c>
      <c r="E78" s="28">
        <v>76.518218623481786</v>
      </c>
    </row>
    <row r="79" spans="2:5" s="11" customFormat="1" ht="15.75" customHeight="1" x14ac:dyDescent="0.25">
      <c r="B79" s="26" t="s">
        <v>167</v>
      </c>
      <c r="C79" s="37">
        <v>247</v>
      </c>
      <c r="D79" s="37">
        <v>189</v>
      </c>
      <c r="E79" s="30">
        <v>76.518218623481786</v>
      </c>
    </row>
    <row r="80" spans="2:5" s="11" customFormat="1" ht="15.75" customHeight="1" x14ac:dyDescent="0.25">
      <c r="B80" s="26" t="s">
        <v>89</v>
      </c>
      <c r="C80" s="37">
        <v>21</v>
      </c>
      <c r="D80" s="37">
        <v>4</v>
      </c>
      <c r="E80" s="30">
        <v>19.047619047619047</v>
      </c>
    </row>
    <row r="81" spans="2:5" s="11" customFormat="1" ht="15.75" customHeight="1" x14ac:dyDescent="0.25">
      <c r="B81" s="26" t="s">
        <v>168</v>
      </c>
      <c r="C81" s="37">
        <v>15</v>
      </c>
      <c r="D81" s="37">
        <v>1</v>
      </c>
      <c r="E81" s="30">
        <v>6.666666666666667</v>
      </c>
    </row>
    <row r="82" spans="2:5" s="11" customFormat="1" ht="15.75" customHeight="1" x14ac:dyDescent="0.25">
      <c r="B82" s="26" t="s">
        <v>169</v>
      </c>
      <c r="C82" s="37"/>
      <c r="D82" s="37"/>
      <c r="E82" s="30"/>
    </row>
    <row r="83" spans="2:5" s="11" customFormat="1" ht="15.75" customHeight="1" x14ac:dyDescent="0.25">
      <c r="B83" s="26" t="s">
        <v>170</v>
      </c>
      <c r="C83" s="37">
        <v>15</v>
      </c>
      <c r="D83" s="37">
        <v>1</v>
      </c>
      <c r="E83" s="30">
        <v>6.666666666666667</v>
      </c>
    </row>
    <row r="84" spans="2:5" s="11" customFormat="1" ht="15.75" customHeight="1" x14ac:dyDescent="0.25">
      <c r="B84" s="26" t="s">
        <v>171</v>
      </c>
      <c r="C84" s="37">
        <v>0</v>
      </c>
      <c r="D84" s="37">
        <v>0</v>
      </c>
      <c r="E84" s="30"/>
    </row>
    <row r="85" spans="2:5" s="11" customFormat="1" ht="15.75" customHeight="1" x14ac:dyDescent="0.25">
      <c r="B85" s="26" t="s">
        <v>172</v>
      </c>
      <c r="C85" s="37">
        <v>0</v>
      </c>
      <c r="D85" s="37">
        <v>0</v>
      </c>
      <c r="E85" s="30"/>
    </row>
    <row r="86" spans="2:5" s="11" customFormat="1" ht="15.75" customHeight="1" x14ac:dyDescent="0.25">
      <c r="B86" s="26" t="s">
        <v>173</v>
      </c>
      <c r="C86" s="37">
        <v>6</v>
      </c>
      <c r="D86" s="37">
        <v>3</v>
      </c>
      <c r="E86" s="30">
        <v>50</v>
      </c>
    </row>
    <row r="87" spans="2:5" s="11" customFormat="1" ht="15.75" customHeight="1" x14ac:dyDescent="0.25">
      <c r="B87" s="26" t="s">
        <v>174</v>
      </c>
      <c r="C87" s="37">
        <v>6</v>
      </c>
      <c r="D87" s="37">
        <v>3</v>
      </c>
      <c r="E87" s="30">
        <v>50</v>
      </c>
    </row>
    <row r="88" spans="2:5" s="11" customFormat="1" ht="15.75" customHeight="1" x14ac:dyDescent="0.25">
      <c r="B88" s="26" t="s">
        <v>175</v>
      </c>
      <c r="C88" s="37">
        <v>0</v>
      </c>
      <c r="D88" s="37">
        <v>0</v>
      </c>
      <c r="E88" s="30"/>
    </row>
    <row r="89" spans="2:5" s="12" customFormat="1" ht="15.75" customHeight="1" x14ac:dyDescent="0.2">
      <c r="B89" s="31" t="s">
        <v>176</v>
      </c>
      <c r="C89" s="38"/>
      <c r="D89" s="38"/>
      <c r="E89" s="33"/>
    </row>
    <row r="90" spans="2:5" s="12" customFormat="1" ht="15.75" customHeight="1" x14ac:dyDescent="0.2">
      <c r="B90" s="31" t="s">
        <v>177</v>
      </c>
      <c r="C90" s="38"/>
      <c r="D90" s="38"/>
      <c r="E90" s="33"/>
    </row>
    <row r="91" spans="2:5" s="11" customFormat="1" ht="15.75" customHeight="1" x14ac:dyDescent="0.25">
      <c r="B91" s="26" t="s">
        <v>178</v>
      </c>
      <c r="C91" s="37">
        <v>0</v>
      </c>
      <c r="D91" s="37">
        <v>0</v>
      </c>
      <c r="E91" s="30"/>
    </row>
    <row r="92" spans="2:5" s="11" customFormat="1" ht="15.75" customHeight="1" x14ac:dyDescent="0.25">
      <c r="B92" s="26" t="s">
        <v>179</v>
      </c>
      <c r="C92" s="37">
        <v>0</v>
      </c>
      <c r="D92" s="37">
        <v>0</v>
      </c>
      <c r="E92" s="30"/>
    </row>
    <row r="93" spans="2:5" s="11" customFormat="1" ht="15.75" customHeight="1" x14ac:dyDescent="0.25">
      <c r="B93" s="26" t="s">
        <v>180</v>
      </c>
      <c r="C93" s="37"/>
      <c r="D93" s="37"/>
      <c r="E93" s="30"/>
    </row>
    <row r="94" spans="2:5" s="11" customFormat="1" ht="15.75" customHeight="1" x14ac:dyDescent="0.25">
      <c r="B94" s="26" t="s">
        <v>181</v>
      </c>
      <c r="C94" s="37">
        <v>0</v>
      </c>
      <c r="D94" s="37">
        <v>0</v>
      </c>
      <c r="E94" s="30"/>
    </row>
    <row r="95" spans="2:5" s="11" customFormat="1" ht="15.75" customHeight="1" x14ac:dyDescent="0.25">
      <c r="B95" s="26" t="s">
        <v>180</v>
      </c>
      <c r="C95" s="37"/>
      <c r="D95" s="37"/>
      <c r="E95" s="30"/>
    </row>
    <row r="96" spans="2:5" s="11" customFormat="1" ht="15.75" customHeight="1" x14ac:dyDescent="0.25">
      <c r="B96" s="26" t="s">
        <v>182</v>
      </c>
      <c r="C96" s="37">
        <v>0</v>
      </c>
      <c r="D96" s="37">
        <v>0</v>
      </c>
      <c r="E96" s="30"/>
    </row>
    <row r="97" spans="2:5" s="11" customFormat="1" ht="15.75" customHeight="1" x14ac:dyDescent="0.25">
      <c r="B97" s="26" t="s">
        <v>183</v>
      </c>
      <c r="C97" s="37"/>
      <c r="D97" s="37"/>
      <c r="E97" s="30"/>
    </row>
  </sheetData>
  <phoneticPr fontId="0" type="noConversion"/>
  <hyperlinks>
    <hyperlink ref="C4" location="Ocak!A1" display="Ocak" xr:uid="{CBE50008-7AFC-41AB-98D3-9C8FC3AFFB2F}"/>
    <hyperlink ref="D4" location="Şubat!A1" display="Şubat" xr:uid="{F9831CD9-FF17-49C1-A898-393D782FD6BD}"/>
    <hyperlink ref="E4" location="Mart!A1" display="Mart" xr:uid="{871B6A9A-7D46-4F81-8C1C-E0E544BA27C6}"/>
    <hyperlink ref="C5" location="Nisan!A1" display="Nisan" xr:uid="{6FF778DC-E314-4B0A-9BED-A33D1D46E60C}"/>
    <hyperlink ref="D5" location="Mayıs!A1" display="Mayıs" xr:uid="{E147E515-1A62-43A3-BD79-9C5A135E8A95}"/>
    <hyperlink ref="E5" location="Haziran!A1" display="Haziran" xr:uid="{9A2B8E9D-1BE8-48EB-95ED-1264C687DEDA}"/>
    <hyperlink ref="C6" location="Temmuz!A1" display="Temmuz" xr:uid="{1B700185-1C93-4FC2-BBD5-B05BC48FACAB}"/>
    <hyperlink ref="D6" location="Ağustos!A1" display="Ağustos" xr:uid="{40A71532-5A96-4987-ADA8-32B121B628FB}"/>
    <hyperlink ref="E6" location="Eylül!A1" display="Eylül" xr:uid="{1FF9B8F4-C472-4A7C-8CA3-CFD09D63A9BF}"/>
    <hyperlink ref="C7" location="Ekim!A1" display="Ekim" xr:uid="{CD09327B-4F23-4296-849B-79D9342C9894}"/>
    <hyperlink ref="D7" location="Kasım!A1" display="Kasım" xr:uid="{CD3F9653-0C1A-456F-858A-DA1193FFD3D8}"/>
    <hyperlink ref="E7" location="Aralık!A1" display="Aralık" xr:uid="{2786F5F4-ACC8-4FAF-98AB-04A940A772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735-EDFB-4F5F-A5FB-EE243DE5156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356161</v>
      </c>
      <c r="D10" s="42">
        <v>282767</v>
      </c>
      <c r="E10" s="43">
        <v>79.393027310682527</v>
      </c>
    </row>
    <row r="11" spans="2:7" s="5" customFormat="1" ht="15.75" customHeight="1" x14ac:dyDescent="0.2">
      <c r="B11" s="41" t="s">
        <v>5</v>
      </c>
      <c r="C11" s="42">
        <v>276110</v>
      </c>
      <c r="D11" s="42">
        <v>220991</v>
      </c>
      <c r="E11" s="44">
        <v>80.037303973054222</v>
      </c>
    </row>
    <row r="12" spans="2:7" s="5" customFormat="1" ht="15.75" customHeight="1" x14ac:dyDescent="0.2">
      <c r="B12" s="41" t="s">
        <v>6</v>
      </c>
      <c r="C12" s="42">
        <v>148871</v>
      </c>
      <c r="D12" s="42">
        <v>116281</v>
      </c>
      <c r="E12" s="44">
        <v>78.108563790127022</v>
      </c>
      <c r="G12" s="6"/>
    </row>
    <row r="13" spans="2:7" s="5" customFormat="1" ht="15.75" customHeight="1" x14ac:dyDescent="0.2">
      <c r="B13" s="41" t="s">
        <v>7</v>
      </c>
      <c r="C13" s="42">
        <v>133863</v>
      </c>
      <c r="D13" s="42">
        <v>106481</v>
      </c>
      <c r="E13" s="44">
        <v>79.544758447069015</v>
      </c>
    </row>
    <row r="14" spans="2:7" ht="15.75" customHeight="1" x14ac:dyDescent="0.2">
      <c r="B14" s="45" t="s">
        <v>8</v>
      </c>
      <c r="C14" s="46">
        <v>8502</v>
      </c>
      <c r="D14" s="46">
        <v>5061</v>
      </c>
      <c r="E14" s="47">
        <v>59.527170077628789</v>
      </c>
    </row>
    <row r="15" spans="2:7" ht="15.75" customHeight="1" x14ac:dyDescent="0.2">
      <c r="B15" s="45" t="s">
        <v>9</v>
      </c>
      <c r="C15" s="46">
        <v>766</v>
      </c>
      <c r="D15" s="46">
        <v>498</v>
      </c>
      <c r="E15" s="47">
        <v>65.013054830287203</v>
      </c>
    </row>
    <row r="16" spans="2:7" ht="15.75" customHeight="1" x14ac:dyDescent="0.2">
      <c r="B16" s="45" t="s">
        <v>10</v>
      </c>
      <c r="C16" s="46">
        <v>117097</v>
      </c>
      <c r="D16" s="46">
        <v>95574</v>
      </c>
      <c r="E16" s="47">
        <v>81.619512028489211</v>
      </c>
    </row>
    <row r="17" spans="2:5" ht="15.75" customHeight="1" x14ac:dyDescent="0.2">
      <c r="B17" s="45" t="s">
        <v>11</v>
      </c>
      <c r="C17" s="46">
        <v>7498</v>
      </c>
      <c r="D17" s="46">
        <v>5348</v>
      </c>
      <c r="E17" s="47">
        <v>71.325686849826624</v>
      </c>
    </row>
    <row r="18" spans="2:5" s="5" customFormat="1" ht="15.75" customHeight="1" x14ac:dyDescent="0.2">
      <c r="B18" s="41" t="s">
        <v>12</v>
      </c>
      <c r="C18" s="42">
        <v>15008</v>
      </c>
      <c r="D18" s="42">
        <v>9800</v>
      </c>
      <c r="E18" s="44">
        <v>65.298507462686572</v>
      </c>
    </row>
    <row r="19" spans="2:5" ht="15.75" customHeight="1" x14ac:dyDescent="0.2">
      <c r="B19" s="45" t="s">
        <v>13</v>
      </c>
      <c r="C19" s="46">
        <v>2844</v>
      </c>
      <c r="D19" s="46">
        <v>726</v>
      </c>
      <c r="E19" s="47">
        <v>25.527426160337551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12164</v>
      </c>
      <c r="D21" s="46">
        <v>9074</v>
      </c>
      <c r="E21" s="47">
        <v>74.597171982900363</v>
      </c>
    </row>
    <row r="22" spans="2:5" s="4" customFormat="1" ht="15.75" customHeight="1" x14ac:dyDescent="0.2">
      <c r="B22" s="41" t="s">
        <v>16</v>
      </c>
      <c r="C22" s="42">
        <v>22417</v>
      </c>
      <c r="D22" s="42">
        <v>14894</v>
      </c>
      <c r="E22" s="43">
        <v>66.440647722710438</v>
      </c>
    </row>
    <row r="23" spans="2:5" s="8" customFormat="1" ht="15.75" customHeight="1" x14ac:dyDescent="0.2">
      <c r="B23" s="45" t="s">
        <v>17</v>
      </c>
      <c r="C23" s="46">
        <v>24</v>
      </c>
      <c r="D23" s="46">
        <v>8</v>
      </c>
      <c r="E23" s="48">
        <v>33.333333333333329</v>
      </c>
    </row>
    <row r="24" spans="2:5" s="8" customFormat="1" ht="15.75" customHeight="1" x14ac:dyDescent="0.2">
      <c r="B24" s="45" t="s">
        <v>18</v>
      </c>
      <c r="C24" s="46">
        <v>22393</v>
      </c>
      <c r="D24" s="46">
        <v>14886</v>
      </c>
      <c r="E24" s="48">
        <v>66.476130933773945</v>
      </c>
    </row>
    <row r="25" spans="2:5" s="4" customFormat="1" ht="15.75" customHeight="1" x14ac:dyDescent="0.2">
      <c r="B25" s="41" t="s">
        <v>19</v>
      </c>
      <c r="C25" s="42">
        <v>63499</v>
      </c>
      <c r="D25" s="42">
        <v>55281</v>
      </c>
      <c r="E25" s="43">
        <v>87.058063906518214</v>
      </c>
    </row>
    <row r="26" spans="2:5" s="4" customFormat="1" ht="15.75" customHeight="1" x14ac:dyDescent="0.2">
      <c r="B26" s="41" t="s">
        <v>20</v>
      </c>
      <c r="C26" s="42">
        <v>37573</v>
      </c>
      <c r="D26" s="42">
        <v>29531</v>
      </c>
      <c r="E26" s="43">
        <v>78.596332472786315</v>
      </c>
    </row>
    <row r="27" spans="2:5" s="8" customFormat="1" ht="15.75" customHeight="1" x14ac:dyDescent="0.2">
      <c r="B27" s="45" t="s">
        <v>21</v>
      </c>
      <c r="C27" s="46">
        <v>25615</v>
      </c>
      <c r="D27" s="46">
        <v>19231</v>
      </c>
      <c r="E27" s="48">
        <v>75.077103259808709</v>
      </c>
    </row>
    <row r="28" spans="2:5" s="8" customFormat="1" ht="15.75" customHeight="1" x14ac:dyDescent="0.2">
      <c r="B28" s="45" t="s">
        <v>22</v>
      </c>
      <c r="C28" s="46">
        <v>11958</v>
      </c>
      <c r="D28" s="46">
        <v>10300</v>
      </c>
      <c r="E28" s="48">
        <v>86.134805151363096</v>
      </c>
    </row>
    <row r="29" spans="2:5" s="4" customFormat="1" ht="15.75" customHeight="1" x14ac:dyDescent="0.2">
      <c r="B29" s="41" t="s">
        <v>23</v>
      </c>
      <c r="C29" s="42">
        <v>19003</v>
      </c>
      <c r="D29" s="42">
        <v>19003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203</v>
      </c>
      <c r="C31" s="46">
        <v>19003</v>
      </c>
      <c r="D31" s="46">
        <v>19003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6923</v>
      </c>
      <c r="D36" s="42">
        <v>6747</v>
      </c>
      <c r="E36" s="44">
        <v>97.457749530550345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35</v>
      </c>
      <c r="D39" s="42">
        <v>35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28</v>
      </c>
      <c r="D40" s="46">
        <v>28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24446</v>
      </c>
      <c r="D43" s="42">
        <v>19535</v>
      </c>
      <c r="E43" s="43">
        <v>79.910823856663669</v>
      </c>
    </row>
    <row r="44" spans="2:5" s="4" customFormat="1" ht="15.75" customHeight="1" x14ac:dyDescent="0.2">
      <c r="B44" s="41" t="s">
        <v>38</v>
      </c>
      <c r="C44" s="42">
        <v>16277</v>
      </c>
      <c r="D44" s="42">
        <v>14943</v>
      </c>
      <c r="E44" s="43">
        <v>91.804386557719482</v>
      </c>
    </row>
    <row r="45" spans="2:5" s="4" customFormat="1" ht="15.75" customHeight="1" x14ac:dyDescent="0.2">
      <c r="B45" s="41" t="s">
        <v>39</v>
      </c>
      <c r="C45" s="42">
        <v>565</v>
      </c>
      <c r="D45" s="42">
        <v>22</v>
      </c>
      <c r="E45" s="43">
        <v>3.8938053097345131</v>
      </c>
    </row>
    <row r="46" spans="2:5" s="4" customFormat="1" ht="15.75" customHeight="1" x14ac:dyDescent="0.2">
      <c r="B46" s="41" t="s">
        <v>40</v>
      </c>
      <c r="C46" s="42">
        <v>79751</v>
      </c>
      <c r="D46" s="42">
        <v>61473</v>
      </c>
      <c r="E46" s="43">
        <v>77.081165126456099</v>
      </c>
    </row>
    <row r="47" spans="2:5" s="4" customFormat="1" ht="15.75" customHeight="1" x14ac:dyDescent="0.2">
      <c r="B47" s="41" t="s">
        <v>41</v>
      </c>
      <c r="C47" s="42">
        <v>23000</v>
      </c>
      <c r="D47" s="42">
        <v>22404</v>
      </c>
      <c r="E47" s="43">
        <v>97.408695652173918</v>
      </c>
    </row>
    <row r="48" spans="2:5" s="8" customFormat="1" ht="15.75" customHeight="1" x14ac:dyDescent="0.2">
      <c r="B48" s="45" t="s">
        <v>42</v>
      </c>
      <c r="C48" s="46">
        <v>22258</v>
      </c>
      <c r="D48" s="46">
        <v>22258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727</v>
      </c>
      <c r="D50" s="46">
        <v>131</v>
      </c>
      <c r="E50" s="48">
        <v>18.019257221458044</v>
      </c>
    </row>
    <row r="51" spans="2:5" s="4" customFormat="1" ht="15.75" customHeight="1" x14ac:dyDescent="0.2">
      <c r="B51" s="41" t="s">
        <v>45</v>
      </c>
      <c r="C51" s="42">
        <v>1072</v>
      </c>
      <c r="D51" s="42">
        <v>29</v>
      </c>
      <c r="E51" s="43">
        <v>2.7052238805970146</v>
      </c>
    </row>
    <row r="52" spans="2:5" s="4" customFormat="1" ht="15.75" customHeight="1" x14ac:dyDescent="0.2">
      <c r="B52" s="41" t="s">
        <v>46</v>
      </c>
      <c r="C52" s="42">
        <v>25</v>
      </c>
      <c r="D52" s="42">
        <v>20</v>
      </c>
      <c r="E52" s="43">
        <v>80</v>
      </c>
    </row>
    <row r="53" spans="2:5" s="4" customFormat="1" ht="15.75" customHeight="1" x14ac:dyDescent="0.2">
      <c r="B53" s="41" t="s">
        <v>47</v>
      </c>
      <c r="C53" s="42">
        <v>1045</v>
      </c>
      <c r="D53" s="42">
        <v>7</v>
      </c>
      <c r="E53" s="43">
        <v>0.66985645933014359</v>
      </c>
    </row>
    <row r="54" spans="2:5" s="4" customFormat="1" ht="15.75" customHeight="1" x14ac:dyDescent="0.2">
      <c r="B54" s="41" t="s">
        <v>48</v>
      </c>
      <c r="C54" s="42">
        <v>2</v>
      </c>
      <c r="D54" s="42">
        <v>2</v>
      </c>
      <c r="E54" s="43">
        <v>100</v>
      </c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>
        <v>2</v>
      </c>
      <c r="D56" s="46">
        <v>2</v>
      </c>
      <c r="E56" s="48">
        <v>100</v>
      </c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13579</v>
      </c>
      <c r="D60" s="42">
        <v>9009</v>
      </c>
      <c r="E60" s="43">
        <v>66.345091685691131</v>
      </c>
    </row>
    <row r="61" spans="2:5" s="4" customFormat="1" ht="15.75" customHeight="1" x14ac:dyDescent="0.2">
      <c r="B61" s="41" t="s">
        <v>56</v>
      </c>
      <c r="C61" s="42">
        <v>6531</v>
      </c>
      <c r="D61" s="42">
        <v>6060</v>
      </c>
      <c r="E61" s="43">
        <v>92.78824069820854</v>
      </c>
    </row>
    <row r="62" spans="2:5" s="8" customFormat="1" ht="15.75" customHeight="1" x14ac:dyDescent="0.2">
      <c r="B62" s="45" t="s">
        <v>57</v>
      </c>
      <c r="C62" s="46">
        <v>4798</v>
      </c>
      <c r="D62" s="46">
        <v>4797</v>
      </c>
      <c r="E62" s="48">
        <v>99.979157982492708</v>
      </c>
    </row>
    <row r="63" spans="2:5" s="8" customFormat="1" ht="15.75" customHeight="1" x14ac:dyDescent="0.2">
      <c r="B63" s="45" t="s">
        <v>58</v>
      </c>
      <c r="C63" s="46">
        <v>587</v>
      </c>
      <c r="D63" s="46">
        <v>117</v>
      </c>
      <c r="E63" s="48">
        <v>19.931856899488924</v>
      </c>
    </row>
    <row r="64" spans="2:5" s="8" customFormat="1" ht="15.75" customHeight="1" x14ac:dyDescent="0.2">
      <c r="B64" s="45" t="s">
        <v>59</v>
      </c>
      <c r="C64" s="46">
        <v>1146</v>
      </c>
      <c r="D64" s="46">
        <v>1146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7048</v>
      </c>
      <c r="D65" s="42">
        <v>2949</v>
      </c>
      <c r="E65" s="43">
        <v>41.841657207718505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6821</v>
      </c>
      <c r="D67" s="46">
        <v>2765</v>
      </c>
      <c r="E67" s="48">
        <v>40.536578214338078</v>
      </c>
    </row>
    <row r="68" spans="2:5" s="8" customFormat="1" ht="15.75" customHeight="1" x14ac:dyDescent="0.2">
      <c r="B68" s="45" t="s">
        <v>63</v>
      </c>
      <c r="C68" s="46">
        <v>227</v>
      </c>
      <c r="D68" s="46">
        <v>184</v>
      </c>
      <c r="E68" s="48">
        <v>81.057268722466958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30763</v>
      </c>
      <c r="D70" s="42">
        <v>19071</v>
      </c>
      <c r="E70" s="43">
        <v>61.993303643987907</v>
      </c>
    </row>
    <row r="71" spans="2:5" s="8" customFormat="1" ht="15.75" customHeight="1" x14ac:dyDescent="0.2">
      <c r="B71" s="49" t="s">
        <v>66</v>
      </c>
      <c r="C71" s="50">
        <v>1203</v>
      </c>
      <c r="D71" s="50">
        <v>437</v>
      </c>
      <c r="E71" s="48">
        <v>36.325852036575228</v>
      </c>
    </row>
    <row r="72" spans="2:5" s="8" customFormat="1" ht="15.75" customHeight="1" x14ac:dyDescent="0.2">
      <c r="B72" s="49" t="s">
        <v>67</v>
      </c>
      <c r="C72" s="50">
        <v>0</v>
      </c>
      <c r="D72" s="50">
        <v>1</v>
      </c>
      <c r="E72" s="48"/>
    </row>
    <row r="73" spans="2:5" s="8" customFormat="1" ht="15.75" customHeight="1" x14ac:dyDescent="0.2">
      <c r="B73" s="49" t="s">
        <v>68</v>
      </c>
      <c r="C73" s="50">
        <v>1909</v>
      </c>
      <c r="D73" s="50">
        <v>1206</v>
      </c>
      <c r="E73" s="48">
        <v>63.174436877946569</v>
      </c>
    </row>
    <row r="74" spans="2:5" s="8" customFormat="1" ht="15.75" customHeight="1" x14ac:dyDescent="0.2">
      <c r="B74" s="49" t="s">
        <v>69</v>
      </c>
      <c r="C74" s="50">
        <v>14576</v>
      </c>
      <c r="D74" s="50">
        <v>8367</v>
      </c>
      <c r="E74" s="48">
        <v>57.402579582875958</v>
      </c>
    </row>
    <row r="75" spans="2:5" s="8" customFormat="1" ht="15.75" customHeight="1" x14ac:dyDescent="0.2">
      <c r="B75" s="49" t="s">
        <v>70</v>
      </c>
      <c r="C75" s="50">
        <v>7855</v>
      </c>
      <c r="D75" s="50">
        <v>7253</v>
      </c>
      <c r="E75" s="48">
        <v>92.33609166136219</v>
      </c>
    </row>
    <row r="76" spans="2:5" s="8" customFormat="1" ht="15.75" customHeight="1" x14ac:dyDescent="0.2">
      <c r="B76" s="49" t="s">
        <v>71</v>
      </c>
      <c r="C76" s="50">
        <v>5220</v>
      </c>
      <c r="D76" s="50">
        <v>1807</v>
      </c>
      <c r="E76" s="48">
        <v>34.616858237547895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/>
      <c r="D80" s="46"/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11337</v>
      </c>
      <c r="D86" s="42">
        <v>10960</v>
      </c>
      <c r="E86" s="43">
        <v>96.674605274764048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359</v>
      </c>
      <c r="D89" s="46">
        <v>358</v>
      </c>
      <c r="E89" s="48">
        <v>99.721448467966582</v>
      </c>
    </row>
    <row r="90" spans="2:5" ht="15.75" customHeight="1" x14ac:dyDescent="0.2">
      <c r="B90" s="45" t="s">
        <v>85</v>
      </c>
      <c r="C90" s="46">
        <v>2671</v>
      </c>
      <c r="D90" s="46">
        <v>2603</v>
      </c>
      <c r="E90" s="48">
        <v>97.454137027330589</v>
      </c>
    </row>
    <row r="91" spans="2:5" ht="15.75" customHeight="1" x14ac:dyDescent="0.2">
      <c r="B91" s="45" t="s">
        <v>86</v>
      </c>
      <c r="C91" s="46">
        <v>3809</v>
      </c>
      <c r="D91" s="46">
        <v>3809</v>
      </c>
      <c r="E91" s="48">
        <v>100</v>
      </c>
    </row>
    <row r="92" spans="2:5" ht="15.75" customHeight="1" x14ac:dyDescent="0.2">
      <c r="B92" s="45" t="s">
        <v>87</v>
      </c>
      <c r="C92" s="46">
        <v>36</v>
      </c>
      <c r="D92" s="46">
        <v>36</v>
      </c>
      <c r="E92" s="48">
        <v>100</v>
      </c>
    </row>
    <row r="93" spans="2:5" ht="15.75" customHeight="1" x14ac:dyDescent="0.2">
      <c r="B93" s="45" t="s">
        <v>88</v>
      </c>
      <c r="C93" s="46">
        <v>4462</v>
      </c>
      <c r="D93" s="46">
        <v>4154</v>
      </c>
      <c r="E93" s="48">
        <v>93.097265800089644</v>
      </c>
    </row>
    <row r="94" spans="2:5" s="5" customFormat="1" ht="15.75" customHeight="1" x14ac:dyDescent="0.2">
      <c r="B94" s="41" t="s">
        <v>89</v>
      </c>
      <c r="C94" s="42">
        <v>300</v>
      </c>
      <c r="D94" s="42">
        <v>303</v>
      </c>
      <c r="E94" s="52">
        <v>101</v>
      </c>
    </row>
    <row r="95" spans="2:5" s="5" customFormat="1" ht="15.75" customHeight="1" x14ac:dyDescent="0.2">
      <c r="B95" s="41" t="s">
        <v>90</v>
      </c>
      <c r="C95" s="42">
        <v>255</v>
      </c>
      <c r="D95" s="42">
        <v>255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217</v>
      </c>
      <c r="D99" s="46">
        <v>217</v>
      </c>
      <c r="E99" s="53">
        <v>100</v>
      </c>
    </row>
    <row r="100" spans="2:5" ht="15.75" customHeight="1" x14ac:dyDescent="0.2">
      <c r="B100" s="45" t="s">
        <v>95</v>
      </c>
      <c r="C100" s="46">
        <v>38</v>
      </c>
      <c r="D100" s="46">
        <v>38</v>
      </c>
      <c r="E100" s="53">
        <v>100</v>
      </c>
    </row>
    <row r="101" spans="2:5" s="5" customFormat="1" ht="15.75" customHeight="1" x14ac:dyDescent="0.2">
      <c r="B101" s="41" t="s">
        <v>96</v>
      </c>
      <c r="C101" s="42">
        <v>45</v>
      </c>
      <c r="D101" s="42">
        <v>48</v>
      </c>
      <c r="E101" s="52">
        <v>106.66666666666667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10B7DE9D-F071-411E-A086-63DACFF4BF17}"/>
    <hyperlink ref="D4" location="Şubat!A1" display="Şubat" xr:uid="{29EE6FFD-BC57-4859-8382-1D331EF77A6D}"/>
    <hyperlink ref="E4" location="Mart!A1" display="Mart" xr:uid="{4857E642-F3B7-457B-A4F7-A0E613FF2264}"/>
    <hyperlink ref="C5" location="Nisan!A1" display="Nisan" xr:uid="{C742FB5B-9F4C-45C8-9670-3C2F2B39859C}"/>
    <hyperlink ref="D5" location="Mayıs!A1" display="Mayıs" xr:uid="{2D69A28B-C3DD-47C0-8DED-A3D63DE1EBE5}"/>
    <hyperlink ref="E5" location="Haziran!A1" display="Haziran" xr:uid="{1E47E139-E18D-4E81-BA1D-A0C75B21DD83}"/>
    <hyperlink ref="C6" location="Temmuz!A1" display="Temmuz" xr:uid="{6C15F931-B648-48D1-B917-E33CE850BB2A}"/>
    <hyperlink ref="D6" location="Ağustos!A1" display="Ağustos" xr:uid="{D580443C-B288-442D-B5DA-5E34065F7304}"/>
    <hyperlink ref="E6" location="Eylül!A1" display="Eylül" xr:uid="{69C7DE42-A52D-427D-8757-C0BF46FDE867}"/>
    <hyperlink ref="C7" location="Ekim!A1" display="Ekim" xr:uid="{23CC5590-8CF6-4DD7-B312-D385F31DFF5A}"/>
    <hyperlink ref="D7" location="Kasım!A1" display="Kasım" xr:uid="{B85173B6-6A62-48EF-9E76-4E4DD078641A}"/>
    <hyperlink ref="E7" location="Aralık!A1" display="Aralık" xr:uid="{AEFCE61D-C8F4-4CF3-8A7A-7C3B89688E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8288-1808-4801-B6E9-CAD300ED6CE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323400</v>
      </c>
      <c r="D10" s="42">
        <v>251077</v>
      </c>
      <c r="E10" s="43">
        <v>77.636672850958561</v>
      </c>
    </row>
    <row r="11" spans="2:7" s="5" customFormat="1" ht="15.75" customHeight="1" x14ac:dyDescent="0.2">
      <c r="B11" s="41" t="s">
        <v>5</v>
      </c>
      <c r="C11" s="42">
        <v>248880</v>
      </c>
      <c r="D11" s="42">
        <v>194805</v>
      </c>
      <c r="E11" s="44">
        <v>78.272661523625843</v>
      </c>
    </row>
    <row r="12" spans="2:7" s="5" customFormat="1" ht="15.75" customHeight="1" x14ac:dyDescent="0.2">
      <c r="B12" s="41" t="s">
        <v>6</v>
      </c>
      <c r="C12" s="42">
        <v>129986</v>
      </c>
      <c r="D12" s="42">
        <v>99214</v>
      </c>
      <c r="E12" s="44">
        <v>76.32668133491299</v>
      </c>
      <c r="G12" s="6"/>
    </row>
    <row r="13" spans="2:7" s="5" customFormat="1" ht="15.75" customHeight="1" x14ac:dyDescent="0.2">
      <c r="B13" s="41" t="s">
        <v>7</v>
      </c>
      <c r="C13" s="42">
        <v>119141</v>
      </c>
      <c r="D13" s="42">
        <v>92745</v>
      </c>
      <c r="E13" s="44">
        <v>77.844738587052319</v>
      </c>
    </row>
    <row r="14" spans="2:7" ht="15.75" customHeight="1" x14ac:dyDescent="0.2">
      <c r="B14" s="45" t="s">
        <v>8</v>
      </c>
      <c r="C14" s="46">
        <v>8489</v>
      </c>
      <c r="D14" s="46">
        <v>4974</v>
      </c>
      <c r="E14" s="47">
        <v>58.593473907409589</v>
      </c>
    </row>
    <row r="15" spans="2:7" ht="15.75" customHeight="1" x14ac:dyDescent="0.2">
      <c r="B15" s="45" t="s">
        <v>9</v>
      </c>
      <c r="C15" s="46">
        <v>761</v>
      </c>
      <c r="D15" s="46">
        <v>486</v>
      </c>
      <c r="E15" s="47">
        <v>63.863337713534818</v>
      </c>
    </row>
    <row r="16" spans="2:7" ht="15.75" customHeight="1" x14ac:dyDescent="0.2">
      <c r="B16" s="45" t="s">
        <v>10</v>
      </c>
      <c r="C16" s="46">
        <v>104016</v>
      </c>
      <c r="D16" s="46">
        <v>82937</v>
      </c>
      <c r="E16" s="47">
        <v>79.734848484848484</v>
      </c>
    </row>
    <row r="17" spans="2:5" ht="15.75" customHeight="1" x14ac:dyDescent="0.2">
      <c r="B17" s="45" t="s">
        <v>11</v>
      </c>
      <c r="C17" s="46">
        <v>5875</v>
      </c>
      <c r="D17" s="46">
        <v>4348</v>
      </c>
      <c r="E17" s="47">
        <v>74.008510638297878</v>
      </c>
    </row>
    <row r="18" spans="2:5" s="5" customFormat="1" ht="15.75" customHeight="1" x14ac:dyDescent="0.2">
      <c r="B18" s="41" t="s">
        <v>12</v>
      </c>
      <c r="C18" s="42">
        <v>10845</v>
      </c>
      <c r="D18" s="42">
        <v>6469</v>
      </c>
      <c r="E18" s="44">
        <v>59.649608114338406</v>
      </c>
    </row>
    <row r="19" spans="2:5" ht="15.75" customHeight="1" x14ac:dyDescent="0.2">
      <c r="B19" s="45" t="s">
        <v>13</v>
      </c>
      <c r="C19" s="46">
        <v>2830</v>
      </c>
      <c r="D19" s="46">
        <v>669</v>
      </c>
      <c r="E19" s="47">
        <v>23.63957597173145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8015</v>
      </c>
      <c r="D21" s="46">
        <v>5800</v>
      </c>
      <c r="E21" s="47">
        <v>72.364316905801616</v>
      </c>
    </row>
    <row r="22" spans="2:5" s="4" customFormat="1" ht="15.75" customHeight="1" x14ac:dyDescent="0.2">
      <c r="B22" s="41" t="s">
        <v>16</v>
      </c>
      <c r="C22" s="42">
        <v>22205</v>
      </c>
      <c r="D22" s="42">
        <v>14347</v>
      </c>
      <c r="E22" s="43">
        <v>64.611573969826622</v>
      </c>
    </row>
    <row r="23" spans="2:5" s="8" customFormat="1" ht="15.75" customHeight="1" x14ac:dyDescent="0.2">
      <c r="B23" s="45" t="s">
        <v>17</v>
      </c>
      <c r="C23" s="46">
        <v>24</v>
      </c>
      <c r="D23" s="46">
        <v>8</v>
      </c>
      <c r="E23" s="48">
        <v>33.333333333333329</v>
      </c>
    </row>
    <row r="24" spans="2:5" s="8" customFormat="1" ht="15.75" customHeight="1" x14ac:dyDescent="0.2">
      <c r="B24" s="45" t="s">
        <v>18</v>
      </c>
      <c r="C24" s="46">
        <v>22181</v>
      </c>
      <c r="D24" s="46">
        <v>14339</v>
      </c>
      <c r="E24" s="48">
        <v>64.645417248996878</v>
      </c>
    </row>
    <row r="25" spans="2:5" s="4" customFormat="1" ht="15.75" customHeight="1" x14ac:dyDescent="0.2">
      <c r="B25" s="41" t="s">
        <v>19</v>
      </c>
      <c r="C25" s="42">
        <v>58452</v>
      </c>
      <c r="D25" s="42">
        <v>50097</v>
      </c>
      <c r="E25" s="43">
        <v>85.706220488606036</v>
      </c>
    </row>
    <row r="26" spans="2:5" s="4" customFormat="1" ht="15.75" customHeight="1" x14ac:dyDescent="0.2">
      <c r="B26" s="41" t="s">
        <v>20</v>
      </c>
      <c r="C26" s="42">
        <v>34784</v>
      </c>
      <c r="D26" s="42">
        <v>27061</v>
      </c>
      <c r="E26" s="43">
        <v>77.797263109475622</v>
      </c>
    </row>
    <row r="27" spans="2:5" s="8" customFormat="1" ht="15.75" customHeight="1" x14ac:dyDescent="0.2">
      <c r="B27" s="45" t="s">
        <v>21</v>
      </c>
      <c r="C27" s="46">
        <v>23797</v>
      </c>
      <c r="D27" s="46">
        <v>17635</v>
      </c>
      <c r="E27" s="48">
        <v>74.105979745346048</v>
      </c>
    </row>
    <row r="28" spans="2:5" s="8" customFormat="1" ht="15.75" customHeight="1" x14ac:dyDescent="0.2">
      <c r="B28" s="45" t="s">
        <v>22</v>
      </c>
      <c r="C28" s="46">
        <v>10987</v>
      </c>
      <c r="D28" s="46">
        <v>9426</v>
      </c>
      <c r="E28" s="48">
        <v>85.792299990898329</v>
      </c>
    </row>
    <row r="29" spans="2:5" s="4" customFormat="1" ht="15.75" customHeight="1" x14ac:dyDescent="0.2">
      <c r="B29" s="41" t="s">
        <v>23</v>
      </c>
      <c r="C29" s="42">
        <v>17337</v>
      </c>
      <c r="D29" s="42">
        <v>17337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203</v>
      </c>
      <c r="C31" s="46">
        <v>17337</v>
      </c>
      <c r="D31" s="46">
        <v>17337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6331</v>
      </c>
      <c r="D36" s="42">
        <v>5699</v>
      </c>
      <c r="E36" s="44">
        <v>90.017374822302955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33</v>
      </c>
      <c r="D39" s="42">
        <v>33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26</v>
      </c>
      <c r="D40" s="46">
        <v>26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22356</v>
      </c>
      <c r="D43" s="42">
        <v>17369</v>
      </c>
      <c r="E43" s="43">
        <v>77.692789407765247</v>
      </c>
    </row>
    <row r="44" spans="2:5" s="4" customFormat="1" ht="15.75" customHeight="1" x14ac:dyDescent="0.2">
      <c r="B44" s="41" t="s">
        <v>38</v>
      </c>
      <c r="C44" s="42">
        <v>15283</v>
      </c>
      <c r="D44" s="42">
        <v>13721</v>
      </c>
      <c r="E44" s="43">
        <v>89.779493554930312</v>
      </c>
    </row>
    <row r="45" spans="2:5" s="4" customFormat="1" ht="15.75" customHeight="1" x14ac:dyDescent="0.2">
      <c r="B45" s="41" t="s">
        <v>39</v>
      </c>
      <c r="C45" s="42">
        <v>565</v>
      </c>
      <c r="D45" s="42">
        <v>24</v>
      </c>
      <c r="E45" s="43">
        <v>4.2477876106194685</v>
      </c>
    </row>
    <row r="46" spans="2:5" s="4" customFormat="1" ht="15.75" customHeight="1" x14ac:dyDescent="0.2">
      <c r="B46" s="41" t="s">
        <v>40</v>
      </c>
      <c r="C46" s="42">
        <v>74230</v>
      </c>
      <c r="D46" s="42">
        <v>55980</v>
      </c>
      <c r="E46" s="43">
        <v>75.414252997440386</v>
      </c>
    </row>
    <row r="47" spans="2:5" s="4" customFormat="1" ht="15.75" customHeight="1" x14ac:dyDescent="0.2">
      <c r="B47" s="41" t="s">
        <v>41</v>
      </c>
      <c r="C47" s="42">
        <v>22574</v>
      </c>
      <c r="D47" s="42">
        <v>21978</v>
      </c>
      <c r="E47" s="43">
        <v>97.359794453796397</v>
      </c>
    </row>
    <row r="48" spans="2:5" s="8" customFormat="1" ht="15.75" customHeight="1" x14ac:dyDescent="0.2">
      <c r="B48" s="45" t="s">
        <v>42</v>
      </c>
      <c r="C48" s="46">
        <v>21836</v>
      </c>
      <c r="D48" s="46">
        <v>21836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723</v>
      </c>
      <c r="D50" s="46">
        <v>127</v>
      </c>
      <c r="E50" s="48">
        <v>17.565698478561547</v>
      </c>
    </row>
    <row r="51" spans="2:5" s="4" customFormat="1" ht="15.75" customHeight="1" x14ac:dyDescent="0.2">
      <c r="B51" s="41" t="s">
        <v>45</v>
      </c>
      <c r="C51" s="42">
        <v>1060</v>
      </c>
      <c r="D51" s="42">
        <v>16</v>
      </c>
      <c r="E51" s="43">
        <v>1.5094339622641511</v>
      </c>
    </row>
    <row r="52" spans="2:5" s="4" customFormat="1" ht="15.75" customHeight="1" x14ac:dyDescent="0.2">
      <c r="B52" s="41" t="s">
        <v>46</v>
      </c>
      <c r="C52" s="42">
        <v>13</v>
      </c>
      <c r="D52" s="42">
        <v>8</v>
      </c>
      <c r="E52" s="43">
        <v>61.53846153846154</v>
      </c>
    </row>
    <row r="53" spans="2:5" s="4" customFormat="1" ht="15.75" customHeight="1" x14ac:dyDescent="0.2">
      <c r="B53" s="41" t="s">
        <v>47</v>
      </c>
      <c r="C53" s="42">
        <v>1045</v>
      </c>
      <c r="D53" s="42">
        <v>6</v>
      </c>
      <c r="E53" s="43">
        <v>0.57416267942583732</v>
      </c>
    </row>
    <row r="54" spans="2:5" s="4" customFormat="1" ht="15.75" customHeight="1" x14ac:dyDescent="0.2">
      <c r="B54" s="41" t="s">
        <v>48</v>
      </c>
      <c r="C54" s="42">
        <v>2</v>
      </c>
      <c r="D54" s="42">
        <v>2</v>
      </c>
      <c r="E54" s="43">
        <v>100</v>
      </c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>
        <v>2</v>
      </c>
      <c r="D56" s="46">
        <v>2</v>
      </c>
      <c r="E56" s="48">
        <v>100</v>
      </c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12904</v>
      </c>
      <c r="D60" s="42">
        <v>8402</v>
      </c>
      <c r="E60" s="43">
        <v>65.111593304401737</v>
      </c>
    </row>
    <row r="61" spans="2:5" s="4" customFormat="1" ht="15.75" customHeight="1" x14ac:dyDescent="0.2">
      <c r="B61" s="41" t="s">
        <v>56</v>
      </c>
      <c r="C61" s="42">
        <v>5906</v>
      </c>
      <c r="D61" s="42">
        <v>5471</v>
      </c>
      <c r="E61" s="43">
        <v>92.634608872333217</v>
      </c>
    </row>
    <row r="62" spans="2:5" s="8" customFormat="1" ht="15.75" customHeight="1" x14ac:dyDescent="0.2">
      <c r="B62" s="45" t="s">
        <v>57</v>
      </c>
      <c r="C62" s="46">
        <v>4320</v>
      </c>
      <c r="D62" s="46">
        <v>4320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534</v>
      </c>
      <c r="D63" s="46">
        <v>99</v>
      </c>
      <c r="E63" s="48">
        <v>18.539325842696631</v>
      </c>
    </row>
    <row r="64" spans="2:5" s="8" customFormat="1" ht="15.75" customHeight="1" x14ac:dyDescent="0.2">
      <c r="B64" s="45" t="s">
        <v>59</v>
      </c>
      <c r="C64" s="46">
        <v>1052</v>
      </c>
      <c r="D64" s="46">
        <v>1052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6998</v>
      </c>
      <c r="D65" s="42">
        <v>2931</v>
      </c>
      <c r="E65" s="43">
        <v>41.88339525578737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6779</v>
      </c>
      <c r="D67" s="46">
        <v>2750</v>
      </c>
      <c r="E67" s="48">
        <v>40.566455229384864</v>
      </c>
    </row>
    <row r="68" spans="2:5" s="8" customFormat="1" ht="15.75" customHeight="1" x14ac:dyDescent="0.2">
      <c r="B68" s="45" t="s">
        <v>63</v>
      </c>
      <c r="C68" s="46">
        <v>219</v>
      </c>
      <c r="D68" s="46">
        <v>181</v>
      </c>
      <c r="E68" s="48">
        <v>82.648401826484019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30140</v>
      </c>
      <c r="D70" s="42">
        <v>18417</v>
      </c>
      <c r="E70" s="43">
        <v>61.104844061048439</v>
      </c>
    </row>
    <row r="71" spans="2:5" s="8" customFormat="1" ht="15.75" customHeight="1" x14ac:dyDescent="0.2">
      <c r="B71" s="49" t="s">
        <v>66</v>
      </c>
      <c r="C71" s="50">
        <v>1167</v>
      </c>
      <c r="D71" s="50">
        <v>405</v>
      </c>
      <c r="E71" s="48">
        <v>34.704370179948583</v>
      </c>
    </row>
    <row r="72" spans="2:5" s="8" customFormat="1" ht="15.75" customHeight="1" x14ac:dyDescent="0.2">
      <c r="B72" s="49" t="s">
        <v>67</v>
      </c>
      <c r="C72" s="50">
        <v>0</v>
      </c>
      <c r="D72" s="50">
        <v>1</v>
      </c>
      <c r="E72" s="48"/>
    </row>
    <row r="73" spans="2:5" s="8" customFormat="1" ht="15.75" customHeight="1" x14ac:dyDescent="0.2">
      <c r="B73" s="49" t="s">
        <v>68</v>
      </c>
      <c r="C73" s="50">
        <v>1888</v>
      </c>
      <c r="D73" s="50">
        <v>1122</v>
      </c>
      <c r="E73" s="48">
        <v>59.427966101694921</v>
      </c>
    </row>
    <row r="74" spans="2:5" s="8" customFormat="1" ht="15.75" customHeight="1" x14ac:dyDescent="0.2">
      <c r="B74" s="49" t="s">
        <v>69</v>
      </c>
      <c r="C74" s="50">
        <v>14960</v>
      </c>
      <c r="D74" s="50">
        <v>8319</v>
      </c>
      <c r="E74" s="48">
        <v>55.60828877005347</v>
      </c>
    </row>
    <row r="75" spans="2:5" s="8" customFormat="1" ht="15.75" customHeight="1" x14ac:dyDescent="0.2">
      <c r="B75" s="49" t="s">
        <v>70</v>
      </c>
      <c r="C75" s="50">
        <v>7601</v>
      </c>
      <c r="D75" s="50">
        <v>6991</v>
      </c>
      <c r="E75" s="48">
        <v>91.97474016576767</v>
      </c>
    </row>
    <row r="76" spans="2:5" s="8" customFormat="1" ht="15.75" customHeight="1" x14ac:dyDescent="0.2">
      <c r="B76" s="49" t="s">
        <v>71</v>
      </c>
      <c r="C76" s="50">
        <v>4524</v>
      </c>
      <c r="D76" s="50">
        <v>1579</v>
      </c>
      <c r="E76" s="48">
        <v>34.902740937223697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/>
      <c r="D80" s="46"/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7552</v>
      </c>
      <c r="D86" s="42">
        <v>7167</v>
      </c>
      <c r="E86" s="43">
        <v>94.902012711864401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324</v>
      </c>
      <c r="D89" s="46">
        <v>323</v>
      </c>
      <c r="E89" s="48">
        <v>99.691358024691354</v>
      </c>
    </row>
    <row r="90" spans="2:5" ht="15.75" customHeight="1" x14ac:dyDescent="0.2">
      <c r="B90" s="45" t="s">
        <v>85</v>
      </c>
      <c r="C90" s="46">
        <v>2413</v>
      </c>
      <c r="D90" s="46">
        <v>2341</v>
      </c>
      <c r="E90" s="48">
        <v>97.016162453377547</v>
      </c>
    </row>
    <row r="91" spans="2:5" ht="15.75" customHeight="1" x14ac:dyDescent="0.2">
      <c r="B91" s="45" t="s">
        <v>86</v>
      </c>
      <c r="C91" s="46">
        <v>701</v>
      </c>
      <c r="D91" s="46">
        <v>701</v>
      </c>
      <c r="E91" s="48">
        <v>100</v>
      </c>
    </row>
    <row r="92" spans="2:5" ht="15.75" customHeight="1" x14ac:dyDescent="0.2">
      <c r="B92" s="45" t="s">
        <v>87</v>
      </c>
      <c r="C92" s="46">
        <v>36</v>
      </c>
      <c r="D92" s="46">
        <v>36</v>
      </c>
      <c r="E92" s="48">
        <v>100</v>
      </c>
    </row>
    <row r="93" spans="2:5" ht="15.75" customHeight="1" x14ac:dyDescent="0.2">
      <c r="B93" s="45" t="s">
        <v>88</v>
      </c>
      <c r="C93" s="46">
        <v>4078</v>
      </c>
      <c r="D93" s="46">
        <v>3766</v>
      </c>
      <c r="E93" s="48">
        <v>92.349190779794014</v>
      </c>
    </row>
    <row r="94" spans="2:5" s="5" customFormat="1" ht="15.75" customHeight="1" x14ac:dyDescent="0.2">
      <c r="B94" s="41" t="s">
        <v>89</v>
      </c>
      <c r="C94" s="42">
        <v>290</v>
      </c>
      <c r="D94" s="42">
        <v>292</v>
      </c>
      <c r="E94" s="52">
        <v>100.68965517241379</v>
      </c>
    </row>
    <row r="95" spans="2:5" s="5" customFormat="1" ht="15.75" customHeight="1" x14ac:dyDescent="0.2">
      <c r="B95" s="41" t="s">
        <v>90</v>
      </c>
      <c r="C95" s="42">
        <v>245</v>
      </c>
      <c r="D95" s="42">
        <v>245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207</v>
      </c>
      <c r="D99" s="46">
        <v>207</v>
      </c>
      <c r="E99" s="53">
        <v>100</v>
      </c>
    </row>
    <row r="100" spans="2:5" ht="15.75" customHeight="1" x14ac:dyDescent="0.2">
      <c r="B100" s="45" t="s">
        <v>95</v>
      </c>
      <c r="C100" s="46">
        <v>38</v>
      </c>
      <c r="D100" s="46">
        <v>38</v>
      </c>
      <c r="E100" s="53">
        <v>100</v>
      </c>
    </row>
    <row r="101" spans="2:5" s="5" customFormat="1" ht="15.75" customHeight="1" x14ac:dyDescent="0.2">
      <c r="B101" s="41" t="s">
        <v>96</v>
      </c>
      <c r="C101" s="42">
        <v>45</v>
      </c>
      <c r="D101" s="42">
        <v>47</v>
      </c>
      <c r="E101" s="52">
        <v>104.44444444444446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115ADDF8-86EC-4B47-A2E8-2DD4D6BDCB17}"/>
    <hyperlink ref="D4" location="Şubat!A1" display="Şubat" xr:uid="{E5F219CB-6101-4B26-ABA1-C8D57D585C21}"/>
    <hyperlink ref="E4" location="Mart!A1" display="Mart" xr:uid="{5A718D97-12E8-45B4-9695-932157311E9A}"/>
    <hyperlink ref="C5" location="Nisan!A1" display="Nisan" xr:uid="{90171D04-7AA6-4290-A7FB-1BC0EAF8CBC4}"/>
    <hyperlink ref="D5" location="Mayıs!A1" display="Mayıs" xr:uid="{326200B4-5649-488E-B3E5-AD0584084066}"/>
    <hyperlink ref="E5" location="Haziran!A1" display="Haziran" xr:uid="{CCE3A609-7382-4FFC-8770-389299363783}"/>
    <hyperlink ref="C6" location="Temmuz!A1" display="Temmuz" xr:uid="{37DF8BDE-1A82-42C8-B7FA-D175AA6D18AC}"/>
    <hyperlink ref="D6" location="Ağustos!A1" display="Ağustos" xr:uid="{DC9ADEC4-713F-46BD-901B-945856108F66}"/>
    <hyperlink ref="E6" location="Eylül!A1" display="Eylül" xr:uid="{2748DB71-29D4-45DB-A0DD-E3A37087444F}"/>
    <hyperlink ref="C7" location="Ekim!A1" display="Ekim" xr:uid="{0564701E-D0AD-47ED-99CF-8DC5671853D8}"/>
    <hyperlink ref="D7" location="Kasım!A1" display="Kasım" xr:uid="{44D62B08-41B7-4117-940C-915194990ADD}"/>
    <hyperlink ref="E7" location="Aralık!A1" display="Aralık" xr:uid="{938C9A4C-6EAB-4988-B3F9-82C3AF825C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DD35-E0AE-4590-87DD-4997BEB3E64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296980</v>
      </c>
      <c r="D10" s="42">
        <v>226538</v>
      </c>
      <c r="E10" s="43">
        <v>76.280557613307295</v>
      </c>
    </row>
    <row r="11" spans="2:7" s="5" customFormat="1" ht="15.75" customHeight="1" x14ac:dyDescent="0.2">
      <c r="B11" s="41" t="s">
        <v>5</v>
      </c>
      <c r="C11" s="42">
        <v>225725</v>
      </c>
      <c r="D11" s="42">
        <v>173297</v>
      </c>
      <c r="E11" s="44">
        <v>76.77350758666519</v>
      </c>
    </row>
    <row r="12" spans="2:7" s="5" customFormat="1" ht="15.75" customHeight="1" x14ac:dyDescent="0.2">
      <c r="B12" s="41" t="s">
        <v>6</v>
      </c>
      <c r="C12" s="42">
        <v>115081</v>
      </c>
      <c r="D12" s="42">
        <v>85256</v>
      </c>
      <c r="E12" s="44">
        <v>74.083471641713231</v>
      </c>
      <c r="G12" s="6"/>
    </row>
    <row r="13" spans="2:7" s="5" customFormat="1" ht="15.75" customHeight="1" x14ac:dyDescent="0.2">
      <c r="B13" s="41" t="s">
        <v>7</v>
      </c>
      <c r="C13" s="42">
        <v>103976</v>
      </c>
      <c r="D13" s="42">
        <v>79095</v>
      </c>
      <c r="E13" s="44">
        <v>76.070439332153569</v>
      </c>
    </row>
    <row r="14" spans="2:7" ht="15.75" customHeight="1" x14ac:dyDescent="0.2">
      <c r="B14" s="45" t="s">
        <v>8</v>
      </c>
      <c r="C14" s="46">
        <v>8477</v>
      </c>
      <c r="D14" s="46">
        <v>4817</v>
      </c>
      <c r="E14" s="47">
        <v>56.82434823640439</v>
      </c>
    </row>
    <row r="15" spans="2:7" ht="15.75" customHeight="1" x14ac:dyDescent="0.2">
      <c r="B15" s="45" t="s">
        <v>9</v>
      </c>
      <c r="C15" s="46">
        <v>759</v>
      </c>
      <c r="D15" s="46">
        <v>478</v>
      </c>
      <c r="E15" s="47">
        <v>62.977602108036891</v>
      </c>
    </row>
    <row r="16" spans="2:7" ht="15.75" customHeight="1" x14ac:dyDescent="0.2">
      <c r="B16" s="45" t="s">
        <v>10</v>
      </c>
      <c r="C16" s="46">
        <v>88877</v>
      </c>
      <c r="D16" s="46">
        <v>69508</v>
      </c>
      <c r="E16" s="47">
        <v>78.206960180924199</v>
      </c>
    </row>
    <row r="17" spans="2:5" ht="15.75" customHeight="1" x14ac:dyDescent="0.2">
      <c r="B17" s="45" t="s">
        <v>11</v>
      </c>
      <c r="C17" s="46">
        <v>5863</v>
      </c>
      <c r="D17" s="46">
        <v>4292</v>
      </c>
      <c r="E17" s="47">
        <v>73.204843936551256</v>
      </c>
    </row>
    <row r="18" spans="2:5" s="5" customFormat="1" ht="15.75" customHeight="1" x14ac:dyDescent="0.2">
      <c r="B18" s="41" t="s">
        <v>12</v>
      </c>
      <c r="C18" s="42">
        <v>11105</v>
      </c>
      <c r="D18" s="42">
        <v>6161</v>
      </c>
      <c r="E18" s="44">
        <v>55.479513732552896</v>
      </c>
    </row>
    <row r="19" spans="2:5" ht="15.75" customHeight="1" x14ac:dyDescent="0.2">
      <c r="B19" s="45" t="s">
        <v>13</v>
      </c>
      <c r="C19" s="46">
        <v>3062</v>
      </c>
      <c r="D19" s="46">
        <v>412</v>
      </c>
      <c r="E19" s="47">
        <v>13.455258001306337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8043</v>
      </c>
      <c r="D21" s="46">
        <v>5749</v>
      </c>
      <c r="E21" s="47">
        <v>71.478304115379828</v>
      </c>
    </row>
    <row r="22" spans="2:5" s="4" customFormat="1" ht="15.75" customHeight="1" x14ac:dyDescent="0.2">
      <c r="B22" s="41" t="s">
        <v>16</v>
      </c>
      <c r="C22" s="42">
        <v>22153</v>
      </c>
      <c r="D22" s="42">
        <v>13910</v>
      </c>
      <c r="E22" s="43">
        <v>62.790592696248815</v>
      </c>
    </row>
    <row r="23" spans="2:5" s="8" customFormat="1" ht="15.75" customHeight="1" x14ac:dyDescent="0.2">
      <c r="B23" s="45" t="s">
        <v>17</v>
      </c>
      <c r="C23" s="46">
        <v>23</v>
      </c>
      <c r="D23" s="46">
        <v>7</v>
      </c>
      <c r="E23" s="48">
        <v>30.434782608695656</v>
      </c>
    </row>
    <row r="24" spans="2:5" s="8" customFormat="1" ht="15.75" customHeight="1" x14ac:dyDescent="0.2">
      <c r="B24" s="45" t="s">
        <v>18</v>
      </c>
      <c r="C24" s="46">
        <v>22130</v>
      </c>
      <c r="D24" s="46">
        <v>13903</v>
      </c>
      <c r="E24" s="48">
        <v>62.824220515137817</v>
      </c>
    </row>
    <row r="25" spans="2:5" s="4" customFormat="1" ht="15.75" customHeight="1" x14ac:dyDescent="0.2">
      <c r="B25" s="41" t="s">
        <v>19</v>
      </c>
      <c r="C25" s="42">
        <v>53455</v>
      </c>
      <c r="D25" s="42">
        <v>45802</v>
      </c>
      <c r="E25" s="43">
        <v>85.683285006079885</v>
      </c>
    </row>
    <row r="26" spans="2:5" s="4" customFormat="1" ht="15.75" customHeight="1" x14ac:dyDescent="0.2">
      <c r="B26" s="41" t="s">
        <v>20</v>
      </c>
      <c r="C26" s="42">
        <v>31773</v>
      </c>
      <c r="D26" s="42">
        <v>24410</v>
      </c>
      <c r="E26" s="43">
        <v>76.826236112422492</v>
      </c>
    </row>
    <row r="27" spans="2:5" s="8" customFormat="1" ht="15.75" customHeight="1" x14ac:dyDescent="0.2">
      <c r="B27" s="45" t="s">
        <v>21</v>
      </c>
      <c r="C27" s="46">
        <v>21629</v>
      </c>
      <c r="D27" s="46">
        <v>15796</v>
      </c>
      <c r="E27" s="48">
        <v>73.031577974016372</v>
      </c>
    </row>
    <row r="28" spans="2:5" s="8" customFormat="1" ht="15.75" customHeight="1" x14ac:dyDescent="0.2">
      <c r="B28" s="45" t="s">
        <v>22</v>
      </c>
      <c r="C28" s="46">
        <v>10144</v>
      </c>
      <c r="D28" s="46">
        <v>8614</v>
      </c>
      <c r="E28" s="48">
        <v>84.91719242902208</v>
      </c>
    </row>
    <row r="29" spans="2:5" s="4" customFormat="1" ht="15.75" customHeight="1" x14ac:dyDescent="0.2">
      <c r="B29" s="41" t="s">
        <v>23</v>
      </c>
      <c r="C29" s="42">
        <v>16038</v>
      </c>
      <c r="D29" s="42">
        <v>16038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203</v>
      </c>
      <c r="C31" s="46">
        <v>16038</v>
      </c>
      <c r="D31" s="46">
        <v>16038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5644</v>
      </c>
      <c r="D36" s="42">
        <v>5354</v>
      </c>
      <c r="E36" s="44">
        <v>94.861800141743444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31</v>
      </c>
      <c r="D39" s="42">
        <v>31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24</v>
      </c>
      <c r="D40" s="46">
        <v>24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20248</v>
      </c>
      <c r="D43" s="42">
        <v>15565</v>
      </c>
      <c r="E43" s="43">
        <v>76.871789806400642</v>
      </c>
    </row>
    <row r="44" spans="2:5" s="4" customFormat="1" ht="15.75" customHeight="1" x14ac:dyDescent="0.2">
      <c r="B44" s="41" t="s">
        <v>38</v>
      </c>
      <c r="C44" s="42">
        <v>14271</v>
      </c>
      <c r="D44" s="42">
        <v>12711</v>
      </c>
      <c r="E44" s="43">
        <v>89.068740803027111</v>
      </c>
    </row>
    <row r="45" spans="2:5" s="4" customFormat="1" ht="15.75" customHeight="1" x14ac:dyDescent="0.2">
      <c r="B45" s="41" t="s">
        <v>39</v>
      </c>
      <c r="C45" s="42">
        <v>486</v>
      </c>
      <c r="D45" s="42">
        <v>22</v>
      </c>
      <c r="E45" s="43">
        <v>4.5267489711934159</v>
      </c>
    </row>
    <row r="46" spans="2:5" s="4" customFormat="1" ht="15.75" customHeight="1" x14ac:dyDescent="0.2">
      <c r="B46" s="41" t="s">
        <v>40</v>
      </c>
      <c r="C46" s="42">
        <v>70976</v>
      </c>
      <c r="D46" s="42">
        <v>52960</v>
      </c>
      <c r="E46" s="43">
        <v>74.616771866546443</v>
      </c>
    </row>
    <row r="47" spans="2:5" s="4" customFormat="1" ht="15.75" customHeight="1" x14ac:dyDescent="0.2">
      <c r="B47" s="41" t="s">
        <v>41</v>
      </c>
      <c r="C47" s="42">
        <v>21275</v>
      </c>
      <c r="D47" s="42">
        <v>20679</v>
      </c>
      <c r="E47" s="43">
        <v>97.198589894242076</v>
      </c>
    </row>
    <row r="48" spans="2:5" s="8" customFormat="1" ht="15.75" customHeight="1" x14ac:dyDescent="0.2">
      <c r="B48" s="45" t="s">
        <v>42</v>
      </c>
      <c r="C48" s="46">
        <v>20544</v>
      </c>
      <c r="D48" s="46">
        <v>20544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716</v>
      </c>
      <c r="D50" s="46">
        <v>120</v>
      </c>
      <c r="E50" s="48">
        <v>16.759776536312849</v>
      </c>
    </row>
    <row r="51" spans="2:5" s="4" customFormat="1" ht="15.75" customHeight="1" x14ac:dyDescent="0.2">
      <c r="B51" s="41" t="s">
        <v>45</v>
      </c>
      <c r="C51" s="42">
        <v>1058</v>
      </c>
      <c r="D51" s="42">
        <v>15</v>
      </c>
      <c r="E51" s="43">
        <v>1.4177693761814745</v>
      </c>
    </row>
    <row r="52" spans="2:5" s="4" customFormat="1" ht="15.75" customHeight="1" x14ac:dyDescent="0.2">
      <c r="B52" s="41" t="s">
        <v>46</v>
      </c>
      <c r="C52" s="42">
        <v>11</v>
      </c>
      <c r="D52" s="42">
        <v>8</v>
      </c>
      <c r="E52" s="43">
        <v>72.727272727272734</v>
      </c>
    </row>
    <row r="53" spans="2:5" s="4" customFormat="1" ht="15.75" customHeight="1" x14ac:dyDescent="0.2">
      <c r="B53" s="41" t="s">
        <v>47</v>
      </c>
      <c r="C53" s="42">
        <v>1045</v>
      </c>
      <c r="D53" s="42">
        <v>5</v>
      </c>
      <c r="E53" s="43">
        <v>0.4784688995215311</v>
      </c>
    </row>
    <row r="54" spans="2:5" s="4" customFormat="1" ht="15.75" customHeight="1" x14ac:dyDescent="0.2">
      <c r="B54" s="41" t="s">
        <v>48</v>
      </c>
      <c r="C54" s="42">
        <v>2</v>
      </c>
      <c r="D54" s="42">
        <v>2</v>
      </c>
      <c r="E54" s="43">
        <v>100</v>
      </c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>
        <v>2</v>
      </c>
      <c r="D56" s="46">
        <v>2</v>
      </c>
      <c r="E56" s="48">
        <v>100</v>
      </c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12110</v>
      </c>
      <c r="D60" s="42">
        <v>7749</v>
      </c>
      <c r="E60" s="43">
        <v>63.98843930635838</v>
      </c>
    </row>
    <row r="61" spans="2:5" s="4" customFormat="1" ht="15.75" customHeight="1" x14ac:dyDescent="0.2">
      <c r="B61" s="41" t="s">
        <v>56</v>
      </c>
      <c r="C61" s="42">
        <v>5288</v>
      </c>
      <c r="D61" s="42">
        <v>4867</v>
      </c>
      <c r="E61" s="43">
        <v>92.038577912254155</v>
      </c>
    </row>
    <row r="62" spans="2:5" s="8" customFormat="1" ht="15.75" customHeight="1" x14ac:dyDescent="0.2">
      <c r="B62" s="45" t="s">
        <v>57</v>
      </c>
      <c r="C62" s="46">
        <v>3792</v>
      </c>
      <c r="D62" s="46">
        <v>3792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500</v>
      </c>
      <c r="D63" s="46">
        <v>79</v>
      </c>
      <c r="E63" s="48">
        <v>15.8</v>
      </c>
    </row>
    <row r="64" spans="2:5" s="8" customFormat="1" ht="15.75" customHeight="1" x14ac:dyDescent="0.2">
      <c r="B64" s="45" t="s">
        <v>59</v>
      </c>
      <c r="C64" s="46">
        <v>996</v>
      </c>
      <c r="D64" s="46">
        <v>996</v>
      </c>
      <c r="E64" s="48">
        <v>100</v>
      </c>
    </row>
    <row r="65" spans="2:5" s="4" customFormat="1" ht="15.75" customHeight="1" x14ac:dyDescent="0.2">
      <c r="B65" s="41" t="s">
        <v>60</v>
      </c>
      <c r="C65" s="42">
        <v>6822</v>
      </c>
      <c r="D65" s="42">
        <v>2882</v>
      </c>
      <c r="E65" s="43">
        <v>42.245675754910586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6637</v>
      </c>
      <c r="D67" s="46">
        <v>2726</v>
      </c>
      <c r="E67" s="48">
        <v>41.07277384360404</v>
      </c>
    </row>
    <row r="68" spans="2:5" s="8" customFormat="1" ht="15.75" customHeight="1" x14ac:dyDescent="0.2">
      <c r="B68" s="45" t="s">
        <v>63</v>
      </c>
      <c r="C68" s="46">
        <v>185</v>
      </c>
      <c r="D68" s="46">
        <v>156</v>
      </c>
      <c r="E68" s="48">
        <v>84.324324324324323</v>
      </c>
    </row>
    <row r="69" spans="2:5" s="4" customFormat="1" ht="15.75" customHeight="1" x14ac:dyDescent="0.2">
      <c r="B69" s="41" t="s">
        <v>64</v>
      </c>
      <c r="C69" s="42">
        <v>0</v>
      </c>
      <c r="D69" s="42">
        <v>0</v>
      </c>
      <c r="E69" s="43"/>
    </row>
    <row r="70" spans="2:5" s="4" customFormat="1" ht="15.75" customHeight="1" x14ac:dyDescent="0.2">
      <c r="B70" s="41" t="s">
        <v>65</v>
      </c>
      <c r="C70" s="42">
        <v>29503</v>
      </c>
      <c r="D70" s="42">
        <v>17863</v>
      </c>
      <c r="E70" s="43">
        <v>60.5463851133783</v>
      </c>
    </row>
    <row r="71" spans="2:5" s="8" customFormat="1" ht="15.75" customHeight="1" x14ac:dyDescent="0.2">
      <c r="B71" s="49" t="s">
        <v>66</v>
      </c>
      <c r="C71" s="50">
        <v>1156</v>
      </c>
      <c r="D71" s="50">
        <v>378</v>
      </c>
      <c r="E71" s="48">
        <v>32.698961937716263</v>
      </c>
    </row>
    <row r="72" spans="2:5" s="8" customFormat="1" ht="15.75" customHeight="1" x14ac:dyDescent="0.2">
      <c r="B72" s="49" t="s">
        <v>67</v>
      </c>
      <c r="C72" s="50">
        <v>0</v>
      </c>
      <c r="D72" s="50">
        <v>1</v>
      </c>
      <c r="E72" s="48"/>
    </row>
    <row r="73" spans="2:5" s="8" customFormat="1" ht="15.75" customHeight="1" x14ac:dyDescent="0.2">
      <c r="B73" s="49" t="s">
        <v>68</v>
      </c>
      <c r="C73" s="50">
        <v>1844</v>
      </c>
      <c r="D73" s="50">
        <v>1050</v>
      </c>
      <c r="E73" s="48">
        <v>56.941431670281993</v>
      </c>
    </row>
    <row r="74" spans="2:5" s="8" customFormat="1" ht="15.75" customHeight="1" x14ac:dyDescent="0.2">
      <c r="B74" s="49" t="s">
        <v>69</v>
      </c>
      <c r="C74" s="50">
        <v>14860</v>
      </c>
      <c r="D74" s="50">
        <v>8247</v>
      </c>
      <c r="E74" s="48">
        <v>55.497981157469724</v>
      </c>
    </row>
    <row r="75" spans="2:5" s="8" customFormat="1" ht="15.75" customHeight="1" x14ac:dyDescent="0.2">
      <c r="B75" s="49" t="s">
        <v>70</v>
      </c>
      <c r="C75" s="50">
        <v>7324</v>
      </c>
      <c r="D75" s="50">
        <v>6706</v>
      </c>
      <c r="E75" s="48">
        <v>91.561987984707798</v>
      </c>
    </row>
    <row r="76" spans="2:5" s="8" customFormat="1" ht="15.75" customHeight="1" x14ac:dyDescent="0.2">
      <c r="B76" s="49" t="s">
        <v>71</v>
      </c>
      <c r="C76" s="50">
        <v>4319</v>
      </c>
      <c r="D76" s="50">
        <v>1481</v>
      </c>
      <c r="E76" s="48">
        <v>34.29034498726557</v>
      </c>
    </row>
    <row r="77" spans="2:5" s="5" customFormat="1" ht="15.75" customHeight="1" x14ac:dyDescent="0.2">
      <c r="B77" s="41" t="s">
        <v>72</v>
      </c>
      <c r="C77" s="42">
        <v>0</v>
      </c>
      <c r="D77" s="42">
        <v>0</v>
      </c>
      <c r="E77" s="43"/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/>
      <c r="D80" s="46"/>
      <c r="E80" s="48"/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7030</v>
      </c>
      <c r="D86" s="42">
        <v>6654</v>
      </c>
      <c r="E86" s="43">
        <v>94.651493598862018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283</v>
      </c>
      <c r="D89" s="46">
        <v>282</v>
      </c>
      <c r="E89" s="48">
        <v>99.646643109540634</v>
      </c>
    </row>
    <row r="90" spans="2:5" ht="15.75" customHeight="1" x14ac:dyDescent="0.2">
      <c r="B90" s="45" t="s">
        <v>85</v>
      </c>
      <c r="C90" s="46">
        <v>2179</v>
      </c>
      <c r="D90" s="46">
        <v>2117</v>
      </c>
      <c r="E90" s="48">
        <v>97.154658100045893</v>
      </c>
    </row>
    <row r="91" spans="2:5" ht="15.75" customHeight="1" x14ac:dyDescent="0.2">
      <c r="B91" s="45" t="s">
        <v>86</v>
      </c>
      <c r="C91" s="46">
        <v>655</v>
      </c>
      <c r="D91" s="46">
        <v>655</v>
      </c>
      <c r="E91" s="48">
        <v>100</v>
      </c>
    </row>
    <row r="92" spans="2:5" ht="15.75" customHeight="1" x14ac:dyDescent="0.2">
      <c r="B92" s="45" t="s">
        <v>87</v>
      </c>
      <c r="C92" s="46">
        <v>35</v>
      </c>
      <c r="D92" s="46">
        <v>35</v>
      </c>
      <c r="E92" s="48">
        <v>100</v>
      </c>
    </row>
    <row r="93" spans="2:5" ht="15.75" customHeight="1" x14ac:dyDescent="0.2">
      <c r="B93" s="45" t="s">
        <v>88</v>
      </c>
      <c r="C93" s="46">
        <v>3878</v>
      </c>
      <c r="D93" s="46">
        <v>3565</v>
      </c>
      <c r="E93" s="48">
        <v>91.928829293450235</v>
      </c>
    </row>
    <row r="94" spans="2:5" s="5" customFormat="1" ht="15.75" customHeight="1" x14ac:dyDescent="0.2">
      <c r="B94" s="41" t="s">
        <v>89</v>
      </c>
      <c r="C94" s="42">
        <v>279</v>
      </c>
      <c r="D94" s="42">
        <v>281</v>
      </c>
      <c r="E94" s="52">
        <v>100.71684587813621</v>
      </c>
    </row>
    <row r="95" spans="2:5" s="5" customFormat="1" ht="15.75" customHeight="1" x14ac:dyDescent="0.2">
      <c r="B95" s="41" t="s">
        <v>90</v>
      </c>
      <c r="C95" s="42">
        <v>239</v>
      </c>
      <c r="D95" s="42">
        <v>239</v>
      </c>
      <c r="E95" s="52">
        <v>100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201</v>
      </c>
      <c r="D99" s="46">
        <v>201</v>
      </c>
      <c r="E99" s="53">
        <v>100</v>
      </c>
    </row>
    <row r="100" spans="2:5" ht="15.75" customHeight="1" x14ac:dyDescent="0.2">
      <c r="B100" s="45" t="s">
        <v>95</v>
      </c>
      <c r="C100" s="46">
        <v>38</v>
      </c>
      <c r="D100" s="46">
        <v>38</v>
      </c>
      <c r="E100" s="53">
        <v>100</v>
      </c>
    </row>
    <row r="101" spans="2:5" s="5" customFormat="1" ht="15.75" customHeight="1" x14ac:dyDescent="0.2">
      <c r="B101" s="41" t="s">
        <v>96</v>
      </c>
      <c r="C101" s="42">
        <v>40</v>
      </c>
      <c r="D101" s="42">
        <v>42</v>
      </c>
      <c r="E101" s="52">
        <v>105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/>
      <c r="D111" s="42"/>
      <c r="E111" s="52"/>
    </row>
  </sheetData>
  <phoneticPr fontId="0" type="noConversion"/>
  <hyperlinks>
    <hyperlink ref="C4" location="Ocak!A1" display="Ocak" xr:uid="{075C13BB-5C29-4D23-B1B3-78623D636038}"/>
    <hyperlink ref="D4" location="Şubat!A1" display="Şubat" xr:uid="{D37A0E22-8D75-4F57-918B-E93A4866A359}"/>
    <hyperlink ref="E4" location="Mart!A1" display="Mart" xr:uid="{6519EB1E-E080-4CB0-A81C-878A48B5EB62}"/>
    <hyperlink ref="C5" location="Nisan!A1" display="Nisan" xr:uid="{39C503A6-2EE3-4896-A6DA-F5AF00E8F781}"/>
    <hyperlink ref="D5" location="Mayıs!A1" display="Mayıs" xr:uid="{E0863C0F-ED5F-4EC7-97D1-5A8A37F764BC}"/>
    <hyperlink ref="E5" location="Haziran!A1" display="Haziran" xr:uid="{9D402578-A3E2-45C3-AAD9-4042F6861FE5}"/>
    <hyperlink ref="C6" location="Temmuz!A1" display="Temmuz" xr:uid="{C15A3762-F1E2-4FC6-B8C5-63CD0D163E9C}"/>
    <hyperlink ref="D6" location="Ağustos!A1" display="Ağustos" xr:uid="{63EE51FB-4C08-4589-AA5A-01D79562447E}"/>
    <hyperlink ref="E6" location="Eylül!A1" display="Eylül" xr:uid="{956273F7-DF21-429D-9461-71C655A78039}"/>
    <hyperlink ref="C7" location="Ekim!A1" display="Ekim" xr:uid="{DBFDB24F-4942-47E5-9BBF-F7F68C9EFE9C}"/>
    <hyperlink ref="D7" location="Kasım!A1" display="Kasım" xr:uid="{33B299D7-9442-435B-BB3B-663B8D038EC8}"/>
    <hyperlink ref="E7" location="Aralık!A1" display="Aralık" xr:uid="{93BFEF77-214F-433F-8C3C-93462B29FA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09EB-E9DA-44CC-B887-D4F691AC2DE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f>+C11+C46+C95+C106</f>
        <v>273053</v>
      </c>
      <c r="D10" s="42">
        <f>+D11+D46+D95+D106</f>
        <v>202621</v>
      </c>
      <c r="E10" s="43">
        <f t="shared" ref="E10:E72" si="0">+D10/C10*100</f>
        <v>74.205740277528548</v>
      </c>
    </row>
    <row r="11" spans="2:7" s="5" customFormat="1" ht="15.75" customHeight="1" x14ac:dyDescent="0.2">
      <c r="B11" s="41" t="s">
        <v>5</v>
      </c>
      <c r="C11" s="42">
        <f>+C12+C22+C25+C39+C43+C44+C45</f>
        <v>205542</v>
      </c>
      <c r="D11" s="42">
        <f>+D12+D22+D25+D39+D43+D44+D45</f>
        <v>153058</v>
      </c>
      <c r="E11" s="44">
        <f t="shared" si="0"/>
        <v>74.465559350400397</v>
      </c>
    </row>
    <row r="12" spans="2:7" s="5" customFormat="1" ht="15.75" customHeight="1" x14ac:dyDescent="0.2">
      <c r="B12" s="41" t="s">
        <v>6</v>
      </c>
      <c r="C12" s="42">
        <f>+C13+C18</f>
        <v>103826</v>
      </c>
      <c r="D12" s="42">
        <f>+D13+D18</f>
        <v>75297</v>
      </c>
      <c r="E12" s="44">
        <f t="shared" si="0"/>
        <v>72.522296919846667</v>
      </c>
      <c r="G12" s="6"/>
    </row>
    <row r="13" spans="2:7" s="5" customFormat="1" ht="15.75" customHeight="1" x14ac:dyDescent="0.2">
      <c r="B13" s="41" t="s">
        <v>7</v>
      </c>
      <c r="C13" s="42">
        <f>SUM(C14:C17)</f>
        <v>92673</v>
      </c>
      <c r="D13" s="42">
        <f>SUM(D14:D17)</f>
        <v>69253</v>
      </c>
      <c r="E13" s="44">
        <f t="shared" si="0"/>
        <v>74.728345904416599</v>
      </c>
    </row>
    <row r="14" spans="2:7" ht="15.75" customHeight="1" x14ac:dyDescent="0.2">
      <c r="B14" s="45" t="s">
        <v>8</v>
      </c>
      <c r="C14" s="46">
        <v>7936</v>
      </c>
      <c r="D14" s="46">
        <v>4601</v>
      </c>
      <c r="E14" s="47">
        <f t="shared" si="0"/>
        <v>57.976310483870961</v>
      </c>
    </row>
    <row r="15" spans="2:7" ht="15.75" customHeight="1" x14ac:dyDescent="0.2">
      <c r="B15" s="45" t="s">
        <v>9</v>
      </c>
      <c r="C15" s="46">
        <v>752</v>
      </c>
      <c r="D15" s="46">
        <v>471</v>
      </c>
      <c r="E15" s="47">
        <f t="shared" si="0"/>
        <v>62.63297872340425</v>
      </c>
    </row>
    <row r="16" spans="2:7" ht="15.75" customHeight="1" x14ac:dyDescent="0.2">
      <c r="B16" s="45" t="s">
        <v>10</v>
      </c>
      <c r="C16" s="46">
        <v>78128</v>
      </c>
      <c r="D16" s="46">
        <v>60010</v>
      </c>
      <c r="E16" s="47">
        <f t="shared" si="0"/>
        <v>76.809850501740726</v>
      </c>
    </row>
    <row r="17" spans="2:5" ht="15.75" customHeight="1" x14ac:dyDescent="0.2">
      <c r="B17" s="45" t="s">
        <v>11</v>
      </c>
      <c r="C17" s="46">
        <v>5857</v>
      </c>
      <c r="D17" s="46">
        <v>4171</v>
      </c>
      <c r="E17" s="47">
        <f t="shared" si="0"/>
        <v>71.213932047123095</v>
      </c>
    </row>
    <row r="18" spans="2:5" s="5" customFormat="1" ht="15.75" customHeight="1" x14ac:dyDescent="0.2">
      <c r="B18" s="41" t="s">
        <v>12</v>
      </c>
      <c r="C18" s="42">
        <f>SUM(C19:C21)</f>
        <v>11153</v>
      </c>
      <c r="D18" s="42">
        <f>SUM(D19:D21)</f>
        <v>6044</v>
      </c>
      <c r="E18" s="44">
        <f t="shared" si="0"/>
        <v>54.191697301174571</v>
      </c>
    </row>
    <row r="19" spans="2:5" ht="15.75" customHeight="1" x14ac:dyDescent="0.2">
      <c r="B19" s="45" t="s">
        <v>13</v>
      </c>
      <c r="C19" s="46">
        <v>3053</v>
      </c>
      <c r="D19" s="46">
        <v>369</v>
      </c>
      <c r="E19" s="47">
        <f t="shared" si="0"/>
        <v>12.086472322305928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8100</v>
      </c>
      <c r="D21" s="46">
        <v>5675</v>
      </c>
      <c r="E21" s="47">
        <f t="shared" si="0"/>
        <v>70.061728395061735</v>
      </c>
    </row>
    <row r="22" spans="2:5" s="4" customFormat="1" ht="15.75" customHeight="1" x14ac:dyDescent="0.2">
      <c r="B22" s="41" t="s">
        <v>16</v>
      </c>
      <c r="C22" s="42">
        <f>SUM(C23:C24)</f>
        <v>22078</v>
      </c>
      <c r="D22" s="42">
        <f>SUM(D23:D24)</f>
        <v>13482</v>
      </c>
      <c r="E22" s="43">
        <f t="shared" si="0"/>
        <v>61.065313887127459</v>
      </c>
    </row>
    <row r="23" spans="2:5" s="8" customFormat="1" ht="15.75" customHeight="1" x14ac:dyDescent="0.2">
      <c r="B23" s="45" t="s">
        <v>17</v>
      </c>
      <c r="C23" s="46">
        <v>22</v>
      </c>
      <c r="D23" s="46">
        <v>5</v>
      </c>
      <c r="E23" s="48">
        <f t="shared" si="0"/>
        <v>22.727272727272727</v>
      </c>
    </row>
    <row r="24" spans="2:5" s="8" customFormat="1" ht="15.75" customHeight="1" x14ac:dyDescent="0.2">
      <c r="B24" s="45" t="s">
        <v>18</v>
      </c>
      <c r="C24" s="46">
        <v>22056</v>
      </c>
      <c r="D24" s="46">
        <v>13477</v>
      </c>
      <c r="E24" s="48">
        <f t="shared" si="0"/>
        <v>61.103554588320641</v>
      </c>
    </row>
    <row r="25" spans="2:5" s="4" customFormat="1" ht="15.75" customHeight="1" x14ac:dyDescent="0.2">
      <c r="B25" s="41" t="s">
        <v>19</v>
      </c>
      <c r="C25" s="42">
        <f>+C26+C29+C36+C37+C38</f>
        <v>47967</v>
      </c>
      <c r="D25" s="42">
        <f>+D26+D29+D36+D37+D38</f>
        <v>39182</v>
      </c>
      <c r="E25" s="43">
        <f t="shared" si="0"/>
        <v>81.685325327829545</v>
      </c>
    </row>
    <row r="26" spans="2:5" s="4" customFormat="1" ht="15.75" customHeight="1" x14ac:dyDescent="0.2">
      <c r="B26" s="41" t="s">
        <v>20</v>
      </c>
      <c r="C26" s="42">
        <f>SUM(C27:C28)</f>
        <v>28351</v>
      </c>
      <c r="D26" s="42">
        <f>SUM(D27:D28)</f>
        <v>19882</v>
      </c>
      <c r="E26" s="43">
        <f t="shared" si="0"/>
        <v>70.128037811717405</v>
      </c>
    </row>
    <row r="27" spans="2:5" s="8" customFormat="1" ht="15.75" customHeight="1" x14ac:dyDescent="0.2">
      <c r="B27" s="45" t="s">
        <v>21</v>
      </c>
      <c r="C27" s="46">
        <v>19067</v>
      </c>
      <c r="D27" s="46">
        <v>12049</v>
      </c>
      <c r="E27" s="48">
        <f t="shared" si="0"/>
        <v>63.192951172182298</v>
      </c>
    </row>
    <row r="28" spans="2:5" s="8" customFormat="1" ht="15.75" customHeight="1" x14ac:dyDescent="0.2">
      <c r="B28" s="45" t="s">
        <v>22</v>
      </c>
      <c r="C28" s="46">
        <v>9284</v>
      </c>
      <c r="D28" s="46">
        <v>7833</v>
      </c>
      <c r="E28" s="48">
        <f t="shared" si="0"/>
        <v>84.370960792761736</v>
      </c>
    </row>
    <row r="29" spans="2:5" s="4" customFormat="1" ht="15.75" customHeight="1" x14ac:dyDescent="0.2">
      <c r="B29" s="41" t="s">
        <v>23</v>
      </c>
      <c r="C29" s="42">
        <f>SUM(C30:C35)</f>
        <v>14569</v>
      </c>
      <c r="D29" s="42">
        <f>SUM(D30:D35)</f>
        <v>14485</v>
      </c>
      <c r="E29" s="43">
        <f t="shared" si="0"/>
        <v>99.423433317317588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25</v>
      </c>
      <c r="C31" s="46">
        <v>14569</v>
      </c>
      <c r="D31" s="46">
        <v>14485</v>
      </c>
      <c r="E31" s="48">
        <f t="shared" si="0"/>
        <v>99.423433317317588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5047</v>
      </c>
      <c r="D36" s="42">
        <v>4815</v>
      </c>
      <c r="E36" s="44">
        <f t="shared" si="0"/>
        <v>95.403209827620373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f>SUM(C40:C42)</f>
        <v>31</v>
      </c>
      <c r="D39" s="42">
        <f>SUM(D40:D42)</f>
        <v>31</v>
      </c>
      <c r="E39" s="43">
        <f t="shared" si="0"/>
        <v>100</v>
      </c>
    </row>
    <row r="40" spans="2:5" s="8" customFormat="1" ht="15.75" customHeight="1" x14ac:dyDescent="0.2">
      <c r="B40" s="45" t="s">
        <v>34</v>
      </c>
      <c r="C40" s="46">
        <v>24</v>
      </c>
      <c r="D40" s="46">
        <v>24</v>
      </c>
      <c r="E40" s="48">
        <f t="shared" si="0"/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f t="shared" si="0"/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18609</v>
      </c>
      <c r="D43" s="42">
        <v>14031</v>
      </c>
      <c r="E43" s="43">
        <f t="shared" si="0"/>
        <v>75.399000483636939</v>
      </c>
    </row>
    <row r="44" spans="2:5" s="4" customFormat="1" ht="15.75" customHeight="1" x14ac:dyDescent="0.2">
      <c r="B44" s="41" t="s">
        <v>38</v>
      </c>
      <c r="C44" s="42">
        <v>12546</v>
      </c>
      <c r="D44" s="42">
        <v>11013</v>
      </c>
      <c r="E44" s="43">
        <f t="shared" si="0"/>
        <v>87.780966044954567</v>
      </c>
    </row>
    <row r="45" spans="2:5" s="4" customFormat="1" ht="15.75" customHeight="1" x14ac:dyDescent="0.2">
      <c r="B45" s="41" t="s">
        <v>39</v>
      </c>
      <c r="C45" s="42">
        <v>485</v>
      </c>
      <c r="D45" s="42">
        <v>22</v>
      </c>
      <c r="E45" s="43">
        <f t="shared" si="0"/>
        <v>4.536082474226804</v>
      </c>
    </row>
    <row r="46" spans="2:5" s="4" customFormat="1" ht="15.75" customHeight="1" x14ac:dyDescent="0.2">
      <c r="B46" s="41" t="s">
        <v>40</v>
      </c>
      <c r="C46" s="42">
        <f>+C47+C51+C61+C71+C78+C87</f>
        <v>67258</v>
      </c>
      <c r="D46" s="42">
        <f>+D47+D51+D61+D71+D78+D87</f>
        <v>49308</v>
      </c>
      <c r="E46" s="43">
        <f t="shared" si="0"/>
        <v>73.311724999256583</v>
      </c>
    </row>
    <row r="47" spans="2:5" s="4" customFormat="1" ht="15.75" customHeight="1" x14ac:dyDescent="0.2">
      <c r="B47" s="41" t="s">
        <v>41</v>
      </c>
      <c r="C47" s="42">
        <f>SUM(C48:C50)</f>
        <v>19462</v>
      </c>
      <c r="D47" s="42">
        <f>SUM(D48:D50)</f>
        <v>18866</v>
      </c>
      <c r="E47" s="43">
        <f t="shared" si="0"/>
        <v>96.937622032679073</v>
      </c>
    </row>
    <row r="48" spans="2:5" s="8" customFormat="1" ht="15.75" customHeight="1" x14ac:dyDescent="0.2">
      <c r="B48" s="45" t="s">
        <v>42</v>
      </c>
      <c r="C48" s="46">
        <v>18737</v>
      </c>
      <c r="D48" s="46">
        <v>18737</v>
      </c>
      <c r="E48" s="48">
        <f t="shared" si="0"/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f t="shared" si="0"/>
        <v>100</v>
      </c>
    </row>
    <row r="50" spans="2:5" s="8" customFormat="1" ht="15.75" customHeight="1" x14ac:dyDescent="0.2">
      <c r="B50" s="45" t="s">
        <v>44</v>
      </c>
      <c r="C50" s="46">
        <v>710</v>
      </c>
      <c r="D50" s="46">
        <v>114</v>
      </c>
      <c r="E50" s="48">
        <f t="shared" si="0"/>
        <v>16.056338028169016</v>
      </c>
    </row>
    <row r="51" spans="2:5" s="4" customFormat="1" ht="15.75" customHeight="1" x14ac:dyDescent="0.2">
      <c r="B51" s="41" t="s">
        <v>45</v>
      </c>
      <c r="C51" s="42">
        <f>+C52+C53+C54</f>
        <v>1058</v>
      </c>
      <c r="D51" s="42">
        <f>+D52+D53+D54</f>
        <v>15</v>
      </c>
      <c r="E51" s="43">
        <f t="shared" si="0"/>
        <v>1.4177693761814745</v>
      </c>
    </row>
    <row r="52" spans="2:5" s="4" customFormat="1" ht="15.75" customHeight="1" x14ac:dyDescent="0.2">
      <c r="B52" s="41" t="s">
        <v>46</v>
      </c>
      <c r="C52" s="42">
        <v>11</v>
      </c>
      <c r="D52" s="42">
        <v>8</v>
      </c>
      <c r="E52" s="43">
        <f t="shared" si="0"/>
        <v>72.727272727272734</v>
      </c>
    </row>
    <row r="53" spans="2:5" s="4" customFormat="1" ht="15.75" customHeight="1" x14ac:dyDescent="0.2">
      <c r="B53" s="41" t="s">
        <v>47</v>
      </c>
      <c r="C53" s="42">
        <v>1045</v>
      </c>
      <c r="D53" s="42">
        <v>5</v>
      </c>
      <c r="E53" s="43">
        <f t="shared" si="0"/>
        <v>0.4784688995215311</v>
      </c>
    </row>
    <row r="54" spans="2:5" s="4" customFormat="1" ht="15.75" customHeight="1" x14ac:dyDescent="0.2">
      <c r="B54" s="41" t="s">
        <v>48</v>
      </c>
      <c r="C54" s="42">
        <f>SUM(C55:C60)</f>
        <v>2</v>
      </c>
      <c r="D54" s="42">
        <f>SUM(D55:D60)</f>
        <v>2</v>
      </c>
      <c r="E54" s="43">
        <f t="shared" si="0"/>
        <v>100</v>
      </c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>
        <v>2</v>
      </c>
      <c r="D57" s="46">
        <v>2</v>
      </c>
      <c r="E57" s="48">
        <f t="shared" si="0"/>
        <v>100</v>
      </c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f>+C62+C66+C70</f>
        <v>11381</v>
      </c>
      <c r="D61" s="42">
        <f>+D62+D66+D70</f>
        <v>7149</v>
      </c>
      <c r="E61" s="43">
        <f t="shared" si="0"/>
        <v>62.815218346366755</v>
      </c>
    </row>
    <row r="62" spans="2:5" s="4" customFormat="1" ht="15.75" customHeight="1" x14ac:dyDescent="0.2">
      <c r="B62" s="41" t="s">
        <v>56</v>
      </c>
      <c r="C62" s="42">
        <f>SUM(C63:C65)</f>
        <v>4717</v>
      </c>
      <c r="D62" s="42">
        <f>SUM(D63:D65)</f>
        <v>4320</v>
      </c>
      <c r="E62" s="43">
        <f t="shared" si="0"/>
        <v>91.583633665465342</v>
      </c>
    </row>
    <row r="63" spans="2:5" s="8" customFormat="1" ht="15.75" customHeight="1" x14ac:dyDescent="0.2">
      <c r="B63" s="45" t="s">
        <v>57</v>
      </c>
      <c r="C63" s="46">
        <v>3351</v>
      </c>
      <c r="D63" s="46">
        <v>3351</v>
      </c>
      <c r="E63" s="48">
        <f t="shared" si="0"/>
        <v>100</v>
      </c>
    </row>
    <row r="64" spans="2:5" s="8" customFormat="1" ht="15.75" customHeight="1" x14ac:dyDescent="0.2">
      <c r="B64" s="45" t="s">
        <v>58</v>
      </c>
      <c r="C64" s="46">
        <v>461</v>
      </c>
      <c r="D64" s="46">
        <v>64</v>
      </c>
      <c r="E64" s="48">
        <f t="shared" si="0"/>
        <v>13.882863340563992</v>
      </c>
    </row>
    <row r="65" spans="2:5" s="8" customFormat="1" ht="15.75" customHeight="1" x14ac:dyDescent="0.2">
      <c r="B65" s="45" t="s">
        <v>59</v>
      </c>
      <c r="C65" s="46">
        <v>905</v>
      </c>
      <c r="D65" s="46">
        <v>905</v>
      </c>
      <c r="E65" s="48">
        <f t="shared" si="0"/>
        <v>100</v>
      </c>
    </row>
    <row r="66" spans="2:5" s="4" customFormat="1" ht="15.75" customHeight="1" x14ac:dyDescent="0.2">
      <c r="B66" s="41" t="s">
        <v>60</v>
      </c>
      <c r="C66" s="42">
        <f>SUM(C67:C69)</f>
        <v>6664</v>
      </c>
      <c r="D66" s="42">
        <f>SUM(D67:D69)</f>
        <v>2829</v>
      </c>
      <c r="E66" s="43">
        <f t="shared" si="0"/>
        <v>42.451980792316931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6503</v>
      </c>
      <c r="D68" s="46">
        <v>2697</v>
      </c>
      <c r="E68" s="48">
        <f t="shared" si="0"/>
        <v>41.473166230970321</v>
      </c>
    </row>
    <row r="69" spans="2:5" s="8" customFormat="1" ht="15.75" customHeight="1" x14ac:dyDescent="0.2">
      <c r="B69" s="45" t="s">
        <v>63</v>
      </c>
      <c r="C69" s="46">
        <v>161</v>
      </c>
      <c r="D69" s="46">
        <v>132</v>
      </c>
      <c r="E69" s="48">
        <f t="shared" si="0"/>
        <v>81.987577639751549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f>SUM(C72:C77)</f>
        <v>28941</v>
      </c>
      <c r="D71" s="42">
        <f>SUM(D72:D77)</f>
        <v>17234</v>
      </c>
      <c r="E71" s="43">
        <f t="shared" si="0"/>
        <v>59.548737085795231</v>
      </c>
    </row>
    <row r="72" spans="2:5" s="8" customFormat="1" ht="15.75" customHeight="1" x14ac:dyDescent="0.2">
      <c r="B72" s="49" t="s">
        <v>66</v>
      </c>
      <c r="C72" s="50">
        <v>1062</v>
      </c>
      <c r="D72" s="50">
        <v>301</v>
      </c>
      <c r="E72" s="48">
        <f t="shared" si="0"/>
        <v>28.342749529190208</v>
      </c>
    </row>
    <row r="73" spans="2:5" s="8" customFormat="1" ht="15.75" customHeight="1" x14ac:dyDescent="0.2">
      <c r="B73" s="49" t="s">
        <v>67</v>
      </c>
      <c r="C73" s="50">
        <v>0</v>
      </c>
      <c r="D73" s="50">
        <v>1</v>
      </c>
      <c r="E73" s="48"/>
    </row>
    <row r="74" spans="2:5" s="8" customFormat="1" ht="15.75" customHeight="1" x14ac:dyDescent="0.2">
      <c r="B74" s="49" t="s">
        <v>68</v>
      </c>
      <c r="C74" s="50">
        <v>1818</v>
      </c>
      <c r="D74" s="50">
        <v>964</v>
      </c>
      <c r="E74" s="48">
        <f>+D74/C74*100</f>
        <v>53.025302530253029</v>
      </c>
    </row>
    <row r="75" spans="2:5" s="8" customFormat="1" ht="15.75" customHeight="1" x14ac:dyDescent="0.2">
      <c r="B75" s="49" t="s">
        <v>69</v>
      </c>
      <c r="C75" s="50">
        <v>14728</v>
      </c>
      <c r="D75" s="50">
        <v>8189</v>
      </c>
      <c r="E75" s="48">
        <f>+D75/C75*100</f>
        <v>55.601575230852795</v>
      </c>
    </row>
    <row r="76" spans="2:5" s="8" customFormat="1" ht="15.75" customHeight="1" x14ac:dyDescent="0.2">
      <c r="B76" s="49" t="s">
        <v>70</v>
      </c>
      <c r="C76" s="50">
        <v>7103</v>
      </c>
      <c r="D76" s="50">
        <v>6485</v>
      </c>
      <c r="E76" s="48">
        <f>+D76/C76*100</f>
        <v>91.299450936224133</v>
      </c>
    </row>
    <row r="77" spans="2:5" s="8" customFormat="1" ht="15.75" customHeight="1" x14ac:dyDescent="0.2">
      <c r="B77" s="49" t="s">
        <v>71</v>
      </c>
      <c r="C77" s="50">
        <v>4230</v>
      </c>
      <c r="D77" s="50">
        <v>1294</v>
      </c>
      <c r="E77" s="48">
        <f>+D77/C77*100</f>
        <v>30.591016548463358</v>
      </c>
    </row>
    <row r="78" spans="2:5" s="5" customFormat="1" ht="15.75" customHeight="1" x14ac:dyDescent="0.2">
      <c r="B78" s="41" t="s">
        <v>72</v>
      </c>
      <c r="C78" s="42">
        <f>SUM(C79:C86)</f>
        <v>0</v>
      </c>
      <c r="D78" s="42">
        <f>SUM(D79:D86)</f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f>SUM(C88:C94)</f>
        <v>6416</v>
      </c>
      <c r="D87" s="42">
        <f>SUM(D88:D94)</f>
        <v>6044</v>
      </c>
      <c r="E87" s="43">
        <f>+D87/C87*100</f>
        <v>94.201995012468828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260</v>
      </c>
      <c r="D90" s="46">
        <v>259</v>
      </c>
      <c r="E90" s="48">
        <f t="shared" ref="E90:E96" si="1">+D90/C90*100</f>
        <v>99.615384615384613</v>
      </c>
    </row>
    <row r="91" spans="2:5" ht="15.75" customHeight="1" x14ac:dyDescent="0.2">
      <c r="B91" s="45" t="s">
        <v>85</v>
      </c>
      <c r="C91" s="46">
        <v>1873</v>
      </c>
      <c r="D91" s="46">
        <v>1820</v>
      </c>
      <c r="E91" s="48">
        <f t="shared" si="1"/>
        <v>97.170315002669511</v>
      </c>
    </row>
    <row r="92" spans="2:5" ht="15.75" customHeight="1" x14ac:dyDescent="0.2">
      <c r="B92" s="45" t="s">
        <v>86</v>
      </c>
      <c r="C92" s="46">
        <v>586</v>
      </c>
      <c r="D92" s="46">
        <v>586</v>
      </c>
      <c r="E92" s="48">
        <f t="shared" si="1"/>
        <v>100</v>
      </c>
    </row>
    <row r="93" spans="2:5" ht="15.75" customHeight="1" x14ac:dyDescent="0.2">
      <c r="B93" s="45" t="s">
        <v>87</v>
      </c>
      <c r="C93" s="46">
        <v>34</v>
      </c>
      <c r="D93" s="46">
        <v>34</v>
      </c>
      <c r="E93" s="48">
        <f t="shared" si="1"/>
        <v>100</v>
      </c>
    </row>
    <row r="94" spans="2:5" ht="15.75" customHeight="1" x14ac:dyDescent="0.2">
      <c r="B94" s="45" t="s">
        <v>88</v>
      </c>
      <c r="C94" s="46">
        <v>3663</v>
      </c>
      <c r="D94" s="46">
        <v>3345</v>
      </c>
      <c r="E94" s="48">
        <f t="shared" si="1"/>
        <v>91.318591318591317</v>
      </c>
    </row>
    <row r="95" spans="2:5" s="5" customFormat="1" ht="15.75" customHeight="1" x14ac:dyDescent="0.2">
      <c r="B95" s="41" t="s">
        <v>89</v>
      </c>
      <c r="C95" s="42">
        <f>+C96+C102+C103</f>
        <v>253</v>
      </c>
      <c r="D95" s="42">
        <f>+D96+D102+D103</f>
        <v>255</v>
      </c>
      <c r="E95" s="52">
        <f t="shared" si="1"/>
        <v>100.79051383399209</v>
      </c>
    </row>
    <row r="96" spans="2:5" s="5" customFormat="1" ht="15.75" customHeight="1" x14ac:dyDescent="0.2">
      <c r="B96" s="41" t="s">
        <v>90</v>
      </c>
      <c r="C96" s="42">
        <f>SUM(C97:C101)</f>
        <v>223</v>
      </c>
      <c r="D96" s="42">
        <f>SUM(D97:D101)</f>
        <v>223</v>
      </c>
      <c r="E96" s="52">
        <f t="shared" si="1"/>
        <v>100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185</v>
      </c>
      <c r="D100" s="46">
        <v>185</v>
      </c>
      <c r="E100" s="53">
        <f>+D100/C100*100</f>
        <v>100</v>
      </c>
    </row>
    <row r="101" spans="2:5" ht="15.75" customHeight="1" x14ac:dyDescent="0.2">
      <c r="B101" s="45" t="s">
        <v>95</v>
      </c>
      <c r="C101" s="46">
        <v>38</v>
      </c>
      <c r="D101" s="46">
        <v>38</v>
      </c>
      <c r="E101" s="53">
        <f>+D101/C101*100</f>
        <v>100</v>
      </c>
    </row>
    <row r="102" spans="2:5" s="5" customFormat="1" ht="15.75" customHeight="1" x14ac:dyDescent="0.2">
      <c r="B102" s="41" t="s">
        <v>96</v>
      </c>
      <c r="C102" s="42">
        <v>30</v>
      </c>
      <c r="D102" s="42">
        <v>32</v>
      </c>
      <c r="E102" s="52">
        <f>+D102/C102*100</f>
        <v>106.66666666666667</v>
      </c>
    </row>
    <row r="103" spans="2:5" s="5" customFormat="1" ht="15.75" customHeight="1" x14ac:dyDescent="0.2">
      <c r="B103" s="41" t="s">
        <v>97</v>
      </c>
      <c r="C103" s="42">
        <f>SUM(C104:C105)</f>
        <v>0</v>
      </c>
      <c r="D103" s="42">
        <f>SUM(D104:D105)</f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f>+C107+C112</f>
        <v>0</v>
      </c>
      <c r="D106" s="42">
        <f>+D107+D112</f>
        <v>0</v>
      </c>
      <c r="E106" s="52"/>
    </row>
    <row r="107" spans="2:5" s="5" customFormat="1" ht="15.75" customHeight="1" x14ac:dyDescent="0.2">
      <c r="B107" s="41" t="s">
        <v>101</v>
      </c>
      <c r="C107" s="42">
        <f>SUM(C108:C111)</f>
        <v>0</v>
      </c>
      <c r="D107" s="42">
        <f>SUM(D108:D111)</f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C4756229-A16E-480E-A17F-B8FE14D99E04}"/>
    <hyperlink ref="D4" location="Şubat!A1" display="Şubat" xr:uid="{A55DAE8C-0813-48DF-BE0B-BAACB8652FB5}"/>
    <hyperlink ref="E4" location="Mart!A1" display="Mart" xr:uid="{A9D38F69-C0E0-422F-B7BF-2C017144511D}"/>
    <hyperlink ref="C5" location="Nisan!A1" display="Nisan" xr:uid="{53681085-3A02-4E71-A3B9-F9E1680F45EB}"/>
    <hyperlink ref="D5" location="Mayıs!A1" display="Mayıs" xr:uid="{D7182A24-EE79-404E-B398-52538ADBB7B5}"/>
    <hyperlink ref="E5" location="Haziran!A1" display="Haziran" xr:uid="{B1E9B818-B70F-4B37-90DA-025475886C85}"/>
    <hyperlink ref="C6" location="Temmuz!A1" display="Temmuz" xr:uid="{30A5C74A-DA45-48F7-B846-229472287D85}"/>
    <hyperlink ref="D6" location="Ağustos!A1" display="Ağustos" xr:uid="{696D95BA-46ED-4B00-B08F-7EB7E3624B20}"/>
    <hyperlink ref="E6" location="Eylül!A1" display="Eylül" xr:uid="{A60EEC5D-9A52-4C57-98FB-2C67A24A28FA}"/>
    <hyperlink ref="C7" location="Ekim!A1" display="Ekim" xr:uid="{43531878-3DE4-4CCC-98F9-18A31C911F64}"/>
    <hyperlink ref="D7" location="Kasım!A1" display="Kasım" xr:uid="{CC4EC7B5-7D5D-49BC-AE5B-4B6652D3DCA0}"/>
    <hyperlink ref="E7" location="Aralık!A1" display="Aralık" xr:uid="{A4217497-B894-4BE6-8151-5D16338004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96B0-A2C3-448A-8116-0153BAF7309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242205</v>
      </c>
      <c r="D10" s="42">
        <v>157966</v>
      </c>
      <c r="E10" s="43">
        <v>65.219958299787379</v>
      </c>
    </row>
    <row r="11" spans="2:7" s="5" customFormat="1" ht="15.75" customHeight="1" x14ac:dyDescent="0.2">
      <c r="B11" s="41" t="s">
        <v>5</v>
      </c>
      <c r="C11" s="42">
        <v>184052</v>
      </c>
      <c r="D11" s="42">
        <v>128363</v>
      </c>
      <c r="E11" s="44">
        <v>69.742790081064044</v>
      </c>
    </row>
    <row r="12" spans="2:7" s="5" customFormat="1" ht="15.75" customHeight="1" x14ac:dyDescent="0.2">
      <c r="B12" s="41" t="s">
        <v>6</v>
      </c>
      <c r="C12" s="42">
        <v>90279</v>
      </c>
      <c r="D12" s="42">
        <v>60212</v>
      </c>
      <c r="E12" s="44">
        <v>66.69546627676425</v>
      </c>
      <c r="G12" s="6"/>
    </row>
    <row r="13" spans="2:7" s="5" customFormat="1" ht="15.75" customHeight="1" x14ac:dyDescent="0.2">
      <c r="B13" s="41" t="s">
        <v>7</v>
      </c>
      <c r="C13" s="42">
        <v>81775</v>
      </c>
      <c r="D13" s="42">
        <v>56462</v>
      </c>
      <c r="E13" s="44">
        <v>69.0455518190156</v>
      </c>
    </row>
    <row r="14" spans="2:7" ht="15.75" customHeight="1" x14ac:dyDescent="0.2">
      <c r="B14" s="45" t="s">
        <v>8</v>
      </c>
      <c r="C14" s="46">
        <v>7914</v>
      </c>
      <c r="D14" s="46">
        <v>3678</v>
      </c>
      <c r="E14" s="47">
        <v>46.474601971190296</v>
      </c>
    </row>
    <row r="15" spans="2:7" ht="15.75" customHeight="1" x14ac:dyDescent="0.2">
      <c r="B15" s="45" t="s">
        <v>9</v>
      </c>
      <c r="C15" s="46">
        <v>750</v>
      </c>
      <c r="D15" s="46">
        <v>455</v>
      </c>
      <c r="E15" s="47">
        <v>60.666666666666671</v>
      </c>
    </row>
    <row r="16" spans="2:7" ht="15.75" customHeight="1" x14ac:dyDescent="0.2">
      <c r="B16" s="45" t="s">
        <v>10</v>
      </c>
      <c r="C16" s="46">
        <v>68749</v>
      </c>
      <c r="D16" s="46">
        <v>49238</v>
      </c>
      <c r="E16" s="47">
        <v>71.61995083564851</v>
      </c>
    </row>
    <row r="17" spans="2:5" ht="15.75" customHeight="1" x14ac:dyDescent="0.2">
      <c r="B17" s="45" t="s">
        <v>11</v>
      </c>
      <c r="C17" s="46">
        <v>4362</v>
      </c>
      <c r="D17" s="46">
        <v>3091</v>
      </c>
      <c r="E17" s="47">
        <v>70.861989912883999</v>
      </c>
    </row>
    <row r="18" spans="2:5" s="5" customFormat="1" ht="15.75" customHeight="1" x14ac:dyDescent="0.2">
      <c r="B18" s="41" t="s">
        <v>12</v>
      </c>
      <c r="C18" s="42">
        <v>8504</v>
      </c>
      <c r="D18" s="42">
        <v>3750</v>
      </c>
      <c r="E18" s="44">
        <v>44.096895578551269</v>
      </c>
    </row>
    <row r="19" spans="2:5" ht="15.75" customHeight="1" x14ac:dyDescent="0.2">
      <c r="B19" s="45" t="s">
        <v>13</v>
      </c>
      <c r="C19" s="46">
        <v>3052</v>
      </c>
      <c r="D19" s="46">
        <v>324</v>
      </c>
      <c r="E19" s="47">
        <v>10.615989515072084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5452</v>
      </c>
      <c r="D21" s="46">
        <v>3426</v>
      </c>
      <c r="E21" s="47">
        <v>62.839325018341896</v>
      </c>
    </row>
    <row r="22" spans="2:5" s="4" customFormat="1" ht="15.75" customHeight="1" x14ac:dyDescent="0.2">
      <c r="B22" s="41" t="s">
        <v>16</v>
      </c>
      <c r="C22" s="42">
        <v>22012</v>
      </c>
      <c r="D22" s="42">
        <v>11028</v>
      </c>
      <c r="E22" s="43">
        <v>50.099945484281307</v>
      </c>
    </row>
    <row r="23" spans="2:5" s="8" customFormat="1" ht="15.75" customHeight="1" x14ac:dyDescent="0.2">
      <c r="B23" s="45" t="s">
        <v>17</v>
      </c>
      <c r="C23" s="46">
        <v>21</v>
      </c>
      <c r="D23" s="46">
        <v>4</v>
      </c>
      <c r="E23" s="48">
        <v>19.047619047619047</v>
      </c>
    </row>
    <row r="24" spans="2:5" s="8" customFormat="1" ht="15.75" customHeight="1" x14ac:dyDescent="0.2">
      <c r="B24" s="45" t="s">
        <v>18</v>
      </c>
      <c r="C24" s="46">
        <v>21991</v>
      </c>
      <c r="D24" s="46">
        <v>11024</v>
      </c>
      <c r="E24" s="48">
        <v>50.129598472102224</v>
      </c>
    </row>
    <row r="25" spans="2:5" s="4" customFormat="1" ht="15.75" customHeight="1" x14ac:dyDescent="0.2">
      <c r="B25" s="41" t="s">
        <v>19</v>
      </c>
      <c r="C25" s="42">
        <v>42871</v>
      </c>
      <c r="D25" s="42">
        <v>35239</v>
      </c>
      <c r="E25" s="43">
        <v>82.19775605887429</v>
      </c>
    </row>
    <row r="26" spans="2:5" s="4" customFormat="1" ht="15.75" customHeight="1" x14ac:dyDescent="0.2">
      <c r="B26" s="41" t="s">
        <v>20</v>
      </c>
      <c r="C26" s="42">
        <v>25278</v>
      </c>
      <c r="D26" s="42">
        <v>17934</v>
      </c>
      <c r="E26" s="43">
        <v>70.947068597199149</v>
      </c>
    </row>
    <row r="27" spans="2:5" s="8" customFormat="1" ht="15.75" customHeight="1" x14ac:dyDescent="0.2">
      <c r="B27" s="45" t="s">
        <v>21</v>
      </c>
      <c r="C27" s="46">
        <v>16881</v>
      </c>
      <c r="D27" s="46">
        <v>11216</v>
      </c>
      <c r="E27" s="48">
        <v>66.44156151886736</v>
      </c>
    </row>
    <row r="28" spans="2:5" s="8" customFormat="1" ht="15.75" customHeight="1" x14ac:dyDescent="0.2">
      <c r="B28" s="45" t="s">
        <v>22</v>
      </c>
      <c r="C28" s="46">
        <v>8397</v>
      </c>
      <c r="D28" s="46">
        <v>6718</v>
      </c>
      <c r="E28" s="48">
        <v>80.004763606049778</v>
      </c>
    </row>
    <row r="29" spans="2:5" s="4" customFormat="1" ht="15.75" customHeight="1" x14ac:dyDescent="0.2">
      <c r="B29" s="41" t="s">
        <v>23</v>
      </c>
      <c r="C29" s="42">
        <v>13100</v>
      </c>
      <c r="D29" s="42">
        <v>13050</v>
      </c>
      <c r="E29" s="43">
        <v>99.618320610687022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13100</v>
      </c>
      <c r="D31" s="46">
        <v>13050</v>
      </c>
      <c r="E31" s="48">
        <v>99.618320610687022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4493</v>
      </c>
      <c r="D36" s="42">
        <v>4255</v>
      </c>
      <c r="E36" s="44">
        <v>94.702871132873355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30</v>
      </c>
      <c r="D39" s="42">
        <v>30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23</v>
      </c>
      <c r="D40" s="46">
        <v>23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16756</v>
      </c>
      <c r="D43" s="42">
        <v>12067</v>
      </c>
      <c r="E43" s="43">
        <v>72.015994270709001</v>
      </c>
    </row>
    <row r="44" spans="2:5" s="4" customFormat="1" ht="15.75" customHeight="1" x14ac:dyDescent="0.2">
      <c r="B44" s="41" t="s">
        <v>38</v>
      </c>
      <c r="C44" s="42">
        <v>11291</v>
      </c>
      <c r="D44" s="42">
        <v>9769</v>
      </c>
      <c r="E44" s="43">
        <v>86.520237357187142</v>
      </c>
    </row>
    <row r="45" spans="2:5" s="4" customFormat="1" ht="15.75" customHeight="1" x14ac:dyDescent="0.2">
      <c r="B45" s="41" t="s">
        <v>39</v>
      </c>
      <c r="C45" s="42">
        <v>813</v>
      </c>
      <c r="D45" s="42">
        <v>18</v>
      </c>
      <c r="E45" s="43">
        <v>2.214022140221402</v>
      </c>
    </row>
    <row r="46" spans="2:5" s="4" customFormat="1" ht="15.75" customHeight="1" x14ac:dyDescent="0.2">
      <c r="B46" s="41" t="s">
        <v>40</v>
      </c>
      <c r="C46" s="42">
        <v>57919</v>
      </c>
      <c r="D46" s="42">
        <v>29375</v>
      </c>
      <c r="E46" s="43">
        <v>50.717381170255017</v>
      </c>
    </row>
    <row r="47" spans="2:5" s="4" customFormat="1" ht="15.75" customHeight="1" x14ac:dyDescent="0.2">
      <c r="B47" s="41" t="s">
        <v>41</v>
      </c>
      <c r="C47" s="42">
        <v>15557</v>
      </c>
      <c r="D47" s="42">
        <v>14961</v>
      </c>
      <c r="E47" s="43">
        <v>96.168927171048395</v>
      </c>
    </row>
    <row r="48" spans="2:5" s="8" customFormat="1" ht="15.75" customHeight="1" x14ac:dyDescent="0.2">
      <c r="B48" s="45" t="s">
        <v>42</v>
      </c>
      <c r="C48" s="46">
        <v>14837</v>
      </c>
      <c r="D48" s="46">
        <v>14837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705</v>
      </c>
      <c r="D50" s="46">
        <v>109</v>
      </c>
      <c r="E50" s="48">
        <v>15.460992907801419</v>
      </c>
    </row>
    <row r="51" spans="2:5" s="4" customFormat="1" ht="15.75" customHeight="1" x14ac:dyDescent="0.2">
      <c r="B51" s="41" t="s">
        <v>45</v>
      </c>
      <c r="C51" s="42">
        <v>1049</v>
      </c>
      <c r="D51" s="42">
        <v>13</v>
      </c>
      <c r="E51" s="43">
        <v>1.2392755004766445</v>
      </c>
    </row>
    <row r="52" spans="2:5" s="4" customFormat="1" ht="15.75" customHeight="1" x14ac:dyDescent="0.2">
      <c r="B52" s="41" t="s">
        <v>46</v>
      </c>
      <c r="C52" s="42">
        <v>7</v>
      </c>
      <c r="D52" s="42">
        <v>7</v>
      </c>
      <c r="E52" s="43">
        <v>100</v>
      </c>
    </row>
    <row r="53" spans="2:5" s="4" customFormat="1" ht="15.75" customHeight="1" x14ac:dyDescent="0.2">
      <c r="B53" s="41" t="s">
        <v>47</v>
      </c>
      <c r="C53" s="42">
        <v>1041</v>
      </c>
      <c r="D53" s="42">
        <v>5</v>
      </c>
      <c r="E53" s="43">
        <v>0.48030739673390976</v>
      </c>
    </row>
    <row r="54" spans="2:5" s="4" customFormat="1" ht="15.75" customHeight="1" x14ac:dyDescent="0.2">
      <c r="B54" s="41" t="s">
        <v>48</v>
      </c>
      <c r="C54" s="42">
        <v>1</v>
      </c>
      <c r="D54" s="42">
        <v>1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>
        <v>1</v>
      </c>
      <c r="D57" s="46">
        <v>1</v>
      </c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10855</v>
      </c>
      <c r="D61" s="42">
        <v>4115</v>
      </c>
      <c r="E61" s="43">
        <v>37.908797789037308</v>
      </c>
    </row>
    <row r="62" spans="2:5" s="4" customFormat="1" ht="15.75" customHeight="1" x14ac:dyDescent="0.2">
      <c r="B62" s="41" t="s">
        <v>56</v>
      </c>
      <c r="C62" s="42">
        <v>4134</v>
      </c>
      <c r="D62" s="42">
        <v>3745</v>
      </c>
      <c r="E62" s="43">
        <v>90.590227382680212</v>
      </c>
    </row>
    <row r="63" spans="2:5" s="8" customFormat="1" ht="15.75" customHeight="1" x14ac:dyDescent="0.2">
      <c r="B63" s="45" t="s">
        <v>57</v>
      </c>
      <c r="C63" s="46">
        <v>2944</v>
      </c>
      <c r="D63" s="46">
        <v>2944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446</v>
      </c>
      <c r="D64" s="46">
        <v>57</v>
      </c>
      <c r="E64" s="48">
        <v>12.780269058295964</v>
      </c>
    </row>
    <row r="65" spans="2:5" s="8" customFormat="1" ht="15.75" customHeight="1" x14ac:dyDescent="0.2">
      <c r="B65" s="45" t="s">
        <v>59</v>
      </c>
      <c r="C65" s="46">
        <v>744</v>
      </c>
      <c r="D65" s="46">
        <v>744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6721</v>
      </c>
      <c r="D66" s="42">
        <v>370</v>
      </c>
      <c r="E66" s="43">
        <v>5.5051331647076323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6616</v>
      </c>
      <c r="D68" s="46">
        <v>295</v>
      </c>
      <c r="E68" s="48">
        <v>4.4588875453446191</v>
      </c>
    </row>
    <row r="69" spans="2:5" s="8" customFormat="1" ht="15.75" customHeight="1" x14ac:dyDescent="0.2">
      <c r="B69" s="45" t="s">
        <v>63</v>
      </c>
      <c r="C69" s="46">
        <v>105</v>
      </c>
      <c r="D69" s="46">
        <v>75</v>
      </c>
      <c r="E69" s="48">
        <v>71.428571428571431</v>
      </c>
    </row>
    <row r="70" spans="2:5" s="4" customFormat="1" ht="15.75" customHeight="1" x14ac:dyDescent="0.2">
      <c r="B70" s="41" t="s">
        <v>64</v>
      </c>
      <c r="C70" s="42">
        <v>0</v>
      </c>
      <c r="D70" s="42">
        <v>0</v>
      </c>
      <c r="E70" s="43"/>
    </row>
    <row r="71" spans="2:5" s="4" customFormat="1" ht="15.75" customHeight="1" x14ac:dyDescent="0.2">
      <c r="B71" s="41" t="s">
        <v>65</v>
      </c>
      <c r="C71" s="42">
        <v>24789</v>
      </c>
      <c r="D71" s="42">
        <v>5117</v>
      </c>
      <c r="E71" s="43">
        <v>20.642220339666785</v>
      </c>
    </row>
    <row r="72" spans="2:5" s="8" customFormat="1" ht="15.75" customHeight="1" x14ac:dyDescent="0.2">
      <c r="B72" s="49" t="s">
        <v>66</v>
      </c>
      <c r="C72" s="50">
        <v>1009</v>
      </c>
      <c r="D72" s="50">
        <v>255</v>
      </c>
      <c r="E72" s="48">
        <v>25.272547076313177</v>
      </c>
    </row>
    <row r="73" spans="2:5" s="8" customFormat="1" ht="15.75" customHeight="1" x14ac:dyDescent="0.2">
      <c r="B73" s="49" t="s">
        <v>67</v>
      </c>
      <c r="C73" s="50">
        <v>405</v>
      </c>
      <c r="D73" s="50">
        <v>72</v>
      </c>
      <c r="E73" s="48">
        <v>17.777777777777779</v>
      </c>
    </row>
    <row r="74" spans="2:5" s="8" customFormat="1" ht="15.75" customHeight="1" x14ac:dyDescent="0.2">
      <c r="B74" s="49" t="s">
        <v>68</v>
      </c>
      <c r="C74" s="50">
        <v>1787</v>
      </c>
      <c r="D74" s="50">
        <v>888</v>
      </c>
      <c r="E74" s="48">
        <v>49.692221600447681</v>
      </c>
    </row>
    <row r="75" spans="2:5" s="8" customFormat="1" ht="15.75" customHeight="1" x14ac:dyDescent="0.2">
      <c r="B75" s="49" t="s">
        <v>69</v>
      </c>
      <c r="C75" s="50">
        <v>15013</v>
      </c>
      <c r="D75" s="50">
        <v>394</v>
      </c>
      <c r="E75" s="48">
        <v>2.6243921934323589</v>
      </c>
    </row>
    <row r="76" spans="2:5" s="8" customFormat="1" ht="15.75" customHeight="1" x14ac:dyDescent="0.2">
      <c r="B76" s="49" t="s">
        <v>70</v>
      </c>
      <c r="C76" s="50">
        <v>3096</v>
      </c>
      <c r="D76" s="50">
        <v>2477</v>
      </c>
      <c r="E76" s="48">
        <v>80.006459948320412</v>
      </c>
    </row>
    <row r="77" spans="2:5" s="8" customFormat="1" ht="15.75" customHeight="1" x14ac:dyDescent="0.2">
      <c r="B77" s="49" t="s">
        <v>71</v>
      </c>
      <c r="C77" s="50">
        <v>3479</v>
      </c>
      <c r="D77" s="50">
        <v>1031</v>
      </c>
      <c r="E77" s="48">
        <v>29.634952572578328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5669</v>
      </c>
      <c r="D87" s="42">
        <v>5169</v>
      </c>
      <c r="E87" s="43">
        <v>91.180102310813197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228</v>
      </c>
      <c r="D90" s="46">
        <v>227</v>
      </c>
      <c r="E90" s="48">
        <v>99.561403508771932</v>
      </c>
    </row>
    <row r="91" spans="2:5" ht="15.75" customHeight="1" x14ac:dyDescent="0.2">
      <c r="B91" s="45" t="s">
        <v>85</v>
      </c>
      <c r="C91" s="46">
        <v>1586</v>
      </c>
      <c r="D91" s="46">
        <v>1542</v>
      </c>
      <c r="E91" s="48">
        <v>97.225725094577555</v>
      </c>
    </row>
    <row r="92" spans="2:5" ht="15.75" customHeight="1" x14ac:dyDescent="0.2">
      <c r="B92" s="45" t="s">
        <v>86</v>
      </c>
      <c r="C92" s="46">
        <v>460</v>
      </c>
      <c r="D92" s="46">
        <v>460</v>
      </c>
      <c r="E92" s="48">
        <v>100</v>
      </c>
    </row>
    <row r="93" spans="2:5" ht="15.75" customHeight="1" x14ac:dyDescent="0.2">
      <c r="B93" s="45" t="s">
        <v>87</v>
      </c>
      <c r="C93" s="46">
        <v>31</v>
      </c>
      <c r="D93" s="46">
        <v>31</v>
      </c>
      <c r="E93" s="48">
        <v>100</v>
      </c>
    </row>
    <row r="94" spans="2:5" ht="15.75" customHeight="1" x14ac:dyDescent="0.2">
      <c r="B94" s="45" t="s">
        <v>88</v>
      </c>
      <c r="C94" s="46">
        <v>3364</v>
      </c>
      <c r="D94" s="46">
        <v>2909</v>
      </c>
      <c r="E94" s="48">
        <v>86.474435196195003</v>
      </c>
    </row>
    <row r="95" spans="2:5" s="5" customFormat="1" ht="15.75" customHeight="1" x14ac:dyDescent="0.2">
      <c r="B95" s="41" t="s">
        <v>89</v>
      </c>
      <c r="C95" s="42">
        <v>234</v>
      </c>
      <c r="D95" s="42">
        <v>228</v>
      </c>
      <c r="E95" s="52">
        <v>97.435897435897431</v>
      </c>
    </row>
    <row r="96" spans="2:5" s="5" customFormat="1" ht="15.75" customHeight="1" x14ac:dyDescent="0.2">
      <c r="B96" s="41" t="s">
        <v>90</v>
      </c>
      <c r="C96" s="42">
        <v>212</v>
      </c>
      <c r="D96" s="42">
        <v>212</v>
      </c>
      <c r="E96" s="52">
        <v>100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174</v>
      </c>
      <c r="D100" s="46">
        <v>174</v>
      </c>
      <c r="E100" s="53">
        <v>100</v>
      </c>
    </row>
    <row r="101" spans="2:5" ht="15.75" customHeight="1" x14ac:dyDescent="0.2">
      <c r="B101" s="45" t="s">
        <v>95</v>
      </c>
      <c r="C101" s="46">
        <v>38</v>
      </c>
      <c r="D101" s="46">
        <v>38</v>
      </c>
      <c r="E101" s="53">
        <v>100</v>
      </c>
    </row>
    <row r="102" spans="2:5" s="5" customFormat="1" ht="15.75" customHeight="1" x14ac:dyDescent="0.2">
      <c r="B102" s="41" t="s">
        <v>96</v>
      </c>
      <c r="C102" s="42">
        <v>22</v>
      </c>
      <c r="D102" s="42">
        <v>16</v>
      </c>
      <c r="E102" s="52">
        <v>72.727272727272734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9673625B-A16A-4E3A-97B7-B4880177A89A}"/>
    <hyperlink ref="D4" location="Şubat!A1" display="Şubat" xr:uid="{C0440BEB-FC49-420C-BC99-5FD1924BB1B2}"/>
    <hyperlink ref="E4" location="Mart!A1" display="Mart" xr:uid="{AE76566B-E282-444F-A208-B3FB8B9A0799}"/>
    <hyperlink ref="C5" location="Nisan!A1" display="Nisan" xr:uid="{099CBE99-E9C9-44B2-9C48-670CE34990B4}"/>
    <hyperlink ref="D5" location="Mayıs!A1" display="Mayıs" xr:uid="{81CEA716-1329-47CB-B3C5-A7192A8E9370}"/>
    <hyperlink ref="E5" location="Haziran!A1" display="Haziran" xr:uid="{AEDFDA63-A9D3-4D31-8057-92FF364F49A3}"/>
    <hyperlink ref="C6" location="Temmuz!A1" display="Temmuz" xr:uid="{41B46CB3-D0DB-4373-A44B-68DA18C32F4B}"/>
    <hyperlink ref="D6" location="Ağustos!A1" display="Ağustos" xr:uid="{9391B490-6178-403F-AC72-B172927CFB99}"/>
    <hyperlink ref="E6" location="Eylül!A1" display="Eylül" xr:uid="{DDE14171-03A8-4BC9-B405-3DDBED4F50E5}"/>
    <hyperlink ref="C7" location="Ekim!A1" display="Ekim" xr:uid="{D9832D9F-2D8F-4DAC-B831-A4F647071512}"/>
    <hyperlink ref="D7" location="Kasım!A1" display="Kasım" xr:uid="{91027774-1702-4E41-A04E-380518CA4734}"/>
    <hyperlink ref="E7" location="Aralık!A1" display="Aralık" xr:uid="{A6BC53B5-E05C-47FD-BD1F-9F9DD8EDEE6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539C-5833-4085-A7A9-DF36ED67E45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218259</v>
      </c>
      <c r="D10" s="42">
        <v>130003</v>
      </c>
      <c r="E10" s="43">
        <v>59.563637696498198</v>
      </c>
    </row>
    <row r="11" spans="2:7" s="5" customFormat="1" ht="15.75" customHeight="1" x14ac:dyDescent="0.2">
      <c r="B11" s="41" t="s">
        <v>5</v>
      </c>
      <c r="C11" s="42">
        <v>164665</v>
      </c>
      <c r="D11" s="42">
        <v>105859</v>
      </c>
      <c r="E11" s="44">
        <v>64.287492788388548</v>
      </c>
    </row>
    <row r="12" spans="2:7" s="5" customFormat="1" ht="15.75" customHeight="1" x14ac:dyDescent="0.2">
      <c r="B12" s="41" t="s">
        <v>6</v>
      </c>
      <c r="C12" s="42">
        <v>80201</v>
      </c>
      <c r="D12" s="42">
        <v>50107</v>
      </c>
      <c r="E12" s="44">
        <v>62.476777097542424</v>
      </c>
      <c r="G12" s="6"/>
    </row>
    <row r="13" spans="2:7" s="5" customFormat="1" ht="15.75" customHeight="1" x14ac:dyDescent="0.2">
      <c r="B13" s="41" t="s">
        <v>7</v>
      </c>
      <c r="C13" s="42">
        <v>71779</v>
      </c>
      <c r="D13" s="42">
        <v>46438</v>
      </c>
      <c r="E13" s="44">
        <v>64.695802393457697</v>
      </c>
    </row>
    <row r="14" spans="2:7" ht="15.75" customHeight="1" x14ac:dyDescent="0.2">
      <c r="B14" s="45" t="s">
        <v>8</v>
      </c>
      <c r="C14" s="46">
        <v>7895</v>
      </c>
      <c r="D14" s="46">
        <v>3077</v>
      </c>
      <c r="E14" s="47">
        <v>38.974034198860039</v>
      </c>
    </row>
    <row r="15" spans="2:7" ht="15.75" customHeight="1" x14ac:dyDescent="0.2">
      <c r="B15" s="45" t="s">
        <v>9</v>
      </c>
      <c r="C15" s="46">
        <v>746</v>
      </c>
      <c r="D15" s="46">
        <v>425</v>
      </c>
      <c r="E15" s="47">
        <v>56.970509383378023</v>
      </c>
    </row>
    <row r="16" spans="2:7" ht="15.75" customHeight="1" x14ac:dyDescent="0.2">
      <c r="B16" s="45" t="s">
        <v>10</v>
      </c>
      <c r="C16" s="46">
        <v>58818</v>
      </c>
      <c r="D16" s="46">
        <v>39887</v>
      </c>
      <c r="E16" s="47">
        <v>67.814274541806924</v>
      </c>
    </row>
    <row r="17" spans="2:5" ht="15.75" customHeight="1" x14ac:dyDescent="0.2">
      <c r="B17" s="45" t="s">
        <v>11</v>
      </c>
      <c r="C17" s="46">
        <v>4320</v>
      </c>
      <c r="D17" s="46">
        <v>3049</v>
      </c>
      <c r="E17" s="47">
        <v>70.578703703703709</v>
      </c>
    </row>
    <row r="18" spans="2:5" s="5" customFormat="1" ht="15.75" customHeight="1" x14ac:dyDescent="0.2">
      <c r="B18" s="41" t="s">
        <v>12</v>
      </c>
      <c r="C18" s="42">
        <v>8422</v>
      </c>
      <c r="D18" s="42">
        <v>3669</v>
      </c>
      <c r="E18" s="44">
        <v>43.564473996675375</v>
      </c>
    </row>
    <row r="19" spans="2:5" ht="15.75" customHeight="1" x14ac:dyDescent="0.2">
      <c r="B19" s="45" t="s">
        <v>13</v>
      </c>
      <c r="C19" s="46">
        <v>3007</v>
      </c>
      <c r="D19" s="46">
        <v>264</v>
      </c>
      <c r="E19" s="47">
        <v>8.779514466245427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5415</v>
      </c>
      <c r="D21" s="46">
        <v>3405</v>
      </c>
      <c r="E21" s="47">
        <v>62.880886426592795</v>
      </c>
    </row>
    <row r="22" spans="2:5" s="4" customFormat="1" ht="15.75" customHeight="1" x14ac:dyDescent="0.2">
      <c r="B22" s="41" t="s">
        <v>16</v>
      </c>
      <c r="C22" s="42">
        <v>21897</v>
      </c>
      <c r="D22" s="42">
        <v>7739</v>
      </c>
      <c r="E22" s="43">
        <v>35.342741014750878</v>
      </c>
    </row>
    <row r="23" spans="2:5" s="8" customFormat="1" ht="15.75" customHeight="1" x14ac:dyDescent="0.2">
      <c r="B23" s="45" t="s">
        <v>17</v>
      </c>
      <c r="C23" s="46">
        <v>20</v>
      </c>
      <c r="D23" s="46">
        <v>3</v>
      </c>
      <c r="E23" s="48">
        <v>15</v>
      </c>
    </row>
    <row r="24" spans="2:5" s="8" customFormat="1" ht="15.75" customHeight="1" x14ac:dyDescent="0.2">
      <c r="B24" s="45" t="s">
        <v>18</v>
      </c>
      <c r="C24" s="46">
        <v>21877</v>
      </c>
      <c r="D24" s="46">
        <v>7736</v>
      </c>
      <c r="E24" s="48">
        <v>35.361338391918451</v>
      </c>
    </row>
    <row r="25" spans="2:5" s="4" customFormat="1" ht="15.75" customHeight="1" x14ac:dyDescent="0.2">
      <c r="B25" s="41" t="s">
        <v>19</v>
      </c>
      <c r="C25" s="42">
        <v>37555</v>
      </c>
      <c r="D25" s="42">
        <v>29307</v>
      </c>
      <c r="E25" s="43">
        <v>78.037544934096658</v>
      </c>
    </row>
    <row r="26" spans="2:5" s="4" customFormat="1" ht="15.75" customHeight="1" x14ac:dyDescent="0.2">
      <c r="B26" s="41" t="s">
        <v>20</v>
      </c>
      <c r="C26" s="42">
        <v>21792</v>
      </c>
      <c r="D26" s="42">
        <v>14195</v>
      </c>
      <c r="E26" s="43">
        <v>65.138582966226139</v>
      </c>
    </row>
    <row r="27" spans="2:5" s="8" customFormat="1" ht="15.75" customHeight="1" x14ac:dyDescent="0.2">
      <c r="B27" s="45" t="s">
        <v>21</v>
      </c>
      <c r="C27" s="46">
        <v>14652</v>
      </c>
      <c r="D27" s="46">
        <v>8762</v>
      </c>
      <c r="E27" s="48">
        <v>59.800709800709804</v>
      </c>
    </row>
    <row r="28" spans="2:5" s="8" customFormat="1" ht="15.75" customHeight="1" x14ac:dyDescent="0.2">
      <c r="B28" s="45" t="s">
        <v>22</v>
      </c>
      <c r="C28" s="46">
        <v>7140</v>
      </c>
      <c r="D28" s="46">
        <v>5433</v>
      </c>
      <c r="E28" s="48">
        <v>76.092436974789905</v>
      </c>
    </row>
    <row r="29" spans="2:5" s="4" customFormat="1" ht="15.75" customHeight="1" x14ac:dyDescent="0.2">
      <c r="B29" s="41" t="s">
        <v>23</v>
      </c>
      <c r="C29" s="42">
        <v>12049</v>
      </c>
      <c r="D29" s="42">
        <v>11999</v>
      </c>
      <c r="E29" s="43">
        <v>99.585027803137194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12049</v>
      </c>
      <c r="D31" s="46">
        <v>11999</v>
      </c>
      <c r="E31" s="48">
        <v>99.585027803137194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3714</v>
      </c>
      <c r="D36" s="42">
        <v>3113</v>
      </c>
      <c r="E36" s="44">
        <v>83.817985998922993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27</v>
      </c>
      <c r="D39" s="42">
        <v>27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20</v>
      </c>
      <c r="D40" s="46">
        <v>20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14708</v>
      </c>
      <c r="D43" s="42">
        <v>10374</v>
      </c>
      <c r="E43" s="43">
        <v>70.533043241773186</v>
      </c>
    </row>
    <row r="44" spans="2:5" s="4" customFormat="1" ht="15.75" customHeight="1" x14ac:dyDescent="0.2">
      <c r="B44" s="41" t="s">
        <v>38</v>
      </c>
      <c r="C44" s="42">
        <v>9794</v>
      </c>
      <c r="D44" s="42">
        <v>8291</v>
      </c>
      <c r="E44" s="43">
        <v>84.653869716152755</v>
      </c>
    </row>
    <row r="45" spans="2:5" s="4" customFormat="1" ht="15.75" customHeight="1" x14ac:dyDescent="0.2">
      <c r="B45" s="41" t="s">
        <v>39</v>
      </c>
      <c r="C45" s="42">
        <v>483</v>
      </c>
      <c r="D45" s="42">
        <v>14</v>
      </c>
      <c r="E45" s="43">
        <v>2.8985507246376812</v>
      </c>
    </row>
    <row r="46" spans="2:5" s="4" customFormat="1" ht="15.75" customHeight="1" x14ac:dyDescent="0.2">
      <c r="B46" s="41" t="s">
        <v>40</v>
      </c>
      <c r="C46" s="42">
        <v>53361</v>
      </c>
      <c r="D46" s="42">
        <v>23917</v>
      </c>
      <c r="E46" s="43">
        <v>44.821124041903268</v>
      </c>
    </row>
    <row r="47" spans="2:5" s="4" customFormat="1" ht="15.75" customHeight="1" x14ac:dyDescent="0.2">
      <c r="B47" s="41" t="s">
        <v>41</v>
      </c>
      <c r="C47" s="42">
        <v>12272</v>
      </c>
      <c r="D47" s="42">
        <v>11579</v>
      </c>
      <c r="E47" s="43">
        <v>94.352998696219032</v>
      </c>
    </row>
    <row r="48" spans="2:5" s="8" customFormat="1" ht="15.75" customHeight="1" x14ac:dyDescent="0.2">
      <c r="B48" s="45" t="s">
        <v>42</v>
      </c>
      <c r="C48" s="46">
        <v>11553</v>
      </c>
      <c r="D48" s="46">
        <v>11553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704</v>
      </c>
      <c r="D50" s="46">
        <v>11</v>
      </c>
      <c r="E50" s="48">
        <v>1.5625</v>
      </c>
    </row>
    <row r="51" spans="2:5" s="4" customFormat="1" ht="15.75" customHeight="1" x14ac:dyDescent="0.2">
      <c r="B51" s="41" t="s">
        <v>45</v>
      </c>
      <c r="C51" s="42">
        <v>1038</v>
      </c>
      <c r="D51" s="42">
        <v>12</v>
      </c>
      <c r="E51" s="43">
        <v>1.1560693641618496</v>
      </c>
    </row>
    <row r="52" spans="2:5" s="4" customFormat="1" ht="15.75" customHeight="1" x14ac:dyDescent="0.2">
      <c r="B52" s="41" t="s">
        <v>46</v>
      </c>
      <c r="C52" s="42">
        <v>7</v>
      </c>
      <c r="D52" s="42">
        <v>7</v>
      </c>
      <c r="E52" s="43">
        <v>100</v>
      </c>
    </row>
    <row r="53" spans="2:5" s="4" customFormat="1" ht="15.75" customHeight="1" x14ac:dyDescent="0.2">
      <c r="B53" s="41" t="s">
        <v>47</v>
      </c>
      <c r="C53" s="42">
        <v>1031</v>
      </c>
      <c r="D53" s="42">
        <v>5</v>
      </c>
      <c r="E53" s="43">
        <v>0.48496605237633372</v>
      </c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10181</v>
      </c>
      <c r="D61" s="42">
        <v>3359</v>
      </c>
      <c r="E61" s="43">
        <v>32.992829780964541</v>
      </c>
    </row>
    <row r="62" spans="2:5" s="4" customFormat="1" ht="15.75" customHeight="1" x14ac:dyDescent="0.2">
      <c r="B62" s="41" t="s">
        <v>56</v>
      </c>
      <c r="C62" s="42">
        <v>3393</v>
      </c>
      <c r="D62" s="42">
        <v>3025</v>
      </c>
      <c r="E62" s="43">
        <v>89.15414087827881</v>
      </c>
    </row>
    <row r="63" spans="2:5" s="8" customFormat="1" ht="15.75" customHeight="1" x14ac:dyDescent="0.2">
      <c r="B63" s="45" t="s">
        <v>57</v>
      </c>
      <c r="C63" s="46">
        <v>2548</v>
      </c>
      <c r="D63" s="46">
        <v>2548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423</v>
      </c>
      <c r="D64" s="46">
        <v>55</v>
      </c>
      <c r="E64" s="48">
        <v>13.002364066193852</v>
      </c>
    </row>
    <row r="65" spans="2:5" s="8" customFormat="1" ht="15.75" customHeight="1" x14ac:dyDescent="0.2">
      <c r="B65" s="45" t="s">
        <v>59</v>
      </c>
      <c r="C65" s="46">
        <v>422</v>
      </c>
      <c r="D65" s="46">
        <v>422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6788</v>
      </c>
      <c r="D66" s="42">
        <v>334</v>
      </c>
      <c r="E66" s="43">
        <v>4.9204478491455514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6701</v>
      </c>
      <c r="D68" s="46">
        <v>277</v>
      </c>
      <c r="E68" s="48">
        <v>4.133711386360245</v>
      </c>
    </row>
    <row r="69" spans="2:5" s="8" customFormat="1" ht="15.75" customHeight="1" x14ac:dyDescent="0.2">
      <c r="B69" s="45" t="s">
        <v>63</v>
      </c>
      <c r="C69" s="46">
        <v>87</v>
      </c>
      <c r="D69" s="46">
        <v>57</v>
      </c>
      <c r="E69" s="48">
        <v>65.517241379310349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24928</v>
      </c>
      <c r="D71" s="42">
        <v>4523</v>
      </c>
      <c r="E71" s="43">
        <v>18.14425545571245</v>
      </c>
    </row>
    <row r="72" spans="2:5" s="8" customFormat="1" ht="15.75" customHeight="1" x14ac:dyDescent="0.2">
      <c r="B72" s="49" t="s">
        <v>66</v>
      </c>
      <c r="C72" s="50">
        <v>962</v>
      </c>
      <c r="D72" s="50">
        <v>217</v>
      </c>
      <c r="E72" s="48">
        <v>22.55717255717256</v>
      </c>
    </row>
    <row r="73" spans="2:5" s="8" customFormat="1" ht="15.75" customHeight="1" x14ac:dyDescent="0.2">
      <c r="B73" s="49" t="s">
        <v>67</v>
      </c>
      <c r="C73" s="50">
        <v>832</v>
      </c>
      <c r="D73" s="50">
        <v>158</v>
      </c>
      <c r="E73" s="48">
        <v>18.990384615384613</v>
      </c>
    </row>
    <row r="74" spans="2:5" s="8" customFormat="1" ht="15.75" customHeight="1" x14ac:dyDescent="0.2">
      <c r="B74" s="49" t="s">
        <v>68</v>
      </c>
      <c r="C74" s="50">
        <v>1750</v>
      </c>
      <c r="D74" s="50">
        <v>805</v>
      </c>
      <c r="E74" s="48">
        <v>46</v>
      </c>
    </row>
    <row r="75" spans="2:5" s="8" customFormat="1" ht="15.75" customHeight="1" x14ac:dyDescent="0.2">
      <c r="B75" s="49" t="s">
        <v>69</v>
      </c>
      <c r="C75" s="50">
        <v>15780</v>
      </c>
      <c r="D75" s="50">
        <v>342</v>
      </c>
      <c r="E75" s="48">
        <v>2.167300380228137</v>
      </c>
    </row>
    <row r="76" spans="2:5" s="8" customFormat="1" ht="15.75" customHeight="1" x14ac:dyDescent="0.2">
      <c r="B76" s="49" t="s">
        <v>70</v>
      </c>
      <c r="C76" s="50">
        <v>2888</v>
      </c>
      <c r="D76" s="50">
        <v>2260</v>
      </c>
      <c r="E76" s="48">
        <v>78.254847645429365</v>
      </c>
    </row>
    <row r="77" spans="2:5" s="8" customFormat="1" ht="15.75" customHeight="1" x14ac:dyDescent="0.2">
      <c r="B77" s="49" t="s">
        <v>71</v>
      </c>
      <c r="C77" s="50">
        <v>2716</v>
      </c>
      <c r="D77" s="50">
        <v>741</v>
      </c>
      <c r="E77" s="48">
        <v>27.282768777614137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4942</v>
      </c>
      <c r="D87" s="42">
        <v>4444</v>
      </c>
      <c r="E87" s="43">
        <v>89.923108053419668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193</v>
      </c>
      <c r="D90" s="46">
        <v>192</v>
      </c>
      <c r="E90" s="48">
        <v>99.481865284974091</v>
      </c>
    </row>
    <row r="91" spans="2:5" ht="15.75" customHeight="1" x14ac:dyDescent="0.2">
      <c r="B91" s="45" t="s">
        <v>85</v>
      </c>
      <c r="C91" s="46">
        <v>1370</v>
      </c>
      <c r="D91" s="46">
        <v>1324</v>
      </c>
      <c r="E91" s="48">
        <v>96.642335766423358</v>
      </c>
    </row>
    <row r="92" spans="2:5" ht="15.75" customHeight="1" x14ac:dyDescent="0.2">
      <c r="B92" s="45" t="s">
        <v>86</v>
      </c>
      <c r="C92" s="46">
        <v>266</v>
      </c>
      <c r="D92" s="46">
        <v>266</v>
      </c>
      <c r="E92" s="48">
        <v>100</v>
      </c>
    </row>
    <row r="93" spans="2:5" ht="15.75" customHeight="1" x14ac:dyDescent="0.2">
      <c r="B93" s="45" t="s">
        <v>87</v>
      </c>
      <c r="C93" s="46">
        <v>31</v>
      </c>
      <c r="D93" s="46">
        <v>31</v>
      </c>
      <c r="E93" s="48">
        <v>100</v>
      </c>
    </row>
    <row r="94" spans="2:5" ht="15.75" customHeight="1" x14ac:dyDescent="0.2">
      <c r="B94" s="45" t="s">
        <v>88</v>
      </c>
      <c r="C94" s="46">
        <v>3082</v>
      </c>
      <c r="D94" s="46">
        <v>2631</v>
      </c>
      <c r="E94" s="48">
        <v>85.366645035691107</v>
      </c>
    </row>
    <row r="95" spans="2:5" s="5" customFormat="1" ht="15.75" customHeight="1" x14ac:dyDescent="0.2">
      <c r="B95" s="41" t="s">
        <v>89</v>
      </c>
      <c r="C95" s="42">
        <v>233</v>
      </c>
      <c r="D95" s="42">
        <v>227</v>
      </c>
      <c r="E95" s="52">
        <v>97.424892703862668</v>
      </c>
    </row>
    <row r="96" spans="2:5" s="5" customFormat="1" ht="15.75" customHeight="1" x14ac:dyDescent="0.2">
      <c r="B96" s="41" t="s">
        <v>90</v>
      </c>
      <c r="C96" s="42">
        <v>211</v>
      </c>
      <c r="D96" s="42">
        <v>211</v>
      </c>
      <c r="E96" s="52">
        <v>100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173</v>
      </c>
      <c r="D100" s="46">
        <v>173</v>
      </c>
      <c r="E100" s="53">
        <v>100</v>
      </c>
    </row>
    <row r="101" spans="2:5" ht="15.75" customHeight="1" x14ac:dyDescent="0.2">
      <c r="B101" s="45" t="s">
        <v>95</v>
      </c>
      <c r="C101" s="46">
        <v>38</v>
      </c>
      <c r="D101" s="46">
        <v>38</v>
      </c>
      <c r="E101" s="53">
        <v>100</v>
      </c>
    </row>
    <row r="102" spans="2:5" s="5" customFormat="1" ht="15.75" customHeight="1" x14ac:dyDescent="0.2">
      <c r="B102" s="41" t="s">
        <v>96</v>
      </c>
      <c r="C102" s="42">
        <v>22</v>
      </c>
      <c r="D102" s="42">
        <v>16</v>
      </c>
      <c r="E102" s="52">
        <v>72.727272727272734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88B2DC5D-E888-48AE-B964-9A650A90055B}"/>
    <hyperlink ref="D4" location="Şubat!A1" display="Şubat" xr:uid="{A11C59B9-865E-469C-BFA0-6B4771698D4A}"/>
    <hyperlink ref="E4" location="Mart!A1" display="Mart" xr:uid="{4C578F0A-23A7-420A-A58D-B3187B6BF3CF}"/>
    <hyperlink ref="C5" location="Nisan!A1" display="Nisan" xr:uid="{93F23D1D-1B43-4B2C-BC77-3B9114EA2DA5}"/>
    <hyperlink ref="D5" location="Mayıs!A1" display="Mayıs" xr:uid="{3CACE72E-CCD5-4B5F-915F-95202F46745A}"/>
    <hyperlink ref="E5" location="Haziran!A1" display="Haziran" xr:uid="{18270EF9-E311-45C4-B99D-272B8663CBAE}"/>
    <hyperlink ref="C6" location="Temmuz!A1" display="Temmuz" xr:uid="{0245F220-E178-40D8-B60B-1D8E35741EF6}"/>
    <hyperlink ref="D6" location="Ağustos!A1" display="Ağustos" xr:uid="{9ADC3742-2498-4C51-8290-A7D358E228A6}"/>
    <hyperlink ref="E6" location="Eylül!A1" display="Eylül" xr:uid="{33D43B79-D1D6-431A-ADF3-19A93B91EC8A}"/>
    <hyperlink ref="C7" location="Ekim!A1" display="Ekim" xr:uid="{0C3F58B5-D01C-4E03-A9C4-16B7EE7C08E3}"/>
    <hyperlink ref="D7" location="Kasım!A1" display="Kasım" xr:uid="{5856A113-6531-4255-BCCB-6F61911AA86B}"/>
    <hyperlink ref="E7" location="Aralık!A1" display="Aralık" xr:uid="{A96C78FA-ABB5-4053-B3BF-8E73C10E6DD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9A9C-9D85-405A-8978-72ECF5845F6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196374</v>
      </c>
      <c r="D10" s="42">
        <v>107356</v>
      </c>
      <c r="E10" s="43">
        <v>54.66915172069622</v>
      </c>
    </row>
    <row r="11" spans="2:7" s="5" customFormat="1" ht="15.75" customHeight="1" x14ac:dyDescent="0.2">
      <c r="B11" s="41" t="s">
        <v>5</v>
      </c>
      <c r="C11" s="42">
        <v>147566</v>
      </c>
      <c r="D11" s="42">
        <v>87766</v>
      </c>
      <c r="E11" s="44">
        <v>59.475759998915748</v>
      </c>
    </row>
    <row r="12" spans="2:7" s="5" customFormat="1" ht="15.75" customHeight="1" x14ac:dyDescent="0.2">
      <c r="B12" s="41" t="s">
        <v>6</v>
      </c>
      <c r="C12" s="42">
        <v>72586</v>
      </c>
      <c r="D12" s="42">
        <v>41486</v>
      </c>
      <c r="E12" s="44">
        <v>57.154272173697407</v>
      </c>
      <c r="G12" s="6"/>
    </row>
    <row r="13" spans="2:7" s="5" customFormat="1" ht="15.75" customHeight="1" x14ac:dyDescent="0.2">
      <c r="B13" s="41" t="s">
        <v>7</v>
      </c>
      <c r="C13" s="42">
        <v>63914</v>
      </c>
      <c r="D13" s="42">
        <v>37926</v>
      </c>
      <c r="E13" s="44">
        <v>59.339111931658159</v>
      </c>
    </row>
    <row r="14" spans="2:7" ht="15.75" customHeight="1" x14ac:dyDescent="0.2">
      <c r="B14" s="45" t="s">
        <v>8</v>
      </c>
      <c r="C14" s="46">
        <v>7144</v>
      </c>
      <c r="D14" s="46">
        <v>2212</v>
      </c>
      <c r="E14" s="47">
        <v>30.963045912653975</v>
      </c>
    </row>
    <row r="15" spans="2:7" ht="15.75" customHeight="1" x14ac:dyDescent="0.2">
      <c r="B15" s="45" t="s">
        <v>9</v>
      </c>
      <c r="C15" s="46">
        <v>743</v>
      </c>
      <c r="D15" s="46">
        <v>367</v>
      </c>
      <c r="E15" s="47">
        <v>49.394347240915209</v>
      </c>
    </row>
    <row r="16" spans="2:7" ht="15.75" customHeight="1" x14ac:dyDescent="0.2">
      <c r="B16" s="45" t="s">
        <v>10</v>
      </c>
      <c r="C16" s="46">
        <v>51675</v>
      </c>
      <c r="D16" s="46">
        <v>32368</v>
      </c>
      <c r="E16" s="47">
        <v>62.637639090469278</v>
      </c>
    </row>
    <row r="17" spans="2:5" ht="15.75" customHeight="1" x14ac:dyDescent="0.2">
      <c r="B17" s="45" t="s">
        <v>11</v>
      </c>
      <c r="C17" s="46">
        <v>4352</v>
      </c>
      <c r="D17" s="46">
        <v>2979</v>
      </c>
      <c r="E17" s="47">
        <v>68.451286764705884</v>
      </c>
    </row>
    <row r="18" spans="2:5" s="5" customFormat="1" ht="15.75" customHeight="1" x14ac:dyDescent="0.2">
      <c r="B18" s="41" t="s">
        <v>12</v>
      </c>
      <c r="C18" s="42">
        <v>8672</v>
      </c>
      <c r="D18" s="42">
        <v>3560</v>
      </c>
      <c r="E18" s="44">
        <v>41.051660516605168</v>
      </c>
    </row>
    <row r="19" spans="2:5" ht="15.75" customHeight="1" x14ac:dyDescent="0.2">
      <c r="B19" s="45" t="s">
        <v>13</v>
      </c>
      <c r="C19" s="46">
        <v>2800</v>
      </c>
      <c r="D19" s="46">
        <v>184</v>
      </c>
      <c r="E19" s="47">
        <v>6.5714285714285712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5872</v>
      </c>
      <c r="D21" s="46">
        <v>3376</v>
      </c>
      <c r="E21" s="47">
        <v>57.493188010899189</v>
      </c>
    </row>
    <row r="22" spans="2:5" s="4" customFormat="1" ht="15.75" customHeight="1" x14ac:dyDescent="0.2">
      <c r="B22" s="41" t="s">
        <v>16</v>
      </c>
      <c r="C22" s="42">
        <v>21621</v>
      </c>
      <c r="D22" s="42">
        <v>7378</v>
      </c>
      <c r="E22" s="43">
        <v>34.124231071643308</v>
      </c>
    </row>
    <row r="23" spans="2:5" s="8" customFormat="1" ht="15.75" customHeight="1" x14ac:dyDescent="0.2">
      <c r="B23" s="45" t="s">
        <v>17</v>
      </c>
      <c r="C23" s="46">
        <v>20</v>
      </c>
      <c r="D23" s="46">
        <v>3</v>
      </c>
      <c r="E23" s="48">
        <v>15</v>
      </c>
    </row>
    <row r="24" spans="2:5" s="8" customFormat="1" ht="15.75" customHeight="1" x14ac:dyDescent="0.2">
      <c r="B24" s="45" t="s">
        <v>18</v>
      </c>
      <c r="C24" s="46">
        <v>21601</v>
      </c>
      <c r="D24" s="46">
        <v>7375</v>
      </c>
      <c r="E24" s="48">
        <v>34.141937873246611</v>
      </c>
    </row>
    <row r="25" spans="2:5" s="4" customFormat="1" ht="15.75" customHeight="1" x14ac:dyDescent="0.2">
      <c r="B25" s="41" t="s">
        <v>19</v>
      </c>
      <c r="C25" s="42">
        <v>32034</v>
      </c>
      <c r="D25" s="42">
        <v>23964</v>
      </c>
      <c r="E25" s="43">
        <v>74.808016482487361</v>
      </c>
    </row>
    <row r="26" spans="2:5" s="4" customFormat="1" ht="15.75" customHeight="1" x14ac:dyDescent="0.2">
      <c r="B26" s="41" t="s">
        <v>20</v>
      </c>
      <c r="C26" s="42">
        <v>18480</v>
      </c>
      <c r="D26" s="42">
        <v>10647</v>
      </c>
      <c r="E26" s="43">
        <v>57.613636363636367</v>
      </c>
    </row>
    <row r="27" spans="2:5" s="8" customFormat="1" ht="15.75" customHeight="1" x14ac:dyDescent="0.2">
      <c r="B27" s="45" t="s">
        <v>21</v>
      </c>
      <c r="C27" s="46">
        <v>12313</v>
      </c>
      <c r="D27" s="46">
        <v>6396</v>
      </c>
      <c r="E27" s="48">
        <v>51.94509867619589</v>
      </c>
    </row>
    <row r="28" spans="2:5" s="8" customFormat="1" ht="15.75" customHeight="1" x14ac:dyDescent="0.2">
      <c r="B28" s="45" t="s">
        <v>22</v>
      </c>
      <c r="C28" s="46">
        <v>6167</v>
      </c>
      <c r="D28" s="46">
        <v>4251</v>
      </c>
      <c r="E28" s="48">
        <v>68.931409113020919</v>
      </c>
    </row>
    <row r="29" spans="2:5" s="4" customFormat="1" ht="15.75" customHeight="1" x14ac:dyDescent="0.2">
      <c r="B29" s="41" t="s">
        <v>23</v>
      </c>
      <c r="C29" s="42">
        <v>10485</v>
      </c>
      <c r="D29" s="42">
        <v>10435</v>
      </c>
      <c r="E29" s="43">
        <v>99.52312827849309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10485</v>
      </c>
      <c r="D31" s="46">
        <v>10435</v>
      </c>
      <c r="E31" s="48">
        <v>99.52312827849309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3069</v>
      </c>
      <c r="D36" s="42">
        <v>2882</v>
      </c>
      <c r="E36" s="44">
        <v>93.906810035842298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25</v>
      </c>
      <c r="D39" s="42">
        <v>25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18</v>
      </c>
      <c r="D40" s="46">
        <v>18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12697</v>
      </c>
      <c r="D43" s="42">
        <v>8295</v>
      </c>
      <c r="E43" s="43">
        <v>65.330393006221939</v>
      </c>
    </row>
    <row r="44" spans="2:5" s="4" customFormat="1" ht="15.75" customHeight="1" x14ac:dyDescent="0.2">
      <c r="B44" s="41" t="s">
        <v>38</v>
      </c>
      <c r="C44" s="42">
        <v>8124</v>
      </c>
      <c r="D44" s="42">
        <v>6608</v>
      </c>
      <c r="E44" s="43">
        <v>81.339241752831114</v>
      </c>
    </row>
    <row r="45" spans="2:5" s="4" customFormat="1" ht="15.75" customHeight="1" x14ac:dyDescent="0.2">
      <c r="B45" s="41" t="s">
        <v>39</v>
      </c>
      <c r="C45" s="42">
        <v>479</v>
      </c>
      <c r="D45" s="42">
        <v>10</v>
      </c>
      <c r="E45" s="43">
        <v>2.0876826722338206</v>
      </c>
    </row>
    <row r="46" spans="2:5" s="4" customFormat="1" ht="15.75" customHeight="1" x14ac:dyDescent="0.2">
      <c r="B46" s="41" t="s">
        <v>40</v>
      </c>
      <c r="C46" s="42">
        <v>48669</v>
      </c>
      <c r="D46" s="42">
        <v>19459</v>
      </c>
      <c r="E46" s="43">
        <v>39.982329614333558</v>
      </c>
    </row>
    <row r="47" spans="2:5" s="4" customFormat="1" ht="15.75" customHeight="1" x14ac:dyDescent="0.2">
      <c r="B47" s="41" t="s">
        <v>41</v>
      </c>
      <c r="C47" s="42">
        <v>10145</v>
      </c>
      <c r="D47" s="42">
        <v>9452</v>
      </c>
      <c r="E47" s="43">
        <v>93.169048792508619</v>
      </c>
    </row>
    <row r="48" spans="2:5" s="8" customFormat="1" ht="15.75" customHeight="1" x14ac:dyDescent="0.2">
      <c r="B48" s="45" t="s">
        <v>42</v>
      </c>
      <c r="C48" s="46">
        <v>9428</v>
      </c>
      <c r="D48" s="46">
        <v>9428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702</v>
      </c>
      <c r="D50" s="46">
        <v>9</v>
      </c>
      <c r="E50" s="48">
        <v>1.2820512820512819</v>
      </c>
    </row>
    <row r="51" spans="2:5" s="4" customFormat="1" ht="15.75" customHeight="1" x14ac:dyDescent="0.2">
      <c r="B51" s="41" t="s">
        <v>45</v>
      </c>
      <c r="C51" s="42">
        <v>1014</v>
      </c>
      <c r="D51" s="42">
        <v>5</v>
      </c>
      <c r="E51" s="43">
        <v>0.49309664694280081</v>
      </c>
    </row>
    <row r="52" spans="2:5" s="4" customFormat="1" ht="15.75" customHeight="1" x14ac:dyDescent="0.2">
      <c r="B52" s="41" t="s">
        <v>46</v>
      </c>
      <c r="C52" s="42">
        <v>0</v>
      </c>
      <c r="D52" s="42">
        <v>0</v>
      </c>
      <c r="E52" s="43"/>
    </row>
    <row r="53" spans="2:5" s="4" customFormat="1" ht="15.75" customHeight="1" x14ac:dyDescent="0.2">
      <c r="B53" s="41" t="s">
        <v>47</v>
      </c>
      <c r="C53" s="42">
        <v>1014</v>
      </c>
      <c r="D53" s="42">
        <v>5</v>
      </c>
      <c r="E53" s="43">
        <v>0.49309664694280081</v>
      </c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9513</v>
      </c>
      <c r="D61" s="42">
        <v>2714</v>
      </c>
      <c r="E61" s="43">
        <v>28.529380847261642</v>
      </c>
    </row>
    <row r="62" spans="2:5" s="4" customFormat="1" ht="15.75" customHeight="1" x14ac:dyDescent="0.2">
      <c r="B62" s="41" t="s">
        <v>56</v>
      </c>
      <c r="C62" s="42">
        <v>2785</v>
      </c>
      <c r="D62" s="42">
        <v>2416</v>
      </c>
      <c r="E62" s="43">
        <v>86.750448833034113</v>
      </c>
    </row>
    <row r="63" spans="2:5" s="8" customFormat="1" ht="15.75" customHeight="1" x14ac:dyDescent="0.2">
      <c r="B63" s="45" t="s">
        <v>57</v>
      </c>
      <c r="C63" s="46">
        <v>2131</v>
      </c>
      <c r="D63" s="46">
        <v>2131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421</v>
      </c>
      <c r="D64" s="46">
        <v>52</v>
      </c>
      <c r="E64" s="48">
        <v>12.351543942992874</v>
      </c>
    </row>
    <row r="65" spans="2:5" s="8" customFormat="1" ht="15.75" customHeight="1" x14ac:dyDescent="0.2">
      <c r="B65" s="45" t="s">
        <v>59</v>
      </c>
      <c r="C65" s="46">
        <v>233</v>
      </c>
      <c r="D65" s="46">
        <v>233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6728</v>
      </c>
      <c r="D66" s="42">
        <v>298</v>
      </c>
      <c r="E66" s="43">
        <v>4.4292508917954816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6647</v>
      </c>
      <c r="D68" s="46">
        <v>246</v>
      </c>
      <c r="E68" s="48">
        <v>3.7009177072363473</v>
      </c>
    </row>
    <row r="69" spans="2:5" s="8" customFormat="1" ht="15.75" customHeight="1" x14ac:dyDescent="0.2">
      <c r="B69" s="45" t="s">
        <v>63</v>
      </c>
      <c r="C69" s="46">
        <v>81</v>
      </c>
      <c r="D69" s="46">
        <v>52</v>
      </c>
      <c r="E69" s="48">
        <v>64.197530864197532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24031</v>
      </c>
      <c r="D71" s="42">
        <v>3819</v>
      </c>
      <c r="E71" s="43">
        <v>15.891972868378346</v>
      </c>
    </row>
    <row r="72" spans="2:5" s="8" customFormat="1" ht="15.75" customHeight="1" x14ac:dyDescent="0.2">
      <c r="B72" s="49" t="s">
        <v>66</v>
      </c>
      <c r="C72" s="50">
        <v>895</v>
      </c>
      <c r="D72" s="50">
        <v>182</v>
      </c>
      <c r="E72" s="48">
        <v>20.335195530726256</v>
      </c>
    </row>
    <row r="73" spans="2:5" s="8" customFormat="1" ht="15.75" customHeight="1" x14ac:dyDescent="0.2">
      <c r="B73" s="49" t="s">
        <v>67</v>
      </c>
      <c r="C73" s="50">
        <v>723</v>
      </c>
      <c r="D73" s="50">
        <v>131</v>
      </c>
      <c r="E73" s="48">
        <v>18.118948824343015</v>
      </c>
    </row>
    <row r="74" spans="2:5" s="8" customFormat="1" ht="15.75" customHeight="1" x14ac:dyDescent="0.2">
      <c r="B74" s="49" t="s">
        <v>68</v>
      </c>
      <c r="C74" s="50">
        <v>1719</v>
      </c>
      <c r="D74" s="50">
        <v>702</v>
      </c>
      <c r="E74" s="48">
        <v>40.837696335078533</v>
      </c>
    </row>
    <row r="75" spans="2:5" s="8" customFormat="1" ht="15.75" customHeight="1" x14ac:dyDescent="0.2">
      <c r="B75" s="49" t="s">
        <v>69</v>
      </c>
      <c r="C75" s="50">
        <v>15659</v>
      </c>
      <c r="D75" s="50">
        <v>261</v>
      </c>
      <c r="E75" s="48">
        <v>1.6667731017306342</v>
      </c>
    </row>
    <row r="76" spans="2:5" s="8" customFormat="1" ht="15.75" customHeight="1" x14ac:dyDescent="0.2">
      <c r="B76" s="49" t="s">
        <v>70</v>
      </c>
      <c r="C76" s="50">
        <v>2493</v>
      </c>
      <c r="D76" s="50">
        <v>1925</v>
      </c>
      <c r="E76" s="48">
        <v>77.216205375050137</v>
      </c>
    </row>
    <row r="77" spans="2:5" s="8" customFormat="1" ht="15.75" customHeight="1" x14ac:dyDescent="0.2">
      <c r="B77" s="49" t="s">
        <v>71</v>
      </c>
      <c r="C77" s="50">
        <v>2542</v>
      </c>
      <c r="D77" s="50">
        <v>618</v>
      </c>
      <c r="E77" s="48">
        <v>24.311565696302122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3966</v>
      </c>
      <c r="D87" s="42">
        <v>3469</v>
      </c>
      <c r="E87" s="43">
        <v>87.468482097831568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158</v>
      </c>
      <c r="D90" s="46">
        <v>157</v>
      </c>
      <c r="E90" s="48">
        <v>99.367088607594937</v>
      </c>
    </row>
    <row r="91" spans="2:5" ht="15.75" customHeight="1" x14ac:dyDescent="0.2">
      <c r="B91" s="45" t="s">
        <v>85</v>
      </c>
      <c r="C91" s="46">
        <v>1097</v>
      </c>
      <c r="D91" s="46">
        <v>1043</v>
      </c>
      <c r="E91" s="48">
        <v>95.07748404740201</v>
      </c>
    </row>
    <row r="92" spans="2:5" ht="15.75" customHeight="1" x14ac:dyDescent="0.2">
      <c r="B92" s="45" t="s">
        <v>86</v>
      </c>
      <c r="C92" s="46">
        <v>208</v>
      </c>
      <c r="D92" s="46">
        <v>208</v>
      </c>
      <c r="E92" s="48">
        <v>100</v>
      </c>
    </row>
    <row r="93" spans="2:5" ht="15.75" customHeight="1" x14ac:dyDescent="0.2">
      <c r="B93" s="45" t="s">
        <v>87</v>
      </c>
      <c r="C93" s="46">
        <v>31</v>
      </c>
      <c r="D93" s="46">
        <v>31</v>
      </c>
      <c r="E93" s="48">
        <v>100</v>
      </c>
    </row>
    <row r="94" spans="2:5" ht="15.75" customHeight="1" x14ac:dyDescent="0.2">
      <c r="B94" s="45" t="s">
        <v>88</v>
      </c>
      <c r="C94" s="46">
        <v>2472</v>
      </c>
      <c r="D94" s="46">
        <v>2030</v>
      </c>
      <c r="E94" s="48">
        <v>82.119741100323623</v>
      </c>
    </row>
    <row r="95" spans="2:5" s="5" customFormat="1" ht="15.75" customHeight="1" x14ac:dyDescent="0.2">
      <c r="B95" s="41" t="s">
        <v>89</v>
      </c>
      <c r="C95" s="42">
        <v>139</v>
      </c>
      <c r="D95" s="42">
        <v>131</v>
      </c>
      <c r="E95" s="52">
        <v>94.24460431654677</v>
      </c>
    </row>
    <row r="96" spans="2:5" s="5" customFormat="1" ht="15.75" customHeight="1" x14ac:dyDescent="0.2">
      <c r="B96" s="41" t="s">
        <v>90</v>
      </c>
      <c r="C96" s="42">
        <v>118</v>
      </c>
      <c r="D96" s="42">
        <v>116</v>
      </c>
      <c r="E96" s="52">
        <v>98.305084745762713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80</v>
      </c>
      <c r="D100" s="46">
        <v>78</v>
      </c>
      <c r="E100" s="53">
        <v>97.5</v>
      </c>
    </row>
    <row r="101" spans="2:5" ht="15.75" customHeight="1" x14ac:dyDescent="0.2">
      <c r="B101" s="45" t="s">
        <v>95</v>
      </c>
      <c r="C101" s="46">
        <v>38</v>
      </c>
      <c r="D101" s="46">
        <v>38</v>
      </c>
      <c r="E101" s="53">
        <v>100</v>
      </c>
    </row>
    <row r="102" spans="2:5" s="5" customFormat="1" ht="15.75" customHeight="1" x14ac:dyDescent="0.2">
      <c r="B102" s="41" t="s">
        <v>96</v>
      </c>
      <c r="C102" s="42">
        <v>21</v>
      </c>
      <c r="D102" s="42">
        <v>15</v>
      </c>
      <c r="E102" s="52">
        <v>71.428571428571431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3E02EB42-C101-47E1-8734-18C50F796086}"/>
    <hyperlink ref="D4" location="Şubat!A1" display="Şubat" xr:uid="{324B720B-FE20-4CAC-AA32-2F2ED4C6D81D}"/>
    <hyperlink ref="E4" location="Mart!A1" display="Mart" xr:uid="{841C30F1-A848-476A-8640-75924BE729B4}"/>
    <hyperlink ref="C5" location="Nisan!A1" display="Nisan" xr:uid="{CBF1A7D8-A9D5-473E-9477-EFE9D6C1C19B}"/>
    <hyperlink ref="D5" location="Mayıs!A1" display="Mayıs" xr:uid="{6D572DC7-9046-4BFF-9E48-D7FAEA83D87A}"/>
    <hyperlink ref="E5" location="Haziran!A1" display="Haziran" xr:uid="{D61AB40D-D928-44FD-B458-187BD8C07EAB}"/>
    <hyperlink ref="C6" location="Temmuz!A1" display="Temmuz" xr:uid="{9A5BC1FB-6C33-4FA6-9F24-794B92F1FB10}"/>
    <hyperlink ref="D6" location="Ağustos!A1" display="Ağustos" xr:uid="{1373EA91-76D9-4BD0-A08D-B44EBA83FCD0}"/>
    <hyperlink ref="E6" location="Eylül!A1" display="Eylül" xr:uid="{3BDF2962-27C1-4BF0-8A12-DE09AC108889}"/>
    <hyperlink ref="C7" location="Ekim!A1" display="Ekim" xr:uid="{62E2937D-C62D-403D-ACA8-739EFBFFD8FD}"/>
    <hyperlink ref="D7" location="Kasım!A1" display="Kasım" xr:uid="{746A2A26-E480-4BE5-AA0C-B3897A8FC441}"/>
    <hyperlink ref="E7" location="Aralık!A1" display="Aralık" xr:uid="{918C2724-A2A8-4D10-BE96-40AB74552A9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C278-AB74-412A-B381-492FDEAF55E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177934</v>
      </c>
      <c r="D10" s="42">
        <v>85881</v>
      </c>
      <c r="E10" s="43">
        <v>48.265649060887746</v>
      </c>
    </row>
    <row r="11" spans="2:7" s="5" customFormat="1" ht="15.75" customHeight="1" x14ac:dyDescent="0.2">
      <c r="B11" s="41" t="s">
        <v>5</v>
      </c>
      <c r="C11" s="42">
        <v>133519</v>
      </c>
      <c r="D11" s="42">
        <v>70279</v>
      </c>
      <c r="E11" s="44">
        <v>52.635954433451417</v>
      </c>
    </row>
    <row r="12" spans="2:7" s="5" customFormat="1" ht="15.75" customHeight="1" x14ac:dyDescent="0.2">
      <c r="B12" s="41" t="s">
        <v>6</v>
      </c>
      <c r="C12" s="42">
        <v>65196</v>
      </c>
      <c r="D12" s="42">
        <v>33724</v>
      </c>
      <c r="E12" s="44">
        <v>51.727099822074976</v>
      </c>
      <c r="G12" s="6"/>
    </row>
    <row r="13" spans="2:7" s="5" customFormat="1" ht="15.75" customHeight="1" x14ac:dyDescent="0.2">
      <c r="B13" s="41" t="s">
        <v>7</v>
      </c>
      <c r="C13" s="42">
        <v>57296</v>
      </c>
      <c r="D13" s="42">
        <v>31345</v>
      </c>
      <c r="E13" s="44">
        <v>54.707134878525551</v>
      </c>
    </row>
    <row r="14" spans="2:7" ht="15.75" customHeight="1" x14ac:dyDescent="0.2">
      <c r="B14" s="45" t="s">
        <v>8</v>
      </c>
      <c r="C14" s="46">
        <v>7239</v>
      </c>
      <c r="D14" s="46">
        <v>2184</v>
      </c>
      <c r="E14" s="47">
        <v>30.169912971404887</v>
      </c>
    </row>
    <row r="15" spans="2:7" ht="15.75" customHeight="1" x14ac:dyDescent="0.2">
      <c r="B15" s="45" t="s">
        <v>9</v>
      </c>
      <c r="C15" s="46">
        <v>735</v>
      </c>
      <c r="D15" s="46">
        <v>348</v>
      </c>
      <c r="E15" s="47">
        <v>47.346938775510203</v>
      </c>
    </row>
    <row r="16" spans="2:7" ht="15.75" customHeight="1" x14ac:dyDescent="0.2">
      <c r="B16" s="45" t="s">
        <v>10</v>
      </c>
      <c r="C16" s="46">
        <v>45443</v>
      </c>
      <c r="D16" s="46">
        <v>26703</v>
      </c>
      <c r="E16" s="47">
        <v>58.761525427458572</v>
      </c>
    </row>
    <row r="17" spans="2:5" ht="15.75" customHeight="1" x14ac:dyDescent="0.2">
      <c r="B17" s="45" t="s">
        <v>11</v>
      </c>
      <c r="C17" s="46">
        <v>3879</v>
      </c>
      <c r="D17" s="46">
        <v>2110</v>
      </c>
      <c r="E17" s="47">
        <v>54.39546274813096</v>
      </c>
    </row>
    <row r="18" spans="2:5" s="5" customFormat="1" ht="15.75" customHeight="1" x14ac:dyDescent="0.2">
      <c r="B18" s="41" t="s">
        <v>12</v>
      </c>
      <c r="C18" s="42">
        <v>7900</v>
      </c>
      <c r="D18" s="42">
        <v>2379</v>
      </c>
      <c r="E18" s="44">
        <v>30.11392405063291</v>
      </c>
    </row>
    <row r="19" spans="2:5" ht="15.75" customHeight="1" x14ac:dyDescent="0.2">
      <c r="B19" s="45" t="s">
        <v>13</v>
      </c>
      <c r="C19" s="46">
        <v>2687</v>
      </c>
      <c r="D19" s="46">
        <v>-144</v>
      </c>
      <c r="E19" s="47">
        <v>-5.3591365835504279</v>
      </c>
    </row>
    <row r="20" spans="2:5" ht="15.75" customHeight="1" x14ac:dyDescent="0.2">
      <c r="B20" s="45" t="s">
        <v>14</v>
      </c>
      <c r="C20" s="46">
        <v>0</v>
      </c>
      <c r="D20" s="46">
        <v>0</v>
      </c>
      <c r="E20" s="47"/>
    </row>
    <row r="21" spans="2:5" ht="15.75" customHeight="1" x14ac:dyDescent="0.2">
      <c r="B21" s="45" t="s">
        <v>15</v>
      </c>
      <c r="C21" s="46">
        <v>5213</v>
      </c>
      <c r="D21" s="46">
        <v>2523</v>
      </c>
      <c r="E21" s="47">
        <v>48.398235181277578</v>
      </c>
    </row>
    <row r="22" spans="2:5" s="4" customFormat="1" ht="15.75" customHeight="1" x14ac:dyDescent="0.2">
      <c r="B22" s="41" t="s">
        <v>16</v>
      </c>
      <c r="C22" s="42">
        <v>21031</v>
      </c>
      <c r="D22" s="42">
        <v>6835</v>
      </c>
      <c r="E22" s="43">
        <v>32.499643383576625</v>
      </c>
    </row>
    <row r="23" spans="2:5" s="8" customFormat="1" ht="15.75" customHeight="1" x14ac:dyDescent="0.2">
      <c r="B23" s="45" t="s">
        <v>17</v>
      </c>
      <c r="C23" s="46">
        <v>20</v>
      </c>
      <c r="D23" s="46">
        <v>3</v>
      </c>
      <c r="E23" s="48">
        <v>15</v>
      </c>
    </row>
    <row r="24" spans="2:5" s="8" customFormat="1" ht="15.75" customHeight="1" x14ac:dyDescent="0.2">
      <c r="B24" s="45" t="s">
        <v>18</v>
      </c>
      <c r="C24" s="46">
        <v>21011</v>
      </c>
      <c r="D24" s="46">
        <v>6832</v>
      </c>
      <c r="E24" s="48">
        <v>32.516300985198235</v>
      </c>
    </row>
    <row r="25" spans="2:5" s="4" customFormat="1" ht="15.75" customHeight="1" x14ac:dyDescent="0.2">
      <c r="B25" s="41" t="s">
        <v>19</v>
      </c>
      <c r="C25" s="42">
        <v>29276</v>
      </c>
      <c r="D25" s="42">
        <v>17898</v>
      </c>
      <c r="E25" s="43">
        <v>61.135401011067081</v>
      </c>
    </row>
    <row r="26" spans="2:5" s="4" customFormat="1" ht="15.75" customHeight="1" x14ac:dyDescent="0.2">
      <c r="B26" s="41" t="s">
        <v>20</v>
      </c>
      <c r="C26" s="42">
        <v>19441</v>
      </c>
      <c r="D26" s="42">
        <v>8324</v>
      </c>
      <c r="E26" s="43">
        <v>42.816727534591841</v>
      </c>
    </row>
    <row r="27" spans="2:5" s="8" customFormat="1" ht="15.75" customHeight="1" x14ac:dyDescent="0.2">
      <c r="B27" s="45" t="s">
        <v>21</v>
      </c>
      <c r="C27" s="46">
        <v>14071</v>
      </c>
      <c r="D27" s="46">
        <v>4756</v>
      </c>
      <c r="E27" s="48">
        <v>33.800014213630874</v>
      </c>
    </row>
    <row r="28" spans="2:5" s="8" customFormat="1" ht="15.75" customHeight="1" x14ac:dyDescent="0.2">
      <c r="B28" s="45" t="s">
        <v>22</v>
      </c>
      <c r="C28" s="46">
        <v>5370</v>
      </c>
      <c r="D28" s="46">
        <v>3568</v>
      </c>
      <c r="E28" s="48">
        <v>66.443202979515831</v>
      </c>
    </row>
    <row r="29" spans="2:5" s="4" customFormat="1" ht="15.75" customHeight="1" x14ac:dyDescent="0.2">
      <c r="B29" s="41" t="s">
        <v>23</v>
      </c>
      <c r="C29" s="42">
        <v>7286</v>
      </c>
      <c r="D29" s="42">
        <v>7236</v>
      </c>
      <c r="E29" s="43">
        <v>99.313752401866594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7286</v>
      </c>
      <c r="D31" s="46">
        <v>7236</v>
      </c>
      <c r="E31" s="48">
        <v>99.313752401866594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/>
      <c r="D35" s="46"/>
      <c r="E35" s="47"/>
    </row>
    <row r="36" spans="2:5" s="5" customFormat="1" ht="15.75" customHeight="1" x14ac:dyDescent="0.2">
      <c r="B36" s="41" t="s">
        <v>30</v>
      </c>
      <c r="C36" s="42">
        <v>2549</v>
      </c>
      <c r="D36" s="42">
        <v>2338</v>
      </c>
      <c r="E36" s="44">
        <v>91.722244017261673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25</v>
      </c>
      <c r="D39" s="42">
        <v>25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18</v>
      </c>
      <c r="D40" s="46">
        <v>18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7</v>
      </c>
      <c r="D41" s="46">
        <v>7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10995</v>
      </c>
      <c r="D43" s="42">
        <v>6776</v>
      </c>
      <c r="E43" s="43">
        <v>61.62801273306048</v>
      </c>
    </row>
    <row r="44" spans="2:5" s="4" customFormat="1" ht="15.75" customHeight="1" x14ac:dyDescent="0.2">
      <c r="B44" s="41" t="s">
        <v>38</v>
      </c>
      <c r="C44" s="42">
        <v>6517</v>
      </c>
      <c r="D44" s="42">
        <v>5014</v>
      </c>
      <c r="E44" s="43">
        <v>76.937241061838264</v>
      </c>
    </row>
    <row r="45" spans="2:5" s="4" customFormat="1" ht="15.75" customHeight="1" x14ac:dyDescent="0.2">
      <c r="B45" s="41" t="s">
        <v>39</v>
      </c>
      <c r="C45" s="42">
        <v>479</v>
      </c>
      <c r="D45" s="42">
        <v>7</v>
      </c>
      <c r="E45" s="43">
        <v>1.4613778705636742</v>
      </c>
    </row>
    <row r="46" spans="2:5" s="4" customFormat="1" ht="15.75" customHeight="1" x14ac:dyDescent="0.2">
      <c r="B46" s="41" t="s">
        <v>40</v>
      </c>
      <c r="C46" s="42">
        <v>44314</v>
      </c>
      <c r="D46" s="42">
        <v>15510</v>
      </c>
      <c r="E46" s="43">
        <v>35.000225662318904</v>
      </c>
    </row>
    <row r="47" spans="2:5" s="4" customFormat="1" ht="15.75" customHeight="1" x14ac:dyDescent="0.2">
      <c r="B47" s="41" t="s">
        <v>41</v>
      </c>
      <c r="C47" s="42">
        <v>8457</v>
      </c>
      <c r="D47" s="42">
        <v>7764</v>
      </c>
      <c r="E47" s="43">
        <v>91.805604824405819</v>
      </c>
    </row>
    <row r="48" spans="2:5" s="8" customFormat="1" ht="15.75" customHeight="1" x14ac:dyDescent="0.2">
      <c r="B48" s="45" t="s">
        <v>42</v>
      </c>
      <c r="C48" s="46">
        <v>7741</v>
      </c>
      <c r="D48" s="46">
        <v>7741</v>
      </c>
      <c r="E48" s="48">
        <v>100</v>
      </c>
    </row>
    <row r="49" spans="2:5" s="8" customFormat="1" ht="15.75" customHeight="1" x14ac:dyDescent="0.2">
      <c r="B49" s="45" t="s">
        <v>43</v>
      </c>
      <c r="C49" s="46">
        <v>15</v>
      </c>
      <c r="D49" s="46">
        <v>15</v>
      </c>
      <c r="E49" s="48">
        <v>100</v>
      </c>
    </row>
    <row r="50" spans="2:5" s="8" customFormat="1" ht="15.75" customHeight="1" x14ac:dyDescent="0.2">
      <c r="B50" s="45" t="s">
        <v>44</v>
      </c>
      <c r="C50" s="46">
        <v>701</v>
      </c>
      <c r="D50" s="46">
        <v>8</v>
      </c>
      <c r="E50" s="48">
        <v>1.1412268188302426</v>
      </c>
    </row>
    <row r="51" spans="2:5" s="4" customFormat="1" ht="15.75" customHeight="1" x14ac:dyDescent="0.2">
      <c r="B51" s="41" t="s">
        <v>45</v>
      </c>
      <c r="C51" s="42">
        <v>942</v>
      </c>
      <c r="D51" s="42">
        <v>5</v>
      </c>
      <c r="E51" s="43">
        <v>0.53078556263269638</v>
      </c>
    </row>
    <row r="52" spans="2:5" s="4" customFormat="1" ht="15.75" customHeight="1" x14ac:dyDescent="0.2">
      <c r="B52" s="41" t="s">
        <v>46</v>
      </c>
      <c r="C52" s="42">
        <v>0</v>
      </c>
      <c r="D52" s="42">
        <v>0</v>
      </c>
      <c r="E52" s="43"/>
    </row>
    <row r="53" spans="2:5" s="4" customFormat="1" ht="15.75" customHeight="1" x14ac:dyDescent="0.2">
      <c r="B53" s="41" t="s">
        <v>47</v>
      </c>
      <c r="C53" s="42">
        <v>942</v>
      </c>
      <c r="D53" s="42">
        <v>5</v>
      </c>
      <c r="E53" s="43">
        <v>0.53078556263269638</v>
      </c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9029</v>
      </c>
      <c r="D61" s="42">
        <v>2205</v>
      </c>
      <c r="E61" s="43">
        <v>24.421309115073655</v>
      </c>
    </row>
    <row r="62" spans="2:5" s="4" customFormat="1" ht="15.75" customHeight="1" x14ac:dyDescent="0.2">
      <c r="B62" s="41" t="s">
        <v>56</v>
      </c>
      <c r="C62" s="42">
        <v>2321</v>
      </c>
      <c r="D62" s="42">
        <v>1941</v>
      </c>
      <c r="E62" s="43">
        <v>83.627746660922014</v>
      </c>
    </row>
    <row r="63" spans="2:5" s="8" customFormat="1" ht="15.75" customHeight="1" x14ac:dyDescent="0.2">
      <c r="B63" s="45" t="s">
        <v>57</v>
      </c>
      <c r="C63" s="46">
        <v>1704</v>
      </c>
      <c r="D63" s="46">
        <v>1704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414</v>
      </c>
      <c r="D64" s="46">
        <v>34</v>
      </c>
      <c r="E64" s="48">
        <v>8.2125603864734309</v>
      </c>
    </row>
    <row r="65" spans="2:5" s="8" customFormat="1" ht="15.75" customHeight="1" x14ac:dyDescent="0.2">
      <c r="B65" s="45" t="s">
        <v>59</v>
      </c>
      <c r="C65" s="46">
        <v>203</v>
      </c>
      <c r="D65" s="46">
        <v>203</v>
      </c>
      <c r="E65" s="48">
        <v>100</v>
      </c>
    </row>
    <row r="66" spans="2:5" s="4" customFormat="1" ht="15.75" customHeight="1" x14ac:dyDescent="0.2">
      <c r="B66" s="41" t="s">
        <v>60</v>
      </c>
      <c r="C66" s="42">
        <v>6708</v>
      </c>
      <c r="D66" s="42">
        <v>264</v>
      </c>
      <c r="E66" s="43">
        <v>3.9355992844364938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6634</v>
      </c>
      <c r="D68" s="46">
        <v>219</v>
      </c>
      <c r="E68" s="48">
        <v>3.3011757612300268</v>
      </c>
    </row>
    <row r="69" spans="2:5" s="8" customFormat="1" ht="15.75" customHeight="1" x14ac:dyDescent="0.2">
      <c r="B69" s="45" t="s">
        <v>63</v>
      </c>
      <c r="C69" s="46">
        <v>74</v>
      </c>
      <c r="D69" s="46">
        <v>45</v>
      </c>
      <c r="E69" s="48">
        <v>60.810810810810814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22496</v>
      </c>
      <c r="D71" s="42">
        <v>2630</v>
      </c>
      <c r="E71" s="43">
        <v>11.690967283072547</v>
      </c>
    </row>
    <row r="72" spans="2:5" s="8" customFormat="1" ht="15.75" customHeight="1" x14ac:dyDescent="0.2">
      <c r="B72" s="49" t="s">
        <v>66</v>
      </c>
      <c r="C72" s="50">
        <v>820</v>
      </c>
      <c r="D72" s="50">
        <v>134</v>
      </c>
      <c r="E72" s="48">
        <v>16.341463414634148</v>
      </c>
    </row>
    <row r="73" spans="2:5" s="8" customFormat="1" ht="15.75" customHeight="1" x14ac:dyDescent="0.2">
      <c r="B73" s="49" t="s">
        <v>67</v>
      </c>
      <c r="C73" s="50">
        <v>623</v>
      </c>
      <c r="D73" s="50">
        <v>103</v>
      </c>
      <c r="E73" s="48">
        <v>16.53290529695024</v>
      </c>
    </row>
    <row r="74" spans="2:5" s="8" customFormat="1" ht="15.75" customHeight="1" x14ac:dyDescent="0.2">
      <c r="B74" s="49" t="s">
        <v>68</v>
      </c>
      <c r="C74" s="50">
        <v>1675</v>
      </c>
      <c r="D74" s="50">
        <v>576</v>
      </c>
      <c r="E74" s="48">
        <v>34.388059701492537</v>
      </c>
    </row>
    <row r="75" spans="2:5" s="8" customFormat="1" ht="15.75" customHeight="1" x14ac:dyDescent="0.2">
      <c r="B75" s="49" t="s">
        <v>69</v>
      </c>
      <c r="C75" s="50">
        <v>15502</v>
      </c>
      <c r="D75" s="50">
        <v>185</v>
      </c>
      <c r="E75" s="48">
        <v>1.1933944007224873</v>
      </c>
    </row>
    <row r="76" spans="2:5" s="8" customFormat="1" ht="15.75" customHeight="1" x14ac:dyDescent="0.2">
      <c r="B76" s="49" t="s">
        <v>70</v>
      </c>
      <c r="C76" s="50">
        <v>1640</v>
      </c>
      <c r="D76" s="50">
        <v>1169</v>
      </c>
      <c r="E76" s="48">
        <v>71.280487804878049</v>
      </c>
    </row>
    <row r="77" spans="2:5" s="8" customFormat="1" ht="15.75" customHeight="1" x14ac:dyDescent="0.2">
      <c r="B77" s="49" t="s">
        <v>71</v>
      </c>
      <c r="C77" s="50">
        <v>2236</v>
      </c>
      <c r="D77" s="50">
        <v>463</v>
      </c>
      <c r="E77" s="48">
        <v>20.706618962432916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3390</v>
      </c>
      <c r="D87" s="42">
        <v>2906</v>
      </c>
      <c r="E87" s="43">
        <v>85.722713864306783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124</v>
      </c>
      <c r="D90" s="46">
        <v>123</v>
      </c>
      <c r="E90" s="48">
        <v>99.193548387096769</v>
      </c>
    </row>
    <row r="91" spans="2:5" ht="15.75" customHeight="1" x14ac:dyDescent="0.2">
      <c r="B91" s="45" t="s">
        <v>85</v>
      </c>
      <c r="C91" s="46">
        <v>860</v>
      </c>
      <c r="D91" s="46">
        <v>820</v>
      </c>
      <c r="E91" s="48">
        <v>95.348837209302332</v>
      </c>
    </row>
    <row r="92" spans="2:5" ht="15.75" customHeight="1" x14ac:dyDescent="0.2">
      <c r="B92" s="45" t="s">
        <v>86</v>
      </c>
      <c r="C92" s="46">
        <v>151</v>
      </c>
      <c r="D92" s="46">
        <v>151</v>
      </c>
      <c r="E92" s="48">
        <v>100</v>
      </c>
    </row>
    <row r="93" spans="2:5" ht="15.75" customHeight="1" x14ac:dyDescent="0.2">
      <c r="B93" s="45" t="s">
        <v>87</v>
      </c>
      <c r="C93" s="46">
        <v>21</v>
      </c>
      <c r="D93" s="46">
        <v>21</v>
      </c>
      <c r="E93" s="48">
        <v>100</v>
      </c>
    </row>
    <row r="94" spans="2:5" ht="15.75" customHeight="1" x14ac:dyDescent="0.2">
      <c r="B94" s="45" t="s">
        <v>88</v>
      </c>
      <c r="C94" s="46">
        <v>2234</v>
      </c>
      <c r="D94" s="46">
        <v>1791</v>
      </c>
      <c r="E94" s="48">
        <v>80.170098478066251</v>
      </c>
    </row>
    <row r="95" spans="2:5" s="5" customFormat="1" ht="15.75" customHeight="1" x14ac:dyDescent="0.2">
      <c r="B95" s="41" t="s">
        <v>89</v>
      </c>
      <c r="C95" s="42">
        <v>101</v>
      </c>
      <c r="D95" s="42">
        <v>92</v>
      </c>
      <c r="E95" s="52">
        <v>91.089108910891099</v>
      </c>
    </row>
    <row r="96" spans="2:5" s="5" customFormat="1" ht="15.75" customHeight="1" x14ac:dyDescent="0.2">
      <c r="B96" s="41" t="s">
        <v>90</v>
      </c>
      <c r="C96" s="42">
        <v>80</v>
      </c>
      <c r="D96" s="42">
        <v>77</v>
      </c>
      <c r="E96" s="52">
        <v>96.25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80</v>
      </c>
      <c r="D100" s="46">
        <v>77</v>
      </c>
      <c r="E100" s="53">
        <v>96.25</v>
      </c>
    </row>
    <row r="101" spans="2:5" ht="15.75" customHeight="1" x14ac:dyDescent="0.2">
      <c r="B101" s="45" t="s">
        <v>95</v>
      </c>
      <c r="C101" s="46"/>
      <c r="D101" s="46"/>
      <c r="E101" s="53"/>
    </row>
    <row r="102" spans="2:5" s="5" customFormat="1" ht="15.75" customHeight="1" x14ac:dyDescent="0.2">
      <c r="B102" s="41" t="s">
        <v>96</v>
      </c>
      <c r="C102" s="42">
        <v>21</v>
      </c>
      <c r="D102" s="42">
        <v>15</v>
      </c>
      <c r="E102" s="52">
        <v>71.428571428571431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AA3A1D81-85A2-481E-A1F1-9B9788BCBD91}"/>
    <hyperlink ref="D4" location="Şubat!A1" display="Şubat" xr:uid="{08D03028-7DF3-44A4-9443-E1F2625CE691}"/>
    <hyperlink ref="E4" location="Mart!A1" display="Mart" xr:uid="{EFD91973-93EC-4ABE-A0D6-3F64F09F589B}"/>
    <hyperlink ref="C5" location="Nisan!A1" display="Nisan" xr:uid="{55056FD8-CF84-440C-8178-6C75B856A2E2}"/>
    <hyperlink ref="D5" location="Mayıs!A1" display="Mayıs" xr:uid="{B4486A77-9143-46CD-B788-9554C7A21375}"/>
    <hyperlink ref="E5" location="Haziran!A1" display="Haziran" xr:uid="{E2E625B3-D83D-493F-9C7A-D6D3F26A4508}"/>
    <hyperlink ref="C6" location="Temmuz!A1" display="Temmuz" xr:uid="{1E0BBFCC-2A88-419B-B23E-657F4EEF1521}"/>
    <hyperlink ref="D6" location="Ağustos!A1" display="Ağustos" xr:uid="{41FE0E58-B9AF-4113-959A-37313CC4B16F}"/>
    <hyperlink ref="E6" location="Eylül!A1" display="Eylül" xr:uid="{4C2BE504-1F3B-456C-BF13-9BA70EA21019}"/>
    <hyperlink ref="C7" location="Ekim!A1" display="Ekim" xr:uid="{4F53379F-5CB0-470E-B9C4-BB5EF0532055}"/>
    <hyperlink ref="D7" location="Kasım!A1" display="Kasım" xr:uid="{A24F4FC9-48A9-45BF-A475-8917CF80CF64}"/>
    <hyperlink ref="E7" location="Aralık!A1" display="Aralık" xr:uid="{3D855C98-03AA-46A1-8D07-30841B70FA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2006-04-20T14:00:36Z</dcterms:created>
  <dcterms:modified xsi:type="dcterms:W3CDTF">2025-07-29T13:14:04Z</dcterms:modified>
</cp:coreProperties>
</file>