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817EB30D-47C4-4C04-BA1E-76935B04EF90}" xr6:coauthVersionLast="47" xr6:coauthVersionMax="47" xr10:uidLastSave="{00000000-0000-0000-0000-000000000000}"/>
  <bookViews>
    <workbookView xWindow="-108" yWindow="-108" windowWidth="23256" windowHeight="12456" xr2:uid="{1CF586FD-45EB-4C8E-BA1B-34316B1F8649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{"'26  Eskişehir'!$B$3:$D$105"}</definedName>
    <definedName name="HTML_Control" localSheetId="0" hidden="1">{"'26  Eskişehir'!$B$3:$D$105"}</definedName>
    <definedName name="HTML_Control" localSheetId="2" hidden="1">{"'26  Eskişehir'!$B$3:$D$105"}</definedName>
    <definedName name="HTML_Control" localSheetId="3" hidden="1">{"'26  Eskişehir'!$B$3:$D$105"}</definedName>
    <definedName name="HTML_Control" localSheetId="6" hidden="1">{"'26  Eskişehir'!$B$3:$D$105"}</definedName>
    <definedName name="HTML_Control" localSheetId="1" hidden="1">{"'26  Eskişehir'!$B$3:$D$105"}</definedName>
    <definedName name="HTML_Control" localSheetId="9" hidden="1">{"'26  Eskişehir'!$B$3:$D$105"}</definedName>
    <definedName name="HTML_Control" localSheetId="7" hidden="1">{"'26  Eskişehir'!$B$3:$D$105"}</definedName>
    <definedName name="HTML_Control" localSheetId="8" hidden="1">{"'26  Eskişehir'!$B$3:$D$105"}</definedName>
    <definedName name="HTML_Control" localSheetId="11" hidden="1">{"'26  Eskişehir'!$B$3:$D$90"}</definedName>
    <definedName name="HTML_Control" localSheetId="10" hidden="1">{"'26  Eskişehir'!$B$3:$D$90"}</definedName>
    <definedName name="HTML_Control" localSheetId="5" hidden="1">{"'26  Eskişehir'!$B$3:$D$105"}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Settings\hersan.MUHASEBAT\Desktop\htm\26.htm"</definedName>
    <definedName name="HTML_PathFile" localSheetId="0" hidden="1">"C:\Documents and Settings\hersan.MUHASEBAT\Desktop\htm\26.htm"</definedName>
    <definedName name="HTML_PathFile" localSheetId="2" hidden="1">"C:\Documents and Settings\hersan.MUHASEBAT\Desktop\htm\26.htm"</definedName>
    <definedName name="HTML_PathFile" localSheetId="3" hidden="1">"C:\Documents and Settings\hersan.MUHASEBAT\Desktop\htm\26.htm"</definedName>
    <definedName name="HTML_PathFile" localSheetId="6" hidden="1">"C:\Documents and Settings\hersan.MUHASEBAT\Desktop\htm\26.htm"</definedName>
    <definedName name="HTML_PathFile" localSheetId="1" hidden="1">"C:\Documents and Settings\hersan.MUHASEBAT\Desktop\htm\26.htm"</definedName>
    <definedName name="HTML_PathFile" localSheetId="9" hidden="1">"\\M-pc-00000-20\il_2005_2006hazırlık\docs\26.htm"</definedName>
    <definedName name="HTML_PathFile" localSheetId="7" hidden="1">"C:\Documents and Settings\eakgonullu\Belgelerim\internet\docs\il_81\htm\26.htm"</definedName>
    <definedName name="HTML_PathFile" localSheetId="8" hidden="1">"C:\Documents and Settings\hersan\Belgelerim\int-hazırlık\htm\26.htm"</definedName>
    <definedName name="HTML_PathFile" localSheetId="11" hidden="1">"C:\Documents and Settings\hersan\Belgelerim\int-hazırlık\htm\26.htm"</definedName>
    <definedName name="HTML_PathFile" localSheetId="10" hidden="1">"\\M-pc-00000-20\il_2005_2006hazırlık\docs\htm\26.htm"</definedName>
    <definedName name="HTML_PathFile" localSheetId="5" hidden="1">"C:\Documents and Settings\hersan.MUHASEBAT\Desktop\htm\26.htm"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5" i="8"/>
  <c r="E36" i="8"/>
  <c r="E38" i="8"/>
  <c r="C39" i="8"/>
  <c r="D39" i="8"/>
  <c r="E39" i="8"/>
  <c r="E40" i="8"/>
  <c r="E41" i="8"/>
  <c r="E42" i="8"/>
  <c r="E43" i="8"/>
  <c r="E44" i="8"/>
  <c r="D45" i="8"/>
  <c r="E45" i="8"/>
  <c r="C47" i="8"/>
  <c r="D47" i="8"/>
  <c r="E47" i="8"/>
  <c r="E48" i="8"/>
  <c r="E50" i="8"/>
  <c r="E52" i="8"/>
  <c r="E53" i="8"/>
  <c r="C54" i="8"/>
  <c r="C51" i="8" s="1"/>
  <c r="D54" i="8"/>
  <c r="D51" i="8" s="1"/>
  <c r="E51" i="8" s="1"/>
  <c r="D61" i="8"/>
  <c r="C62" i="8"/>
  <c r="C61" i="8" s="1"/>
  <c r="E61" i="8" s="1"/>
  <c r="D62" i="8"/>
  <c r="E62" i="8" s="1"/>
  <c r="E63" i="8"/>
  <c r="E64" i="8"/>
  <c r="E65" i="8"/>
  <c r="C66" i="8"/>
  <c r="D66" i="8"/>
  <c r="E66" i="8"/>
  <c r="E68" i="8"/>
  <c r="E69" i="8"/>
  <c r="E70" i="8"/>
  <c r="C71" i="8"/>
  <c r="D71" i="8"/>
  <c r="E71" i="8" s="1"/>
  <c r="E72" i="8"/>
  <c r="E73" i="8"/>
  <c r="E74" i="8"/>
  <c r="E75" i="8"/>
  <c r="E76" i="8"/>
  <c r="E77" i="8"/>
  <c r="C78" i="8"/>
  <c r="D78" i="8"/>
  <c r="E78" i="8"/>
  <c r="E81" i="8"/>
  <c r="C87" i="8"/>
  <c r="D87" i="8"/>
  <c r="E87" i="8" s="1"/>
  <c r="E90" i="8"/>
  <c r="E91" i="8"/>
  <c r="E92" i="8"/>
  <c r="E93" i="8"/>
  <c r="E94" i="8"/>
  <c r="D95" i="8"/>
  <c r="C96" i="8"/>
  <c r="C95" i="8" s="1"/>
  <c r="E95" i="8" s="1"/>
  <c r="D96" i="8"/>
  <c r="E96" i="8" s="1"/>
  <c r="E99" i="8"/>
  <c r="E100" i="8"/>
  <c r="E101" i="8"/>
  <c r="E102" i="8"/>
  <c r="C103" i="8"/>
  <c r="D103" i="8"/>
  <c r="C107" i="8"/>
  <c r="C106" i="8" s="1"/>
  <c r="D107" i="8"/>
  <c r="D106" i="8" s="1"/>
  <c r="C46" i="8" l="1"/>
  <c r="E12" i="8"/>
  <c r="D11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<sst xmlns="http://schemas.openxmlformats.org/spreadsheetml/2006/main" count="1413" uniqueCount="211">
  <si>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</si>
  <si>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</si>
  <si>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</si>
  <si>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</si>
  <si>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</si>
  <si>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</si>
  <si>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</si>
  <si>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</si>
  <si>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</si>
  <si>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</si>
  <si>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</si>
  <si>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</si>
  <si>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</si>
  <si>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</si>
  <si>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</si>
  <si>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</si>
  <si>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</si>
  <si>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</si>
  <si>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</si>
  <si>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</si>
  <si>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</si>
  <si>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</si>
  <si>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</si>
  <si>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</si>
  <si>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</si>
  <si>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</si>
  <si>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</si>
  <si>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</si>
  <si>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</si>
  <si>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</si>
  <si>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</si>
  <si>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</si>
  <si>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</si>
  <si>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</si>
  <si>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</si>
  <si>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</si>
  <si>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</si>
  <si>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</si>
  <si>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</si>
  <si>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</si>
  <si>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</si>
  <si>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</si>
  <si>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</si>
  <si>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</si>
  <si>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</si>
  <si>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</si>
  <si>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</si>
  <si>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</si>
  <si>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</si>
  <si>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</si>
  <si>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</si>
  <si>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</si>
  <si>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</si>
  <si>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</si>
  <si>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</si>
  <si>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</si>
  <si>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</si>
  <si>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</si>
  <si>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</si>
  <si>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</si>
  <si>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</si>
  <si>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</si>
  <si>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</si>
  <si>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</si>
  <si>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</si>
  <si>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</si>
  <si>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</si>
  <si>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</si>
  <si>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</si>
  <si>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</si>
  <si>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</si>
  <si>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</si>
  <si>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</si>
  <si>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</si>
  <si>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</si>
  <si>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</si>
  <si>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</si>
  <si>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</si>
  <si>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</si>
  <si>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</si>
  <si>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</si>
  <si>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</si>
  <si>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</si>
  <si>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</si>
  <si>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</si>
  <si>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</si>
  <si>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</si>
  <si>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</si>
  <si>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</si>
  <si>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</si>
  <si>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</si>
  <si>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</si>
  <si>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</si>
  <si>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</si>
  <si>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</si>
  <si>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</si>
  <si>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</si>
  <si>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</si>
  <si>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</si>
  <si>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</si>
  <si>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</si>
  <si>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</si>
  <si>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</si>
  <si>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</si>
  <si>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</si>
  <si>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</si>
  <si>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</si>
  <si>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ESKİŞEHİR GENEL  BÜTÇE GELİRLERİNİN TAHSİLATI, TAHAKKUKU VE TAHSİLATIN TAHAKKUKA  ORANI (KÜMÜLATİF) HAZİRAN 2006</t>
  </si>
  <si>
    <t>ESKİŞEHİR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</si>
  <si>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</si>
  <si>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</si>
  <si>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</si>
  <si>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</si>
  <si>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</si>
  <si>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</si>
  <si>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</si>
  <si>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</si>
  <si>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</si>
  <si>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</si>
  <si>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</si>
  <si>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</si>
  <si>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</si>
  <si>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</si>
  <si>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</si>
  <si>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</si>
  <si>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</si>
  <si>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</si>
  <si>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</si>
  <si>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</si>
  <si>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</si>
  <si>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</si>
  <si>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</si>
  <si>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</si>
  <si>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</si>
  <si>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</si>
  <si>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</si>
  <si>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</si>
  <si>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</si>
  <si>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</si>
  <si>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</si>
  <si>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</si>
  <si>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</si>
  <si>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</si>
  <si>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</si>
  <si>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</si>
  <si>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</si>
  <si>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</si>
  <si>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</si>
  <si>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</si>
  <si>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</si>
  <si>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</si>
  <si>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</si>
  <si>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</si>
  <si>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</si>
  <si>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</si>
  <si>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</si>
  <si>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</si>
  <si>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</si>
  <si>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</si>
  <si>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</si>
  <si>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</si>
  <si>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</si>
  <si>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</si>
  <si>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</si>
  <si>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</si>
  <si>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</si>
  <si>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</si>
  <si>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</si>
  <si>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</si>
  <si>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</si>
  <si>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</si>
  <si>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</si>
  <si>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</si>
  <si>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</si>
  <si>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</si>
  <si>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</si>
  <si>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</si>
  <si>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</si>
  <si>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</si>
  <si>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</si>
  <si>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</si>
  <si>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</si>
  <si>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</si>
  <si>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</si>
  <si>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ESKİŞEHİR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</si>
  <si>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</si>
  <si>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</si>
  <si>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</si>
  <si>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ESKİŞEHİR GENEL  BÜTÇE GELİRLERİNİN TAHSİLATI, TAHAKKUKU VE TAHSİLATIN TAHAKKUKA  ORANI (KÜMÜLATİF) MART 2006</t>
  </si>
  <si>
    <t>Mart</t>
  </si>
  <si>
    <t>ESKİŞEHİR GENEL  BÜTÇE GELİRLERİNİN TAHSİLATI, TAHAKKUKU VE TAHSİLATIN TAHAKKUKA  ORANI (KÜMÜLATİF) NİSAN 2006</t>
  </si>
  <si>
    <t>ESKİŞEHİR GENEL  BÜTÇE GELİRLERİNİN TAHSİLATI, TAHAKKUKU VE TAHSİLATIN TAHAKKUKA  ORANI (KÜMÜLATİF) MAYIS 2006</t>
  </si>
  <si>
    <t>Ocak</t>
  </si>
  <si>
    <t>Şubat</t>
  </si>
  <si>
    <t>Nisan</t>
  </si>
  <si>
    <t>Mayıs</t>
  </si>
  <si>
    <t>Haziran</t>
  </si>
  <si>
    <t>ESKİŞEHİR GENEL  BÜTÇE GELİRLERİNİN TAHSİLATI, TAHAKKUKU VE TAHSİLATIN TAHAKKUKA  ORANI (KÜMÜLATİF) TEMMUZ 2006</t>
  </si>
  <si>
    <t>Temmuz</t>
  </si>
  <si>
    <t>ESKİŞEHİR GENEL  BÜTÇE GELİRLERİNİN TAHSİLATI, TAHAKKUKU VE TAHSİLATIN TAHAKKUKA  ORANI (KÜMÜLATİF) AĞUSTOS 2006</t>
  </si>
  <si>
    <t>Ağustos</t>
  </si>
  <si>
    <t>ESKİŞEHİR GENEL  BÜTÇE GELİRLERİNİN TAHSİLATI, TAHAKKUKU VE TAHSİLATIN TAHAKKUKA  ORANI (KÜMÜLATİF) EYLÜL 2006</t>
  </si>
  <si>
    <t>Eylül</t>
  </si>
  <si>
    <t xml:space="preserve">        Motorlu Taşıtlar (II)</t>
  </si>
  <si>
    <t>ESKİŞEHİR GENEL  BÜTÇE GELİRLERİNİN TAHSİLATI, TAHAKKUKU VE TAHSİLATIN TAHAKKUKA  ORANI (KÜMÜLATİF) EKİM 2006</t>
  </si>
  <si>
    <t>Ekim</t>
  </si>
  <si>
    <t>ESKİŞEHİR GENEL  BÜTÇE GELİRLERİNİN TAHSİLATI, TAHAKKUKU VE TAHSİLATIN TAHAKKUKA  ORANI (KÜMÜLATİF) KASIM 2006</t>
  </si>
  <si>
    <t>Kasım</t>
  </si>
  <si>
    <t>ESKİŞEHİR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</si>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</sst>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horizontal="centerContinuous" vertical="center"/>
    </xf>
    <xf numFmtId="4" fontId="4" fillId="0" borderId="0" xfId="2" applyNumberFormat="1" applyFont="1" applyAlignment="1">
      <alignment horizontal="centerContinuous" vertical="center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0" fontId="10" fillId="0" borderId="4" xfId="0" applyFont="1" applyBorder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F474045E-0B72-465F-8768-6D8F92C03E3A}"/>
    <cellStyle name="Normal_genelgelirtahk_tahs" xfId="3" xr:uid="{420C8770-9204-400F-AC92-57F1868830A0}"/>
    <cellStyle name="Virgül [0]_29dan32ye" xfId="4" xr:uid="{8A697974-16FB-4649-AC57-B6694A437BB0}"/>
    <cellStyle name="Virgül_29dan32ye" xfId="5" xr:uid="{4A97E7BD-7A4E-4FF6-B6D3-57CC677300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FA2D-7BB6-4D63-A0A7-898CA9D1A3AF}">
  <dimension ref="B1:G112"/>
  <sheetViews>
    <sheetView showGridLines="0" tabSelected="1" topLeftCell="A85" zoomScaleNormal="100" zoomScaleSheetLayoutView="75" workbookViewId="0">
      <selection activeCell="B112" sqref="B112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.75" customHeight="1" x14ac:dyDescent="0.25">
      <c r="B3" s="1"/>
      <c r="C3" s="21"/>
      <c r="D3" s="21"/>
      <c r="E3" s="22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21"/>
      <c r="D8" s="21"/>
      <c r="E8" s="22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1153530</v>
      </c>
      <c r="D10" s="44">
        <v>898209</v>
      </c>
      <c r="E10" s="45">
        <v>77.866115315596474</v>
      </c>
    </row>
    <row r="11" spans="2:7" s="5" customFormat="1" ht="15.75" customHeight="1" x14ac:dyDescent="0.2">
      <c r="B11" s="43" t="s">
        <v>5</v>
      </c>
      <c r="C11" s="44">
        <v>851054</v>
      </c>
      <c r="D11" s="44">
        <v>744376</v>
      </c>
      <c r="E11" s="46">
        <v>87.465190222947072</v>
      </c>
    </row>
    <row r="12" spans="2:7" s="5" customFormat="1" ht="15.75" customHeight="1" x14ac:dyDescent="0.2">
      <c r="B12" s="43" t="s">
        <v>6</v>
      </c>
      <c r="C12" s="44">
        <v>448878</v>
      </c>
      <c r="D12" s="44">
        <v>388640</v>
      </c>
      <c r="E12" s="46">
        <v>86.58031803741774</v>
      </c>
      <c r="G12" s="6"/>
    </row>
    <row r="13" spans="2:7" s="5" customFormat="1" ht="15.75" customHeight="1" x14ac:dyDescent="0.2">
      <c r="B13" s="43" t="s">
        <v>7</v>
      </c>
      <c r="C13" s="44">
        <v>369000</v>
      </c>
      <c r="D13" s="44">
        <v>319220</v>
      </c>
      <c r="E13" s="46">
        <v>86.509485094850945</v>
      </c>
    </row>
    <row r="14" spans="2:7" ht="15.75" customHeight="1" x14ac:dyDescent="0.2">
      <c r="B14" s="47" t="s">
        <v>8</v>
      </c>
      <c r="C14" s="48">
        <v>28217</v>
      </c>
      <c r="D14" s="48">
        <v>16376</v>
      </c>
      <c r="E14" s="49">
        <v>58.035935783392986</v>
      </c>
    </row>
    <row r="15" spans="2:7" ht="15.75" customHeight="1" x14ac:dyDescent="0.2">
      <c r="B15" s="47" t="s">
        <v>9</v>
      </c>
      <c r="C15" s="48">
        <v>1620</v>
      </c>
      <c r="D15" s="48">
        <v>1132</v>
      </c>
      <c r="E15" s="49">
        <v>69.876543209876544</v>
      </c>
    </row>
    <row r="16" spans="2:7" ht="15.75" customHeight="1" x14ac:dyDescent="0.2">
      <c r="B16" s="47" t="s">
        <v>10</v>
      </c>
      <c r="C16" s="48">
        <v>319625</v>
      </c>
      <c r="D16" s="48">
        <v>286276</v>
      </c>
      <c r="E16" s="49">
        <v>89.566210402815798</v>
      </c>
    </row>
    <row r="17" spans="2:5" ht="15.75" customHeight="1" x14ac:dyDescent="0.2">
      <c r="B17" s="47" t="s">
        <v>11</v>
      </c>
      <c r="C17" s="48">
        <v>19538</v>
      </c>
      <c r="D17" s="48">
        <v>15436</v>
      </c>
      <c r="E17" s="49">
        <v>79.005015866516544</v>
      </c>
    </row>
    <row r="18" spans="2:5" s="5" customFormat="1" ht="15.75" customHeight="1" x14ac:dyDescent="0.2">
      <c r="B18" s="43" t="s">
        <v>12</v>
      </c>
      <c r="C18" s="44">
        <v>79878</v>
      </c>
      <c r="D18" s="44">
        <v>69420</v>
      </c>
      <c r="E18" s="46">
        <v>86.907533989333729</v>
      </c>
    </row>
    <row r="19" spans="2:5" ht="15.75" customHeight="1" x14ac:dyDescent="0.2">
      <c r="B19" s="47" t="s">
        <v>13</v>
      </c>
      <c r="C19" s="48">
        <v>14376</v>
      </c>
      <c r="D19" s="48">
        <v>7709</v>
      </c>
      <c r="E19" s="49">
        <v>53.624095715080685</v>
      </c>
    </row>
    <row r="20" spans="2:5" ht="15.75" customHeight="1" x14ac:dyDescent="0.2">
      <c r="B20" s="47" t="s">
        <v>14</v>
      </c>
      <c r="C20" s="48">
        <v>100</v>
      </c>
      <c r="D20" s="48">
        <v>100</v>
      </c>
      <c r="E20" s="49">
        <v>100</v>
      </c>
    </row>
    <row r="21" spans="2:5" ht="15.75" customHeight="1" x14ac:dyDescent="0.2">
      <c r="B21" s="47" t="s">
        <v>15</v>
      </c>
      <c r="C21" s="48">
        <v>65402</v>
      </c>
      <c r="D21" s="48">
        <v>61611</v>
      </c>
      <c r="E21" s="49">
        <v>94.203541176110832</v>
      </c>
    </row>
    <row r="22" spans="2:5" s="4" customFormat="1" ht="15.75" customHeight="1" x14ac:dyDescent="0.2">
      <c r="B22" s="43" t="s">
        <v>16</v>
      </c>
      <c r="C22" s="44">
        <v>46800</v>
      </c>
      <c r="D22" s="44">
        <v>35174</v>
      </c>
      <c r="E22" s="45">
        <v>75.158119658119659</v>
      </c>
    </row>
    <row r="23" spans="2:5" s="8" customFormat="1" ht="15.75" customHeight="1" x14ac:dyDescent="0.2">
      <c r="B23" s="47" t="s">
        <v>17</v>
      </c>
      <c r="C23" s="48">
        <v>538</v>
      </c>
      <c r="D23" s="48">
        <v>458</v>
      </c>
      <c r="E23" s="50">
        <v>85.130111524163567</v>
      </c>
    </row>
    <row r="24" spans="2:5" s="8" customFormat="1" ht="15.75" customHeight="1" x14ac:dyDescent="0.2">
      <c r="B24" s="47" t="s">
        <v>18</v>
      </c>
      <c r="C24" s="48">
        <v>46262</v>
      </c>
      <c r="D24" s="48">
        <v>34716</v>
      </c>
      <c r="E24" s="50">
        <v>75.042151225627947</v>
      </c>
    </row>
    <row r="25" spans="2:5" s="4" customFormat="1" ht="15.75" customHeight="1" x14ac:dyDescent="0.2">
      <c r="B25" s="43" t="s">
        <v>19</v>
      </c>
      <c r="C25" s="44">
        <v>191728</v>
      </c>
      <c r="D25" s="44">
        <v>165202</v>
      </c>
      <c r="E25" s="45">
        <v>86.164775098055586</v>
      </c>
    </row>
    <row r="26" spans="2:5" s="4" customFormat="1" ht="15.75" customHeight="1" x14ac:dyDescent="0.2">
      <c r="B26" s="43" t="s">
        <v>20</v>
      </c>
      <c r="C26" s="44">
        <v>135084</v>
      </c>
      <c r="D26" s="44">
        <v>109499</v>
      </c>
      <c r="E26" s="45">
        <v>81.059933078676977</v>
      </c>
    </row>
    <row r="27" spans="2:5" s="8" customFormat="1" ht="15.75" customHeight="1" x14ac:dyDescent="0.2">
      <c r="B27" s="47" t="s">
        <v>21</v>
      </c>
      <c r="C27" s="48">
        <v>122333</v>
      </c>
      <c r="D27" s="48">
        <v>97227</v>
      </c>
      <c r="E27" s="50">
        <v>79.477328276098845</v>
      </c>
    </row>
    <row r="28" spans="2:5" s="8" customFormat="1" ht="15.75" customHeight="1" x14ac:dyDescent="0.2">
      <c r="B28" s="47" t="s">
        <v>22</v>
      </c>
      <c r="C28" s="48">
        <v>12751</v>
      </c>
      <c r="D28" s="48">
        <v>12272</v>
      </c>
      <c r="E28" s="50">
        <v>96.243431887695081</v>
      </c>
    </row>
    <row r="29" spans="2:5" s="4" customFormat="1" ht="15.75" customHeight="1" x14ac:dyDescent="0.2">
      <c r="B29" s="43" t="s">
        <v>23</v>
      </c>
      <c r="C29" s="44">
        <v>41360</v>
      </c>
      <c r="D29" s="44">
        <v>40545</v>
      </c>
      <c r="E29" s="45">
        <v>98.029497098646033</v>
      </c>
    </row>
    <row r="30" spans="2:5" s="8" customFormat="1" ht="15.75" customHeight="1" x14ac:dyDescent="0.2">
      <c r="B30" s="47" t="s">
        <v>24</v>
      </c>
      <c r="C30" s="48">
        <v>396</v>
      </c>
      <c r="D30" s="48">
        <v>174</v>
      </c>
      <c r="E30" s="50">
        <v>43.939393939393938</v>
      </c>
    </row>
    <row r="31" spans="2:5" s="8" customFormat="1" ht="15.75" customHeight="1" x14ac:dyDescent="0.2">
      <c r="B31" s="47" t="s">
        <v>203</v>
      </c>
      <c r="C31" s="48">
        <v>39625</v>
      </c>
      <c r="D31" s="48">
        <v>39625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1339</v>
      </c>
      <c r="D35" s="48">
        <v>746</v>
      </c>
      <c r="E35" s="49">
        <v>55.71321882001493</v>
      </c>
    </row>
    <row r="36" spans="2:5" s="5" customFormat="1" ht="15.75" customHeight="1" x14ac:dyDescent="0.2">
      <c r="B36" s="43" t="s">
        <v>30</v>
      </c>
      <c r="C36" s="44">
        <v>15229</v>
      </c>
      <c r="D36" s="44">
        <v>15110</v>
      </c>
      <c r="E36" s="46">
        <v>99.218596099546915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>
        <v>55</v>
      </c>
      <c r="D38" s="44">
        <v>48</v>
      </c>
      <c r="E38" s="45">
        <v>87.272727272727266</v>
      </c>
    </row>
    <row r="39" spans="2:5" s="4" customFormat="1" ht="15.75" customHeight="1" x14ac:dyDescent="0.2">
      <c r="B39" s="43" t="s">
        <v>33</v>
      </c>
      <c r="C39" s="44">
        <v>83357</v>
      </c>
      <c r="D39" s="44">
        <v>83357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1297</v>
      </c>
      <c r="D40" s="48">
        <v>1297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81980</v>
      </c>
      <c r="D41" s="48">
        <v>81980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80</v>
      </c>
      <c r="D42" s="48">
        <v>80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42824</v>
      </c>
      <c r="D43" s="44">
        <v>38104</v>
      </c>
      <c r="E43" s="45">
        <v>88.978143097328598</v>
      </c>
    </row>
    <row r="44" spans="2:5" s="4" customFormat="1" ht="15.75" customHeight="1" x14ac:dyDescent="0.2">
      <c r="B44" s="43" t="s">
        <v>38</v>
      </c>
      <c r="C44" s="44">
        <v>34917</v>
      </c>
      <c r="D44" s="44">
        <v>33571</v>
      </c>
      <c r="E44" s="45">
        <v>96.145144199100727</v>
      </c>
    </row>
    <row r="45" spans="2:5" s="4" customFormat="1" ht="15.75" customHeight="1" x14ac:dyDescent="0.2">
      <c r="B45" s="43" t="s">
        <v>39</v>
      </c>
      <c r="C45" s="44">
        <v>2550</v>
      </c>
      <c r="D45" s="44">
        <v>328</v>
      </c>
      <c r="E45" s="45">
        <v>12.862745098039216</v>
      </c>
    </row>
    <row r="46" spans="2:5" s="4" customFormat="1" ht="15.75" customHeight="1" x14ac:dyDescent="0.2">
      <c r="B46" s="43" t="s">
        <v>40</v>
      </c>
      <c r="C46" s="44">
        <v>297285</v>
      </c>
      <c r="D46" s="44">
        <v>150566</v>
      </c>
      <c r="E46" s="45">
        <v>50.647022217737195</v>
      </c>
    </row>
    <row r="47" spans="2:5" s="4" customFormat="1" ht="15.75" customHeight="1" x14ac:dyDescent="0.2">
      <c r="B47" s="43" t="s">
        <v>41</v>
      </c>
      <c r="C47" s="44">
        <v>66993</v>
      </c>
      <c r="D47" s="44">
        <v>66854</v>
      </c>
      <c r="E47" s="45">
        <v>99.792515635961962</v>
      </c>
    </row>
    <row r="48" spans="2:5" s="8" customFormat="1" ht="15.75" customHeight="1" x14ac:dyDescent="0.2">
      <c r="B48" s="47" t="s">
        <v>42</v>
      </c>
      <c r="C48" s="48">
        <v>66836</v>
      </c>
      <c r="D48" s="48">
        <v>66836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157</v>
      </c>
      <c r="D50" s="48">
        <v>18</v>
      </c>
      <c r="E50" s="50">
        <v>11.464968152866243</v>
      </c>
    </row>
    <row r="51" spans="2:5" s="4" customFormat="1" ht="15.75" customHeight="1" x14ac:dyDescent="0.2">
      <c r="B51" s="43" t="s">
        <v>45</v>
      </c>
      <c r="C51" s="44">
        <v>641</v>
      </c>
      <c r="D51" s="44">
        <v>344</v>
      </c>
      <c r="E51" s="45">
        <v>53.66614664586583</v>
      </c>
    </row>
    <row r="52" spans="2:5" s="4" customFormat="1" ht="15.75" customHeight="1" x14ac:dyDescent="0.2">
      <c r="B52" s="43" t="s">
        <v>46</v>
      </c>
      <c r="C52" s="44">
        <v>282</v>
      </c>
      <c r="D52" s="44">
        <v>266</v>
      </c>
      <c r="E52" s="45">
        <v>94.326241134751783</v>
      </c>
    </row>
    <row r="53" spans="2:5" s="4" customFormat="1" ht="15.75" customHeight="1" x14ac:dyDescent="0.2">
      <c r="B53" s="43" t="s">
        <v>47</v>
      </c>
      <c r="C53" s="44">
        <v>359</v>
      </c>
      <c r="D53" s="44">
        <v>78</v>
      </c>
      <c r="E53" s="45">
        <v>21.727019498607241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55255</v>
      </c>
      <c r="D60" s="44">
        <v>17189</v>
      </c>
      <c r="E60" s="45">
        <v>31.108496968600125</v>
      </c>
    </row>
    <row r="61" spans="2:5" s="4" customFormat="1" ht="15.75" customHeight="1" x14ac:dyDescent="0.2">
      <c r="B61" s="43" t="s">
        <v>56</v>
      </c>
      <c r="C61" s="44">
        <v>9094</v>
      </c>
      <c r="D61" s="44">
        <v>8160</v>
      </c>
      <c r="E61" s="45">
        <v>89.729491972729264</v>
      </c>
    </row>
    <row r="62" spans="2:5" s="8" customFormat="1" ht="15.75" customHeight="1" x14ac:dyDescent="0.2">
      <c r="B62" s="47" t="s">
        <v>57</v>
      </c>
      <c r="C62" s="48">
        <v>4731</v>
      </c>
      <c r="D62" s="48">
        <v>4731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2207</v>
      </c>
      <c r="D63" s="48">
        <v>1273</v>
      </c>
      <c r="E63" s="50">
        <v>57.680108744902583</v>
      </c>
    </row>
    <row r="64" spans="2:5" s="8" customFormat="1" ht="15.75" customHeight="1" x14ac:dyDescent="0.2">
      <c r="B64" s="47" t="s">
        <v>59</v>
      </c>
      <c r="C64" s="48">
        <v>2156</v>
      </c>
      <c r="D64" s="48">
        <v>2156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46150</v>
      </c>
      <c r="D65" s="44">
        <v>9018</v>
      </c>
      <c r="E65" s="45">
        <v>19.540628385698806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44976</v>
      </c>
      <c r="D67" s="48">
        <v>7866</v>
      </c>
      <c r="E67" s="50">
        <v>17.48932764140875</v>
      </c>
    </row>
    <row r="68" spans="2:5" s="8" customFormat="1" ht="15.75" customHeight="1" x14ac:dyDescent="0.2">
      <c r="B68" s="47" t="s">
        <v>63</v>
      </c>
      <c r="C68" s="48">
        <v>1174</v>
      </c>
      <c r="D68" s="48">
        <v>1152</v>
      </c>
      <c r="E68" s="50">
        <v>98.126064735945491</v>
      </c>
    </row>
    <row r="69" spans="2:5" s="4" customFormat="1" ht="15.75" customHeight="1" x14ac:dyDescent="0.2">
      <c r="B69" s="43" t="s">
        <v>64</v>
      </c>
      <c r="C69" s="44">
        <v>11</v>
      </c>
      <c r="D69" s="44">
        <v>11</v>
      </c>
      <c r="E69" s="45">
        <v>100</v>
      </c>
    </row>
    <row r="70" spans="2:5" s="4" customFormat="1" ht="15.75" customHeight="1" x14ac:dyDescent="0.2">
      <c r="B70" s="43" t="s">
        <v>65</v>
      </c>
      <c r="C70" s="44">
        <v>161440</v>
      </c>
      <c r="D70" s="44">
        <v>55123</v>
      </c>
      <c r="E70" s="45">
        <v>34.144573835480671</v>
      </c>
    </row>
    <row r="71" spans="2:5" s="8" customFormat="1" ht="15.75" customHeight="1" x14ac:dyDescent="0.2">
      <c r="B71" s="51" t="s">
        <v>66</v>
      </c>
      <c r="C71" s="52">
        <v>1408</v>
      </c>
      <c r="D71" s="52">
        <v>912</v>
      </c>
      <c r="E71" s="50">
        <v>64.772727272727266</v>
      </c>
    </row>
    <row r="72" spans="2:5" s="8" customFormat="1" ht="15.75" customHeight="1" x14ac:dyDescent="0.2">
      <c r="B72" s="51" t="s">
        <v>67</v>
      </c>
      <c r="C72" s="52">
        <v>4277</v>
      </c>
      <c r="D72" s="52">
        <v>1493</v>
      </c>
      <c r="E72" s="50">
        <v>34.907645545943417</v>
      </c>
    </row>
    <row r="73" spans="2:5" s="8" customFormat="1" ht="15.75" customHeight="1" x14ac:dyDescent="0.2">
      <c r="B73" s="51" t="s">
        <v>68</v>
      </c>
      <c r="C73" s="52">
        <v>2526</v>
      </c>
      <c r="D73" s="52">
        <v>1565</v>
      </c>
      <c r="E73" s="50">
        <v>61.955661124307206</v>
      </c>
    </row>
    <row r="74" spans="2:5" s="8" customFormat="1" ht="15.75" customHeight="1" x14ac:dyDescent="0.2">
      <c r="B74" s="51" t="s">
        <v>69</v>
      </c>
      <c r="C74" s="52">
        <v>126346</v>
      </c>
      <c r="D74" s="52">
        <v>27622</v>
      </c>
      <c r="E74" s="50">
        <v>21.862187960046224</v>
      </c>
    </row>
    <row r="75" spans="2:5" s="8" customFormat="1" ht="15.75" customHeight="1" x14ac:dyDescent="0.2">
      <c r="B75" s="51" t="s">
        <v>70</v>
      </c>
      <c r="C75" s="52">
        <v>23079</v>
      </c>
      <c r="D75" s="52">
        <v>20804</v>
      </c>
      <c r="E75" s="50">
        <v>90.142553836821349</v>
      </c>
    </row>
    <row r="76" spans="2:5" s="8" customFormat="1" ht="15.75" customHeight="1" x14ac:dyDescent="0.2">
      <c r="B76" s="51" t="s">
        <v>71</v>
      </c>
      <c r="C76" s="52">
        <v>3804</v>
      </c>
      <c r="D76" s="52">
        <v>2727</v>
      </c>
      <c r="E76" s="50">
        <v>71.687697160883275</v>
      </c>
    </row>
    <row r="77" spans="2:5" s="5" customFormat="1" ht="15.75" customHeight="1" x14ac:dyDescent="0.2">
      <c r="B77" s="43" t="s">
        <v>72</v>
      </c>
      <c r="C77" s="44">
        <v>5</v>
      </c>
      <c r="D77" s="44">
        <v>5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5</v>
      </c>
      <c r="D80" s="48">
        <v>5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12951</v>
      </c>
      <c r="D86" s="44">
        <v>11051</v>
      </c>
      <c r="E86" s="45">
        <v>85.329318199366838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599</v>
      </c>
      <c r="D89" s="48">
        <v>599</v>
      </c>
      <c r="E89" s="50">
        <v>100</v>
      </c>
    </row>
    <row r="90" spans="2:5" ht="15.75" customHeight="1" x14ac:dyDescent="0.2">
      <c r="B90" s="47" t="s">
        <v>85</v>
      </c>
      <c r="C90" s="48">
        <v>5583</v>
      </c>
      <c r="D90" s="48">
        <v>5545</v>
      </c>
      <c r="E90" s="50">
        <v>99.319362349991053</v>
      </c>
    </row>
    <row r="91" spans="2:5" ht="15.75" customHeight="1" x14ac:dyDescent="0.2">
      <c r="B91" s="47" t="s">
        <v>86</v>
      </c>
      <c r="C91" s="48">
        <v>1136</v>
      </c>
      <c r="D91" s="48">
        <v>903</v>
      </c>
      <c r="E91" s="50">
        <v>79.489436619718319</v>
      </c>
    </row>
    <row r="92" spans="2:5" ht="15.75" customHeight="1" x14ac:dyDescent="0.2">
      <c r="B92" s="47" t="s">
        <v>87</v>
      </c>
      <c r="C92" s="48">
        <v>2060</v>
      </c>
      <c r="D92" s="48">
        <v>2060</v>
      </c>
      <c r="E92" s="50">
        <v>100</v>
      </c>
    </row>
    <row r="93" spans="2:5" ht="15.75" customHeight="1" x14ac:dyDescent="0.2">
      <c r="B93" s="47" t="s">
        <v>88</v>
      </c>
      <c r="C93" s="48">
        <v>3573</v>
      </c>
      <c r="D93" s="48">
        <v>1944</v>
      </c>
      <c r="E93" s="50">
        <v>54.408060453400509</v>
      </c>
    </row>
    <row r="94" spans="2:5" s="5" customFormat="1" ht="15.75" customHeight="1" x14ac:dyDescent="0.2">
      <c r="B94" s="43" t="s">
        <v>89</v>
      </c>
      <c r="C94" s="44">
        <v>5191</v>
      </c>
      <c r="D94" s="44">
        <v>3267</v>
      </c>
      <c r="E94" s="54">
        <v>62.935850510498938</v>
      </c>
    </row>
    <row r="95" spans="2:5" s="5" customFormat="1" ht="15.75" customHeight="1" x14ac:dyDescent="0.2">
      <c r="B95" s="43" t="s">
        <v>90</v>
      </c>
      <c r="C95" s="44">
        <v>5105</v>
      </c>
      <c r="D95" s="44">
        <v>3181</v>
      </c>
      <c r="E95" s="54">
        <v>62.311459353574925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>
        <v>128</v>
      </c>
      <c r="D98" s="48">
        <v>54</v>
      </c>
      <c r="E98" s="55">
        <v>42.1875</v>
      </c>
    </row>
    <row r="99" spans="2:5" ht="15.75" customHeight="1" x14ac:dyDescent="0.2">
      <c r="B99" s="47" t="s">
        <v>94</v>
      </c>
      <c r="C99" s="48">
        <v>4779</v>
      </c>
      <c r="D99" s="48">
        <v>3028</v>
      </c>
      <c r="E99" s="55">
        <v>63.360535676919859</v>
      </c>
    </row>
    <row r="100" spans="2:5" ht="15.75" customHeight="1" x14ac:dyDescent="0.2">
      <c r="B100" s="47" t="s">
        <v>95</v>
      </c>
      <c r="C100" s="48">
        <v>198</v>
      </c>
      <c r="D100" s="48">
        <v>99</v>
      </c>
      <c r="E100" s="55">
        <v>50</v>
      </c>
    </row>
    <row r="101" spans="2:5" s="5" customFormat="1" ht="15.75" customHeight="1" x14ac:dyDescent="0.2">
      <c r="B101" s="43" t="s">
        <v>96</v>
      </c>
      <c r="C101" s="44">
        <v>86</v>
      </c>
      <c r="D101" s="44">
        <v>86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>
        <v>0</v>
      </c>
      <c r="D107" s="48">
        <v>0</v>
      </c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FB2557BA-01DF-4599-A4EE-4E31A2D494FD}"/>
    <hyperlink ref="D4" location="Şubat!A1" display="Şubat" xr:uid="{B355E5FA-D90C-43E3-B871-A6672506F843}"/>
    <hyperlink ref="E4" location="Mart!A1" display="Mart" xr:uid="{70B56F98-A8AA-48B3-85CD-29A866765E74}"/>
    <hyperlink ref="C5" location="Nisan!A1" display="Nisan" xr:uid="{93681489-6BA9-4EA2-AEB9-462E7259DB03}"/>
    <hyperlink ref="D5" location="Mayıs!A1" display="Mayıs" xr:uid="{7D1859DA-656F-4D35-B8E4-E51AC9D4093A}"/>
    <hyperlink ref="E5" location="Haziran!A1" display="Haziran" xr:uid="{8C797149-52D3-4C0C-9ABE-5F4CBB444638}"/>
    <hyperlink ref="C6" location="Temmuz!A1" display="Temmuz" xr:uid="{EE5A62AB-9247-410D-B614-51C16652A8C6}"/>
    <hyperlink ref="D6" location="Ağustos!A1" display="Ağustos" xr:uid="{F07B9A0D-D7BE-4C6E-A925-AFD92116523B}"/>
    <hyperlink ref="E6" location="Eylül!A1" display="Eylül" xr:uid="{CD882526-534A-4E5C-925D-72DA4FB4C78A}"/>
    <hyperlink ref="C7" location="Ekim!A1" display="Ekim" xr:uid="{1D4CCC79-0287-4D7E-88FD-AEDF7C4C9BC2}"/>
    <hyperlink ref="D7" location="Kasım!A1" display="Kasım" xr:uid="{51497F76-D347-4111-8D9E-A51C625F4551}"/>
    <hyperlink ref="E7" location="Aralık!A1" display="Aralık" xr:uid="{E9CEC0CF-3425-4B04-B6FF-425D6522AD9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D3C3-DC89-4B49-8606-CD324A458F9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495933</v>
      </c>
      <c r="D10" s="44">
        <v>191629</v>
      </c>
      <c r="E10" s="45">
        <v>38.640098561700874</v>
      </c>
    </row>
    <row r="11" spans="2:7" s="5" customFormat="1" ht="15.75" customHeight="1" x14ac:dyDescent="0.2">
      <c r="B11" s="43" t="s">
        <v>5</v>
      </c>
      <c r="C11" s="44">
        <v>297074</v>
      </c>
      <c r="D11" s="44">
        <v>164465</v>
      </c>
      <c r="E11" s="46">
        <v>55.36162706934973</v>
      </c>
    </row>
    <row r="12" spans="2:7" s="5" customFormat="1" ht="15.75" customHeight="1" x14ac:dyDescent="0.2">
      <c r="B12" s="43" t="s">
        <v>6</v>
      </c>
      <c r="C12" s="44">
        <v>152305</v>
      </c>
      <c r="D12" s="44">
        <v>81536</v>
      </c>
      <c r="E12" s="46">
        <v>53.534683693903688</v>
      </c>
      <c r="G12" s="6"/>
    </row>
    <row r="13" spans="2:7" s="5" customFormat="1" ht="15.75" customHeight="1" x14ac:dyDescent="0.2">
      <c r="B13" s="43" t="s">
        <v>7</v>
      </c>
      <c r="C13" s="44">
        <v>125198</v>
      </c>
      <c r="D13" s="44">
        <v>64351</v>
      </c>
      <c r="E13" s="46">
        <v>51.399383376731258</v>
      </c>
    </row>
    <row r="14" spans="2:7" ht="15.75" customHeight="1" x14ac:dyDescent="0.2">
      <c r="B14" s="47" t="s">
        <v>8</v>
      </c>
      <c r="C14" s="48">
        <v>26972</v>
      </c>
      <c r="D14" s="48">
        <v>4621</v>
      </c>
      <c r="E14" s="49">
        <v>17.132581936823371</v>
      </c>
    </row>
    <row r="15" spans="2:7" ht="15.75" customHeight="1" x14ac:dyDescent="0.2">
      <c r="B15" s="47" t="s">
        <v>9</v>
      </c>
      <c r="C15" s="48">
        <v>1362</v>
      </c>
      <c r="D15" s="48">
        <v>473</v>
      </c>
      <c r="E15" s="49">
        <v>34.728340675477234</v>
      </c>
    </row>
    <row r="16" spans="2:7" ht="15.75" customHeight="1" x14ac:dyDescent="0.2">
      <c r="B16" s="47" t="s">
        <v>10</v>
      </c>
      <c r="C16" s="48">
        <v>90022</v>
      </c>
      <c r="D16" s="48">
        <v>54362</v>
      </c>
      <c r="E16" s="49">
        <v>60.387460842905071</v>
      </c>
    </row>
    <row r="17" spans="2:5" ht="15.75" customHeight="1" x14ac:dyDescent="0.2">
      <c r="B17" s="47" t="s">
        <v>11</v>
      </c>
      <c r="C17" s="48">
        <v>6842</v>
      </c>
      <c r="D17" s="48">
        <v>4895</v>
      </c>
      <c r="E17" s="49">
        <v>71.543408360128609</v>
      </c>
    </row>
    <row r="18" spans="2:5" s="5" customFormat="1" ht="15.75" customHeight="1" x14ac:dyDescent="0.2">
      <c r="B18" s="43" t="s">
        <v>12</v>
      </c>
      <c r="C18" s="44">
        <v>27107</v>
      </c>
      <c r="D18" s="44">
        <v>17185</v>
      </c>
      <c r="E18" s="46">
        <v>63.39690854760763</v>
      </c>
    </row>
    <row r="19" spans="2:5" ht="15.75" customHeight="1" x14ac:dyDescent="0.2">
      <c r="B19" s="47" t="s">
        <v>13</v>
      </c>
      <c r="C19" s="48">
        <v>5446</v>
      </c>
      <c r="D19" s="48">
        <v>2754</v>
      </c>
      <c r="E19" s="49">
        <v>50.569225119353653</v>
      </c>
    </row>
    <row r="20" spans="2:5" ht="15.75" customHeight="1" x14ac:dyDescent="0.2">
      <c r="B20" s="47" t="s">
        <v>14</v>
      </c>
      <c r="C20" s="48">
        <v>66</v>
      </c>
      <c r="D20" s="48">
        <v>66</v>
      </c>
      <c r="E20" s="49">
        <v>100</v>
      </c>
    </row>
    <row r="21" spans="2:5" ht="15.75" customHeight="1" x14ac:dyDescent="0.2">
      <c r="B21" s="47" t="s">
        <v>15</v>
      </c>
      <c r="C21" s="48">
        <v>21595</v>
      </c>
      <c r="D21" s="48">
        <v>14365</v>
      </c>
      <c r="E21" s="49">
        <v>66.520027784209319</v>
      </c>
    </row>
    <row r="22" spans="2:5" s="4" customFormat="1" ht="15.75" customHeight="1" x14ac:dyDescent="0.2">
      <c r="B22" s="43" t="s">
        <v>16</v>
      </c>
      <c r="C22" s="44">
        <v>44101</v>
      </c>
      <c r="D22" s="44">
        <v>14252</v>
      </c>
      <c r="E22" s="45">
        <v>32.316727511847802</v>
      </c>
    </row>
    <row r="23" spans="2:5" s="8" customFormat="1" ht="15.75" customHeight="1" x14ac:dyDescent="0.2">
      <c r="B23" s="47" t="s">
        <v>17</v>
      </c>
      <c r="C23" s="48">
        <v>169</v>
      </c>
      <c r="D23" s="48">
        <v>35</v>
      </c>
      <c r="E23" s="50">
        <v>20.710059171597635</v>
      </c>
    </row>
    <row r="24" spans="2:5" s="8" customFormat="1" ht="15.75" customHeight="1" x14ac:dyDescent="0.2">
      <c r="B24" s="47" t="s">
        <v>18</v>
      </c>
      <c r="C24" s="48">
        <v>43932</v>
      </c>
      <c r="D24" s="48">
        <v>14217</v>
      </c>
      <c r="E24" s="50">
        <v>32.361376673040155</v>
      </c>
    </row>
    <row r="25" spans="2:5" s="4" customFormat="1" ht="15.75" customHeight="1" x14ac:dyDescent="0.2">
      <c r="B25" s="43" t="s">
        <v>19</v>
      </c>
      <c r="C25" s="44">
        <v>62531</v>
      </c>
      <c r="D25" s="44">
        <v>38489</v>
      </c>
      <c r="E25" s="45">
        <v>61.551870272344921</v>
      </c>
    </row>
    <row r="26" spans="2:5" s="4" customFormat="1" ht="15.75" customHeight="1" x14ac:dyDescent="0.2">
      <c r="B26" s="43" t="s">
        <v>20</v>
      </c>
      <c r="C26" s="44">
        <v>49467</v>
      </c>
      <c r="D26" s="44">
        <v>26382</v>
      </c>
      <c r="E26" s="45">
        <v>53.332524713445331</v>
      </c>
    </row>
    <row r="27" spans="2:5" s="8" customFormat="1" ht="15.75" customHeight="1" x14ac:dyDescent="0.2">
      <c r="B27" s="47" t="s">
        <v>21</v>
      </c>
      <c r="C27" s="48">
        <v>45329</v>
      </c>
      <c r="D27" s="48">
        <v>23119</v>
      </c>
      <c r="E27" s="50">
        <v>51.002669372807695</v>
      </c>
    </row>
    <row r="28" spans="2:5" s="8" customFormat="1" ht="15.75" customHeight="1" x14ac:dyDescent="0.2">
      <c r="B28" s="47" t="s">
        <v>22</v>
      </c>
      <c r="C28" s="48">
        <v>4138</v>
      </c>
      <c r="D28" s="48">
        <v>3263</v>
      </c>
      <c r="E28" s="50">
        <v>78.854519091348479</v>
      </c>
    </row>
    <row r="29" spans="2:5" s="4" customFormat="1" ht="15.75" customHeight="1" x14ac:dyDescent="0.2">
      <c r="B29" s="43" t="s">
        <v>23</v>
      </c>
      <c r="C29" s="44">
        <v>9652</v>
      </c>
      <c r="D29" s="44">
        <v>8845</v>
      </c>
      <c r="E29" s="45">
        <v>91.639038541234967</v>
      </c>
    </row>
    <row r="30" spans="2:5" s="8" customFormat="1" ht="15.75" customHeight="1" x14ac:dyDescent="0.2">
      <c r="B30" s="47" t="s">
        <v>24</v>
      </c>
      <c r="C30" s="48">
        <v>88</v>
      </c>
      <c r="D30" s="48">
        <v>29</v>
      </c>
      <c r="E30" s="50">
        <v>32.954545454545453</v>
      </c>
    </row>
    <row r="31" spans="2:5" s="8" customFormat="1" ht="15.75" customHeight="1" x14ac:dyDescent="0.2">
      <c r="B31" s="47" t="s">
        <v>25</v>
      </c>
      <c r="C31" s="48">
        <v>8701</v>
      </c>
      <c r="D31" s="48">
        <v>8701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863</v>
      </c>
      <c r="D35" s="48">
        <v>115</v>
      </c>
      <c r="E35" s="49">
        <v>13.32560834298957</v>
      </c>
    </row>
    <row r="36" spans="2:5" s="5" customFormat="1" ht="15.75" customHeight="1" x14ac:dyDescent="0.2">
      <c r="B36" s="43" t="s">
        <v>30</v>
      </c>
      <c r="C36" s="44">
        <v>3395</v>
      </c>
      <c r="D36" s="44">
        <v>3252</v>
      </c>
      <c r="E36" s="46">
        <v>95.787923416789397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17</v>
      </c>
      <c r="D38" s="44">
        <v>10</v>
      </c>
      <c r="E38" s="45">
        <v>58.82352941176471</v>
      </c>
    </row>
    <row r="39" spans="2:5" s="4" customFormat="1" ht="15.75" customHeight="1" x14ac:dyDescent="0.2">
      <c r="B39" s="43" t="s">
        <v>33</v>
      </c>
      <c r="C39" s="44">
        <v>14827</v>
      </c>
      <c r="D39" s="44">
        <v>14827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388</v>
      </c>
      <c r="D40" s="48">
        <v>388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14425</v>
      </c>
      <c r="D41" s="48">
        <v>14425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14</v>
      </c>
      <c r="D42" s="48">
        <v>14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12932</v>
      </c>
      <c r="D43" s="44">
        <v>8572</v>
      </c>
      <c r="E43" s="45">
        <v>66.285184039591712</v>
      </c>
    </row>
    <row r="44" spans="2:5" s="4" customFormat="1" ht="15.75" customHeight="1" x14ac:dyDescent="0.2">
      <c r="B44" s="43" t="s">
        <v>38</v>
      </c>
      <c r="C44" s="44">
        <v>7992</v>
      </c>
      <c r="D44" s="44">
        <v>6755</v>
      </c>
      <c r="E44" s="45">
        <v>84.522022022022028</v>
      </c>
    </row>
    <row r="45" spans="2:5" s="4" customFormat="1" ht="15.75" customHeight="1" x14ac:dyDescent="0.2">
      <c r="B45" s="43" t="s">
        <v>39</v>
      </c>
      <c r="C45" s="44">
        <v>2386</v>
      </c>
      <c r="D45" s="44">
        <v>34</v>
      </c>
      <c r="E45" s="45">
        <v>1.4249790444258172</v>
      </c>
    </row>
    <row r="46" spans="2:5" s="4" customFormat="1" ht="15.75" customHeight="1" x14ac:dyDescent="0.2">
      <c r="B46" s="43" t="s">
        <v>40</v>
      </c>
      <c r="C46" s="44">
        <v>197430</v>
      </c>
      <c r="D46" s="44">
        <v>26703</v>
      </c>
      <c r="E46" s="45">
        <v>13.525300106366814</v>
      </c>
    </row>
    <row r="47" spans="2:5" s="4" customFormat="1" ht="15.75" customHeight="1" x14ac:dyDescent="0.2">
      <c r="B47" s="43" t="s">
        <v>41</v>
      </c>
      <c r="C47" s="44">
        <v>18667</v>
      </c>
      <c r="D47" s="44">
        <v>18587</v>
      </c>
      <c r="E47" s="45">
        <v>99.571436224353135</v>
      </c>
    </row>
    <row r="48" spans="2:5" s="8" customFormat="1" ht="15.75" customHeight="1" x14ac:dyDescent="0.2">
      <c r="B48" s="47" t="s">
        <v>42</v>
      </c>
      <c r="C48" s="48">
        <v>18587</v>
      </c>
      <c r="D48" s="48">
        <v>18587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80</v>
      </c>
      <c r="D50" s="48">
        <v>0</v>
      </c>
      <c r="E50" s="50">
        <v>0</v>
      </c>
    </row>
    <row r="51" spans="2:5" s="4" customFormat="1" ht="15.75" customHeight="1" x14ac:dyDescent="0.2">
      <c r="B51" s="43" t="s">
        <v>45</v>
      </c>
      <c r="C51" s="44">
        <v>265</v>
      </c>
      <c r="D51" s="44">
        <v>38</v>
      </c>
      <c r="E51" s="45">
        <v>14.339622641509434</v>
      </c>
    </row>
    <row r="52" spans="2:5" s="4" customFormat="1" ht="15.75" customHeight="1" x14ac:dyDescent="0.2">
      <c r="B52" s="43" t="s">
        <v>46</v>
      </c>
      <c r="C52" s="44">
        <v>25</v>
      </c>
      <c r="D52" s="44">
        <v>15</v>
      </c>
      <c r="E52" s="45">
        <v>60</v>
      </c>
    </row>
    <row r="53" spans="2:5" s="4" customFormat="1" ht="15.75" customHeight="1" x14ac:dyDescent="0.2">
      <c r="B53" s="43" t="s">
        <v>47</v>
      </c>
      <c r="C53" s="44">
        <v>240</v>
      </c>
      <c r="D53" s="44">
        <v>23</v>
      </c>
      <c r="E53" s="45">
        <v>9.5833333333333339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44806</v>
      </c>
      <c r="D61" s="44">
        <v>2389</v>
      </c>
      <c r="E61" s="45">
        <v>5.3318751952863455</v>
      </c>
    </row>
    <row r="62" spans="2:5" s="4" customFormat="1" ht="15.75" customHeight="1" x14ac:dyDescent="0.2">
      <c r="B62" s="43" t="s">
        <v>56</v>
      </c>
      <c r="C62" s="44">
        <v>2344</v>
      </c>
      <c r="D62" s="44">
        <v>1758</v>
      </c>
      <c r="E62" s="45">
        <v>75</v>
      </c>
    </row>
    <row r="63" spans="2:5" s="8" customFormat="1" ht="15.75" customHeight="1" x14ac:dyDescent="0.2">
      <c r="B63" s="47" t="s">
        <v>57</v>
      </c>
      <c r="C63" s="48">
        <v>1192</v>
      </c>
      <c r="D63" s="48">
        <v>1192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703</v>
      </c>
      <c r="D64" s="48">
        <v>117</v>
      </c>
      <c r="E64" s="50">
        <v>16.642958748221908</v>
      </c>
    </row>
    <row r="65" spans="2:5" s="8" customFormat="1" ht="15.75" customHeight="1" x14ac:dyDescent="0.2">
      <c r="B65" s="47" t="s">
        <v>59</v>
      </c>
      <c r="C65" s="48">
        <v>449</v>
      </c>
      <c r="D65" s="48">
        <v>449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42462</v>
      </c>
      <c r="D66" s="44">
        <v>631</v>
      </c>
      <c r="E66" s="45">
        <v>1.4860345720879846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42303</v>
      </c>
      <c r="D68" s="48">
        <v>488</v>
      </c>
      <c r="E68" s="50">
        <v>1.1535824882396046</v>
      </c>
    </row>
    <row r="69" spans="2:5" s="8" customFormat="1" ht="15.75" customHeight="1" x14ac:dyDescent="0.2">
      <c r="B69" s="47" t="s">
        <v>63</v>
      </c>
      <c r="C69" s="48">
        <v>159</v>
      </c>
      <c r="D69" s="48">
        <v>143</v>
      </c>
      <c r="E69" s="50">
        <v>89.937106918238996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129312</v>
      </c>
      <c r="D71" s="44">
        <v>3479</v>
      </c>
      <c r="E71" s="45">
        <v>2.6903922296461271</v>
      </c>
    </row>
    <row r="72" spans="2:5" s="8" customFormat="1" ht="15.75" customHeight="1" x14ac:dyDescent="0.2">
      <c r="B72" s="51" t="s">
        <v>66</v>
      </c>
      <c r="C72" s="52">
        <v>648</v>
      </c>
      <c r="D72" s="52">
        <v>158</v>
      </c>
      <c r="E72" s="50">
        <v>24.382716049382715</v>
      </c>
    </row>
    <row r="73" spans="2:5" s="8" customFormat="1" ht="15.75" customHeight="1" x14ac:dyDescent="0.2">
      <c r="B73" s="51" t="s">
        <v>67</v>
      </c>
      <c r="C73" s="52">
        <v>410</v>
      </c>
      <c r="D73" s="52">
        <v>254</v>
      </c>
      <c r="E73" s="50">
        <v>61.951219512195124</v>
      </c>
    </row>
    <row r="74" spans="2:5" s="8" customFormat="1" ht="15.75" customHeight="1" x14ac:dyDescent="0.2">
      <c r="B74" s="51" t="s">
        <v>68</v>
      </c>
      <c r="C74" s="52">
        <v>1969</v>
      </c>
      <c r="D74" s="52">
        <v>580</v>
      </c>
      <c r="E74" s="50">
        <v>29.456576942610464</v>
      </c>
    </row>
    <row r="75" spans="2:5" s="8" customFormat="1" ht="15.75" customHeight="1" x14ac:dyDescent="0.2">
      <c r="B75" s="51" t="s">
        <v>69</v>
      </c>
      <c r="C75" s="52">
        <v>119757</v>
      </c>
      <c r="D75" s="52">
        <v>601</v>
      </c>
      <c r="E75" s="50">
        <v>0.50184957873026215</v>
      </c>
    </row>
    <row r="76" spans="2:5" s="8" customFormat="1" ht="15.75" customHeight="1" x14ac:dyDescent="0.2">
      <c r="B76" s="51" t="s">
        <v>70</v>
      </c>
      <c r="C76" s="52">
        <v>3211</v>
      </c>
      <c r="D76" s="52">
        <v>1611</v>
      </c>
      <c r="E76" s="50">
        <v>50.171286203674867</v>
      </c>
    </row>
    <row r="77" spans="2:5" s="8" customFormat="1" ht="15.75" customHeight="1" x14ac:dyDescent="0.2">
      <c r="B77" s="51" t="s">
        <v>71</v>
      </c>
      <c r="C77" s="52">
        <v>3317</v>
      </c>
      <c r="D77" s="52">
        <v>275</v>
      </c>
      <c r="E77" s="50">
        <v>8.2906240578836297</v>
      </c>
    </row>
    <row r="78" spans="2:5" s="5" customFormat="1" ht="15.75" customHeight="1" x14ac:dyDescent="0.2">
      <c r="B78" s="43" t="s">
        <v>72</v>
      </c>
      <c r="C78" s="44">
        <v>1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</v>
      </c>
      <c r="D81" s="48">
        <v>0</v>
      </c>
      <c r="E81" s="50">
        <v>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4379</v>
      </c>
      <c r="D87" s="44">
        <v>2210</v>
      </c>
      <c r="E87" s="45">
        <v>50.468143411737842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132</v>
      </c>
      <c r="D90" s="48">
        <v>132</v>
      </c>
      <c r="E90" s="50">
        <v>100</v>
      </c>
    </row>
    <row r="91" spans="2:5" ht="15.75" customHeight="1" x14ac:dyDescent="0.2">
      <c r="B91" s="47" t="s">
        <v>85</v>
      </c>
      <c r="C91" s="48">
        <v>1089</v>
      </c>
      <c r="D91" s="48">
        <v>1048</v>
      </c>
      <c r="E91" s="50">
        <v>96.235078053259869</v>
      </c>
    </row>
    <row r="92" spans="2:5" ht="15.75" customHeight="1" x14ac:dyDescent="0.2">
      <c r="B92" s="47" t="s">
        <v>86</v>
      </c>
      <c r="C92" s="48">
        <v>139</v>
      </c>
      <c r="D92" s="48">
        <v>139</v>
      </c>
      <c r="E92" s="50">
        <v>100</v>
      </c>
    </row>
    <row r="93" spans="2:5" ht="15.75" customHeight="1" x14ac:dyDescent="0.2">
      <c r="B93" s="47" t="s">
        <v>87</v>
      </c>
      <c r="C93" s="48">
        <v>416</v>
      </c>
      <c r="D93" s="48">
        <v>416</v>
      </c>
      <c r="E93" s="50">
        <v>100</v>
      </c>
    </row>
    <row r="94" spans="2:5" ht="15.75" customHeight="1" x14ac:dyDescent="0.2">
      <c r="B94" s="47" t="s">
        <v>88</v>
      </c>
      <c r="C94" s="48">
        <v>2603</v>
      </c>
      <c r="D94" s="48">
        <v>475</v>
      </c>
      <c r="E94" s="50">
        <v>18.248175182481752</v>
      </c>
    </row>
    <row r="95" spans="2:5" s="5" customFormat="1" ht="15.75" customHeight="1" x14ac:dyDescent="0.2">
      <c r="B95" s="43" t="s">
        <v>89</v>
      </c>
      <c r="C95" s="44">
        <v>1429</v>
      </c>
      <c r="D95" s="44">
        <v>461</v>
      </c>
      <c r="E95" s="54">
        <v>32.260321903428974</v>
      </c>
    </row>
    <row r="96" spans="2:5" s="5" customFormat="1" ht="15.75" customHeight="1" x14ac:dyDescent="0.2">
      <c r="B96" s="43" t="s">
        <v>90</v>
      </c>
      <c r="C96" s="44">
        <v>1408</v>
      </c>
      <c r="D96" s="44">
        <v>440</v>
      </c>
      <c r="E96" s="54">
        <v>31.25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1322</v>
      </c>
      <c r="D100" s="48">
        <v>428</v>
      </c>
      <c r="E100" s="55">
        <v>32.375189107413007</v>
      </c>
    </row>
    <row r="101" spans="2:5" ht="15.75" customHeight="1" x14ac:dyDescent="0.2">
      <c r="B101" s="47" t="s">
        <v>95</v>
      </c>
      <c r="C101" s="48">
        <v>86</v>
      </c>
      <c r="D101" s="48">
        <v>12</v>
      </c>
      <c r="E101" s="55">
        <v>13.953488372093023</v>
      </c>
    </row>
    <row r="102" spans="2:5" s="5" customFormat="1" ht="15.75" customHeight="1" x14ac:dyDescent="0.2">
      <c r="B102" s="43" t="s">
        <v>96</v>
      </c>
      <c r="C102" s="44">
        <v>21</v>
      </c>
      <c r="D102" s="44">
        <v>21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4B343E33-B24A-45EB-B877-DA1350F4A92B}"/>
    <hyperlink ref="D4" location="Şubat!A1" display="Şubat" xr:uid="{2C93B4BA-59B8-468E-A084-20B9CB0B429F}"/>
    <hyperlink ref="E4" location="Mart!A1" display="Mart" xr:uid="{424C4978-97DC-48A1-8AC2-FB3E33EADBF5}"/>
    <hyperlink ref="C5" location="Nisan!A1" display="Nisan" xr:uid="{70183635-1B2D-4C29-B53C-9FCF6371B5CF}"/>
    <hyperlink ref="D5" location="Mayıs!A1" display="Mayıs" xr:uid="{C2E1A346-1830-4E60-A876-F6C7CD7AF255}"/>
    <hyperlink ref="E5" location="Haziran!A1" display="Haziran" xr:uid="{C023DBCE-D379-47E8-9246-E2439AB80A2E}"/>
    <hyperlink ref="C6" location="Temmuz!A1" display="Temmuz" xr:uid="{9B633B87-D060-421F-88A9-FDFBD6BC02CF}"/>
    <hyperlink ref="D6" location="Ağustos!A1" display="Ağustos" xr:uid="{803AC56E-47B6-495D-B478-A240D90BAA90}"/>
    <hyperlink ref="E6" location="Eylül!A1" display="Eylül" xr:uid="{EF31E3F9-1DD1-40D3-B8B4-EC96571A52FE}"/>
    <hyperlink ref="C7" location="Ekim!A1" display="Ekim" xr:uid="{88B46CE9-6599-46D0-AF51-4F6409CDB144}"/>
    <hyperlink ref="D7" location="Kasım!A1" display="Kasım" xr:uid="{CE4285A7-674E-4C02-B20E-9FE767BD71B3}"/>
    <hyperlink ref="E7" location="Aralık!A1" display="Aralık" xr:uid="{26438108-0F30-4D46-AD12-21F89A03AE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DEC4-5EB7-42A1-A6FC-B570F598F35F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5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5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5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5" t="s">
        <v>0</v>
      </c>
      <c r="C9" s="26" t="s">
        <v>1</v>
      </c>
      <c r="D9" s="26" t="s">
        <v>2</v>
      </c>
      <c r="E9" s="27" t="s">
        <v>3</v>
      </c>
    </row>
    <row r="10" spans="2:5" s="10" customFormat="1" ht="15.9" customHeight="1" x14ac:dyDescent="0.25">
      <c r="B10" s="28" t="s">
        <v>4</v>
      </c>
      <c r="C10" s="29">
        <v>438787</v>
      </c>
      <c r="D10" s="29">
        <v>128079</v>
      </c>
      <c r="E10" s="30">
        <v>29.189333321178612</v>
      </c>
    </row>
    <row r="11" spans="2:5" s="11" customFormat="1" ht="15.75" customHeight="1" x14ac:dyDescent="0.25">
      <c r="B11" s="28" t="s">
        <v>5</v>
      </c>
      <c r="C11" s="31">
        <v>247914</v>
      </c>
      <c r="D11" s="31">
        <v>108092</v>
      </c>
      <c r="E11" s="32">
        <v>43.600603435062155</v>
      </c>
    </row>
    <row r="12" spans="2:5" s="11" customFormat="1" ht="15.9" customHeight="1" x14ac:dyDescent="0.25">
      <c r="B12" s="28" t="s">
        <v>109</v>
      </c>
      <c r="C12" s="31">
        <v>127556</v>
      </c>
      <c r="D12" s="31">
        <v>58158</v>
      </c>
      <c r="E12" s="32">
        <v>45.594092006648061</v>
      </c>
    </row>
    <row r="13" spans="2:5" s="11" customFormat="1" ht="15.9" customHeight="1" x14ac:dyDescent="0.25">
      <c r="B13" s="28" t="s">
        <v>110</v>
      </c>
      <c r="C13" s="31">
        <v>100558</v>
      </c>
      <c r="D13" s="31">
        <v>41793</v>
      </c>
      <c r="E13" s="32">
        <v>41.561089122695364</v>
      </c>
    </row>
    <row r="14" spans="2:5" s="12" customFormat="1" ht="15.9" customHeight="1" x14ac:dyDescent="0.2">
      <c r="B14" s="33" t="s">
        <v>8</v>
      </c>
      <c r="C14" s="34">
        <v>8313</v>
      </c>
      <c r="D14" s="34">
        <v>190</v>
      </c>
      <c r="E14" s="35">
        <v>2.2855768074100808</v>
      </c>
    </row>
    <row r="15" spans="2:5" s="12" customFormat="1" ht="15.9" customHeight="1" x14ac:dyDescent="0.2">
      <c r="B15" s="33" t="s">
        <v>9</v>
      </c>
      <c r="C15" s="34">
        <v>1334</v>
      </c>
      <c r="D15" s="34">
        <v>410</v>
      </c>
      <c r="E15" s="35">
        <v>30.73463268365817</v>
      </c>
    </row>
    <row r="16" spans="2:5" s="12" customFormat="1" ht="15.9" customHeight="1" x14ac:dyDescent="0.2">
      <c r="B16" s="33" t="s">
        <v>10</v>
      </c>
      <c r="C16" s="34">
        <v>80874</v>
      </c>
      <c r="D16" s="34">
        <v>36449</v>
      </c>
      <c r="E16" s="35">
        <v>45.068872567203307</v>
      </c>
    </row>
    <row r="17" spans="2:5" s="12" customFormat="1" ht="15.9" customHeight="1" x14ac:dyDescent="0.2">
      <c r="B17" s="33" t="s">
        <v>11</v>
      </c>
      <c r="C17" s="34">
        <v>10037</v>
      </c>
      <c r="D17" s="34">
        <v>4744</v>
      </c>
      <c r="E17" s="35">
        <v>47.265119059479929</v>
      </c>
    </row>
    <row r="18" spans="2:5" s="11" customFormat="1" ht="15.9" customHeight="1" x14ac:dyDescent="0.25">
      <c r="B18" s="28" t="s">
        <v>111</v>
      </c>
      <c r="C18" s="31">
        <v>26998</v>
      </c>
      <c r="D18" s="31">
        <v>16365</v>
      </c>
      <c r="E18" s="32">
        <v>60.615601155641166</v>
      </c>
    </row>
    <row r="19" spans="2:5" s="12" customFormat="1" ht="15.9" customHeight="1" x14ac:dyDescent="0.2">
      <c r="B19" s="33" t="s">
        <v>13</v>
      </c>
      <c r="C19" s="34">
        <v>5383</v>
      </c>
      <c r="D19" s="34">
        <v>2672</v>
      </c>
      <c r="E19" s="35">
        <v>49.637748467397365</v>
      </c>
    </row>
    <row r="20" spans="2:5" s="12" customFormat="1" ht="15.9" customHeight="1" x14ac:dyDescent="0.2">
      <c r="B20" s="33" t="s">
        <v>14</v>
      </c>
      <c r="C20" s="34">
        <v>66</v>
      </c>
      <c r="D20" s="34">
        <v>66</v>
      </c>
      <c r="E20" s="35">
        <v>100</v>
      </c>
    </row>
    <row r="21" spans="2:5" s="12" customFormat="1" ht="15.9" customHeight="1" x14ac:dyDescent="0.2">
      <c r="B21" s="33" t="s">
        <v>15</v>
      </c>
      <c r="C21" s="34">
        <v>21549</v>
      </c>
      <c r="D21" s="34">
        <v>13627</v>
      </c>
      <c r="E21" s="35">
        <v>63.23727319133139</v>
      </c>
    </row>
    <row r="22" spans="2:5" s="10" customFormat="1" ht="15.9" customHeight="1" x14ac:dyDescent="0.25">
      <c r="B22" s="28" t="s">
        <v>112</v>
      </c>
      <c r="C22" s="36">
        <v>0</v>
      </c>
      <c r="D22" s="36">
        <v>0</v>
      </c>
      <c r="E22" s="30"/>
    </row>
    <row r="23" spans="2:5" s="10" customFormat="1" ht="15.9" customHeight="1" x14ac:dyDescent="0.25">
      <c r="B23" s="28" t="s">
        <v>113</v>
      </c>
      <c r="C23" s="37">
        <v>46528</v>
      </c>
      <c r="D23" s="37">
        <v>14789</v>
      </c>
      <c r="E23" s="30">
        <v>31.785161623108664</v>
      </c>
    </row>
    <row r="24" spans="2:5" s="10" customFormat="1" ht="15.9" customHeight="1" x14ac:dyDescent="0.25">
      <c r="B24" s="28" t="s">
        <v>114</v>
      </c>
      <c r="C24" s="36">
        <v>0</v>
      </c>
      <c r="D24" s="36">
        <v>0</v>
      </c>
      <c r="E24" s="30"/>
    </row>
    <row r="25" spans="2:5" s="10" customFormat="1" ht="15.9" customHeight="1" x14ac:dyDescent="0.25">
      <c r="B25" s="28" t="s">
        <v>115</v>
      </c>
      <c r="C25" s="36">
        <v>150</v>
      </c>
      <c r="D25" s="36">
        <v>21</v>
      </c>
      <c r="E25" s="30">
        <v>14</v>
      </c>
    </row>
    <row r="26" spans="2:5" s="10" customFormat="1" ht="15.9" customHeight="1" x14ac:dyDescent="0.25">
      <c r="B26" s="28" t="s">
        <v>116</v>
      </c>
      <c r="C26" s="36">
        <v>2533</v>
      </c>
      <c r="D26" s="36">
        <v>2377</v>
      </c>
      <c r="E26" s="30"/>
    </row>
    <row r="27" spans="2:5" s="13" customFormat="1" ht="15.9" customHeight="1" x14ac:dyDescent="0.2">
      <c r="B27" s="28" t="s">
        <v>185</v>
      </c>
      <c r="C27" s="36">
        <v>2533</v>
      </c>
      <c r="D27" s="36">
        <v>2377</v>
      </c>
      <c r="E27" s="30">
        <v>93.841294907224636</v>
      </c>
    </row>
    <row r="28" spans="2:5" s="10" customFormat="1" ht="15.9" customHeight="1" x14ac:dyDescent="0.25">
      <c r="B28" s="28" t="s">
        <v>118</v>
      </c>
      <c r="C28" s="36">
        <v>43845</v>
      </c>
      <c r="D28" s="36">
        <v>12391</v>
      </c>
      <c r="E28" s="30"/>
    </row>
    <row r="29" spans="2:5" s="13" customFormat="1" ht="15.9" customHeight="1" x14ac:dyDescent="0.2">
      <c r="B29" s="28" t="s">
        <v>186</v>
      </c>
      <c r="C29" s="36">
        <v>43845</v>
      </c>
      <c r="D29" s="36">
        <v>12391</v>
      </c>
      <c r="E29" s="30">
        <v>28.260919146995096</v>
      </c>
    </row>
    <row r="30" spans="2:5" s="10" customFormat="1" ht="15.9" customHeight="1" x14ac:dyDescent="0.25">
      <c r="B30" s="28" t="s">
        <v>119</v>
      </c>
      <c r="C30" s="37">
        <v>48013</v>
      </c>
      <c r="D30" s="37">
        <v>17395</v>
      </c>
      <c r="E30" s="30">
        <v>36.229771103659424</v>
      </c>
    </row>
    <row r="31" spans="2:5" s="10" customFormat="1" ht="15.9" customHeight="1" x14ac:dyDescent="0.25">
      <c r="B31" s="28" t="s">
        <v>120</v>
      </c>
      <c r="C31" s="36">
        <v>42280</v>
      </c>
      <c r="D31" s="36">
        <v>12585</v>
      </c>
      <c r="E31" s="30">
        <v>29.765846736045411</v>
      </c>
    </row>
    <row r="32" spans="2:5" s="10" customFormat="1" ht="15.9" customHeight="1" x14ac:dyDescent="0.25">
      <c r="B32" s="33" t="s">
        <v>121</v>
      </c>
      <c r="C32" s="38">
        <v>5362</v>
      </c>
      <c r="D32" s="38">
        <v>4791</v>
      </c>
      <c r="E32" s="35">
        <v>89.35098843715032</v>
      </c>
    </row>
    <row r="33" spans="2:5" s="12" customFormat="1" ht="15.9" customHeight="1" x14ac:dyDescent="0.2">
      <c r="B33" s="33" t="s">
        <v>122</v>
      </c>
      <c r="C33" s="34">
        <v>93</v>
      </c>
      <c r="D33" s="34">
        <v>18</v>
      </c>
      <c r="E33" s="35">
        <v>19.35483870967742</v>
      </c>
    </row>
    <row r="34" spans="2:5" s="12" customFormat="1" ht="15.9" customHeight="1" x14ac:dyDescent="0.2">
      <c r="B34" s="33" t="s">
        <v>123</v>
      </c>
      <c r="C34" s="34">
        <v>4580</v>
      </c>
      <c r="D34" s="34">
        <v>4580</v>
      </c>
      <c r="E34" s="35">
        <v>100</v>
      </c>
    </row>
    <row r="35" spans="2:5" s="12" customFormat="1" ht="15.9" customHeight="1" x14ac:dyDescent="0.2">
      <c r="B35" s="33" t="s">
        <v>124</v>
      </c>
      <c r="C35" s="34"/>
      <c r="D35" s="34"/>
      <c r="E35" s="35"/>
    </row>
    <row r="36" spans="2:5" s="12" customFormat="1" ht="15.9" customHeight="1" x14ac:dyDescent="0.2">
      <c r="B36" s="33" t="s">
        <v>125</v>
      </c>
      <c r="C36" s="34">
        <v>689</v>
      </c>
      <c r="D36" s="34">
        <v>193</v>
      </c>
      <c r="E36" s="35">
        <v>28.011611030478957</v>
      </c>
    </row>
    <row r="37" spans="2:5" s="12" customFormat="1" ht="15.9" customHeight="1" x14ac:dyDescent="0.2">
      <c r="B37" s="33" t="s">
        <v>126</v>
      </c>
      <c r="C37" s="34"/>
      <c r="D37" s="34"/>
      <c r="E37" s="39"/>
    </row>
    <row r="38" spans="2:5" s="13" customFormat="1" ht="15.9" customHeight="1" x14ac:dyDescent="0.2">
      <c r="B38" s="33" t="s">
        <v>127</v>
      </c>
      <c r="C38" s="34"/>
      <c r="D38" s="34"/>
      <c r="E38" s="39"/>
    </row>
    <row r="39" spans="2:5" s="13" customFormat="1" ht="15.9" customHeight="1" x14ac:dyDescent="0.2">
      <c r="B39" s="28" t="s">
        <v>128</v>
      </c>
      <c r="C39" s="36"/>
      <c r="D39" s="36"/>
      <c r="E39" s="30"/>
    </row>
    <row r="40" spans="2:5" s="10" customFormat="1" ht="15.9" customHeight="1" x14ac:dyDescent="0.25">
      <c r="B40" s="28" t="s">
        <v>129</v>
      </c>
      <c r="C40" s="36">
        <v>0</v>
      </c>
      <c r="D40" s="36">
        <v>0</v>
      </c>
      <c r="E40" s="30"/>
    </row>
    <row r="41" spans="2:5" s="10" customFormat="1" ht="15.9" customHeight="1" x14ac:dyDescent="0.25">
      <c r="B41" s="28" t="s">
        <v>130</v>
      </c>
      <c r="C41" s="37">
        <v>371</v>
      </c>
      <c r="D41" s="37">
        <v>19</v>
      </c>
      <c r="E41" s="30">
        <v>5.1212938005390836</v>
      </c>
    </row>
    <row r="42" spans="2:5" s="10" customFormat="1" ht="15.9" customHeight="1" x14ac:dyDescent="0.25">
      <c r="B42" s="28" t="s">
        <v>131</v>
      </c>
      <c r="C42" s="36">
        <v>8874</v>
      </c>
      <c r="D42" s="36">
        <v>8874</v>
      </c>
      <c r="E42" s="30">
        <v>100</v>
      </c>
    </row>
    <row r="43" spans="2:5" s="10" customFormat="1" ht="15.9" customHeight="1" x14ac:dyDescent="0.25">
      <c r="B43" s="28" t="s">
        <v>132</v>
      </c>
      <c r="C43" s="36">
        <v>229</v>
      </c>
      <c r="D43" s="36">
        <v>229</v>
      </c>
      <c r="E43" s="30">
        <v>100</v>
      </c>
    </row>
    <row r="44" spans="2:5" s="10" customFormat="1" ht="15.9" customHeight="1" x14ac:dyDescent="0.25">
      <c r="B44" s="28" t="s">
        <v>133</v>
      </c>
      <c r="C44" s="36">
        <v>8633</v>
      </c>
      <c r="D44" s="36">
        <v>8633</v>
      </c>
      <c r="E44" s="30">
        <v>100</v>
      </c>
    </row>
    <row r="45" spans="2:5" s="10" customFormat="1" ht="15.9" customHeight="1" x14ac:dyDescent="0.25">
      <c r="B45" s="28" t="s">
        <v>134</v>
      </c>
      <c r="C45" s="36"/>
      <c r="D45" s="36"/>
      <c r="E45" s="30"/>
    </row>
    <row r="46" spans="2:5" s="10" customFormat="1" ht="15.9" customHeight="1" x14ac:dyDescent="0.25">
      <c r="B46" s="28" t="s">
        <v>135</v>
      </c>
      <c r="C46" s="36">
        <v>12</v>
      </c>
      <c r="D46" s="36">
        <v>12</v>
      </c>
      <c r="E46" s="30">
        <v>100</v>
      </c>
    </row>
    <row r="47" spans="2:5" s="10" customFormat="1" ht="15.9" customHeight="1" x14ac:dyDescent="0.25">
      <c r="B47" s="28" t="s">
        <v>136</v>
      </c>
      <c r="C47" s="36">
        <v>11912</v>
      </c>
      <c r="D47" s="36">
        <v>5058</v>
      </c>
      <c r="E47" s="30">
        <v>42.461383478844859</v>
      </c>
    </row>
    <row r="48" spans="2:5" s="10" customFormat="1" ht="15.9" customHeight="1" x14ac:dyDescent="0.25">
      <c r="B48" s="28" t="s">
        <v>137</v>
      </c>
      <c r="C48" s="36">
        <v>9884</v>
      </c>
      <c r="D48" s="36">
        <v>5046</v>
      </c>
      <c r="E48" s="30">
        <v>51.052205584783486</v>
      </c>
    </row>
    <row r="49" spans="2:5" s="10" customFormat="1" ht="15.9" customHeight="1" x14ac:dyDescent="0.25">
      <c r="B49" s="28" t="s">
        <v>138</v>
      </c>
      <c r="C49" s="37">
        <v>2028</v>
      </c>
      <c r="D49" s="37">
        <v>12</v>
      </c>
      <c r="E49" s="30">
        <v>0.59171597633136097</v>
      </c>
    </row>
    <row r="50" spans="2:5" s="10" customFormat="1" ht="15.9" customHeight="1" x14ac:dyDescent="0.25">
      <c r="B50" s="28" t="s">
        <v>139</v>
      </c>
      <c r="C50" s="36">
        <v>5031</v>
      </c>
      <c r="D50" s="36">
        <v>3818</v>
      </c>
      <c r="E50" s="30">
        <v>75.889485191810763</v>
      </c>
    </row>
    <row r="51" spans="2:5" s="10" customFormat="1" ht="15.9" customHeight="1" x14ac:dyDescent="0.25">
      <c r="B51" s="28" t="s">
        <v>140</v>
      </c>
      <c r="C51" s="36">
        <v>5031</v>
      </c>
      <c r="D51" s="36">
        <v>3818</v>
      </c>
      <c r="E51" s="30">
        <v>75.889485191810763</v>
      </c>
    </row>
    <row r="52" spans="2:5" s="10" customFormat="1" ht="15.9" customHeight="1" x14ac:dyDescent="0.25">
      <c r="B52" s="28" t="s">
        <v>40</v>
      </c>
      <c r="C52" s="36">
        <v>189529</v>
      </c>
      <c r="D52" s="36">
        <v>19741</v>
      </c>
      <c r="E52" s="30">
        <v>10.415820270248879</v>
      </c>
    </row>
    <row r="53" spans="2:5" s="10" customFormat="1" ht="15.9" customHeight="1" x14ac:dyDescent="0.25">
      <c r="B53" s="28" t="s">
        <v>141</v>
      </c>
      <c r="C53" s="37">
        <v>15148</v>
      </c>
      <c r="D53" s="37">
        <v>15068</v>
      </c>
      <c r="E53" s="30">
        <v>99.471877475574331</v>
      </c>
    </row>
    <row r="54" spans="2:5" s="10" customFormat="1" ht="15.9" customHeight="1" x14ac:dyDescent="0.25">
      <c r="B54" s="28" t="s">
        <v>142</v>
      </c>
      <c r="C54" s="36" t="s">
        <v>187</v>
      </c>
      <c r="D54" s="36" t="s">
        <v>187</v>
      </c>
      <c r="E54" s="30"/>
    </row>
    <row r="55" spans="2:5" s="10" customFormat="1" ht="15.9" customHeight="1" x14ac:dyDescent="0.25">
      <c r="B55" s="28" t="s">
        <v>143</v>
      </c>
      <c r="C55" s="37">
        <v>15068</v>
      </c>
      <c r="D55" s="37">
        <v>15068</v>
      </c>
      <c r="E55" s="30">
        <v>100</v>
      </c>
    </row>
    <row r="56" spans="2:5" s="10" customFormat="1" ht="15.9" customHeight="1" x14ac:dyDescent="0.25">
      <c r="B56" s="28" t="s">
        <v>144</v>
      </c>
      <c r="C56" s="36"/>
      <c r="D56" s="36"/>
      <c r="E56" s="30"/>
    </row>
    <row r="57" spans="2:5" s="10" customFormat="1" ht="15.9" customHeight="1" x14ac:dyDescent="0.25">
      <c r="B57" s="28" t="s">
        <v>145</v>
      </c>
      <c r="C57" s="36"/>
      <c r="D57" s="36"/>
      <c r="E57" s="30"/>
    </row>
    <row r="58" spans="2:5" s="10" customFormat="1" ht="15.9" customHeight="1" x14ac:dyDescent="0.25">
      <c r="B58" s="28" t="s">
        <v>146</v>
      </c>
      <c r="C58" s="36">
        <v>80</v>
      </c>
      <c r="D58" s="36" t="s">
        <v>187</v>
      </c>
      <c r="E58" s="30"/>
    </row>
    <row r="59" spans="2:5" s="10" customFormat="1" ht="15.9" customHeight="1" x14ac:dyDescent="0.25">
      <c r="B59" s="28" t="s">
        <v>147</v>
      </c>
      <c r="C59" s="36">
        <v>263</v>
      </c>
      <c r="D59" s="36">
        <v>36</v>
      </c>
      <c r="E59" s="30">
        <v>13.688212927756654</v>
      </c>
    </row>
    <row r="60" spans="2:5" s="10" customFormat="1" ht="15.9" customHeight="1" x14ac:dyDescent="0.25">
      <c r="B60" s="28" t="s">
        <v>148</v>
      </c>
      <c r="C60" s="37">
        <v>22</v>
      </c>
      <c r="D60" s="37">
        <v>12</v>
      </c>
      <c r="E60" s="30">
        <v>54.54545454545454</v>
      </c>
    </row>
    <row r="61" spans="2:5" s="10" customFormat="1" ht="15.9" customHeight="1" x14ac:dyDescent="0.25">
      <c r="B61" s="28" t="s">
        <v>149</v>
      </c>
      <c r="C61" s="36">
        <v>241</v>
      </c>
      <c r="D61" s="36">
        <v>24</v>
      </c>
      <c r="E61" s="30">
        <v>9.9585062240663902</v>
      </c>
    </row>
    <row r="62" spans="2:5" s="10" customFormat="1" ht="15.9" customHeight="1" x14ac:dyDescent="0.25">
      <c r="B62" s="28" t="s">
        <v>150</v>
      </c>
      <c r="C62" s="36"/>
      <c r="D62" s="36"/>
      <c r="E62" s="30"/>
    </row>
    <row r="63" spans="2:5" s="10" customFormat="1" ht="15.9" customHeight="1" x14ac:dyDescent="0.25">
      <c r="B63" s="28" t="s">
        <v>151</v>
      </c>
      <c r="C63" s="36">
        <v>43848</v>
      </c>
      <c r="D63" s="36">
        <v>1575</v>
      </c>
      <c r="E63" s="30">
        <v>3.5919540229885056</v>
      </c>
    </row>
    <row r="64" spans="2:5" s="10" customFormat="1" ht="15.9" customHeight="1" x14ac:dyDescent="0.25">
      <c r="B64" s="28" t="s">
        <v>152</v>
      </c>
      <c r="C64" s="36">
        <v>1796</v>
      </c>
      <c r="D64" s="36">
        <v>1247</v>
      </c>
      <c r="E64" s="30">
        <v>69.43207126948775</v>
      </c>
    </row>
    <row r="65" spans="2:5" s="10" customFormat="1" ht="15.9" customHeight="1" x14ac:dyDescent="0.25">
      <c r="B65" s="28" t="s">
        <v>153</v>
      </c>
      <c r="C65" s="36">
        <v>42052</v>
      </c>
      <c r="D65" s="36">
        <v>328</v>
      </c>
      <c r="E65" s="30">
        <v>0.77998668315419006</v>
      </c>
    </row>
    <row r="66" spans="2:5" s="10" customFormat="1" ht="15.9" customHeight="1" x14ac:dyDescent="0.25">
      <c r="B66" s="28" t="s">
        <v>154</v>
      </c>
      <c r="C66" s="37"/>
      <c r="D66" s="37"/>
      <c r="E66" s="30"/>
    </row>
    <row r="67" spans="2:5" s="10" customFormat="1" ht="15.9" customHeight="1" x14ac:dyDescent="0.25">
      <c r="B67" s="28" t="s">
        <v>155</v>
      </c>
      <c r="C67" s="36">
        <v>126924</v>
      </c>
      <c r="D67" s="36">
        <v>1896</v>
      </c>
      <c r="E67" s="30">
        <v>1.4938073177649618</v>
      </c>
    </row>
    <row r="68" spans="2:5" s="10" customFormat="1" ht="15.9" customHeight="1" x14ac:dyDescent="0.25">
      <c r="B68" s="28" t="s">
        <v>156</v>
      </c>
      <c r="C68" s="36">
        <v>126924</v>
      </c>
      <c r="D68" s="36">
        <v>1896</v>
      </c>
      <c r="E68" s="30">
        <v>1.4938073177649618</v>
      </c>
    </row>
    <row r="69" spans="2:5" s="10" customFormat="1" ht="15.9" customHeight="1" x14ac:dyDescent="0.25">
      <c r="B69" s="28" t="s">
        <v>157</v>
      </c>
      <c r="C69" s="36">
        <v>2605</v>
      </c>
      <c r="D69" s="36">
        <v>473</v>
      </c>
      <c r="E69" s="30">
        <v>18.157389635316697</v>
      </c>
    </row>
    <row r="70" spans="2:5" s="4" customFormat="1" ht="15.9" customHeight="1" x14ac:dyDescent="0.2">
      <c r="B70" s="28" t="s">
        <v>158</v>
      </c>
      <c r="C70" s="36">
        <v>234</v>
      </c>
      <c r="D70" s="36">
        <v>232</v>
      </c>
      <c r="E70" s="30">
        <v>99.145299145299148</v>
      </c>
    </row>
    <row r="71" spans="2:5" s="10" customFormat="1" ht="15.9" customHeight="1" x14ac:dyDescent="0.25">
      <c r="B71" s="28" t="s">
        <v>159</v>
      </c>
      <c r="C71" s="37">
        <v>2139</v>
      </c>
      <c r="D71" s="37">
        <v>9</v>
      </c>
      <c r="E71" s="30">
        <v>0.42075736325385693</v>
      </c>
    </row>
    <row r="72" spans="2:5" s="10" customFormat="1" ht="15.9" customHeight="1" x14ac:dyDescent="0.25">
      <c r="B72" s="28" t="s">
        <v>160</v>
      </c>
      <c r="C72" s="36">
        <v>85</v>
      </c>
      <c r="D72" s="36">
        <v>85</v>
      </c>
      <c r="E72" s="30">
        <v>100</v>
      </c>
    </row>
    <row r="73" spans="2:5" s="10" customFormat="1" ht="15.9" customHeight="1" x14ac:dyDescent="0.25">
      <c r="B73" s="28" t="s">
        <v>161</v>
      </c>
      <c r="C73" s="37">
        <v>147</v>
      </c>
      <c r="D73" s="37">
        <v>147</v>
      </c>
      <c r="E73" s="30"/>
    </row>
    <row r="74" spans="2:5" s="10" customFormat="1" ht="15.9" customHeight="1" x14ac:dyDescent="0.25">
      <c r="B74" s="28" t="s">
        <v>162</v>
      </c>
      <c r="C74" s="36">
        <v>1</v>
      </c>
      <c r="D74" s="36">
        <v>0</v>
      </c>
      <c r="E74" s="30">
        <v>0</v>
      </c>
    </row>
    <row r="75" spans="2:5" s="10" customFormat="1" ht="15.9" customHeight="1" x14ac:dyDescent="0.25">
      <c r="B75" s="33" t="s">
        <v>163</v>
      </c>
      <c r="C75" s="36">
        <v>1</v>
      </c>
      <c r="D75" s="36">
        <v>0</v>
      </c>
      <c r="E75" s="39">
        <v>0</v>
      </c>
    </row>
    <row r="76" spans="2:5" s="13" customFormat="1" ht="15.9" customHeight="1" x14ac:dyDescent="0.2">
      <c r="B76" s="33" t="s">
        <v>76</v>
      </c>
      <c r="C76" s="37"/>
      <c r="D76" s="37"/>
      <c r="E76" s="39"/>
    </row>
    <row r="77" spans="2:5" s="13" customFormat="1" ht="15.9" customHeight="1" x14ac:dyDescent="0.2">
      <c r="B77" s="33" t="s">
        <v>164</v>
      </c>
      <c r="C77" s="36"/>
      <c r="D77" s="36"/>
      <c r="E77" s="39"/>
    </row>
    <row r="78" spans="2:5" s="13" customFormat="1" ht="15.9" customHeight="1" x14ac:dyDescent="0.2">
      <c r="B78" s="28" t="s">
        <v>165</v>
      </c>
      <c r="C78" s="36">
        <v>1</v>
      </c>
      <c r="D78" s="36" t="s">
        <v>187</v>
      </c>
      <c r="E78" s="30"/>
    </row>
    <row r="79" spans="2:5" s="11" customFormat="1" ht="15.75" customHeight="1" x14ac:dyDescent="0.25">
      <c r="B79" s="28" t="s">
        <v>166</v>
      </c>
      <c r="C79" s="40">
        <v>740</v>
      </c>
      <c r="D79" s="40">
        <v>693</v>
      </c>
      <c r="E79" s="32">
        <v>93.648648648648646</v>
      </c>
    </row>
    <row r="80" spans="2:5" s="11" customFormat="1" ht="15.75" customHeight="1" x14ac:dyDescent="0.25">
      <c r="B80" s="28" t="s">
        <v>89</v>
      </c>
      <c r="C80" s="40">
        <v>1344</v>
      </c>
      <c r="D80" s="40">
        <v>246</v>
      </c>
      <c r="E80" s="32">
        <v>18.303571428571427</v>
      </c>
    </row>
    <row r="81" spans="2:5" s="11" customFormat="1" ht="15.75" customHeight="1" x14ac:dyDescent="0.25">
      <c r="B81" s="28" t="s">
        <v>168</v>
      </c>
      <c r="C81" s="40">
        <v>0</v>
      </c>
      <c r="D81" s="40">
        <v>0</v>
      </c>
      <c r="E81" s="32"/>
    </row>
    <row r="82" spans="2:5" s="11" customFormat="1" ht="15.75" customHeight="1" x14ac:dyDescent="0.25">
      <c r="B82" s="28" t="s">
        <v>169</v>
      </c>
      <c r="C82" s="40"/>
      <c r="D82" s="40"/>
      <c r="E82" s="32"/>
    </row>
    <row r="83" spans="2:5" s="11" customFormat="1" ht="15.75" customHeight="1" x14ac:dyDescent="0.25">
      <c r="B83" s="28" t="s">
        <v>170</v>
      </c>
      <c r="C83" s="40"/>
      <c r="D83" s="40"/>
      <c r="E83" s="32"/>
    </row>
    <row r="84" spans="2:5" s="11" customFormat="1" ht="15.75" customHeight="1" x14ac:dyDescent="0.25">
      <c r="B84" s="28" t="s">
        <v>171</v>
      </c>
      <c r="C84" s="40">
        <v>0</v>
      </c>
      <c r="D84" s="40">
        <v>0</v>
      </c>
      <c r="E84" s="32"/>
    </row>
    <row r="85" spans="2:5" s="11" customFormat="1" ht="15.75" customHeight="1" x14ac:dyDescent="0.25">
      <c r="B85" s="28" t="s">
        <v>172</v>
      </c>
      <c r="C85" s="40"/>
      <c r="D85" s="40"/>
      <c r="E85" s="32"/>
    </row>
    <row r="86" spans="2:5" s="11" customFormat="1" ht="15.75" customHeight="1" x14ac:dyDescent="0.25">
      <c r="B86" s="28" t="s">
        <v>173</v>
      </c>
      <c r="C86" s="40">
        <v>1344</v>
      </c>
      <c r="D86" s="40">
        <v>246</v>
      </c>
      <c r="E86" s="32">
        <v>18.303571428571427</v>
      </c>
    </row>
    <row r="87" spans="2:5" s="11" customFormat="1" ht="15.75" customHeight="1" x14ac:dyDescent="0.25">
      <c r="B87" s="28" t="s">
        <v>174</v>
      </c>
      <c r="C87" s="40">
        <v>1344</v>
      </c>
      <c r="D87" s="40">
        <v>246</v>
      </c>
      <c r="E87" s="32">
        <v>18.303571428571427</v>
      </c>
    </row>
    <row r="88" spans="2:5" s="11" customFormat="1" ht="15.75" customHeight="1" x14ac:dyDescent="0.25">
      <c r="B88" s="28" t="s">
        <v>175</v>
      </c>
      <c r="C88" s="40">
        <v>0</v>
      </c>
      <c r="D88" s="40">
        <v>0</v>
      </c>
      <c r="E88" s="32"/>
    </row>
    <row r="89" spans="2:5" s="12" customFormat="1" ht="15.75" customHeight="1" x14ac:dyDescent="0.2">
      <c r="B89" s="33" t="s">
        <v>176</v>
      </c>
      <c r="C89" s="41"/>
      <c r="D89" s="41"/>
      <c r="E89" s="35"/>
    </row>
    <row r="90" spans="2:5" s="12" customFormat="1" ht="15.75" customHeight="1" x14ac:dyDescent="0.2">
      <c r="B90" s="33" t="s">
        <v>177</v>
      </c>
      <c r="C90" s="41"/>
      <c r="D90" s="41"/>
      <c r="E90" s="35"/>
    </row>
    <row r="91" spans="2:5" s="11" customFormat="1" ht="15.75" customHeight="1" x14ac:dyDescent="0.25">
      <c r="B91" s="28" t="s">
        <v>178</v>
      </c>
      <c r="C91" s="40">
        <v>0</v>
      </c>
      <c r="D91" s="40">
        <v>0</v>
      </c>
      <c r="E91" s="32"/>
    </row>
    <row r="92" spans="2:5" s="11" customFormat="1" ht="15.75" customHeight="1" x14ac:dyDescent="0.25">
      <c r="B92" s="28" t="s">
        <v>179</v>
      </c>
      <c r="C92" s="40">
        <v>0</v>
      </c>
      <c r="D92" s="40">
        <v>0</v>
      </c>
      <c r="E92" s="32"/>
    </row>
    <row r="93" spans="2:5" s="11" customFormat="1" ht="15.75" customHeight="1" x14ac:dyDescent="0.25">
      <c r="B93" s="28" t="s">
        <v>180</v>
      </c>
      <c r="C93" s="40"/>
      <c r="D93" s="40"/>
      <c r="E93" s="32"/>
    </row>
    <row r="94" spans="2:5" s="11" customFormat="1" ht="15.75" customHeight="1" x14ac:dyDescent="0.25">
      <c r="B94" s="28" t="s">
        <v>181</v>
      </c>
      <c r="C94" s="40">
        <v>0</v>
      </c>
      <c r="D94" s="40">
        <v>0</v>
      </c>
      <c r="E94" s="32"/>
    </row>
    <row r="95" spans="2:5" s="11" customFormat="1" ht="15.75" customHeight="1" x14ac:dyDescent="0.25">
      <c r="B95" s="28" t="s">
        <v>180</v>
      </c>
      <c r="C95" s="40"/>
      <c r="D95" s="40"/>
      <c r="E95" s="32"/>
    </row>
    <row r="96" spans="2:5" s="11" customFormat="1" ht="15.75" customHeight="1" x14ac:dyDescent="0.25">
      <c r="B96" s="28" t="s">
        <v>182</v>
      </c>
      <c r="C96" s="40">
        <v>0</v>
      </c>
      <c r="D96" s="40">
        <v>0</v>
      </c>
      <c r="E96" s="32"/>
    </row>
    <row r="97" spans="2:5" s="11" customFormat="1" ht="15.75" customHeight="1" x14ac:dyDescent="0.25">
      <c r="B97" s="28" t="s">
        <v>183</v>
      </c>
      <c r="C97" s="40" t="s">
        <v>187</v>
      </c>
      <c r="D97" s="40" t="s">
        <v>187</v>
      </c>
      <c r="E97" s="32"/>
    </row>
  </sheetData>
  <phoneticPr fontId="8" type="noConversion"/>
  <hyperlinks>
    <hyperlink ref="C4" location="Ocak!A1" display="Ocak" xr:uid="{AA3F536F-39F5-4E67-B702-C7A5BF81DB05}"/>
    <hyperlink ref="D4" location="Şubat!A1" display="Şubat" xr:uid="{AD5551E3-EFE3-472B-8E2E-C87F2ED45D1B}"/>
    <hyperlink ref="E4" location="Mart!A1" display="Mart" xr:uid="{17B670DF-DCB3-4509-9B97-A487723102F4}"/>
    <hyperlink ref="C5" location="Nisan!A1" display="Nisan" xr:uid="{6DC0E3A9-3EE4-4B19-A89E-7BDCF41E5669}"/>
    <hyperlink ref="D5" location="Mayıs!A1" display="Mayıs" xr:uid="{3F4540B0-FEC6-4E02-8A8F-A75032247413}"/>
    <hyperlink ref="E5" location="Haziran!A1" display="Haziran" xr:uid="{8050167A-58BF-418D-9B56-AD37FD59DEF4}"/>
    <hyperlink ref="C6" location="Temmuz!A1" display="Temmuz" xr:uid="{F57F8C85-74CA-4983-890E-59C29FCE67ED}"/>
    <hyperlink ref="D6" location="Ağustos!A1" display="Ağustos" xr:uid="{95C82BEB-4406-44CE-825A-F97DC70E7341}"/>
    <hyperlink ref="E6" location="Eylül!A1" display="Eylül" xr:uid="{2FCB544A-AB42-4A02-B5F2-EBF3C6987503}"/>
    <hyperlink ref="C7" location="Ekim!A1" display="Ekim" xr:uid="{812F8F7E-80F8-4AF0-BAF8-2092C17325FF}"/>
    <hyperlink ref="D7" location="Kasım!A1" display="Kasım" xr:uid="{3A7F9B5F-3772-4FB6-9576-6AA34F5E044C}"/>
    <hyperlink ref="E7" location="Aralık!A1" display="Aralık" xr:uid="{762EB619-03E5-4B16-95A6-A449A6A0E26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2CE5-143D-42B1-A1EC-55DD4A68652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5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5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5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5" t="s">
        <v>0</v>
      </c>
      <c r="C9" s="26" t="s">
        <v>1</v>
      </c>
      <c r="D9" s="26" t="s">
        <v>2</v>
      </c>
      <c r="E9" s="27" t="s">
        <v>3</v>
      </c>
    </row>
    <row r="10" spans="2:5" s="10" customFormat="1" ht="15.9" customHeight="1" x14ac:dyDescent="0.25">
      <c r="B10" s="28" t="s">
        <v>4</v>
      </c>
      <c r="C10" s="29">
        <v>372128</v>
      </c>
      <c r="D10" s="29">
        <v>74284</v>
      </c>
      <c r="E10" s="30">
        <v>19.961948576833777</v>
      </c>
    </row>
    <row r="11" spans="2:5" s="11" customFormat="1" ht="15.75" customHeight="1" x14ac:dyDescent="0.25">
      <c r="B11" s="28" t="s">
        <v>5</v>
      </c>
      <c r="C11" s="31">
        <v>189447</v>
      </c>
      <c r="D11" s="31">
        <v>60024</v>
      </c>
      <c r="E11" s="32">
        <v>31.683795467861724</v>
      </c>
    </row>
    <row r="12" spans="2:5" s="11" customFormat="1" ht="15.9" customHeight="1" x14ac:dyDescent="0.25">
      <c r="B12" s="28" t="s">
        <v>109</v>
      </c>
      <c r="C12" s="31">
        <v>87661</v>
      </c>
      <c r="D12" s="31">
        <v>27626</v>
      </c>
      <c r="E12" s="32">
        <v>31.514584592920453</v>
      </c>
    </row>
    <row r="13" spans="2:5" s="11" customFormat="1" ht="15.9" customHeight="1" x14ac:dyDescent="0.25">
      <c r="B13" s="28" t="s">
        <v>110</v>
      </c>
      <c r="C13" s="31">
        <v>77254</v>
      </c>
      <c r="D13" s="31">
        <v>24999</v>
      </c>
      <c r="E13" s="32">
        <v>32.359489476273076</v>
      </c>
    </row>
    <row r="14" spans="2:5" s="12" customFormat="1" ht="15.9" customHeight="1" x14ac:dyDescent="0.2">
      <c r="B14" s="33" t="s">
        <v>8</v>
      </c>
      <c r="C14" s="34">
        <v>8326</v>
      </c>
      <c r="D14" s="34">
        <v>154</v>
      </c>
      <c r="E14" s="35">
        <v>1.8496276723516694</v>
      </c>
    </row>
    <row r="15" spans="2:5" s="12" customFormat="1" ht="15.9" customHeight="1" x14ac:dyDescent="0.2">
      <c r="B15" s="33" t="s">
        <v>9</v>
      </c>
      <c r="C15" s="34">
        <v>318</v>
      </c>
      <c r="D15" s="34">
        <v>6</v>
      </c>
      <c r="E15" s="35">
        <v>1.8867924528301887</v>
      </c>
    </row>
    <row r="16" spans="2:5" s="12" customFormat="1" ht="15.9" customHeight="1" x14ac:dyDescent="0.2">
      <c r="B16" s="33" t="s">
        <v>10</v>
      </c>
      <c r="C16" s="34">
        <v>65673</v>
      </c>
      <c r="D16" s="34">
        <v>24766</v>
      </c>
      <c r="E16" s="35">
        <v>37.711083702587061</v>
      </c>
    </row>
    <row r="17" spans="2:5" s="12" customFormat="1" ht="15.9" customHeight="1" x14ac:dyDescent="0.2">
      <c r="B17" s="33" t="s">
        <v>11</v>
      </c>
      <c r="C17" s="34">
        <v>2937</v>
      </c>
      <c r="D17" s="34">
        <v>73</v>
      </c>
      <c r="E17" s="35">
        <v>2.4855294518215865</v>
      </c>
    </row>
    <row r="18" spans="2:5" s="11" customFormat="1" ht="15.9" customHeight="1" x14ac:dyDescent="0.25">
      <c r="B18" s="28" t="s">
        <v>111</v>
      </c>
      <c r="C18" s="31">
        <v>10407</v>
      </c>
      <c r="D18" s="31">
        <v>2627</v>
      </c>
      <c r="E18" s="32">
        <v>25.242625156144904</v>
      </c>
    </row>
    <row r="19" spans="2:5" s="12" customFormat="1" ht="15.9" customHeight="1" x14ac:dyDescent="0.2">
      <c r="B19" s="33" t="s">
        <v>13</v>
      </c>
      <c r="C19" s="34">
        <v>5233</v>
      </c>
      <c r="D19" s="34">
        <v>2597</v>
      </c>
      <c r="E19" s="35">
        <v>49.627364800305749</v>
      </c>
    </row>
    <row r="20" spans="2:5" s="12" customFormat="1" ht="15.9" customHeight="1" x14ac:dyDescent="0.2">
      <c r="B20" s="33" t="s">
        <v>14</v>
      </c>
      <c r="C20" s="34">
        <v>66</v>
      </c>
      <c r="D20" s="34">
        <v>0</v>
      </c>
      <c r="E20" s="35">
        <v>0</v>
      </c>
    </row>
    <row r="21" spans="2:5" s="12" customFormat="1" ht="15.9" customHeight="1" x14ac:dyDescent="0.2">
      <c r="B21" s="33" t="s">
        <v>15</v>
      </c>
      <c r="C21" s="34">
        <v>5108</v>
      </c>
      <c r="D21" s="34">
        <v>30</v>
      </c>
      <c r="E21" s="35">
        <v>0.5873140172278779</v>
      </c>
    </row>
    <row r="22" spans="2:5" s="10" customFormat="1" ht="15.9" customHeight="1" x14ac:dyDescent="0.25">
      <c r="B22" s="28" t="s">
        <v>112</v>
      </c>
      <c r="C22" s="36"/>
      <c r="D22" s="36"/>
      <c r="E22" s="30"/>
    </row>
    <row r="23" spans="2:5" s="10" customFormat="1" ht="15.9" customHeight="1" x14ac:dyDescent="0.25">
      <c r="B23" s="28" t="s">
        <v>113</v>
      </c>
      <c r="C23" s="37">
        <v>45515</v>
      </c>
      <c r="D23" s="37">
        <v>8195</v>
      </c>
      <c r="E23" s="30">
        <v>18.005053279138743</v>
      </c>
    </row>
    <row r="24" spans="2:5" s="10" customFormat="1" ht="15.9" customHeight="1" x14ac:dyDescent="0.25">
      <c r="B24" s="28" t="s">
        <v>114</v>
      </c>
      <c r="C24" s="36">
        <v>0</v>
      </c>
      <c r="D24" s="36">
        <v>0</v>
      </c>
      <c r="E24" s="30"/>
    </row>
    <row r="25" spans="2:5" s="10" customFormat="1" ht="15.9" customHeight="1" x14ac:dyDescent="0.25">
      <c r="B25" s="28" t="s">
        <v>115</v>
      </c>
      <c r="C25" s="36">
        <v>149</v>
      </c>
      <c r="D25" s="36">
        <v>7</v>
      </c>
      <c r="E25" s="30">
        <v>4.6979865771812079</v>
      </c>
    </row>
    <row r="26" spans="2:5" s="10" customFormat="1" ht="15.9" customHeight="1" x14ac:dyDescent="0.25">
      <c r="B26" s="28" t="s">
        <v>116</v>
      </c>
      <c r="C26" s="36">
        <v>1632</v>
      </c>
      <c r="D26" s="36">
        <v>1488</v>
      </c>
      <c r="E26" s="30">
        <v>91.17647058823529</v>
      </c>
    </row>
    <row r="27" spans="2:5" s="10" customFormat="1" ht="15.9" customHeight="1" x14ac:dyDescent="0.25">
      <c r="B27" s="28" t="s">
        <v>117</v>
      </c>
      <c r="C27" s="36"/>
      <c r="D27" s="36"/>
      <c r="E27" s="30"/>
    </row>
    <row r="28" spans="2:5" s="10" customFormat="1" ht="15.9" customHeight="1" x14ac:dyDescent="0.25">
      <c r="B28" s="28" t="s">
        <v>118</v>
      </c>
      <c r="C28" s="36">
        <v>43734</v>
      </c>
      <c r="D28" s="36">
        <v>6700</v>
      </c>
      <c r="E28" s="30">
        <v>15.319888416335118</v>
      </c>
    </row>
    <row r="29" spans="2:5" s="10" customFormat="1" ht="15.9" customHeight="1" x14ac:dyDescent="0.25">
      <c r="B29" s="28" t="s">
        <v>119</v>
      </c>
      <c r="C29" s="36">
        <v>39706</v>
      </c>
      <c r="D29" s="36">
        <v>15354</v>
      </c>
      <c r="E29" s="30">
        <v>38.669218757870347</v>
      </c>
    </row>
    <row r="30" spans="2:5" s="10" customFormat="1" ht="15.9" customHeight="1" x14ac:dyDescent="0.25">
      <c r="B30" s="28" t="s">
        <v>120</v>
      </c>
      <c r="C30" s="37">
        <v>36755</v>
      </c>
      <c r="D30" s="37">
        <v>13284</v>
      </c>
      <c r="E30" s="30">
        <v>36.142021493674328</v>
      </c>
    </row>
    <row r="31" spans="2:5" s="10" customFormat="1" ht="15.9" customHeight="1" x14ac:dyDescent="0.25">
      <c r="B31" s="28" t="s">
        <v>121</v>
      </c>
      <c r="C31" s="36">
        <v>2591</v>
      </c>
      <c r="D31" s="36">
        <v>2059</v>
      </c>
      <c r="E31" s="30">
        <v>79.467387109224248</v>
      </c>
    </row>
    <row r="32" spans="2:5" s="12" customFormat="1" ht="15.9" customHeight="1" x14ac:dyDescent="0.2">
      <c r="B32" s="33" t="s">
        <v>122</v>
      </c>
      <c r="C32" s="38">
        <v>74</v>
      </c>
      <c r="D32" s="38">
        <v>4</v>
      </c>
      <c r="E32" s="35">
        <v>5.4054054054054053</v>
      </c>
    </row>
    <row r="33" spans="2:5" s="12" customFormat="1" ht="15.9" customHeight="1" x14ac:dyDescent="0.2">
      <c r="B33" s="33" t="s">
        <v>123</v>
      </c>
      <c r="C33" s="34">
        <v>2002</v>
      </c>
      <c r="D33" s="34">
        <v>2002</v>
      </c>
      <c r="E33" s="35">
        <v>100</v>
      </c>
    </row>
    <row r="34" spans="2:5" s="12" customFormat="1" ht="15.9" customHeight="1" x14ac:dyDescent="0.2">
      <c r="B34" s="33" t="s">
        <v>124</v>
      </c>
      <c r="C34" s="34"/>
      <c r="D34" s="34"/>
      <c r="E34" s="35"/>
    </row>
    <row r="35" spans="2:5" s="12" customFormat="1" ht="15.9" customHeight="1" x14ac:dyDescent="0.2">
      <c r="B35" s="33" t="s">
        <v>125</v>
      </c>
      <c r="C35" s="34">
        <v>515</v>
      </c>
      <c r="D35" s="34">
        <v>53</v>
      </c>
      <c r="E35" s="35">
        <v>10.291262135922331</v>
      </c>
    </row>
    <row r="36" spans="2:5" s="12" customFormat="1" ht="15.9" customHeight="1" x14ac:dyDescent="0.2">
      <c r="B36" s="33" t="s">
        <v>126</v>
      </c>
      <c r="C36" s="34"/>
      <c r="D36" s="34"/>
      <c r="E36" s="35"/>
    </row>
    <row r="37" spans="2:5" s="13" customFormat="1" ht="15.9" customHeight="1" x14ac:dyDescent="0.2">
      <c r="B37" s="33" t="s">
        <v>127</v>
      </c>
      <c r="C37" s="34"/>
      <c r="D37" s="34"/>
      <c r="E37" s="39"/>
    </row>
    <row r="38" spans="2:5" s="13" customFormat="1" ht="15.9" customHeight="1" x14ac:dyDescent="0.2">
      <c r="B38" s="33" t="s">
        <v>128</v>
      </c>
      <c r="C38" s="34"/>
      <c r="D38" s="34"/>
      <c r="E38" s="39"/>
    </row>
    <row r="39" spans="2:5" s="10" customFormat="1" ht="15.9" customHeight="1" x14ac:dyDescent="0.25">
      <c r="B39" s="28" t="s">
        <v>129</v>
      </c>
      <c r="C39" s="36">
        <v>0</v>
      </c>
      <c r="D39" s="36">
        <v>0</v>
      </c>
      <c r="E39" s="30"/>
    </row>
    <row r="40" spans="2:5" s="10" customFormat="1" ht="15.9" customHeight="1" x14ac:dyDescent="0.25">
      <c r="B40" s="28" t="s">
        <v>130</v>
      </c>
      <c r="C40" s="36">
        <v>360</v>
      </c>
      <c r="D40" s="36">
        <v>11</v>
      </c>
      <c r="E40" s="30">
        <v>3.0555555555555554</v>
      </c>
    </row>
    <row r="41" spans="2:5" s="10" customFormat="1" ht="15.9" customHeight="1" x14ac:dyDescent="0.25">
      <c r="B41" s="28" t="s">
        <v>131</v>
      </c>
      <c r="C41" s="37">
        <v>4027</v>
      </c>
      <c r="D41" s="37">
        <v>4027</v>
      </c>
      <c r="E41" s="30">
        <v>100</v>
      </c>
    </row>
    <row r="42" spans="2:5" s="10" customFormat="1" ht="15.9" customHeight="1" x14ac:dyDescent="0.25">
      <c r="B42" s="28" t="s">
        <v>132</v>
      </c>
      <c r="C42" s="36">
        <v>74</v>
      </c>
      <c r="D42" s="36">
        <v>74</v>
      </c>
      <c r="E42" s="30">
        <v>100</v>
      </c>
    </row>
    <row r="43" spans="2:5" s="10" customFormat="1" ht="15.9" customHeight="1" x14ac:dyDescent="0.25">
      <c r="B43" s="28" t="s">
        <v>133</v>
      </c>
      <c r="C43" s="36">
        <v>3950</v>
      </c>
      <c r="D43" s="36">
        <v>3950</v>
      </c>
      <c r="E43" s="30">
        <v>100</v>
      </c>
    </row>
    <row r="44" spans="2:5" s="10" customFormat="1" ht="15.9" customHeight="1" x14ac:dyDescent="0.25">
      <c r="B44" s="28" t="s">
        <v>134</v>
      </c>
      <c r="C44" s="36"/>
      <c r="D44" s="36"/>
      <c r="E44" s="30"/>
    </row>
    <row r="45" spans="2:5" s="10" customFormat="1" ht="15.9" customHeight="1" x14ac:dyDescent="0.25">
      <c r="B45" s="28" t="s">
        <v>135</v>
      </c>
      <c r="C45" s="36">
        <v>3</v>
      </c>
      <c r="D45" s="36">
        <v>3</v>
      </c>
      <c r="E45" s="30">
        <v>100</v>
      </c>
    </row>
    <row r="46" spans="2:5" s="10" customFormat="1" ht="15.9" customHeight="1" x14ac:dyDescent="0.25">
      <c r="B46" s="28" t="s">
        <v>136</v>
      </c>
      <c r="C46" s="36">
        <v>9337</v>
      </c>
      <c r="D46" s="36">
        <v>2940</v>
      </c>
      <c r="E46" s="30">
        <v>31.487629859697975</v>
      </c>
    </row>
    <row r="47" spans="2:5" s="10" customFormat="1" ht="15.9" customHeight="1" x14ac:dyDescent="0.25">
      <c r="B47" s="28" t="s">
        <v>137</v>
      </c>
      <c r="C47" s="36">
        <v>7312</v>
      </c>
      <c r="D47" s="36">
        <v>2933</v>
      </c>
      <c r="E47" s="30">
        <v>40.112144420131287</v>
      </c>
    </row>
    <row r="48" spans="2:5" s="10" customFormat="1" ht="15.9" customHeight="1" x14ac:dyDescent="0.25">
      <c r="B48" s="28" t="s">
        <v>138</v>
      </c>
      <c r="C48" s="36">
        <v>2025</v>
      </c>
      <c r="D48" s="36">
        <v>7</v>
      </c>
      <c r="E48" s="30">
        <v>0.34567901234567905</v>
      </c>
    </row>
    <row r="49" spans="2:5" s="10" customFormat="1" ht="15.9" customHeight="1" x14ac:dyDescent="0.25">
      <c r="B49" s="28" t="s">
        <v>139</v>
      </c>
      <c r="C49" s="37">
        <v>3201</v>
      </c>
      <c r="D49" s="37">
        <v>1882</v>
      </c>
      <c r="E49" s="30">
        <v>58.794126835363947</v>
      </c>
    </row>
    <row r="50" spans="2:5" s="10" customFormat="1" ht="15.9" customHeight="1" x14ac:dyDescent="0.25">
      <c r="B50" s="28" t="s">
        <v>140</v>
      </c>
      <c r="C50" s="36">
        <v>3201</v>
      </c>
      <c r="D50" s="36">
        <v>1882</v>
      </c>
      <c r="E50" s="30">
        <v>58.794126835363947</v>
      </c>
    </row>
    <row r="51" spans="2:5" s="10" customFormat="1" ht="15.9" customHeight="1" x14ac:dyDescent="0.25">
      <c r="B51" s="28" t="s">
        <v>40</v>
      </c>
      <c r="C51" s="36">
        <v>181483</v>
      </c>
      <c r="D51" s="36">
        <v>14172</v>
      </c>
      <c r="E51" s="30">
        <v>7.8089958839119911</v>
      </c>
    </row>
    <row r="52" spans="2:5" s="10" customFormat="1" ht="15.9" customHeight="1" x14ac:dyDescent="0.25">
      <c r="B52" s="28" t="s">
        <v>141</v>
      </c>
      <c r="C52" s="36">
        <v>11866</v>
      </c>
      <c r="D52" s="36">
        <v>11786</v>
      </c>
      <c r="E52" s="30">
        <v>99.325804820495534</v>
      </c>
    </row>
    <row r="53" spans="2:5" s="10" customFormat="1" ht="15.9" customHeight="1" x14ac:dyDescent="0.25">
      <c r="B53" s="28" t="s">
        <v>142</v>
      </c>
      <c r="C53" s="37">
        <v>1</v>
      </c>
      <c r="D53" s="37">
        <v>1</v>
      </c>
      <c r="E53" s="30">
        <v>100</v>
      </c>
    </row>
    <row r="54" spans="2:5" s="10" customFormat="1" ht="15.9" customHeight="1" x14ac:dyDescent="0.25">
      <c r="B54" s="28" t="s">
        <v>143</v>
      </c>
      <c r="C54" s="36">
        <v>11785</v>
      </c>
      <c r="D54" s="36">
        <v>11785</v>
      </c>
      <c r="E54" s="30">
        <v>100</v>
      </c>
    </row>
    <row r="55" spans="2:5" s="10" customFormat="1" ht="15.9" customHeight="1" x14ac:dyDescent="0.25">
      <c r="B55" s="28" t="s">
        <v>144</v>
      </c>
      <c r="C55" s="37"/>
      <c r="D55" s="37"/>
      <c r="E55" s="30"/>
    </row>
    <row r="56" spans="2:5" s="10" customFormat="1" ht="15.9" customHeight="1" x14ac:dyDescent="0.25">
      <c r="B56" s="28" t="s">
        <v>145</v>
      </c>
      <c r="C56" s="36"/>
      <c r="D56" s="36"/>
      <c r="E56" s="30"/>
    </row>
    <row r="57" spans="2:5" s="10" customFormat="1" ht="15.9" customHeight="1" x14ac:dyDescent="0.25">
      <c r="B57" s="28" t="s">
        <v>146</v>
      </c>
      <c r="C57" s="36">
        <v>80</v>
      </c>
      <c r="D57" s="36">
        <v>0</v>
      </c>
      <c r="E57" s="30">
        <v>0</v>
      </c>
    </row>
    <row r="58" spans="2:5" s="10" customFormat="1" ht="15.9" customHeight="1" x14ac:dyDescent="0.25">
      <c r="B58" s="28" t="s">
        <v>147</v>
      </c>
      <c r="C58" s="36">
        <v>262</v>
      </c>
      <c r="D58" s="36">
        <v>12</v>
      </c>
      <c r="E58" s="30">
        <v>4.5801526717557248</v>
      </c>
    </row>
    <row r="59" spans="2:5" s="10" customFormat="1" ht="15.9" customHeight="1" x14ac:dyDescent="0.25">
      <c r="B59" s="28" t="s">
        <v>148</v>
      </c>
      <c r="C59" s="36">
        <v>22</v>
      </c>
      <c r="D59" s="36">
        <v>12</v>
      </c>
      <c r="E59" s="30">
        <v>54.54545454545454</v>
      </c>
    </row>
    <row r="60" spans="2:5" s="10" customFormat="1" ht="15.9" customHeight="1" x14ac:dyDescent="0.25">
      <c r="B60" s="28" t="s">
        <v>149</v>
      </c>
      <c r="C60" s="37">
        <v>240</v>
      </c>
      <c r="D60" s="37">
        <v>0</v>
      </c>
      <c r="E60" s="30">
        <v>0</v>
      </c>
    </row>
    <row r="61" spans="2:5" s="10" customFormat="1" ht="15.9" customHeight="1" x14ac:dyDescent="0.25">
      <c r="B61" s="28" t="s">
        <v>150</v>
      </c>
      <c r="C61" s="36"/>
      <c r="D61" s="36"/>
      <c r="E61" s="30"/>
    </row>
    <row r="62" spans="2:5" s="10" customFormat="1" ht="15.9" customHeight="1" x14ac:dyDescent="0.25">
      <c r="B62" s="28" t="s">
        <v>151</v>
      </c>
      <c r="C62" s="36">
        <v>42396</v>
      </c>
      <c r="D62" s="36">
        <v>890</v>
      </c>
      <c r="E62" s="30">
        <v>2.0992546466647797</v>
      </c>
    </row>
    <row r="63" spans="2:5" s="10" customFormat="1" ht="15.9" customHeight="1" x14ac:dyDescent="0.25">
      <c r="B63" s="28" t="s">
        <v>152</v>
      </c>
      <c r="C63" s="36">
        <v>1296</v>
      </c>
      <c r="D63" s="36">
        <v>756</v>
      </c>
      <c r="E63" s="30">
        <v>58.333333333333336</v>
      </c>
    </row>
    <row r="64" spans="2:5" s="10" customFormat="1" ht="15.9" customHeight="1" x14ac:dyDescent="0.25">
      <c r="B64" s="28" t="s">
        <v>153</v>
      </c>
      <c r="C64" s="36">
        <v>41100</v>
      </c>
      <c r="D64" s="36">
        <v>134</v>
      </c>
      <c r="E64" s="30">
        <v>0.32603406326034062</v>
      </c>
    </row>
    <row r="65" spans="2:5" s="10" customFormat="1" ht="15.9" customHeight="1" x14ac:dyDescent="0.25">
      <c r="B65" s="28" t="s">
        <v>154</v>
      </c>
      <c r="C65" s="36"/>
      <c r="D65" s="36"/>
      <c r="E65" s="30"/>
    </row>
    <row r="66" spans="2:5" s="10" customFormat="1" ht="15.9" customHeight="1" x14ac:dyDescent="0.25">
      <c r="B66" s="28" t="s">
        <v>155</v>
      </c>
      <c r="C66" s="37">
        <v>124333</v>
      </c>
      <c r="D66" s="37">
        <v>1017</v>
      </c>
      <c r="E66" s="30">
        <v>0.81796465942267949</v>
      </c>
    </row>
    <row r="67" spans="2:5" s="10" customFormat="1" ht="15.9" customHeight="1" x14ac:dyDescent="0.25">
      <c r="B67" s="28" t="s">
        <v>156</v>
      </c>
      <c r="C67" s="36">
        <v>124333</v>
      </c>
      <c r="D67" s="36">
        <v>1017</v>
      </c>
      <c r="E67" s="30">
        <v>0.81796465942267949</v>
      </c>
    </row>
    <row r="68" spans="2:5" s="10" customFormat="1" ht="15.9" customHeight="1" x14ac:dyDescent="0.25">
      <c r="B68" s="28" t="s">
        <v>157</v>
      </c>
      <c r="C68" s="36">
        <v>2269</v>
      </c>
      <c r="D68" s="36">
        <v>148</v>
      </c>
      <c r="E68" s="30">
        <v>6.5226972234464524</v>
      </c>
    </row>
    <row r="69" spans="2:5" s="4" customFormat="1" ht="15.9" customHeight="1" x14ac:dyDescent="0.2">
      <c r="B69" s="28" t="s">
        <v>158</v>
      </c>
      <c r="C69" s="36">
        <v>109</v>
      </c>
      <c r="D69" s="36">
        <v>108</v>
      </c>
      <c r="E69" s="30">
        <v>99.082568807339456</v>
      </c>
    </row>
    <row r="70" spans="2:5" s="10" customFormat="1" ht="15.9" customHeight="1" x14ac:dyDescent="0.25">
      <c r="B70" s="28" t="s">
        <v>159</v>
      </c>
      <c r="C70" s="36">
        <v>2125</v>
      </c>
      <c r="D70" s="36">
        <v>5</v>
      </c>
      <c r="E70" s="30">
        <v>0.23529411764705879</v>
      </c>
    </row>
    <row r="71" spans="2:5" s="10" customFormat="1" ht="15.9" customHeight="1" x14ac:dyDescent="0.25">
      <c r="B71" s="28" t="s">
        <v>160</v>
      </c>
      <c r="C71" s="37">
        <v>35</v>
      </c>
      <c r="D71" s="37">
        <v>35</v>
      </c>
      <c r="E71" s="30">
        <v>100</v>
      </c>
    </row>
    <row r="72" spans="2:5" s="10" customFormat="1" ht="15.9" customHeight="1" x14ac:dyDescent="0.25">
      <c r="B72" s="28" t="s">
        <v>161</v>
      </c>
      <c r="C72" s="36">
        <v>0</v>
      </c>
      <c r="D72" s="36">
        <v>0</v>
      </c>
      <c r="E72" s="30"/>
    </row>
    <row r="73" spans="2:5" s="10" customFormat="1" ht="15.9" customHeight="1" x14ac:dyDescent="0.25">
      <c r="B73" s="28" t="s">
        <v>162</v>
      </c>
      <c r="C73" s="37">
        <v>1</v>
      </c>
      <c r="D73" s="37">
        <v>0</v>
      </c>
      <c r="E73" s="30">
        <v>0</v>
      </c>
    </row>
    <row r="74" spans="2:5" s="10" customFormat="1" ht="15.9" customHeight="1" x14ac:dyDescent="0.25">
      <c r="B74" s="28" t="s">
        <v>163</v>
      </c>
      <c r="C74" s="36">
        <v>1</v>
      </c>
      <c r="D74" s="36">
        <v>0</v>
      </c>
      <c r="E74" s="30">
        <v>0</v>
      </c>
    </row>
    <row r="75" spans="2:5" s="10" customFormat="1" ht="15.9" customHeight="1" x14ac:dyDescent="0.25">
      <c r="B75" s="33" t="s">
        <v>76</v>
      </c>
      <c r="C75" s="36"/>
      <c r="D75" s="36"/>
      <c r="E75" s="39"/>
    </row>
    <row r="76" spans="2:5" s="10" customFormat="1" ht="15.9" customHeight="1" x14ac:dyDescent="0.25">
      <c r="B76" s="33" t="s">
        <v>164</v>
      </c>
      <c r="C76" s="37"/>
      <c r="D76" s="37"/>
      <c r="E76" s="39"/>
    </row>
    <row r="77" spans="2:5" s="10" customFormat="1" ht="15.9" customHeight="1" x14ac:dyDescent="0.25">
      <c r="B77" s="33" t="s">
        <v>165</v>
      </c>
      <c r="C77" s="36">
        <v>1</v>
      </c>
      <c r="D77" s="36">
        <v>0</v>
      </c>
      <c r="E77" s="39">
        <v>0</v>
      </c>
    </row>
    <row r="78" spans="2:5" s="10" customFormat="1" ht="15.9" customHeight="1" x14ac:dyDescent="0.25">
      <c r="B78" s="28" t="s">
        <v>166</v>
      </c>
      <c r="C78" s="36">
        <v>356</v>
      </c>
      <c r="D78" s="36">
        <v>319</v>
      </c>
      <c r="E78" s="30">
        <v>89.606741573033716</v>
      </c>
    </row>
    <row r="79" spans="2:5" s="11" customFormat="1" ht="15.75" customHeight="1" x14ac:dyDescent="0.25">
      <c r="B79" s="28" t="s">
        <v>167</v>
      </c>
      <c r="C79" s="40">
        <v>356</v>
      </c>
      <c r="D79" s="40">
        <v>319</v>
      </c>
      <c r="E79" s="32">
        <v>89.606741573033716</v>
      </c>
    </row>
    <row r="80" spans="2:5" s="11" customFormat="1" ht="15.75" customHeight="1" x14ac:dyDescent="0.25">
      <c r="B80" s="28" t="s">
        <v>89</v>
      </c>
      <c r="C80" s="40">
        <v>1198</v>
      </c>
      <c r="D80" s="40">
        <v>88</v>
      </c>
      <c r="E80" s="32">
        <v>7.345575959933222</v>
      </c>
    </row>
    <row r="81" spans="2:5" s="11" customFormat="1" ht="15.75" customHeight="1" x14ac:dyDescent="0.25">
      <c r="B81" s="28" t="s">
        <v>168</v>
      </c>
      <c r="C81" s="40">
        <v>0</v>
      </c>
      <c r="D81" s="40">
        <v>0</v>
      </c>
      <c r="E81" s="32"/>
    </row>
    <row r="82" spans="2:5" s="11" customFormat="1" ht="15.75" customHeight="1" x14ac:dyDescent="0.25">
      <c r="B82" s="28" t="s">
        <v>169</v>
      </c>
      <c r="C82" s="40"/>
      <c r="D82" s="40"/>
      <c r="E82" s="32"/>
    </row>
    <row r="83" spans="2:5" s="11" customFormat="1" ht="15.75" customHeight="1" x14ac:dyDescent="0.25">
      <c r="B83" s="28" t="s">
        <v>170</v>
      </c>
      <c r="C83" s="40"/>
      <c r="D83" s="40"/>
      <c r="E83" s="32"/>
    </row>
    <row r="84" spans="2:5" s="11" customFormat="1" ht="15.75" customHeight="1" x14ac:dyDescent="0.25">
      <c r="B84" s="28" t="s">
        <v>171</v>
      </c>
      <c r="C84" s="40">
        <v>0</v>
      </c>
      <c r="D84" s="40">
        <v>0</v>
      </c>
      <c r="E84" s="32"/>
    </row>
    <row r="85" spans="2:5" s="11" customFormat="1" ht="15.75" customHeight="1" x14ac:dyDescent="0.25">
      <c r="B85" s="28" t="s">
        <v>172</v>
      </c>
      <c r="C85" s="40"/>
      <c r="D85" s="40"/>
      <c r="E85" s="32"/>
    </row>
    <row r="86" spans="2:5" s="11" customFormat="1" ht="15.75" customHeight="1" x14ac:dyDescent="0.25">
      <c r="B86" s="28" t="s">
        <v>173</v>
      </c>
      <c r="C86" s="40">
        <v>1198</v>
      </c>
      <c r="D86" s="40">
        <v>88</v>
      </c>
      <c r="E86" s="32">
        <v>7.345575959933222</v>
      </c>
    </row>
    <row r="87" spans="2:5" s="11" customFormat="1" ht="15.75" customHeight="1" x14ac:dyDescent="0.25">
      <c r="B87" s="28" t="s">
        <v>174</v>
      </c>
      <c r="C87" s="40">
        <v>1198</v>
      </c>
      <c r="D87" s="40">
        <v>88</v>
      </c>
      <c r="E87" s="32">
        <v>7.345575959933222</v>
      </c>
    </row>
    <row r="88" spans="2:5" s="11" customFormat="1" ht="15.75" customHeight="1" x14ac:dyDescent="0.25">
      <c r="B88" s="28" t="s">
        <v>175</v>
      </c>
      <c r="C88" s="40">
        <v>0</v>
      </c>
      <c r="D88" s="40">
        <v>0</v>
      </c>
      <c r="E88" s="32"/>
    </row>
    <row r="89" spans="2:5" s="12" customFormat="1" ht="15.75" customHeight="1" x14ac:dyDescent="0.2">
      <c r="B89" s="33" t="s">
        <v>176</v>
      </c>
      <c r="C89" s="41"/>
      <c r="D89" s="41"/>
      <c r="E89" s="35"/>
    </row>
    <row r="90" spans="2:5" s="12" customFormat="1" ht="15.75" customHeight="1" x14ac:dyDescent="0.2">
      <c r="B90" s="33" t="s">
        <v>177</v>
      </c>
      <c r="C90" s="41"/>
      <c r="D90" s="41"/>
      <c r="E90" s="35"/>
    </row>
    <row r="91" spans="2:5" s="11" customFormat="1" ht="15.75" customHeight="1" x14ac:dyDescent="0.25">
      <c r="B91" s="28" t="s">
        <v>178</v>
      </c>
      <c r="C91" s="40">
        <v>0</v>
      </c>
      <c r="D91" s="40">
        <v>0</v>
      </c>
      <c r="E91" s="32"/>
    </row>
    <row r="92" spans="2:5" s="11" customFormat="1" ht="15.75" customHeight="1" x14ac:dyDescent="0.25">
      <c r="B92" s="28" t="s">
        <v>179</v>
      </c>
      <c r="C92" s="40">
        <v>0</v>
      </c>
      <c r="D92" s="40">
        <v>0</v>
      </c>
      <c r="E92" s="32"/>
    </row>
    <row r="93" spans="2:5" s="11" customFormat="1" ht="15.75" customHeight="1" x14ac:dyDescent="0.25">
      <c r="B93" s="28" t="s">
        <v>180</v>
      </c>
      <c r="C93" s="40"/>
      <c r="D93" s="40"/>
      <c r="E93" s="32"/>
    </row>
    <row r="94" spans="2:5" s="11" customFormat="1" ht="15.75" customHeight="1" x14ac:dyDescent="0.25">
      <c r="B94" s="28" t="s">
        <v>181</v>
      </c>
      <c r="C94" s="40">
        <v>0</v>
      </c>
      <c r="D94" s="40">
        <v>0</v>
      </c>
      <c r="E94" s="32"/>
    </row>
    <row r="95" spans="2:5" s="11" customFormat="1" ht="15.75" customHeight="1" x14ac:dyDescent="0.25">
      <c r="B95" s="28" t="s">
        <v>180</v>
      </c>
      <c r="C95" s="40"/>
      <c r="D95" s="40"/>
      <c r="E95" s="32"/>
    </row>
    <row r="96" spans="2:5" s="11" customFormat="1" ht="15.75" customHeight="1" x14ac:dyDescent="0.25">
      <c r="B96" s="28" t="s">
        <v>182</v>
      </c>
      <c r="C96" s="40">
        <v>0</v>
      </c>
      <c r="D96" s="40">
        <v>0</v>
      </c>
      <c r="E96" s="32"/>
    </row>
    <row r="97" spans="2:5" s="11" customFormat="1" ht="15.75" customHeight="1" x14ac:dyDescent="0.25">
      <c r="B97" s="28" t="s">
        <v>183</v>
      </c>
      <c r="C97" s="40">
        <v>0</v>
      </c>
      <c r="D97" s="40">
        <v>0</v>
      </c>
      <c r="E97" s="32"/>
    </row>
  </sheetData>
  <phoneticPr fontId="8" type="noConversion"/>
  <hyperlinks>
    <hyperlink ref="C4" location="Ocak!A1" display="Ocak" xr:uid="{5A7FE38F-B35D-4F01-9989-0556898E09AF}"/>
    <hyperlink ref="D4" location="Şubat!A1" display="Şubat" xr:uid="{B9DDEB57-4127-4558-84F6-EB43BA5C4A62}"/>
    <hyperlink ref="E4" location="Mart!A1" display="Mart" xr:uid="{324AF353-CF0B-46AD-879C-6CAFEDE1E412}"/>
    <hyperlink ref="C5" location="Nisan!A1" display="Nisan" xr:uid="{DB1CAF08-F1FE-47EB-8654-EB9238A7764A}"/>
    <hyperlink ref="D5" location="Mayıs!A1" display="Mayıs" xr:uid="{E48FAF1F-AF19-47C4-A270-395E2B77CDE1}"/>
    <hyperlink ref="E5" location="Haziran!A1" display="Haziran" xr:uid="{D0D744AE-C3EE-4AF4-B953-B0BEAABBC1C3}"/>
    <hyperlink ref="C6" location="Temmuz!A1" display="Temmuz" xr:uid="{5271DA53-5D56-4651-8A99-58195576378B}"/>
    <hyperlink ref="D6" location="Ağustos!A1" display="Ağustos" xr:uid="{7B791DEA-ADC2-4B63-A312-E2CD15C85E33}"/>
    <hyperlink ref="E6" location="Eylül!A1" display="Eylül" xr:uid="{B9D86148-092C-4633-B3EC-754C2EBE2E37}"/>
    <hyperlink ref="C7" location="Ekim!A1" display="Ekim" xr:uid="{2A2CEF83-3646-46A2-849F-4E53A5B4D17C}"/>
    <hyperlink ref="D7" location="Kasım!A1" display="Kasım" xr:uid="{25A56F8C-8CE7-4CC6-A188-D0864B336E35}"/>
    <hyperlink ref="E7" location="Aralık!A1" display="Aralık" xr:uid="{5BFF0657-12ED-476D-A041-3E464892016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8B88-C46B-4457-925A-A1E22E6203C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.75" customHeight="1" x14ac:dyDescent="0.25">
      <c r="B3" s="1"/>
      <c r="C3" s="21"/>
      <c r="D3" s="21"/>
      <c r="E3" s="22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21"/>
      <c r="D8" s="21"/>
      <c r="E8" s="22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1088583</v>
      </c>
      <c r="D10" s="44">
        <v>820757</v>
      </c>
      <c r="E10" s="45">
        <v>75.396823209622056</v>
      </c>
    </row>
    <row r="11" spans="2:7" s="5" customFormat="1" ht="15.75" customHeight="1" x14ac:dyDescent="0.2">
      <c r="B11" s="43" t="s">
        <v>5</v>
      </c>
      <c r="C11" s="44">
        <v>795795</v>
      </c>
      <c r="D11" s="44">
        <v>677444</v>
      </c>
      <c r="E11" s="46">
        <v>85.127953807199091</v>
      </c>
    </row>
    <row r="12" spans="2:7" s="5" customFormat="1" ht="15.75" customHeight="1" x14ac:dyDescent="0.2">
      <c r="B12" s="43" t="s">
        <v>6</v>
      </c>
      <c r="C12" s="44">
        <v>420841</v>
      </c>
      <c r="D12" s="44">
        <v>353870</v>
      </c>
      <c r="E12" s="46">
        <v>84.086388921231531</v>
      </c>
      <c r="G12" s="6"/>
    </row>
    <row r="13" spans="2:7" s="5" customFormat="1" ht="15.75" customHeight="1" x14ac:dyDescent="0.2">
      <c r="B13" s="43" t="s">
        <v>7</v>
      </c>
      <c r="C13" s="44">
        <v>340983</v>
      </c>
      <c r="D13" s="44">
        <v>285908</v>
      </c>
      <c r="E13" s="46">
        <v>83.848168383761063</v>
      </c>
    </row>
    <row r="14" spans="2:7" ht="15.75" customHeight="1" x14ac:dyDescent="0.2">
      <c r="B14" s="47" t="s">
        <v>8</v>
      </c>
      <c r="C14" s="48">
        <v>27921</v>
      </c>
      <c r="D14" s="48">
        <v>15863</v>
      </c>
      <c r="E14" s="49">
        <v>56.813867698148343</v>
      </c>
    </row>
    <row r="15" spans="2:7" ht="15.75" customHeight="1" x14ac:dyDescent="0.2">
      <c r="B15" s="47" t="s">
        <v>9</v>
      </c>
      <c r="C15" s="48">
        <v>1616</v>
      </c>
      <c r="D15" s="48">
        <v>1113</v>
      </c>
      <c r="E15" s="49">
        <v>68.873762376237622</v>
      </c>
    </row>
    <row r="16" spans="2:7" ht="15.75" customHeight="1" x14ac:dyDescent="0.2">
      <c r="B16" s="47" t="s">
        <v>10</v>
      </c>
      <c r="C16" s="48">
        <v>291892</v>
      </c>
      <c r="D16" s="48">
        <v>253729</v>
      </c>
      <c r="E16" s="49">
        <v>86.925643731243056</v>
      </c>
    </row>
    <row r="17" spans="2:5" ht="15.75" customHeight="1" x14ac:dyDescent="0.2">
      <c r="B17" s="47" t="s">
        <v>11</v>
      </c>
      <c r="C17" s="48">
        <v>19554</v>
      </c>
      <c r="D17" s="48">
        <v>15203</v>
      </c>
      <c r="E17" s="49">
        <v>77.748798199856807</v>
      </c>
    </row>
    <row r="18" spans="2:5" s="5" customFormat="1" ht="15.75" customHeight="1" x14ac:dyDescent="0.2">
      <c r="B18" s="43" t="s">
        <v>12</v>
      </c>
      <c r="C18" s="44">
        <v>79858</v>
      </c>
      <c r="D18" s="44">
        <v>67962</v>
      </c>
      <c r="E18" s="46">
        <v>85.103558816899991</v>
      </c>
    </row>
    <row r="19" spans="2:5" ht="15.75" customHeight="1" x14ac:dyDescent="0.2">
      <c r="B19" s="47" t="s">
        <v>13</v>
      </c>
      <c r="C19" s="48">
        <v>14339</v>
      </c>
      <c r="D19" s="48">
        <v>7269</v>
      </c>
      <c r="E19" s="49">
        <v>50.693911709324226</v>
      </c>
    </row>
    <row r="20" spans="2:5" ht="15.75" customHeight="1" x14ac:dyDescent="0.2">
      <c r="B20" s="47" t="s">
        <v>14</v>
      </c>
      <c r="C20" s="48">
        <v>115</v>
      </c>
      <c r="D20" s="48">
        <v>115</v>
      </c>
      <c r="E20" s="49">
        <v>100</v>
      </c>
    </row>
    <row r="21" spans="2:5" ht="15.75" customHeight="1" x14ac:dyDescent="0.2">
      <c r="B21" s="47" t="s">
        <v>15</v>
      </c>
      <c r="C21" s="48">
        <v>65404</v>
      </c>
      <c r="D21" s="48">
        <v>60578</v>
      </c>
      <c r="E21" s="49">
        <v>92.621246406947591</v>
      </c>
    </row>
    <row r="22" spans="2:5" s="4" customFormat="1" ht="15.75" customHeight="1" x14ac:dyDescent="0.2">
      <c r="B22" s="43" t="s">
        <v>16</v>
      </c>
      <c r="C22" s="44">
        <v>46784</v>
      </c>
      <c r="D22" s="44">
        <v>34074</v>
      </c>
      <c r="E22" s="45">
        <v>72.832592339261282</v>
      </c>
    </row>
    <row r="23" spans="2:5" s="8" customFormat="1" ht="15.75" customHeight="1" x14ac:dyDescent="0.2">
      <c r="B23" s="47" t="s">
        <v>17</v>
      </c>
      <c r="C23" s="48">
        <v>517</v>
      </c>
      <c r="D23" s="48">
        <v>392</v>
      </c>
      <c r="E23" s="50">
        <v>75.822050290135394</v>
      </c>
    </row>
    <row r="24" spans="2:5" s="8" customFormat="1" ht="15.75" customHeight="1" x14ac:dyDescent="0.2">
      <c r="B24" s="47" t="s">
        <v>18</v>
      </c>
      <c r="C24" s="48">
        <v>46267</v>
      </c>
      <c r="D24" s="48">
        <v>33682</v>
      </c>
      <c r="E24" s="50">
        <v>72.799187325739723</v>
      </c>
    </row>
    <row r="25" spans="2:5" s="4" customFormat="1" ht="15.75" customHeight="1" x14ac:dyDescent="0.2">
      <c r="B25" s="43" t="s">
        <v>19</v>
      </c>
      <c r="C25" s="44">
        <v>183639</v>
      </c>
      <c r="D25" s="44">
        <v>153355</v>
      </c>
      <c r="E25" s="45">
        <v>83.508949623990546</v>
      </c>
    </row>
    <row r="26" spans="2:5" s="4" customFormat="1" ht="15.75" customHeight="1" x14ac:dyDescent="0.2">
      <c r="B26" s="43" t="s">
        <v>20</v>
      </c>
      <c r="C26" s="44">
        <v>132257</v>
      </c>
      <c r="D26" s="44">
        <v>103159</v>
      </c>
      <c r="E26" s="45">
        <v>77.998896088675835</v>
      </c>
    </row>
    <row r="27" spans="2:5" s="8" customFormat="1" ht="15.75" customHeight="1" x14ac:dyDescent="0.2">
      <c r="B27" s="47" t="s">
        <v>21</v>
      </c>
      <c r="C27" s="48">
        <v>120644</v>
      </c>
      <c r="D27" s="48">
        <v>92378</v>
      </c>
      <c r="E27" s="50">
        <v>76.570737044527704</v>
      </c>
    </row>
    <row r="28" spans="2:5" s="8" customFormat="1" ht="15.75" customHeight="1" x14ac:dyDescent="0.2">
      <c r="B28" s="47" t="s">
        <v>22</v>
      </c>
      <c r="C28" s="48">
        <v>11613</v>
      </c>
      <c r="D28" s="48">
        <v>10781</v>
      </c>
      <c r="E28" s="50">
        <v>92.835615258761734</v>
      </c>
    </row>
    <row r="29" spans="2:5" s="4" customFormat="1" ht="15.75" customHeight="1" x14ac:dyDescent="0.2">
      <c r="B29" s="43" t="s">
        <v>23</v>
      </c>
      <c r="C29" s="44">
        <v>37212</v>
      </c>
      <c r="D29" s="44">
        <v>36249</v>
      </c>
      <c r="E29" s="45">
        <v>97.412125120928721</v>
      </c>
    </row>
    <row r="30" spans="2:5" s="8" customFormat="1" ht="15.75" customHeight="1" x14ac:dyDescent="0.2">
      <c r="B30" s="47" t="s">
        <v>24</v>
      </c>
      <c r="C30" s="48">
        <v>381</v>
      </c>
      <c r="D30" s="48">
        <v>164</v>
      </c>
      <c r="E30" s="50">
        <v>43.044619422572175</v>
      </c>
    </row>
    <row r="31" spans="2:5" s="8" customFormat="1" ht="15.75" customHeight="1" x14ac:dyDescent="0.2">
      <c r="B31" s="47" t="s">
        <v>203</v>
      </c>
      <c r="C31" s="48">
        <v>35419</v>
      </c>
      <c r="D31" s="48">
        <v>35419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1412</v>
      </c>
      <c r="D35" s="48">
        <v>666</v>
      </c>
      <c r="E35" s="49">
        <v>47.167138810198303</v>
      </c>
    </row>
    <row r="36" spans="2:5" s="5" customFormat="1" ht="15.75" customHeight="1" x14ac:dyDescent="0.2">
      <c r="B36" s="43" t="s">
        <v>30</v>
      </c>
      <c r="C36" s="44">
        <v>14122</v>
      </c>
      <c r="D36" s="44">
        <v>13904</v>
      </c>
      <c r="E36" s="46">
        <v>98.456309304631077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>
        <v>48</v>
      </c>
      <c r="D38" s="44">
        <v>43</v>
      </c>
      <c r="E38" s="45">
        <v>89.583333333333343</v>
      </c>
    </row>
    <row r="39" spans="2:5" s="4" customFormat="1" ht="15.75" customHeight="1" x14ac:dyDescent="0.2">
      <c r="B39" s="43" t="s">
        <v>33</v>
      </c>
      <c r="C39" s="44">
        <v>72552</v>
      </c>
      <c r="D39" s="44">
        <v>72552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1113</v>
      </c>
      <c r="D40" s="48">
        <v>1113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71360</v>
      </c>
      <c r="D41" s="48">
        <v>71360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79</v>
      </c>
      <c r="D42" s="48">
        <v>79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39649</v>
      </c>
      <c r="D43" s="44">
        <v>34740</v>
      </c>
      <c r="E43" s="45">
        <v>87.618855456631948</v>
      </c>
    </row>
    <row r="44" spans="2:5" s="4" customFormat="1" ht="15.75" customHeight="1" x14ac:dyDescent="0.2">
      <c r="B44" s="43" t="s">
        <v>38</v>
      </c>
      <c r="C44" s="44">
        <v>29770</v>
      </c>
      <c r="D44" s="44">
        <v>28533</v>
      </c>
      <c r="E44" s="45">
        <v>95.844810211622431</v>
      </c>
    </row>
    <row r="45" spans="2:5" s="4" customFormat="1" ht="15.75" customHeight="1" x14ac:dyDescent="0.2">
      <c r="B45" s="43" t="s">
        <v>39</v>
      </c>
      <c r="C45" s="44">
        <v>2560</v>
      </c>
      <c r="D45" s="44">
        <v>320</v>
      </c>
      <c r="E45" s="45">
        <v>12.5</v>
      </c>
    </row>
    <row r="46" spans="2:5" s="4" customFormat="1" ht="15.75" customHeight="1" x14ac:dyDescent="0.2">
      <c r="B46" s="43" t="s">
        <v>40</v>
      </c>
      <c r="C46" s="44">
        <v>287759</v>
      </c>
      <c r="D46" s="44">
        <v>140196</v>
      </c>
      <c r="E46" s="45">
        <v>48.719935779593342</v>
      </c>
    </row>
    <row r="47" spans="2:5" s="4" customFormat="1" ht="15.75" customHeight="1" x14ac:dyDescent="0.2">
      <c r="B47" s="43" t="s">
        <v>41</v>
      </c>
      <c r="C47" s="44">
        <v>61338</v>
      </c>
      <c r="D47" s="44">
        <v>61243</v>
      </c>
      <c r="E47" s="45">
        <v>99.845120479963484</v>
      </c>
    </row>
    <row r="48" spans="2:5" s="8" customFormat="1" ht="15.75" customHeight="1" x14ac:dyDescent="0.2">
      <c r="B48" s="47" t="s">
        <v>42</v>
      </c>
      <c r="C48" s="48">
        <v>61224</v>
      </c>
      <c r="D48" s="48">
        <v>61224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114</v>
      </c>
      <c r="D50" s="48">
        <v>19</v>
      </c>
      <c r="E50" s="50">
        <v>16.666666666666664</v>
      </c>
    </row>
    <row r="51" spans="2:5" s="4" customFormat="1" ht="15.75" customHeight="1" x14ac:dyDescent="0.2">
      <c r="B51" s="43" t="s">
        <v>45</v>
      </c>
      <c r="C51" s="44">
        <v>545</v>
      </c>
      <c r="D51" s="44">
        <v>298</v>
      </c>
      <c r="E51" s="45">
        <v>54.678899082568812</v>
      </c>
    </row>
    <row r="52" spans="2:5" s="4" customFormat="1" ht="15.75" customHeight="1" x14ac:dyDescent="0.2">
      <c r="B52" s="43" t="s">
        <v>46</v>
      </c>
      <c r="C52" s="44">
        <v>274</v>
      </c>
      <c r="D52" s="44">
        <v>259</v>
      </c>
      <c r="E52" s="45">
        <v>94.525547445255469</v>
      </c>
    </row>
    <row r="53" spans="2:5" s="4" customFormat="1" ht="15.75" customHeight="1" x14ac:dyDescent="0.2">
      <c r="B53" s="43" t="s">
        <v>47</v>
      </c>
      <c r="C53" s="44">
        <v>271</v>
      </c>
      <c r="D53" s="44">
        <v>39</v>
      </c>
      <c r="E53" s="45">
        <v>14.391143911439114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54177</v>
      </c>
      <c r="D60" s="44">
        <v>15949</v>
      </c>
      <c r="E60" s="45">
        <v>29.438691695738044</v>
      </c>
    </row>
    <row r="61" spans="2:5" s="4" customFormat="1" ht="15.75" customHeight="1" x14ac:dyDescent="0.2">
      <c r="B61" s="43" t="s">
        <v>56</v>
      </c>
      <c r="C61" s="44">
        <v>8336</v>
      </c>
      <c r="D61" s="44">
        <v>7409</v>
      </c>
      <c r="E61" s="45">
        <v>88.879558541266789</v>
      </c>
    </row>
    <row r="62" spans="2:5" s="8" customFormat="1" ht="15.75" customHeight="1" x14ac:dyDescent="0.2">
      <c r="B62" s="47" t="s">
        <v>57</v>
      </c>
      <c r="C62" s="48">
        <v>4334</v>
      </c>
      <c r="D62" s="48">
        <v>4333</v>
      </c>
      <c r="E62" s="50">
        <v>99.976926626672821</v>
      </c>
    </row>
    <row r="63" spans="2:5" s="8" customFormat="1" ht="15.75" customHeight="1" x14ac:dyDescent="0.2">
      <c r="B63" s="47" t="s">
        <v>58</v>
      </c>
      <c r="C63" s="48">
        <v>2103</v>
      </c>
      <c r="D63" s="48">
        <v>1177</v>
      </c>
      <c r="E63" s="50">
        <v>55.967665240133144</v>
      </c>
    </row>
    <row r="64" spans="2:5" s="8" customFormat="1" ht="15.75" customHeight="1" x14ac:dyDescent="0.2">
      <c r="B64" s="47" t="s">
        <v>59</v>
      </c>
      <c r="C64" s="48">
        <v>1899</v>
      </c>
      <c r="D64" s="48">
        <v>1899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45832</v>
      </c>
      <c r="D65" s="44">
        <v>8531</v>
      </c>
      <c r="E65" s="45">
        <v>18.613632396578812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44809</v>
      </c>
      <c r="D67" s="48">
        <v>7527</v>
      </c>
      <c r="E67" s="50">
        <v>16.797964694592604</v>
      </c>
    </row>
    <row r="68" spans="2:5" s="8" customFormat="1" ht="15.75" customHeight="1" x14ac:dyDescent="0.2">
      <c r="B68" s="47" t="s">
        <v>63</v>
      </c>
      <c r="C68" s="48">
        <v>1023</v>
      </c>
      <c r="D68" s="48">
        <v>1004</v>
      </c>
      <c r="E68" s="50">
        <v>98.142717497556205</v>
      </c>
    </row>
    <row r="69" spans="2:5" s="4" customFormat="1" ht="15.75" customHeight="1" x14ac:dyDescent="0.2">
      <c r="B69" s="43" t="s">
        <v>64</v>
      </c>
      <c r="C69" s="44">
        <v>9</v>
      </c>
      <c r="D69" s="44">
        <v>9</v>
      </c>
      <c r="E69" s="45">
        <v>100</v>
      </c>
    </row>
    <row r="70" spans="2:5" s="4" customFormat="1" ht="15.75" customHeight="1" x14ac:dyDescent="0.2">
      <c r="B70" s="43" t="s">
        <v>65</v>
      </c>
      <c r="C70" s="44">
        <v>159927</v>
      </c>
      <c r="D70" s="44">
        <v>52612</v>
      </c>
      <c r="E70" s="45">
        <v>32.897509488704216</v>
      </c>
    </row>
    <row r="71" spans="2:5" s="8" customFormat="1" ht="15.75" customHeight="1" x14ac:dyDescent="0.2">
      <c r="B71" s="51" t="s">
        <v>66</v>
      </c>
      <c r="C71" s="52">
        <v>1361</v>
      </c>
      <c r="D71" s="52">
        <v>867</v>
      </c>
      <c r="E71" s="50">
        <v>63.703159441587061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2476</v>
      </c>
      <c r="D73" s="52">
        <v>1432</v>
      </c>
      <c r="E73" s="50">
        <v>57.835218093699517</v>
      </c>
    </row>
    <row r="74" spans="2:5" s="8" customFormat="1" ht="15.75" customHeight="1" x14ac:dyDescent="0.2">
      <c r="B74" s="51" t="s">
        <v>69</v>
      </c>
      <c r="C74" s="52">
        <v>126008</v>
      </c>
      <c r="D74" s="52">
        <v>27268</v>
      </c>
      <c r="E74" s="50">
        <v>21.639895879626692</v>
      </c>
    </row>
    <row r="75" spans="2:5" s="8" customFormat="1" ht="15.75" customHeight="1" x14ac:dyDescent="0.2">
      <c r="B75" s="51" t="s">
        <v>70</v>
      </c>
      <c r="C75" s="52">
        <v>21821</v>
      </c>
      <c r="D75" s="52">
        <v>19446</v>
      </c>
      <c r="E75" s="50">
        <v>89.11598918473031</v>
      </c>
    </row>
    <row r="76" spans="2:5" s="8" customFormat="1" ht="15.75" customHeight="1" x14ac:dyDescent="0.2">
      <c r="B76" s="51" t="s">
        <v>71</v>
      </c>
      <c r="C76" s="52">
        <v>8261</v>
      </c>
      <c r="D76" s="52">
        <v>3599</v>
      </c>
      <c r="E76" s="50">
        <v>43.566154218617605</v>
      </c>
    </row>
    <row r="77" spans="2:5" s="5" customFormat="1" ht="15.75" customHeight="1" x14ac:dyDescent="0.2">
      <c r="B77" s="43" t="s">
        <v>72</v>
      </c>
      <c r="C77" s="44">
        <v>5</v>
      </c>
      <c r="D77" s="44">
        <v>5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5</v>
      </c>
      <c r="D80" s="48">
        <v>5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11767</v>
      </c>
      <c r="D86" s="44">
        <v>10089</v>
      </c>
      <c r="E86" s="45">
        <v>85.739780742755173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547</v>
      </c>
      <c r="D89" s="48">
        <v>547</v>
      </c>
      <c r="E89" s="50">
        <v>100</v>
      </c>
    </row>
    <row r="90" spans="2:5" ht="15.75" customHeight="1" x14ac:dyDescent="0.2">
      <c r="B90" s="47" t="s">
        <v>85</v>
      </c>
      <c r="C90" s="48">
        <v>4990</v>
      </c>
      <c r="D90" s="48">
        <v>4952</v>
      </c>
      <c r="E90" s="50">
        <v>99.238476953907821</v>
      </c>
    </row>
    <row r="91" spans="2:5" ht="15.75" customHeight="1" x14ac:dyDescent="0.2">
      <c r="B91" s="47" t="s">
        <v>86</v>
      </c>
      <c r="C91" s="48">
        <v>843</v>
      </c>
      <c r="D91" s="48">
        <v>843</v>
      </c>
      <c r="E91" s="50">
        <v>100</v>
      </c>
    </row>
    <row r="92" spans="2:5" ht="15.75" customHeight="1" x14ac:dyDescent="0.2">
      <c r="B92" s="47" t="s">
        <v>87</v>
      </c>
      <c r="C92" s="48">
        <v>1897</v>
      </c>
      <c r="D92" s="48">
        <v>1895</v>
      </c>
      <c r="E92" s="50">
        <v>99.894570374275176</v>
      </c>
    </row>
    <row r="93" spans="2:5" ht="15.75" customHeight="1" x14ac:dyDescent="0.2">
      <c r="B93" s="47" t="s">
        <v>88</v>
      </c>
      <c r="C93" s="48">
        <v>3490</v>
      </c>
      <c r="D93" s="48">
        <v>1852</v>
      </c>
      <c r="E93" s="50">
        <v>53.065902578796567</v>
      </c>
    </row>
    <row r="94" spans="2:5" s="5" customFormat="1" ht="15.75" customHeight="1" x14ac:dyDescent="0.2">
      <c r="B94" s="43" t="s">
        <v>89</v>
      </c>
      <c r="C94" s="44">
        <v>5029</v>
      </c>
      <c r="D94" s="44">
        <v>3117</v>
      </c>
      <c r="E94" s="54">
        <v>61.980513024458141</v>
      </c>
    </row>
    <row r="95" spans="2:5" s="5" customFormat="1" ht="15.75" customHeight="1" x14ac:dyDescent="0.2">
      <c r="B95" s="43" t="s">
        <v>90</v>
      </c>
      <c r="C95" s="44">
        <v>4955</v>
      </c>
      <c r="D95" s="44">
        <v>3043</v>
      </c>
      <c r="E95" s="54">
        <v>61.412714429868821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>
        <v>126</v>
      </c>
      <c r="D98" s="48">
        <v>41</v>
      </c>
      <c r="E98" s="55">
        <v>32.539682539682538</v>
      </c>
    </row>
    <row r="99" spans="2:5" ht="15.75" customHeight="1" x14ac:dyDescent="0.2">
      <c r="B99" s="47" t="s">
        <v>94</v>
      </c>
      <c r="C99" s="48">
        <v>4630</v>
      </c>
      <c r="D99" s="48">
        <v>2916</v>
      </c>
      <c r="E99" s="55">
        <v>62.980561555075596</v>
      </c>
    </row>
    <row r="100" spans="2:5" ht="15.75" customHeight="1" x14ac:dyDescent="0.2">
      <c r="B100" s="47" t="s">
        <v>95</v>
      </c>
      <c r="C100" s="48">
        <v>199</v>
      </c>
      <c r="D100" s="48">
        <v>86</v>
      </c>
      <c r="E100" s="55">
        <v>43.21608040201005</v>
      </c>
    </row>
    <row r="101" spans="2:5" s="5" customFormat="1" ht="15.75" customHeight="1" x14ac:dyDescent="0.2">
      <c r="B101" s="43" t="s">
        <v>96</v>
      </c>
      <c r="C101" s="44">
        <v>74</v>
      </c>
      <c r="D101" s="44">
        <v>74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>
        <v>0</v>
      </c>
      <c r="D107" s="48">
        <v>0</v>
      </c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5115F2AA-0A68-42DC-902E-60894C3442E5}"/>
    <hyperlink ref="D4" location="Şubat!A1" display="Şubat" xr:uid="{B1C6B1C2-7BD3-4A76-B2BF-6D7B4BE3F676}"/>
    <hyperlink ref="E4" location="Mart!A1" display="Mart" xr:uid="{A036E1A9-2C6B-4F60-ACF4-2F17146A0B85}"/>
    <hyperlink ref="C5" location="Nisan!A1" display="Nisan" xr:uid="{E676AAFC-A23B-4000-A9CF-76B32B8D36E5}"/>
    <hyperlink ref="D5" location="Mayıs!A1" display="Mayıs" xr:uid="{B950EEB5-003E-4CA2-B490-043B2BBF33E4}"/>
    <hyperlink ref="E5" location="Haziran!A1" display="Haziran" xr:uid="{371263A5-26CB-4F5C-9ED5-385A438427C3}"/>
    <hyperlink ref="C6" location="Temmuz!A1" display="Temmuz" xr:uid="{F198F8A6-F3D1-4327-8FA2-380330EBCD0F}"/>
    <hyperlink ref="D6" location="Ağustos!A1" display="Ağustos" xr:uid="{017E02DD-FEA4-4C0B-887D-610FA7E8E365}"/>
    <hyperlink ref="E6" location="Eylül!A1" display="Eylül" xr:uid="{A425747D-E7EA-4A59-A514-F967D3A998EA}"/>
    <hyperlink ref="C7" location="Ekim!A1" display="Ekim" xr:uid="{1CA51F2C-5E95-4548-8F21-90410647E668}"/>
    <hyperlink ref="D7" location="Kasım!A1" display="Kasım" xr:uid="{5E04EE69-3EFF-4F66-85D9-6E8ADF958DF4}"/>
    <hyperlink ref="E7" location="Aralık!A1" display="Aralık" xr:uid="{3ECA5730-F754-4CC5-A5CA-8BCA16EAAAF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684F-D69B-47DB-8957-757C0FC22C7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.75" customHeight="1" x14ac:dyDescent="0.25">
      <c r="B3" s="1"/>
      <c r="C3" s="21"/>
      <c r="D3" s="21"/>
      <c r="E3" s="22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21"/>
      <c r="D8" s="21"/>
      <c r="E8" s="22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1006831</v>
      </c>
      <c r="D10" s="44">
        <v>735701</v>
      </c>
      <c r="E10" s="45">
        <v>73.070952324670174</v>
      </c>
    </row>
    <row r="11" spans="2:7" s="5" customFormat="1" ht="15.75" customHeight="1" x14ac:dyDescent="0.2">
      <c r="B11" s="43" t="s">
        <v>5</v>
      </c>
      <c r="C11" s="44">
        <v>720574</v>
      </c>
      <c r="D11" s="44">
        <v>600146</v>
      </c>
      <c r="E11" s="46">
        <v>83.287212694324239</v>
      </c>
    </row>
    <row r="12" spans="2:7" s="5" customFormat="1" ht="15.75" customHeight="1" x14ac:dyDescent="0.2">
      <c r="B12" s="43" t="s">
        <v>6</v>
      </c>
      <c r="C12" s="44">
        <v>367913</v>
      </c>
      <c r="D12" s="44">
        <v>301893</v>
      </c>
      <c r="E12" s="46">
        <v>82.055540304365437</v>
      </c>
      <c r="G12" s="6"/>
    </row>
    <row r="13" spans="2:7" s="5" customFormat="1" ht="15.75" customHeight="1" x14ac:dyDescent="0.2">
      <c r="B13" s="43" t="s">
        <v>7</v>
      </c>
      <c r="C13" s="44">
        <v>306443</v>
      </c>
      <c r="D13" s="44">
        <v>250887</v>
      </c>
      <c r="E13" s="46">
        <v>81.870690470984826</v>
      </c>
    </row>
    <row r="14" spans="2:7" ht="15.75" customHeight="1" x14ac:dyDescent="0.2">
      <c r="B14" s="47" t="s">
        <v>8</v>
      </c>
      <c r="C14" s="48">
        <v>27807</v>
      </c>
      <c r="D14" s="48">
        <v>15292</v>
      </c>
      <c r="E14" s="49">
        <v>54.993346998957094</v>
      </c>
    </row>
    <row r="15" spans="2:7" ht="15.75" customHeight="1" x14ac:dyDescent="0.2">
      <c r="B15" s="47" t="s">
        <v>9</v>
      </c>
      <c r="C15" s="48">
        <v>1600</v>
      </c>
      <c r="D15" s="48">
        <v>1077</v>
      </c>
      <c r="E15" s="49">
        <v>67.3125</v>
      </c>
    </row>
    <row r="16" spans="2:7" ht="15.75" customHeight="1" x14ac:dyDescent="0.2">
      <c r="B16" s="47" t="s">
        <v>10</v>
      </c>
      <c r="C16" s="48">
        <v>262568</v>
      </c>
      <c r="D16" s="48">
        <v>223131</v>
      </c>
      <c r="E16" s="49">
        <v>84.980271777215805</v>
      </c>
    </row>
    <row r="17" spans="2:5" ht="15.75" customHeight="1" x14ac:dyDescent="0.2">
      <c r="B17" s="47" t="s">
        <v>11</v>
      </c>
      <c r="C17" s="48">
        <v>14468</v>
      </c>
      <c r="D17" s="48">
        <v>11387</v>
      </c>
      <c r="E17" s="49">
        <v>78.704727674868678</v>
      </c>
    </row>
    <row r="18" spans="2:5" s="5" customFormat="1" ht="15.75" customHeight="1" x14ac:dyDescent="0.2">
      <c r="B18" s="43" t="s">
        <v>12</v>
      </c>
      <c r="C18" s="44">
        <v>61470</v>
      </c>
      <c r="D18" s="44">
        <v>51006</v>
      </c>
      <c r="E18" s="46">
        <v>82.977061981454369</v>
      </c>
    </row>
    <row r="19" spans="2:5" ht="15.75" customHeight="1" x14ac:dyDescent="0.2">
      <c r="B19" s="47" t="s">
        <v>13</v>
      </c>
      <c r="C19" s="48">
        <v>14377</v>
      </c>
      <c r="D19" s="48">
        <v>6829</v>
      </c>
      <c r="E19" s="49">
        <v>47.499478333449261</v>
      </c>
    </row>
    <row r="20" spans="2:5" ht="15.75" customHeight="1" x14ac:dyDescent="0.2">
      <c r="B20" s="47" t="s">
        <v>14</v>
      </c>
      <c r="C20" s="48">
        <v>115</v>
      </c>
      <c r="D20" s="48">
        <v>115</v>
      </c>
      <c r="E20" s="49">
        <v>100</v>
      </c>
    </row>
    <row r="21" spans="2:5" ht="15.75" customHeight="1" x14ac:dyDescent="0.2">
      <c r="B21" s="47" t="s">
        <v>15</v>
      </c>
      <c r="C21" s="48">
        <v>46978</v>
      </c>
      <c r="D21" s="48">
        <v>44062</v>
      </c>
      <c r="E21" s="49">
        <v>93.792839201328277</v>
      </c>
    </row>
    <row r="22" spans="2:5" s="4" customFormat="1" ht="15.75" customHeight="1" x14ac:dyDescent="0.2">
      <c r="B22" s="43" t="s">
        <v>16</v>
      </c>
      <c r="C22" s="44">
        <v>46696</v>
      </c>
      <c r="D22" s="44">
        <v>33174</v>
      </c>
      <c r="E22" s="45">
        <v>71.04248757923591</v>
      </c>
    </row>
    <row r="23" spans="2:5" s="8" customFormat="1" ht="15.75" customHeight="1" x14ac:dyDescent="0.2">
      <c r="B23" s="47" t="s">
        <v>17</v>
      </c>
      <c r="C23" s="48">
        <v>453</v>
      </c>
      <c r="D23" s="48">
        <v>377</v>
      </c>
      <c r="E23" s="50">
        <v>83.222958057395147</v>
      </c>
    </row>
    <row r="24" spans="2:5" s="8" customFormat="1" ht="15.75" customHeight="1" x14ac:dyDescent="0.2">
      <c r="B24" s="47" t="s">
        <v>18</v>
      </c>
      <c r="C24" s="48">
        <v>46243</v>
      </c>
      <c r="D24" s="48">
        <v>32797</v>
      </c>
      <c r="E24" s="50">
        <v>70.9231667495621</v>
      </c>
    </row>
    <row r="25" spans="2:5" s="4" customFormat="1" ht="15.75" customHeight="1" x14ac:dyDescent="0.2">
      <c r="B25" s="43" t="s">
        <v>19</v>
      </c>
      <c r="C25" s="44">
        <v>174605</v>
      </c>
      <c r="D25" s="44">
        <v>142162</v>
      </c>
      <c r="E25" s="45">
        <v>81.419203344692306</v>
      </c>
    </row>
    <row r="26" spans="2:5" s="4" customFormat="1" ht="15.75" customHeight="1" x14ac:dyDescent="0.2">
      <c r="B26" s="43" t="s">
        <v>20</v>
      </c>
      <c r="C26" s="44">
        <v>127361</v>
      </c>
      <c r="D26" s="44">
        <v>96169</v>
      </c>
      <c r="E26" s="45">
        <v>75.508986267381701</v>
      </c>
    </row>
    <row r="27" spans="2:5" s="8" customFormat="1" ht="15.75" customHeight="1" x14ac:dyDescent="0.2">
      <c r="B27" s="47" t="s">
        <v>21</v>
      </c>
      <c r="C27" s="48">
        <v>116651</v>
      </c>
      <c r="D27" s="48">
        <v>86254</v>
      </c>
      <c r="E27" s="50">
        <v>73.941929344797728</v>
      </c>
    </row>
    <row r="28" spans="2:5" s="8" customFormat="1" ht="15.75" customHeight="1" x14ac:dyDescent="0.2">
      <c r="B28" s="47" t="s">
        <v>22</v>
      </c>
      <c r="C28" s="48">
        <v>10710</v>
      </c>
      <c r="D28" s="48">
        <v>9915</v>
      </c>
      <c r="E28" s="50">
        <v>92.577030812324935</v>
      </c>
    </row>
    <row r="29" spans="2:5" s="4" customFormat="1" ht="15.75" customHeight="1" x14ac:dyDescent="0.2">
      <c r="B29" s="43" t="s">
        <v>23</v>
      </c>
      <c r="C29" s="44">
        <v>34349</v>
      </c>
      <c r="D29" s="44">
        <v>33337</v>
      </c>
      <c r="E29" s="45">
        <v>97.053771579958664</v>
      </c>
    </row>
    <row r="30" spans="2:5" s="8" customFormat="1" ht="15.75" customHeight="1" x14ac:dyDescent="0.2">
      <c r="B30" s="47" t="s">
        <v>24</v>
      </c>
      <c r="C30" s="48">
        <v>372</v>
      </c>
      <c r="D30" s="48">
        <v>146</v>
      </c>
      <c r="E30" s="50">
        <v>39.247311827956985</v>
      </c>
    </row>
    <row r="31" spans="2:5" s="8" customFormat="1" ht="15.75" customHeight="1" x14ac:dyDescent="0.2">
      <c r="B31" s="47" t="s">
        <v>203</v>
      </c>
      <c r="C31" s="48">
        <v>32673</v>
      </c>
      <c r="D31" s="48">
        <v>32673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1304</v>
      </c>
      <c r="D35" s="48">
        <v>518</v>
      </c>
      <c r="E35" s="49">
        <v>39.723926380368098</v>
      </c>
    </row>
    <row r="36" spans="2:5" s="5" customFormat="1" ht="15.75" customHeight="1" x14ac:dyDescent="0.2">
      <c r="B36" s="43" t="s">
        <v>30</v>
      </c>
      <c r="C36" s="44">
        <v>12851</v>
      </c>
      <c r="D36" s="44">
        <v>12617</v>
      </c>
      <c r="E36" s="46">
        <v>98.179130028791533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>
        <v>44</v>
      </c>
      <c r="D38" s="44">
        <v>39</v>
      </c>
      <c r="E38" s="45">
        <v>88.63636363636364</v>
      </c>
    </row>
    <row r="39" spans="2:5" s="4" customFormat="1" ht="15.75" customHeight="1" x14ac:dyDescent="0.2">
      <c r="B39" s="43" t="s">
        <v>33</v>
      </c>
      <c r="C39" s="44">
        <v>65162</v>
      </c>
      <c r="D39" s="44">
        <v>65162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945</v>
      </c>
      <c r="D40" s="48">
        <v>945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64140</v>
      </c>
      <c r="D41" s="48">
        <v>64140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77</v>
      </c>
      <c r="D42" s="48">
        <v>77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36433</v>
      </c>
      <c r="D43" s="44">
        <v>31496</v>
      </c>
      <c r="E43" s="45">
        <v>86.4490983449071</v>
      </c>
    </row>
    <row r="44" spans="2:5" s="4" customFormat="1" ht="15.75" customHeight="1" x14ac:dyDescent="0.2">
      <c r="B44" s="43" t="s">
        <v>38</v>
      </c>
      <c r="C44" s="44">
        <v>27212</v>
      </c>
      <c r="D44" s="44">
        <v>25954</v>
      </c>
      <c r="E44" s="45">
        <v>95.377039541378807</v>
      </c>
    </row>
    <row r="45" spans="2:5" s="4" customFormat="1" ht="15.75" customHeight="1" x14ac:dyDescent="0.2">
      <c r="B45" s="43" t="s">
        <v>39</v>
      </c>
      <c r="C45" s="44">
        <v>2553</v>
      </c>
      <c r="D45" s="44">
        <v>305</v>
      </c>
      <c r="E45" s="45">
        <v>11.946729338033686</v>
      </c>
    </row>
    <row r="46" spans="2:5" s="4" customFormat="1" ht="15.75" customHeight="1" x14ac:dyDescent="0.2">
      <c r="B46" s="43" t="s">
        <v>40</v>
      </c>
      <c r="C46" s="44">
        <v>280642</v>
      </c>
      <c r="D46" s="44">
        <v>132339</v>
      </c>
      <c r="E46" s="45">
        <v>47.155807042424158</v>
      </c>
    </row>
    <row r="47" spans="2:5" s="4" customFormat="1" ht="15.75" customHeight="1" x14ac:dyDescent="0.2">
      <c r="B47" s="43" t="s">
        <v>41</v>
      </c>
      <c r="C47" s="44">
        <v>57808</v>
      </c>
      <c r="D47" s="44">
        <v>57747</v>
      </c>
      <c r="E47" s="45">
        <v>99.894478272903413</v>
      </c>
    </row>
    <row r="48" spans="2:5" s="8" customFormat="1" ht="15.75" customHeight="1" x14ac:dyDescent="0.2">
      <c r="B48" s="47" t="s">
        <v>42</v>
      </c>
      <c r="C48" s="48">
        <v>57728</v>
      </c>
      <c r="D48" s="48">
        <v>57728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80</v>
      </c>
      <c r="D50" s="48">
        <v>19</v>
      </c>
      <c r="E50" s="50">
        <v>23.75</v>
      </c>
    </row>
    <row r="51" spans="2:5" s="4" customFormat="1" ht="15.75" customHeight="1" x14ac:dyDescent="0.2">
      <c r="B51" s="43" t="s">
        <v>45</v>
      </c>
      <c r="C51" s="44">
        <v>506</v>
      </c>
      <c r="D51" s="44">
        <v>283</v>
      </c>
      <c r="E51" s="45">
        <v>55.928853754940711</v>
      </c>
    </row>
    <row r="52" spans="2:5" s="4" customFormat="1" ht="15.75" customHeight="1" x14ac:dyDescent="0.2">
      <c r="B52" s="43" t="s">
        <v>46</v>
      </c>
      <c r="C52" s="44">
        <v>259</v>
      </c>
      <c r="D52" s="44">
        <v>244</v>
      </c>
      <c r="E52" s="45">
        <v>94.208494208494216</v>
      </c>
    </row>
    <row r="53" spans="2:5" s="4" customFormat="1" ht="15.75" customHeight="1" x14ac:dyDescent="0.2">
      <c r="B53" s="43" t="s">
        <v>47</v>
      </c>
      <c r="C53" s="44">
        <v>247</v>
      </c>
      <c r="D53" s="44">
        <v>39</v>
      </c>
      <c r="E53" s="45">
        <v>15.789473684210526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53169</v>
      </c>
      <c r="D60" s="44">
        <v>14674</v>
      </c>
      <c r="E60" s="45">
        <v>27.598788767891065</v>
      </c>
    </row>
    <row r="61" spans="2:5" s="4" customFormat="1" ht="15.75" customHeight="1" x14ac:dyDescent="0.2">
      <c r="B61" s="43" t="s">
        <v>56</v>
      </c>
      <c r="C61" s="44">
        <v>7363</v>
      </c>
      <c r="D61" s="44">
        <v>6553</v>
      </c>
      <c r="E61" s="45">
        <v>88.999049300556848</v>
      </c>
    </row>
    <row r="62" spans="2:5" s="8" customFormat="1" ht="15.75" customHeight="1" x14ac:dyDescent="0.2">
      <c r="B62" s="47" t="s">
        <v>57</v>
      </c>
      <c r="C62" s="48">
        <v>3938</v>
      </c>
      <c r="D62" s="48">
        <v>3937</v>
      </c>
      <c r="E62" s="50">
        <v>99.974606399187408</v>
      </c>
    </row>
    <row r="63" spans="2:5" s="8" customFormat="1" ht="15.75" customHeight="1" x14ac:dyDescent="0.2">
      <c r="B63" s="47" t="s">
        <v>58</v>
      </c>
      <c r="C63" s="48">
        <v>1731</v>
      </c>
      <c r="D63" s="48">
        <v>922</v>
      </c>
      <c r="E63" s="50">
        <v>53.264009243212016</v>
      </c>
    </row>
    <row r="64" spans="2:5" s="8" customFormat="1" ht="15.75" customHeight="1" x14ac:dyDescent="0.2">
      <c r="B64" s="47" t="s">
        <v>59</v>
      </c>
      <c r="C64" s="48">
        <v>1694</v>
      </c>
      <c r="D64" s="48">
        <v>1694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45797</v>
      </c>
      <c r="D65" s="44">
        <v>8112</v>
      </c>
      <c r="E65" s="45">
        <v>17.712950629953927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44913</v>
      </c>
      <c r="D67" s="48">
        <v>7247</v>
      </c>
      <c r="E67" s="50">
        <v>16.135640015140382</v>
      </c>
    </row>
    <row r="68" spans="2:5" s="8" customFormat="1" ht="15.75" customHeight="1" x14ac:dyDescent="0.2">
      <c r="B68" s="47" t="s">
        <v>63</v>
      </c>
      <c r="C68" s="48">
        <v>884</v>
      </c>
      <c r="D68" s="48">
        <v>865</v>
      </c>
      <c r="E68" s="50">
        <v>97.850678733031671</v>
      </c>
    </row>
    <row r="69" spans="2:5" s="4" customFormat="1" ht="15.75" customHeight="1" x14ac:dyDescent="0.2">
      <c r="B69" s="43" t="s">
        <v>64</v>
      </c>
      <c r="C69" s="44">
        <v>9</v>
      </c>
      <c r="D69" s="44">
        <v>9</v>
      </c>
      <c r="E69" s="45">
        <v>100</v>
      </c>
    </row>
    <row r="70" spans="2:5" s="4" customFormat="1" ht="15.75" customHeight="1" x14ac:dyDescent="0.2">
      <c r="B70" s="43" t="s">
        <v>65</v>
      </c>
      <c r="C70" s="44">
        <v>158186</v>
      </c>
      <c r="D70" s="44">
        <v>50351</v>
      </c>
      <c r="E70" s="45">
        <v>31.830250464642891</v>
      </c>
    </row>
    <row r="71" spans="2:5" s="8" customFormat="1" ht="15.75" customHeight="1" x14ac:dyDescent="0.2">
      <c r="B71" s="51" t="s">
        <v>66</v>
      </c>
      <c r="C71" s="52">
        <v>1279</v>
      </c>
      <c r="D71" s="52">
        <v>787</v>
      </c>
      <c r="E71" s="50">
        <v>61.532447224394062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2456</v>
      </c>
      <c r="D73" s="52">
        <v>1372</v>
      </c>
      <c r="E73" s="50">
        <v>55.86319218241043</v>
      </c>
    </row>
    <row r="74" spans="2:5" s="8" customFormat="1" ht="15.75" customHeight="1" x14ac:dyDescent="0.2">
      <c r="B74" s="51" t="s">
        <v>69</v>
      </c>
      <c r="C74" s="52">
        <v>126146</v>
      </c>
      <c r="D74" s="52">
        <v>26881</v>
      </c>
      <c r="E74" s="50">
        <v>21.309435099012255</v>
      </c>
    </row>
    <row r="75" spans="2:5" s="8" customFormat="1" ht="15.75" customHeight="1" x14ac:dyDescent="0.2">
      <c r="B75" s="51" t="s">
        <v>70</v>
      </c>
      <c r="C75" s="52">
        <v>20591</v>
      </c>
      <c r="D75" s="52">
        <v>18204</v>
      </c>
      <c r="E75" s="50">
        <v>88.407556699528925</v>
      </c>
    </row>
    <row r="76" spans="2:5" s="8" customFormat="1" ht="15.75" customHeight="1" x14ac:dyDescent="0.2">
      <c r="B76" s="51" t="s">
        <v>71</v>
      </c>
      <c r="C76" s="52">
        <v>7714</v>
      </c>
      <c r="D76" s="52">
        <v>3107</v>
      </c>
      <c r="E76" s="50">
        <v>40.277417682136374</v>
      </c>
    </row>
    <row r="77" spans="2:5" s="5" customFormat="1" ht="15.75" customHeight="1" x14ac:dyDescent="0.2">
      <c r="B77" s="43" t="s">
        <v>72</v>
      </c>
      <c r="C77" s="44">
        <v>5</v>
      </c>
      <c r="D77" s="44">
        <v>4</v>
      </c>
      <c r="E77" s="45">
        <v>80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5</v>
      </c>
      <c r="D80" s="48">
        <v>4</v>
      </c>
      <c r="E80" s="50">
        <v>80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10968</v>
      </c>
      <c r="D86" s="44">
        <v>9280</v>
      </c>
      <c r="E86" s="45">
        <v>84.609773887673228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504</v>
      </c>
      <c r="D89" s="48">
        <v>504</v>
      </c>
      <c r="E89" s="50">
        <v>100</v>
      </c>
    </row>
    <row r="90" spans="2:5" ht="15.75" customHeight="1" x14ac:dyDescent="0.2">
      <c r="B90" s="47" t="s">
        <v>85</v>
      </c>
      <c r="C90" s="48">
        <v>4562</v>
      </c>
      <c r="D90" s="48">
        <v>4524</v>
      </c>
      <c r="E90" s="50">
        <v>99.167032003507245</v>
      </c>
    </row>
    <row r="91" spans="2:5" ht="15.75" customHeight="1" x14ac:dyDescent="0.2">
      <c r="B91" s="47" t="s">
        <v>86</v>
      </c>
      <c r="C91" s="48">
        <v>785</v>
      </c>
      <c r="D91" s="48">
        <v>785</v>
      </c>
      <c r="E91" s="50">
        <v>100</v>
      </c>
    </row>
    <row r="92" spans="2:5" ht="15.75" customHeight="1" x14ac:dyDescent="0.2">
      <c r="B92" s="47" t="s">
        <v>87</v>
      </c>
      <c r="C92" s="48">
        <v>1724</v>
      </c>
      <c r="D92" s="48">
        <v>1723</v>
      </c>
      <c r="E92" s="50">
        <v>99.941995359628763</v>
      </c>
    </row>
    <row r="93" spans="2:5" ht="15.75" customHeight="1" x14ac:dyDescent="0.2">
      <c r="B93" s="47" t="s">
        <v>88</v>
      </c>
      <c r="C93" s="48">
        <v>3393</v>
      </c>
      <c r="D93" s="48">
        <v>1744</v>
      </c>
      <c r="E93" s="50">
        <v>51.399941055113473</v>
      </c>
    </row>
    <row r="94" spans="2:5" s="5" customFormat="1" ht="15.75" customHeight="1" x14ac:dyDescent="0.2">
      <c r="B94" s="43" t="s">
        <v>89</v>
      </c>
      <c r="C94" s="44">
        <v>5615</v>
      </c>
      <c r="D94" s="44">
        <v>3216</v>
      </c>
      <c r="E94" s="54">
        <v>57.275155832591274</v>
      </c>
    </row>
    <row r="95" spans="2:5" s="5" customFormat="1" ht="15.75" customHeight="1" x14ac:dyDescent="0.2">
      <c r="B95" s="43" t="s">
        <v>90</v>
      </c>
      <c r="C95" s="44">
        <v>5550</v>
      </c>
      <c r="D95" s="44">
        <v>3151</v>
      </c>
      <c r="E95" s="54">
        <v>56.77477477477477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>
        <v>126</v>
      </c>
      <c r="D98" s="48">
        <v>41</v>
      </c>
      <c r="E98" s="55">
        <v>32.539682539682538</v>
      </c>
    </row>
    <row r="99" spans="2:5" ht="15.75" customHeight="1" x14ac:dyDescent="0.2">
      <c r="B99" s="47" t="s">
        <v>94</v>
      </c>
      <c r="C99" s="48">
        <v>5225</v>
      </c>
      <c r="D99" s="48">
        <v>3030</v>
      </c>
      <c r="E99" s="55">
        <v>57.990430622009569</v>
      </c>
    </row>
    <row r="100" spans="2:5" ht="15.75" customHeight="1" x14ac:dyDescent="0.2">
      <c r="B100" s="47" t="s">
        <v>95</v>
      </c>
      <c r="C100" s="48">
        <v>199</v>
      </c>
      <c r="D100" s="48">
        <v>80</v>
      </c>
      <c r="E100" s="55">
        <v>40.201005025125632</v>
      </c>
    </row>
    <row r="101" spans="2:5" s="5" customFormat="1" ht="15.75" customHeight="1" x14ac:dyDescent="0.2">
      <c r="B101" s="43" t="s">
        <v>96</v>
      </c>
      <c r="C101" s="44">
        <v>65</v>
      </c>
      <c r="D101" s="44">
        <v>65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>
        <v>0</v>
      </c>
      <c r="D107" s="48">
        <v>0</v>
      </c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1316C333-70B0-425A-94C8-6DADF966CAF7}"/>
    <hyperlink ref="D4" location="Şubat!A1" display="Şubat" xr:uid="{42B6B9F5-FA3B-466C-9C53-84615F8AE4BB}"/>
    <hyperlink ref="E4" location="Mart!A1" display="Mart" xr:uid="{1B13AEEA-C484-47DA-923D-D17125D39C0F}"/>
    <hyperlink ref="C5" location="Nisan!A1" display="Nisan" xr:uid="{FC6F8A49-757C-4AAB-BECA-702FBC38B882}"/>
    <hyperlink ref="D5" location="Mayıs!A1" display="Mayıs" xr:uid="{5A0C0F8D-22F1-4FE1-8FC3-B79EF92A6F2E}"/>
    <hyperlink ref="E5" location="Haziran!A1" display="Haziran" xr:uid="{5E627F03-AD48-47DD-8301-52E6920D0E08}"/>
    <hyperlink ref="C6" location="Temmuz!A1" display="Temmuz" xr:uid="{A6C9E4C4-1C15-4B24-B6FD-C0D8A5BB2015}"/>
    <hyperlink ref="D6" location="Ağustos!A1" display="Ağustos" xr:uid="{28257335-1B04-48B4-9DFA-C3109619D947}"/>
    <hyperlink ref="E6" location="Eylül!A1" display="Eylül" xr:uid="{7A9D5B95-4CBD-4F0C-BF6A-8AEE310DE67F}"/>
    <hyperlink ref="C7" location="Ekim!A1" display="Ekim" xr:uid="{6A98C6D7-A7B0-4A55-9EA1-5424CA554062}"/>
    <hyperlink ref="D7" location="Kasım!A1" display="Kasım" xr:uid="{33B5D168-7F35-4611-BFDD-90DBA6BEFB5B}"/>
    <hyperlink ref="E7" location="Aralık!A1" display="Aralık" xr:uid="{21D2ECC7-7DB2-4415-A489-AA581D89945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4BEF-2473-4CCD-8FE6-137F779AE26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.75" customHeight="1" x14ac:dyDescent="0.25">
      <c r="B3" s="1"/>
      <c r="C3" s="21"/>
      <c r="D3" s="21"/>
      <c r="E3" s="22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21"/>
      <c r="D8" s="21"/>
      <c r="E8" s="22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939782</v>
      </c>
      <c r="D10" s="44">
        <v>670637</v>
      </c>
      <c r="E10" s="45">
        <v>71.360911360294196</v>
      </c>
    </row>
    <row r="11" spans="2:7" s="5" customFormat="1" ht="15.75" customHeight="1" x14ac:dyDescent="0.2">
      <c r="B11" s="43" t="s">
        <v>5</v>
      </c>
      <c r="C11" s="44">
        <v>658861</v>
      </c>
      <c r="D11" s="44">
        <v>540656</v>
      </c>
      <c r="E11" s="46">
        <v>82.059190026424389</v>
      </c>
    </row>
    <row r="12" spans="2:7" s="5" customFormat="1" ht="15.75" customHeight="1" x14ac:dyDescent="0.2">
      <c r="B12" s="43" t="s">
        <v>6</v>
      </c>
      <c r="C12" s="44">
        <v>332609</v>
      </c>
      <c r="D12" s="44">
        <v>269221</v>
      </c>
      <c r="E12" s="46">
        <v>80.942187373161872</v>
      </c>
      <c r="G12" s="6"/>
    </row>
    <row r="13" spans="2:7" s="5" customFormat="1" ht="15.75" customHeight="1" x14ac:dyDescent="0.2">
      <c r="B13" s="43" t="s">
        <v>7</v>
      </c>
      <c r="C13" s="44">
        <v>271063</v>
      </c>
      <c r="D13" s="44">
        <v>218749</v>
      </c>
      <c r="E13" s="46">
        <v>80.7004275758772</v>
      </c>
    </row>
    <row r="14" spans="2:7" ht="15.75" customHeight="1" x14ac:dyDescent="0.2">
      <c r="B14" s="47" t="s">
        <v>8</v>
      </c>
      <c r="C14" s="48">
        <v>27386</v>
      </c>
      <c r="D14" s="48">
        <v>15015</v>
      </c>
      <c r="E14" s="49">
        <v>54.827284013729638</v>
      </c>
    </row>
    <row r="15" spans="2:7" ht="15.75" customHeight="1" x14ac:dyDescent="0.2">
      <c r="B15" s="47" t="s">
        <v>9</v>
      </c>
      <c r="C15" s="48">
        <v>1595</v>
      </c>
      <c r="D15" s="48">
        <v>1061</v>
      </c>
      <c r="E15" s="49">
        <v>66.520376175548591</v>
      </c>
    </row>
    <row r="16" spans="2:7" ht="15.75" customHeight="1" x14ac:dyDescent="0.2">
      <c r="B16" s="47" t="s">
        <v>10</v>
      </c>
      <c r="C16" s="48">
        <v>227654</v>
      </c>
      <c r="D16" s="48">
        <v>191392</v>
      </c>
      <c r="E16" s="49">
        <v>84.071441749321338</v>
      </c>
    </row>
    <row r="17" spans="2:5" ht="15.75" customHeight="1" x14ac:dyDescent="0.2">
      <c r="B17" s="47" t="s">
        <v>11</v>
      </c>
      <c r="C17" s="48">
        <v>14428</v>
      </c>
      <c r="D17" s="48">
        <v>11281</v>
      </c>
      <c r="E17" s="49">
        <v>78.188245079013029</v>
      </c>
    </row>
    <row r="18" spans="2:5" s="5" customFormat="1" ht="15.75" customHeight="1" x14ac:dyDescent="0.2">
      <c r="B18" s="43" t="s">
        <v>12</v>
      </c>
      <c r="C18" s="44">
        <v>61546</v>
      </c>
      <c r="D18" s="44">
        <v>50472</v>
      </c>
      <c r="E18" s="46">
        <v>82.006954148116847</v>
      </c>
    </row>
    <row r="19" spans="2:5" ht="15.75" customHeight="1" x14ac:dyDescent="0.2">
      <c r="B19" s="47" t="s">
        <v>13</v>
      </c>
      <c r="C19" s="48">
        <v>14411</v>
      </c>
      <c r="D19" s="48">
        <v>6407</v>
      </c>
      <c r="E19" s="49">
        <v>44.459093747831517</v>
      </c>
    </row>
    <row r="20" spans="2:5" ht="15.75" customHeight="1" x14ac:dyDescent="0.2">
      <c r="B20" s="47" t="s">
        <v>14</v>
      </c>
      <c r="C20" s="48">
        <v>106</v>
      </c>
      <c r="D20" s="48">
        <v>106</v>
      </c>
      <c r="E20" s="49">
        <v>100</v>
      </c>
    </row>
    <row r="21" spans="2:5" ht="15.75" customHeight="1" x14ac:dyDescent="0.2">
      <c r="B21" s="47" t="s">
        <v>15</v>
      </c>
      <c r="C21" s="48">
        <v>47029</v>
      </c>
      <c r="D21" s="48">
        <v>43959</v>
      </c>
      <c r="E21" s="49">
        <v>93.472112951583057</v>
      </c>
    </row>
    <row r="22" spans="2:5" s="4" customFormat="1" ht="15.75" customHeight="1" x14ac:dyDescent="0.2">
      <c r="B22" s="43" t="s">
        <v>16</v>
      </c>
      <c r="C22" s="44">
        <v>46596</v>
      </c>
      <c r="D22" s="44">
        <v>32506</v>
      </c>
      <c r="E22" s="45">
        <v>69.761352905828815</v>
      </c>
    </row>
    <row r="23" spans="2:5" s="8" customFormat="1" ht="15.75" customHeight="1" x14ac:dyDescent="0.2">
      <c r="B23" s="47" t="s">
        <v>17</v>
      </c>
      <c r="C23" s="48">
        <v>444</v>
      </c>
      <c r="D23" s="48">
        <v>372</v>
      </c>
      <c r="E23" s="50">
        <v>83.78378378378379</v>
      </c>
    </row>
    <row r="24" spans="2:5" s="8" customFormat="1" ht="15.75" customHeight="1" x14ac:dyDescent="0.2">
      <c r="B24" s="47" t="s">
        <v>18</v>
      </c>
      <c r="C24" s="48">
        <v>46152</v>
      </c>
      <c r="D24" s="48">
        <v>32134</v>
      </c>
      <c r="E24" s="50">
        <v>69.626451724735659</v>
      </c>
    </row>
    <row r="25" spans="2:5" s="4" customFormat="1" ht="15.75" customHeight="1" x14ac:dyDescent="0.2">
      <c r="B25" s="43" t="s">
        <v>19</v>
      </c>
      <c r="C25" s="44">
        <v>160819</v>
      </c>
      <c r="D25" s="44">
        <v>128370</v>
      </c>
      <c r="E25" s="45">
        <v>79.822657770537063</v>
      </c>
    </row>
    <row r="26" spans="2:5" s="4" customFormat="1" ht="15.75" customHeight="1" x14ac:dyDescent="0.2">
      <c r="B26" s="43" t="s">
        <v>20</v>
      </c>
      <c r="C26" s="44">
        <v>117814</v>
      </c>
      <c r="D26" s="44">
        <v>86432</v>
      </c>
      <c r="E26" s="45">
        <v>73.363097764272496</v>
      </c>
    </row>
    <row r="27" spans="2:5" s="8" customFormat="1" ht="15.75" customHeight="1" x14ac:dyDescent="0.2">
      <c r="B27" s="47" t="s">
        <v>21</v>
      </c>
      <c r="C27" s="48">
        <v>107873</v>
      </c>
      <c r="D27" s="48">
        <v>77208</v>
      </c>
      <c r="E27" s="50">
        <v>71.573053498094978</v>
      </c>
    </row>
    <row r="28" spans="2:5" s="8" customFormat="1" ht="15.75" customHeight="1" x14ac:dyDescent="0.2">
      <c r="B28" s="47" t="s">
        <v>22</v>
      </c>
      <c r="C28" s="48">
        <v>9941</v>
      </c>
      <c r="D28" s="48">
        <v>9224</v>
      </c>
      <c r="E28" s="50">
        <v>92.78744593099286</v>
      </c>
    </row>
    <row r="29" spans="2:5" s="4" customFormat="1" ht="15.75" customHeight="1" x14ac:dyDescent="0.2">
      <c r="B29" s="43" t="s">
        <v>23</v>
      </c>
      <c r="C29" s="44">
        <v>31994</v>
      </c>
      <c r="D29" s="44">
        <v>31109</v>
      </c>
      <c r="E29" s="45">
        <v>97.23385634806526</v>
      </c>
    </row>
    <row r="30" spans="2:5" s="8" customFormat="1" ht="15.75" customHeight="1" x14ac:dyDescent="0.2">
      <c r="B30" s="47" t="s">
        <v>24</v>
      </c>
      <c r="C30" s="48">
        <v>327</v>
      </c>
      <c r="D30" s="48">
        <v>139</v>
      </c>
      <c r="E30" s="50">
        <v>42.507645259938833</v>
      </c>
    </row>
    <row r="31" spans="2:5" s="8" customFormat="1" ht="15.75" customHeight="1" x14ac:dyDescent="0.2">
      <c r="B31" s="47" t="s">
        <v>203</v>
      </c>
      <c r="C31" s="48">
        <v>30519</v>
      </c>
      <c r="D31" s="48">
        <v>30519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1148</v>
      </c>
      <c r="D35" s="48">
        <v>451</v>
      </c>
      <c r="E35" s="49">
        <v>39.285714285714285</v>
      </c>
    </row>
    <row r="36" spans="2:5" s="5" customFormat="1" ht="15.75" customHeight="1" x14ac:dyDescent="0.2">
      <c r="B36" s="43" t="s">
        <v>30</v>
      </c>
      <c r="C36" s="44">
        <v>10971</v>
      </c>
      <c r="D36" s="44">
        <v>10794</v>
      </c>
      <c r="E36" s="46">
        <v>98.386655728739399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>
        <v>40</v>
      </c>
      <c r="D38" s="44">
        <v>35</v>
      </c>
      <c r="E38" s="45">
        <v>87.5</v>
      </c>
    </row>
    <row r="39" spans="2:5" s="4" customFormat="1" ht="15.75" customHeight="1" x14ac:dyDescent="0.2">
      <c r="B39" s="43" t="s">
        <v>33</v>
      </c>
      <c r="C39" s="44">
        <v>58146</v>
      </c>
      <c r="D39" s="44">
        <v>58146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868</v>
      </c>
      <c r="D40" s="48">
        <v>868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57201</v>
      </c>
      <c r="D41" s="48">
        <v>57201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77</v>
      </c>
      <c r="D42" s="48">
        <v>77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33354</v>
      </c>
      <c r="D43" s="44">
        <v>28614</v>
      </c>
      <c r="E43" s="45">
        <v>85.788810937218926</v>
      </c>
    </row>
    <row r="44" spans="2:5" s="4" customFormat="1" ht="15.75" customHeight="1" x14ac:dyDescent="0.2">
      <c r="B44" s="43" t="s">
        <v>38</v>
      </c>
      <c r="C44" s="44">
        <v>24788</v>
      </c>
      <c r="D44" s="44">
        <v>23507</v>
      </c>
      <c r="E44" s="45">
        <v>94.832176859770854</v>
      </c>
    </row>
    <row r="45" spans="2:5" s="4" customFormat="1" ht="15.75" customHeight="1" x14ac:dyDescent="0.2">
      <c r="B45" s="43" t="s">
        <v>39</v>
      </c>
      <c r="C45" s="44">
        <v>2549</v>
      </c>
      <c r="D45" s="44">
        <v>292</v>
      </c>
      <c r="E45" s="45">
        <v>11.45547273440565</v>
      </c>
    </row>
    <row r="46" spans="2:5" s="4" customFormat="1" ht="15.75" customHeight="1" x14ac:dyDescent="0.2">
      <c r="B46" s="43" t="s">
        <v>40</v>
      </c>
      <c r="C46" s="44">
        <v>274919</v>
      </c>
      <c r="D46" s="44">
        <v>127034</v>
      </c>
      <c r="E46" s="45">
        <v>46.207792113313381</v>
      </c>
    </row>
    <row r="47" spans="2:5" s="4" customFormat="1" ht="15.75" customHeight="1" x14ac:dyDescent="0.2">
      <c r="B47" s="43" t="s">
        <v>41</v>
      </c>
      <c r="C47" s="44">
        <v>56033</v>
      </c>
      <c r="D47" s="44">
        <v>55972</v>
      </c>
      <c r="E47" s="45">
        <v>99.891135580818442</v>
      </c>
    </row>
    <row r="48" spans="2:5" s="8" customFormat="1" ht="15.75" customHeight="1" x14ac:dyDescent="0.2">
      <c r="B48" s="47" t="s">
        <v>42</v>
      </c>
      <c r="C48" s="48">
        <v>55953</v>
      </c>
      <c r="D48" s="48">
        <v>55953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80</v>
      </c>
      <c r="D50" s="48">
        <v>19</v>
      </c>
      <c r="E50" s="50">
        <v>23.75</v>
      </c>
    </row>
    <row r="51" spans="2:5" s="4" customFormat="1" ht="15.75" customHeight="1" x14ac:dyDescent="0.2">
      <c r="B51" s="43" t="s">
        <v>45</v>
      </c>
      <c r="C51" s="44">
        <v>516</v>
      </c>
      <c r="D51" s="44">
        <v>283</v>
      </c>
      <c r="E51" s="45">
        <v>54.844961240310077</v>
      </c>
    </row>
    <row r="52" spans="2:5" s="4" customFormat="1" ht="15.75" customHeight="1" x14ac:dyDescent="0.2">
      <c r="B52" s="43" t="s">
        <v>46</v>
      </c>
      <c r="C52" s="44">
        <v>269</v>
      </c>
      <c r="D52" s="44">
        <v>245</v>
      </c>
      <c r="E52" s="45">
        <v>91.078066914498152</v>
      </c>
    </row>
    <row r="53" spans="2:5" s="4" customFormat="1" ht="15.75" customHeight="1" x14ac:dyDescent="0.2">
      <c r="B53" s="43" t="s">
        <v>47</v>
      </c>
      <c r="C53" s="44">
        <v>247</v>
      </c>
      <c r="D53" s="44">
        <v>38</v>
      </c>
      <c r="E53" s="45">
        <v>15.384615384615385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52075</v>
      </c>
      <c r="D60" s="44">
        <v>13761</v>
      </c>
      <c r="E60" s="45">
        <v>26.425348055688907</v>
      </c>
    </row>
    <row r="61" spans="2:5" s="4" customFormat="1" ht="15.75" customHeight="1" x14ac:dyDescent="0.2">
      <c r="B61" s="43" t="s">
        <v>56</v>
      </c>
      <c r="C61" s="44">
        <v>6603</v>
      </c>
      <c r="D61" s="44">
        <v>5963</v>
      </c>
      <c r="E61" s="45">
        <v>90.307436013933057</v>
      </c>
    </row>
    <row r="62" spans="2:5" s="8" customFormat="1" ht="15.75" customHeight="1" x14ac:dyDescent="0.2">
      <c r="B62" s="47" t="s">
        <v>57</v>
      </c>
      <c r="C62" s="48">
        <v>3535</v>
      </c>
      <c r="D62" s="48">
        <v>3534</v>
      </c>
      <c r="E62" s="50">
        <v>99.971711456859964</v>
      </c>
    </row>
    <row r="63" spans="2:5" s="8" customFormat="1" ht="15.75" customHeight="1" x14ac:dyDescent="0.2">
      <c r="B63" s="47" t="s">
        <v>58</v>
      </c>
      <c r="C63" s="48">
        <v>1455</v>
      </c>
      <c r="D63" s="48">
        <v>816</v>
      </c>
      <c r="E63" s="50">
        <v>56.082474226804123</v>
      </c>
    </row>
    <row r="64" spans="2:5" s="8" customFormat="1" ht="15.75" customHeight="1" x14ac:dyDescent="0.2">
      <c r="B64" s="47" t="s">
        <v>59</v>
      </c>
      <c r="C64" s="48">
        <v>1613</v>
      </c>
      <c r="D64" s="48">
        <v>1613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45463</v>
      </c>
      <c r="D65" s="44">
        <v>7789</v>
      </c>
      <c r="E65" s="45">
        <v>17.132613333919892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44771</v>
      </c>
      <c r="D67" s="48">
        <v>7116</v>
      </c>
      <c r="E67" s="50">
        <v>15.894217238837641</v>
      </c>
    </row>
    <row r="68" spans="2:5" s="8" customFormat="1" ht="15.75" customHeight="1" x14ac:dyDescent="0.2">
      <c r="B68" s="47" t="s">
        <v>63</v>
      </c>
      <c r="C68" s="48">
        <v>692</v>
      </c>
      <c r="D68" s="48">
        <v>673</v>
      </c>
      <c r="E68" s="50">
        <v>97.25433526011561</v>
      </c>
    </row>
    <row r="69" spans="2:5" s="4" customFormat="1" ht="15.75" customHeight="1" x14ac:dyDescent="0.2">
      <c r="B69" s="43" t="s">
        <v>64</v>
      </c>
      <c r="C69" s="44">
        <v>9</v>
      </c>
      <c r="D69" s="44">
        <v>9</v>
      </c>
      <c r="E69" s="45">
        <v>100</v>
      </c>
    </row>
    <row r="70" spans="2:5" s="4" customFormat="1" ht="15.75" customHeight="1" x14ac:dyDescent="0.2">
      <c r="B70" s="43" t="s">
        <v>65</v>
      </c>
      <c r="C70" s="44">
        <v>156199</v>
      </c>
      <c r="D70" s="44">
        <v>48614</v>
      </c>
      <c r="E70" s="45">
        <v>31.12311858590644</v>
      </c>
    </row>
    <row r="71" spans="2:5" s="8" customFormat="1" ht="15.75" customHeight="1" x14ac:dyDescent="0.2">
      <c r="B71" s="51" t="s">
        <v>66</v>
      </c>
      <c r="C71" s="52">
        <v>1193</v>
      </c>
      <c r="D71" s="52">
        <v>701</v>
      </c>
      <c r="E71" s="50">
        <v>58.759430008382232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 t="e">
        <v>#DIV/0!</v>
      </c>
    </row>
    <row r="73" spans="2:5" s="8" customFormat="1" ht="15.75" customHeight="1" x14ac:dyDescent="0.2">
      <c r="B73" s="51" t="s">
        <v>68</v>
      </c>
      <c r="C73" s="52">
        <v>2399</v>
      </c>
      <c r="D73" s="52">
        <v>1296</v>
      </c>
      <c r="E73" s="50">
        <v>54.022509378907877</v>
      </c>
    </row>
    <row r="74" spans="2:5" s="8" customFormat="1" ht="15.75" customHeight="1" x14ac:dyDescent="0.2">
      <c r="B74" s="51" t="s">
        <v>69</v>
      </c>
      <c r="C74" s="52">
        <v>125709</v>
      </c>
      <c r="D74" s="52">
        <v>26521</v>
      </c>
      <c r="E74" s="50">
        <v>21.097137038716401</v>
      </c>
    </row>
    <row r="75" spans="2:5" s="8" customFormat="1" ht="15.75" customHeight="1" x14ac:dyDescent="0.2">
      <c r="B75" s="51" t="s">
        <v>70</v>
      </c>
      <c r="C75" s="52">
        <v>19723</v>
      </c>
      <c r="D75" s="52">
        <v>17329</v>
      </c>
      <c r="E75" s="50">
        <v>87.861887136845311</v>
      </c>
    </row>
    <row r="76" spans="2:5" s="8" customFormat="1" ht="15.75" customHeight="1" x14ac:dyDescent="0.2">
      <c r="B76" s="51" t="s">
        <v>71</v>
      </c>
      <c r="C76" s="52">
        <v>7175</v>
      </c>
      <c r="D76" s="52">
        <v>2767</v>
      </c>
      <c r="E76" s="50">
        <v>38.564459930313589</v>
      </c>
    </row>
    <row r="77" spans="2:5" s="5" customFormat="1" ht="15.75" customHeight="1" x14ac:dyDescent="0.2">
      <c r="B77" s="43" t="s">
        <v>72</v>
      </c>
      <c r="C77" s="44">
        <v>5</v>
      </c>
      <c r="D77" s="44">
        <v>4</v>
      </c>
      <c r="E77" s="45">
        <v>80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5</v>
      </c>
      <c r="D80" s="48">
        <v>4</v>
      </c>
      <c r="E80" s="50">
        <v>80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10091</v>
      </c>
      <c r="D86" s="44">
        <v>8400</v>
      </c>
      <c r="E86" s="45">
        <v>83.242493310871069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450</v>
      </c>
      <c r="D89" s="48">
        <v>450</v>
      </c>
      <c r="E89" s="50">
        <v>100</v>
      </c>
    </row>
    <row r="90" spans="2:5" ht="15.75" customHeight="1" x14ac:dyDescent="0.2">
      <c r="B90" s="47" t="s">
        <v>85</v>
      </c>
      <c r="C90" s="48">
        <v>4145</v>
      </c>
      <c r="D90" s="48">
        <v>4107</v>
      </c>
      <c r="E90" s="50">
        <v>99.0832328106152</v>
      </c>
    </row>
    <row r="91" spans="2:5" ht="15.75" customHeight="1" x14ac:dyDescent="0.2">
      <c r="B91" s="47" t="s">
        <v>86</v>
      </c>
      <c r="C91" s="48">
        <v>727</v>
      </c>
      <c r="D91" s="48">
        <v>727</v>
      </c>
      <c r="E91" s="50">
        <v>100</v>
      </c>
    </row>
    <row r="92" spans="2:5" ht="15.75" customHeight="1" x14ac:dyDescent="0.2">
      <c r="B92" s="47" t="s">
        <v>87</v>
      </c>
      <c r="C92" s="48">
        <v>1433</v>
      </c>
      <c r="D92" s="48">
        <v>1432</v>
      </c>
      <c r="E92" s="50">
        <v>99.930216329378936</v>
      </c>
    </row>
    <row r="93" spans="2:5" ht="15.75" customHeight="1" x14ac:dyDescent="0.2">
      <c r="B93" s="47" t="s">
        <v>88</v>
      </c>
      <c r="C93" s="48">
        <v>3336</v>
      </c>
      <c r="D93" s="48">
        <v>1684</v>
      </c>
      <c r="E93" s="50">
        <v>50.479616306954433</v>
      </c>
    </row>
    <row r="94" spans="2:5" s="5" customFormat="1" ht="15.75" customHeight="1" x14ac:dyDescent="0.2">
      <c r="B94" s="43" t="s">
        <v>89</v>
      </c>
      <c r="C94" s="44">
        <v>6002</v>
      </c>
      <c r="D94" s="44">
        <v>2947</v>
      </c>
      <c r="E94" s="54">
        <v>49.10029990003332</v>
      </c>
    </row>
    <row r="95" spans="2:5" s="5" customFormat="1" ht="15.75" customHeight="1" x14ac:dyDescent="0.2">
      <c r="B95" s="43" t="s">
        <v>90</v>
      </c>
      <c r="C95" s="44">
        <v>5946</v>
      </c>
      <c r="D95" s="44">
        <v>2891</v>
      </c>
      <c r="E95" s="54">
        <v>48.620921627985197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>
        <v>126</v>
      </c>
      <c r="D98" s="48">
        <v>41</v>
      </c>
      <c r="E98" s="55">
        <v>32.539682539682538</v>
      </c>
    </row>
    <row r="99" spans="2:5" ht="15.75" customHeight="1" x14ac:dyDescent="0.2">
      <c r="B99" s="47" t="s">
        <v>94</v>
      </c>
      <c r="C99" s="48">
        <v>5621</v>
      </c>
      <c r="D99" s="48">
        <v>2771</v>
      </c>
      <c r="E99" s="55">
        <v>49.297278064401354</v>
      </c>
    </row>
    <row r="100" spans="2:5" ht="15.75" customHeight="1" x14ac:dyDescent="0.2">
      <c r="B100" s="47" t="s">
        <v>95</v>
      </c>
      <c r="C100" s="48">
        <v>199</v>
      </c>
      <c r="D100" s="48">
        <v>79</v>
      </c>
      <c r="E100" s="55">
        <v>39.698492462311556</v>
      </c>
    </row>
    <row r="101" spans="2:5" s="5" customFormat="1" ht="15.75" customHeight="1" x14ac:dyDescent="0.2">
      <c r="B101" s="43" t="s">
        <v>96</v>
      </c>
      <c r="C101" s="44">
        <v>56</v>
      </c>
      <c r="D101" s="44">
        <v>56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>
        <v>0</v>
      </c>
      <c r="D107" s="48">
        <v>0</v>
      </c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1B33796B-7144-4A45-89D7-E86E80C7FB30}"/>
    <hyperlink ref="D4" location="Şubat!A1" display="Şubat" xr:uid="{A3400616-7FE6-4E6C-9FC5-DB446A34DE34}"/>
    <hyperlink ref="E4" location="Mart!A1" display="Mart" xr:uid="{1AFC0F74-8FAC-429F-AEEA-8DB4197668BD}"/>
    <hyperlink ref="C5" location="Nisan!A1" display="Nisan" xr:uid="{632CC309-0978-4ECD-A840-246BE99AD6C5}"/>
    <hyperlink ref="D5" location="Mayıs!A1" display="Mayıs" xr:uid="{42245B85-E466-41B1-AAEA-7F499639F815}"/>
    <hyperlink ref="E5" location="Haziran!A1" display="Haziran" xr:uid="{DDC9F64F-1267-47FA-8A15-4E4AD634CF9B}"/>
    <hyperlink ref="C6" location="Temmuz!A1" display="Temmuz" xr:uid="{D99DD43C-2495-4706-A0BA-27F96FD73FA5}"/>
    <hyperlink ref="D6" location="Ağustos!A1" display="Ağustos" xr:uid="{8650D732-49CD-4A12-AB64-491D78CFD9A9}"/>
    <hyperlink ref="E6" location="Eylül!A1" display="Eylül" xr:uid="{5746CFF9-2B7A-462B-9191-916BA6881F89}"/>
    <hyperlink ref="C7" location="Ekim!A1" display="Ekim" xr:uid="{930433F6-BDAC-4E0F-BA83-1EDB38F0DCA9}"/>
    <hyperlink ref="D7" location="Kasım!A1" display="Kasım" xr:uid="{03096F39-8F25-4F91-93F8-3E93C13742E1}"/>
    <hyperlink ref="E7" location="Aralık!A1" display="Aralık" xr:uid="{92EA1AA9-643F-4C48-BF17-8F9BDEEA04B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7C5F-A612-4370-AD4B-60A4C67EC25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.75" customHeight="1" x14ac:dyDescent="0.25">
      <c r="B3" s="1"/>
      <c r="C3" s="21"/>
      <c r="D3" s="21"/>
      <c r="E3" s="22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21"/>
      <c r="D8" s="21"/>
      <c r="E8" s="22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f>+C11+C46+C95+C106</f>
        <v>876521</v>
      </c>
      <c r="D10" s="44">
        <f>+D11+D46+D95+D106</f>
        <v>609469</v>
      </c>
      <c r="E10" s="45">
        <f t="shared" ref="E10:E73" si="0">+D10/C10*100</f>
        <v>69.53273224486351</v>
      </c>
    </row>
    <row r="11" spans="2:7" s="5" customFormat="1" ht="15.75" customHeight="1" x14ac:dyDescent="0.2">
      <c r="B11" s="43" t="s">
        <v>5</v>
      </c>
      <c r="C11" s="44">
        <f>+C12+C22+C25+C39+C43+C44+C45</f>
        <v>606334</v>
      </c>
      <c r="D11" s="44">
        <f>+D12+D22+D25+D39+D43+D44+D45</f>
        <v>488804</v>
      </c>
      <c r="E11" s="46">
        <f t="shared" si="0"/>
        <v>80.616293989781212</v>
      </c>
    </row>
    <row r="12" spans="2:7" s="5" customFormat="1" ht="15.75" customHeight="1" x14ac:dyDescent="0.2">
      <c r="B12" s="43" t="s">
        <v>6</v>
      </c>
      <c r="C12" s="44">
        <f>+C13+C18</f>
        <v>307927</v>
      </c>
      <c r="D12" s="44">
        <f>+D13+D18</f>
        <v>243748</v>
      </c>
      <c r="E12" s="46">
        <f t="shared" si="0"/>
        <v>79.157722447203398</v>
      </c>
      <c r="G12" s="6"/>
    </row>
    <row r="13" spans="2:7" s="5" customFormat="1" ht="15.75" customHeight="1" x14ac:dyDescent="0.2">
      <c r="B13" s="43" t="s">
        <v>7</v>
      </c>
      <c r="C13" s="44">
        <f>SUM(C14:C17)</f>
        <v>246391</v>
      </c>
      <c r="D13" s="44">
        <f>SUM(D14:D17)</f>
        <v>194054</v>
      </c>
      <c r="E13" s="46">
        <f t="shared" si="0"/>
        <v>78.758558551245784</v>
      </c>
    </row>
    <row r="14" spans="2:7" ht="15.75" customHeight="1" x14ac:dyDescent="0.2">
      <c r="B14" s="47" t="s">
        <v>8</v>
      </c>
      <c r="C14" s="48">
        <v>27298</v>
      </c>
      <c r="D14" s="48">
        <v>14651</v>
      </c>
      <c r="E14" s="49">
        <f t="shared" si="0"/>
        <v>53.670598578650456</v>
      </c>
    </row>
    <row r="15" spans="2:7" ht="15.75" customHeight="1" x14ac:dyDescent="0.2">
      <c r="B15" s="47" t="s">
        <v>9</v>
      </c>
      <c r="C15" s="48">
        <v>1584</v>
      </c>
      <c r="D15" s="48">
        <v>1040</v>
      </c>
      <c r="E15" s="49">
        <f t="shared" si="0"/>
        <v>65.656565656565661</v>
      </c>
    </row>
    <row r="16" spans="2:7" ht="15.75" customHeight="1" x14ac:dyDescent="0.2">
      <c r="B16" s="47" t="s">
        <v>10</v>
      </c>
      <c r="C16" s="48">
        <v>203058</v>
      </c>
      <c r="D16" s="48">
        <v>167207</v>
      </c>
      <c r="E16" s="49">
        <f t="shared" si="0"/>
        <v>82.344453308906822</v>
      </c>
    </row>
    <row r="17" spans="2:5" ht="15.75" customHeight="1" x14ac:dyDescent="0.2">
      <c r="B17" s="47" t="s">
        <v>11</v>
      </c>
      <c r="C17" s="48">
        <v>14451</v>
      </c>
      <c r="D17" s="48">
        <v>11156</v>
      </c>
      <c r="E17" s="49">
        <f t="shared" si="0"/>
        <v>77.198809770950106</v>
      </c>
    </row>
    <row r="18" spans="2:5" s="5" customFormat="1" ht="15.75" customHeight="1" x14ac:dyDescent="0.2">
      <c r="B18" s="43" t="s">
        <v>12</v>
      </c>
      <c r="C18" s="44">
        <f>SUM(C19:C21)</f>
        <v>61536</v>
      </c>
      <c r="D18" s="44">
        <f>SUM(D19:D21)</f>
        <v>49694</v>
      </c>
      <c r="E18" s="46">
        <f t="shared" si="0"/>
        <v>80.755980239209563</v>
      </c>
    </row>
    <row r="19" spans="2:5" ht="15.75" customHeight="1" x14ac:dyDescent="0.2">
      <c r="B19" s="47" t="s">
        <v>13</v>
      </c>
      <c r="C19" s="48">
        <v>14354</v>
      </c>
      <c r="D19" s="48">
        <v>6036</v>
      </c>
      <c r="E19" s="49">
        <f t="shared" si="0"/>
        <v>42.050996237982446</v>
      </c>
    </row>
    <row r="20" spans="2:5" ht="15.75" customHeight="1" x14ac:dyDescent="0.2">
      <c r="B20" s="47" t="s">
        <v>14</v>
      </c>
      <c r="C20" s="48">
        <v>106</v>
      </c>
      <c r="D20" s="48">
        <v>106</v>
      </c>
      <c r="E20" s="49">
        <f t="shared" si="0"/>
        <v>100</v>
      </c>
    </row>
    <row r="21" spans="2:5" ht="15.75" customHeight="1" x14ac:dyDescent="0.2">
      <c r="B21" s="47" t="s">
        <v>15</v>
      </c>
      <c r="C21" s="48">
        <v>47076</v>
      </c>
      <c r="D21" s="48">
        <v>43552</v>
      </c>
      <c r="E21" s="49">
        <f t="shared" si="0"/>
        <v>92.514232305208594</v>
      </c>
    </row>
    <row r="22" spans="2:5" s="4" customFormat="1" ht="15.75" customHeight="1" x14ac:dyDescent="0.2">
      <c r="B22" s="43" t="s">
        <v>16</v>
      </c>
      <c r="C22" s="44">
        <f>SUM(C23:C24)</f>
        <v>46316</v>
      </c>
      <c r="D22" s="44">
        <f>SUM(D23:D24)</f>
        <v>31478</v>
      </c>
      <c r="E22" s="45">
        <f t="shared" si="0"/>
        <v>67.963554711114952</v>
      </c>
    </row>
    <row r="23" spans="2:5" s="8" customFormat="1" ht="15.75" customHeight="1" x14ac:dyDescent="0.2">
      <c r="B23" s="47" t="s">
        <v>17</v>
      </c>
      <c r="C23" s="48">
        <v>442</v>
      </c>
      <c r="D23" s="48">
        <v>313</v>
      </c>
      <c r="E23" s="50">
        <f t="shared" si="0"/>
        <v>70.814479638009047</v>
      </c>
    </row>
    <row r="24" spans="2:5" s="8" customFormat="1" ht="15.75" customHeight="1" x14ac:dyDescent="0.2">
      <c r="B24" s="47" t="s">
        <v>18</v>
      </c>
      <c r="C24" s="48">
        <v>45874</v>
      </c>
      <c r="D24" s="48">
        <v>31165</v>
      </c>
      <c r="E24" s="50">
        <f t="shared" si="0"/>
        <v>67.936085800235418</v>
      </c>
    </row>
    <row r="25" spans="2:5" s="4" customFormat="1" ht="15.75" customHeight="1" x14ac:dyDescent="0.2">
      <c r="B25" s="43" t="s">
        <v>19</v>
      </c>
      <c r="C25" s="44">
        <f>+C26+C29+C36+C37+C38</f>
        <v>145583</v>
      </c>
      <c r="D25" s="44">
        <f>+D26+D29+D36+D37+D38</f>
        <v>115198</v>
      </c>
      <c r="E25" s="45">
        <f t="shared" si="0"/>
        <v>79.128744427577388</v>
      </c>
    </row>
    <row r="26" spans="2:5" s="4" customFormat="1" ht="15.75" customHeight="1" x14ac:dyDescent="0.2">
      <c r="B26" s="43" t="s">
        <v>20</v>
      </c>
      <c r="C26" s="44">
        <f>SUM(C27:C28)</f>
        <v>106662</v>
      </c>
      <c r="D26" s="44">
        <f>SUM(D27:D28)</f>
        <v>77332</v>
      </c>
      <c r="E26" s="45">
        <f t="shared" si="0"/>
        <v>72.501921959085706</v>
      </c>
    </row>
    <row r="27" spans="2:5" s="8" customFormat="1" ht="15.75" customHeight="1" x14ac:dyDescent="0.2">
      <c r="B27" s="47" t="s">
        <v>21</v>
      </c>
      <c r="C27" s="48">
        <v>97480</v>
      </c>
      <c r="D27" s="48">
        <v>68966</v>
      </c>
      <c r="E27" s="50">
        <f t="shared" si="0"/>
        <v>70.748871563397614</v>
      </c>
    </row>
    <row r="28" spans="2:5" s="8" customFormat="1" ht="15.75" customHeight="1" x14ac:dyDescent="0.2">
      <c r="B28" s="47" t="s">
        <v>22</v>
      </c>
      <c r="C28" s="48">
        <v>9182</v>
      </c>
      <c r="D28" s="48">
        <v>8366</v>
      </c>
      <c r="E28" s="50">
        <f t="shared" si="0"/>
        <v>91.113047266390765</v>
      </c>
    </row>
    <row r="29" spans="2:5" s="4" customFormat="1" ht="15.75" customHeight="1" x14ac:dyDescent="0.2">
      <c r="B29" s="43" t="s">
        <v>23</v>
      </c>
      <c r="C29" s="44">
        <f>SUM(C30:C35)</f>
        <v>29056</v>
      </c>
      <c r="D29" s="44">
        <f>SUM(D30:D35)</f>
        <v>28160</v>
      </c>
      <c r="E29" s="45">
        <f t="shared" si="0"/>
        <v>96.916299559471369</v>
      </c>
    </row>
    <row r="30" spans="2:5" s="8" customFormat="1" ht="15.75" customHeight="1" x14ac:dyDescent="0.2">
      <c r="B30" s="47" t="s">
        <v>24</v>
      </c>
      <c r="C30" s="48">
        <v>268</v>
      </c>
      <c r="D30" s="48">
        <v>121</v>
      </c>
      <c r="E30" s="50">
        <f t="shared" si="0"/>
        <v>45.149253731343286</v>
      </c>
    </row>
    <row r="31" spans="2:5" s="8" customFormat="1" ht="15.75" customHeight="1" x14ac:dyDescent="0.2">
      <c r="B31" s="47" t="s">
        <v>25</v>
      </c>
      <c r="C31" s="48">
        <v>27657</v>
      </c>
      <c r="D31" s="48">
        <v>27657</v>
      </c>
      <c r="E31" s="50">
        <f t="shared" si="0"/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1131</v>
      </c>
      <c r="D35" s="48">
        <v>382</v>
      </c>
      <c r="E35" s="49">
        <f t="shared" si="0"/>
        <v>33.775419982316535</v>
      </c>
    </row>
    <row r="36" spans="2:5" s="5" customFormat="1" ht="15.75" customHeight="1" x14ac:dyDescent="0.2">
      <c r="B36" s="43" t="s">
        <v>30</v>
      </c>
      <c r="C36" s="44">
        <v>9830</v>
      </c>
      <c r="D36" s="44">
        <v>9676</v>
      </c>
      <c r="E36" s="46">
        <f t="shared" si="0"/>
        <v>98.433367243133262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>
        <v>35</v>
      </c>
      <c r="D38" s="44">
        <v>30</v>
      </c>
      <c r="E38" s="45">
        <f t="shared" si="0"/>
        <v>85.714285714285708</v>
      </c>
    </row>
    <row r="39" spans="2:5" s="4" customFormat="1" ht="15.75" customHeight="1" x14ac:dyDescent="0.2">
      <c r="B39" s="43" t="s">
        <v>33</v>
      </c>
      <c r="C39" s="44">
        <f>SUM(C40:C42)</f>
        <v>51278</v>
      </c>
      <c r="D39" s="44">
        <f>SUM(D40:D42)</f>
        <v>51278</v>
      </c>
      <c r="E39" s="45">
        <f t="shared" si="0"/>
        <v>100</v>
      </c>
    </row>
    <row r="40" spans="2:5" s="8" customFormat="1" ht="15.75" customHeight="1" x14ac:dyDescent="0.2">
      <c r="B40" s="47" t="s">
        <v>34</v>
      </c>
      <c r="C40" s="48">
        <v>807</v>
      </c>
      <c r="D40" s="48">
        <v>807</v>
      </c>
      <c r="E40" s="50">
        <f t="shared" si="0"/>
        <v>100</v>
      </c>
    </row>
    <row r="41" spans="2:5" s="8" customFormat="1" ht="15.75" customHeight="1" x14ac:dyDescent="0.2">
      <c r="B41" s="47" t="s">
        <v>35</v>
      </c>
      <c r="C41" s="48">
        <v>50396</v>
      </c>
      <c r="D41" s="48">
        <v>50396</v>
      </c>
      <c r="E41" s="50">
        <f t="shared" si="0"/>
        <v>100</v>
      </c>
    </row>
    <row r="42" spans="2:5" s="8" customFormat="1" ht="15.75" customHeight="1" x14ac:dyDescent="0.2">
      <c r="B42" s="47" t="s">
        <v>36</v>
      </c>
      <c r="C42" s="48">
        <v>75</v>
      </c>
      <c r="D42" s="48">
        <v>75</v>
      </c>
      <c r="E42" s="50">
        <f t="shared" si="0"/>
        <v>100</v>
      </c>
    </row>
    <row r="43" spans="2:5" s="4" customFormat="1" ht="15.75" customHeight="1" x14ac:dyDescent="0.2">
      <c r="B43" s="43" t="s">
        <v>37</v>
      </c>
      <c r="C43" s="44">
        <v>30429</v>
      </c>
      <c r="D43" s="44">
        <v>25835</v>
      </c>
      <c r="E43" s="45">
        <f t="shared" si="0"/>
        <v>84.902560057839565</v>
      </c>
    </row>
    <row r="44" spans="2:5" s="4" customFormat="1" ht="15.75" customHeight="1" x14ac:dyDescent="0.2">
      <c r="B44" s="43" t="s">
        <v>38</v>
      </c>
      <c r="C44" s="44">
        <v>22252</v>
      </c>
      <c r="D44" s="44">
        <v>20986</v>
      </c>
      <c r="E44" s="45">
        <f t="shared" si="0"/>
        <v>94.310623764156034</v>
      </c>
    </row>
    <row r="45" spans="2:5" s="4" customFormat="1" ht="15.75" customHeight="1" x14ac:dyDescent="0.2">
      <c r="B45" s="43" t="s">
        <v>39</v>
      </c>
      <c r="C45" s="44">
        <v>2549</v>
      </c>
      <c r="D45" s="44">
        <f>277+4</f>
        <v>281</v>
      </c>
      <c r="E45" s="45">
        <f t="shared" si="0"/>
        <v>11.023930953315025</v>
      </c>
    </row>
    <row r="46" spans="2:5" s="4" customFormat="1" ht="15.75" customHeight="1" x14ac:dyDescent="0.2">
      <c r="B46" s="43" t="s">
        <v>40</v>
      </c>
      <c r="C46" s="44">
        <f>+C47+C51+C61+C71+C78+C87</f>
        <v>264255</v>
      </c>
      <c r="D46" s="44">
        <f>+D47+D51+D61+D71+D78+D87</f>
        <v>117864</v>
      </c>
      <c r="E46" s="45">
        <f t="shared" si="0"/>
        <v>44.602372708179601</v>
      </c>
    </row>
    <row r="47" spans="2:5" s="4" customFormat="1" ht="15.75" customHeight="1" x14ac:dyDescent="0.2">
      <c r="B47" s="43" t="s">
        <v>41</v>
      </c>
      <c r="C47" s="44">
        <f>SUM(C48:C50)</f>
        <v>52039</v>
      </c>
      <c r="D47" s="44">
        <f>SUM(D48:D50)</f>
        <v>51976</v>
      </c>
      <c r="E47" s="45">
        <f t="shared" si="0"/>
        <v>99.8789369511328</v>
      </c>
    </row>
    <row r="48" spans="2:5" s="8" customFormat="1" ht="15.75" customHeight="1" x14ac:dyDescent="0.2">
      <c r="B48" s="47" t="s">
        <v>42</v>
      </c>
      <c r="C48" s="48">
        <v>51959</v>
      </c>
      <c r="D48" s="48">
        <v>51959</v>
      </c>
      <c r="E48" s="50">
        <f t="shared" si="0"/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80</v>
      </c>
      <c r="D50" s="48">
        <v>17</v>
      </c>
      <c r="E50" s="50">
        <f t="shared" si="0"/>
        <v>21.25</v>
      </c>
    </row>
    <row r="51" spans="2:5" s="4" customFormat="1" ht="15.75" customHeight="1" x14ac:dyDescent="0.2">
      <c r="B51" s="43" t="s">
        <v>45</v>
      </c>
      <c r="C51" s="44">
        <f>+C52+C53+C54</f>
        <v>504</v>
      </c>
      <c r="D51" s="44">
        <f>+D52+D53+D54</f>
        <v>270</v>
      </c>
      <c r="E51" s="45">
        <f t="shared" si="0"/>
        <v>53.571428571428569</v>
      </c>
    </row>
    <row r="52" spans="2:5" s="4" customFormat="1" ht="15.75" customHeight="1" x14ac:dyDescent="0.2">
      <c r="B52" s="43" t="s">
        <v>46</v>
      </c>
      <c r="C52" s="44">
        <v>257</v>
      </c>
      <c r="D52" s="44">
        <v>236</v>
      </c>
      <c r="E52" s="45">
        <f t="shared" si="0"/>
        <v>91.828793774319067</v>
      </c>
    </row>
    <row r="53" spans="2:5" s="4" customFormat="1" ht="15.75" customHeight="1" x14ac:dyDescent="0.2">
      <c r="B53" s="43" t="s">
        <v>47</v>
      </c>
      <c r="C53" s="44">
        <v>247</v>
      </c>
      <c r="D53" s="44">
        <v>34</v>
      </c>
      <c r="E53" s="45">
        <f t="shared" si="0"/>
        <v>13.765182186234817</v>
      </c>
    </row>
    <row r="54" spans="2:5" s="4" customFormat="1" ht="15.75" customHeight="1" x14ac:dyDescent="0.2">
      <c r="B54" s="43" t="s">
        <v>48</v>
      </c>
      <c r="C54" s="44">
        <f>SUM(C55:C60)</f>
        <v>0</v>
      </c>
      <c r="D54" s="44">
        <f>SUM(D55:D60)</f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f>+C62+C66+C70</f>
        <v>49519</v>
      </c>
      <c r="D61" s="44">
        <f>+D62+D66+D70</f>
        <v>11608</v>
      </c>
      <c r="E61" s="45">
        <f t="shared" si="0"/>
        <v>23.441507300228196</v>
      </c>
    </row>
    <row r="62" spans="2:5" s="4" customFormat="1" ht="15.75" customHeight="1" x14ac:dyDescent="0.2">
      <c r="B62" s="43" t="s">
        <v>56</v>
      </c>
      <c r="C62" s="44">
        <f>SUM(C63:C65)</f>
        <v>4713</v>
      </c>
      <c r="D62" s="44">
        <f>SUM(D63:D65)</f>
        <v>4093</v>
      </c>
      <c r="E62" s="45">
        <f t="shared" si="0"/>
        <v>86.844897093146614</v>
      </c>
    </row>
    <row r="63" spans="2:5" s="8" customFormat="1" ht="15.75" customHeight="1" x14ac:dyDescent="0.2">
      <c r="B63" s="47" t="s">
        <v>57</v>
      </c>
      <c r="C63" s="48">
        <v>3110</v>
      </c>
      <c r="D63" s="48">
        <v>3109</v>
      </c>
      <c r="E63" s="50">
        <f t="shared" si="0"/>
        <v>99.967845659163984</v>
      </c>
    </row>
    <row r="64" spans="2:5" s="8" customFormat="1" ht="15.75" customHeight="1" x14ac:dyDescent="0.2">
      <c r="B64" s="47" t="s">
        <v>58</v>
      </c>
      <c r="C64" s="48">
        <v>1282</v>
      </c>
      <c r="D64" s="48">
        <v>663</v>
      </c>
      <c r="E64" s="50">
        <f t="shared" si="0"/>
        <v>51.716068642745704</v>
      </c>
    </row>
    <row r="65" spans="2:5" s="8" customFormat="1" ht="15.75" customHeight="1" x14ac:dyDescent="0.2">
      <c r="B65" s="47" t="s">
        <v>59</v>
      </c>
      <c r="C65" s="48">
        <v>321</v>
      </c>
      <c r="D65" s="48">
        <v>321</v>
      </c>
      <c r="E65" s="50">
        <f t="shared" si="0"/>
        <v>100</v>
      </c>
    </row>
    <row r="66" spans="2:5" s="4" customFormat="1" ht="15.75" customHeight="1" x14ac:dyDescent="0.2">
      <c r="B66" s="43" t="s">
        <v>60</v>
      </c>
      <c r="C66" s="44">
        <f>SUM(C67:C69)</f>
        <v>44797</v>
      </c>
      <c r="D66" s="44">
        <f>SUM(D67:D69)</f>
        <v>7506</v>
      </c>
      <c r="E66" s="45">
        <f t="shared" si="0"/>
        <v>16.755586311583365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44218</v>
      </c>
      <c r="D68" s="48">
        <v>6946</v>
      </c>
      <c r="E68" s="50">
        <f t="shared" si="0"/>
        <v>15.70853498575241</v>
      </c>
    </row>
    <row r="69" spans="2:5" s="8" customFormat="1" ht="15.75" customHeight="1" x14ac:dyDescent="0.2">
      <c r="B69" s="47" t="s">
        <v>63</v>
      </c>
      <c r="C69" s="48">
        <v>579</v>
      </c>
      <c r="D69" s="48">
        <v>560</v>
      </c>
      <c r="E69" s="50">
        <f t="shared" si="0"/>
        <v>96.718480138169255</v>
      </c>
    </row>
    <row r="70" spans="2:5" s="4" customFormat="1" ht="15.75" customHeight="1" x14ac:dyDescent="0.2">
      <c r="B70" s="43" t="s">
        <v>64</v>
      </c>
      <c r="C70" s="44">
        <v>9</v>
      </c>
      <c r="D70" s="44">
        <v>9</v>
      </c>
      <c r="E70" s="45">
        <f t="shared" si="0"/>
        <v>100</v>
      </c>
    </row>
    <row r="71" spans="2:5" s="4" customFormat="1" ht="15.75" customHeight="1" x14ac:dyDescent="0.2">
      <c r="B71" s="43" t="s">
        <v>65</v>
      </c>
      <c r="C71" s="44">
        <f>SUM(C72:C77)</f>
        <v>153300</v>
      </c>
      <c r="D71" s="44">
        <f>SUM(D72:D77)</f>
        <v>46815</v>
      </c>
      <c r="E71" s="45">
        <f t="shared" si="0"/>
        <v>30.538160469667318</v>
      </c>
    </row>
    <row r="72" spans="2:5" s="8" customFormat="1" ht="15.75" customHeight="1" x14ac:dyDescent="0.2">
      <c r="B72" s="51" t="s">
        <v>66</v>
      </c>
      <c r="C72" s="52">
        <v>1115</v>
      </c>
      <c r="D72" s="52">
        <v>573</v>
      </c>
      <c r="E72" s="50">
        <f t="shared" si="0"/>
        <v>51.390134529147979</v>
      </c>
    </row>
    <row r="73" spans="2:5" s="8" customFormat="1" ht="15.75" customHeight="1" x14ac:dyDescent="0.2">
      <c r="B73" s="51" t="s">
        <v>67</v>
      </c>
      <c r="C73" s="52">
        <v>0</v>
      </c>
      <c r="D73" s="52">
        <v>0</v>
      </c>
      <c r="E73" s="50" t="e">
        <f t="shared" si="0"/>
        <v>#DIV/0!</v>
      </c>
    </row>
    <row r="74" spans="2:5" s="8" customFormat="1" ht="15.75" customHeight="1" x14ac:dyDescent="0.2">
      <c r="B74" s="51" t="s">
        <v>68</v>
      </c>
      <c r="C74" s="52">
        <v>2351</v>
      </c>
      <c r="D74" s="52">
        <v>1211</v>
      </c>
      <c r="E74" s="50">
        <f>+D74/C74*100</f>
        <v>51.509995746490858</v>
      </c>
    </row>
    <row r="75" spans="2:5" s="8" customFormat="1" ht="15.75" customHeight="1" x14ac:dyDescent="0.2">
      <c r="B75" s="51" t="s">
        <v>69</v>
      </c>
      <c r="C75" s="52">
        <v>124426</v>
      </c>
      <c r="D75" s="52">
        <v>26283</v>
      </c>
      <c r="E75" s="50">
        <f>+D75/C75*100</f>
        <v>21.123398646585116</v>
      </c>
    </row>
    <row r="76" spans="2:5" s="8" customFormat="1" ht="15.75" customHeight="1" x14ac:dyDescent="0.2">
      <c r="B76" s="51" t="s">
        <v>70</v>
      </c>
      <c r="C76" s="52">
        <v>18743</v>
      </c>
      <c r="D76" s="52">
        <v>16371</v>
      </c>
      <c r="E76" s="50">
        <f>+D76/C76*100</f>
        <v>87.344608653897467</v>
      </c>
    </row>
    <row r="77" spans="2:5" s="8" customFormat="1" ht="15.75" customHeight="1" x14ac:dyDescent="0.2">
      <c r="B77" s="51" t="s">
        <v>71</v>
      </c>
      <c r="C77" s="52">
        <v>6665</v>
      </c>
      <c r="D77" s="52">
        <v>2377</v>
      </c>
      <c r="E77" s="50">
        <f>+D77/C77*100</f>
        <v>35.663915978994751</v>
      </c>
    </row>
    <row r="78" spans="2:5" s="5" customFormat="1" ht="15.75" customHeight="1" x14ac:dyDescent="0.2">
      <c r="B78" s="43" t="s">
        <v>72</v>
      </c>
      <c r="C78" s="44">
        <f>SUM(C79:C86)</f>
        <v>5</v>
      </c>
      <c r="D78" s="44">
        <f>SUM(D79:D86)</f>
        <v>4</v>
      </c>
      <c r="E78" s="45">
        <f>+D78/C78*100</f>
        <v>80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5</v>
      </c>
      <c r="D81" s="48">
        <v>4</v>
      </c>
      <c r="E81" s="50">
        <f>+D81/C81*100</f>
        <v>80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f>SUM(C88:C94)</f>
        <v>8888</v>
      </c>
      <c r="D87" s="44">
        <f>SUM(D88:D94)</f>
        <v>7191</v>
      </c>
      <c r="E87" s="45">
        <f>+D87/C87*100</f>
        <v>80.906840684068399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398</v>
      </c>
      <c r="D90" s="48">
        <v>398</v>
      </c>
      <c r="E90" s="50">
        <f t="shared" ref="E90:E96" si="1">+D90/C90*100</f>
        <v>100</v>
      </c>
    </row>
    <row r="91" spans="2:5" ht="15.75" customHeight="1" x14ac:dyDescent="0.2">
      <c r="B91" s="47" t="s">
        <v>85</v>
      </c>
      <c r="C91" s="48">
        <v>3665</v>
      </c>
      <c r="D91" s="48">
        <v>3627</v>
      </c>
      <c r="E91" s="50">
        <f t="shared" si="1"/>
        <v>98.963165075034112</v>
      </c>
    </row>
    <row r="92" spans="2:5" ht="15.75" customHeight="1" x14ac:dyDescent="0.2">
      <c r="B92" s="47" t="s">
        <v>86</v>
      </c>
      <c r="C92" s="48">
        <v>431</v>
      </c>
      <c r="D92" s="48">
        <v>431</v>
      </c>
      <c r="E92" s="50">
        <f t="shared" si="1"/>
        <v>100</v>
      </c>
    </row>
    <row r="93" spans="2:5" ht="15.75" customHeight="1" x14ac:dyDescent="0.2">
      <c r="B93" s="47" t="s">
        <v>87</v>
      </c>
      <c r="C93" s="48">
        <v>1173</v>
      </c>
      <c r="D93" s="48">
        <v>1172</v>
      </c>
      <c r="E93" s="50">
        <f t="shared" si="1"/>
        <v>99.914748508098896</v>
      </c>
    </row>
    <row r="94" spans="2:5" ht="15.75" customHeight="1" x14ac:dyDescent="0.2">
      <c r="B94" s="47" t="s">
        <v>88</v>
      </c>
      <c r="C94" s="48">
        <v>3221</v>
      </c>
      <c r="D94" s="48">
        <v>1563</v>
      </c>
      <c r="E94" s="50">
        <f t="shared" si="1"/>
        <v>48.525302701024522</v>
      </c>
    </row>
    <row r="95" spans="2:5" s="5" customFormat="1" ht="15.75" customHeight="1" x14ac:dyDescent="0.2">
      <c r="B95" s="43" t="s">
        <v>89</v>
      </c>
      <c r="C95" s="44">
        <f>+C96+C102+C103</f>
        <v>5932</v>
      </c>
      <c r="D95" s="44">
        <f>+D96+D102+D103</f>
        <v>2801</v>
      </c>
      <c r="E95" s="54">
        <f t="shared" si="1"/>
        <v>47.218476062036416</v>
      </c>
    </row>
    <row r="96" spans="2:5" s="5" customFormat="1" ht="15.75" customHeight="1" x14ac:dyDescent="0.2">
      <c r="B96" s="43" t="s">
        <v>90</v>
      </c>
      <c r="C96" s="44">
        <f>SUM(C97:C101)</f>
        <v>5886</v>
      </c>
      <c r="D96" s="44">
        <f>SUM(D97:D101)</f>
        <v>2755</v>
      </c>
      <c r="E96" s="54">
        <f t="shared" si="1"/>
        <v>46.805980292218827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>
        <v>126</v>
      </c>
      <c r="D99" s="48">
        <v>29</v>
      </c>
      <c r="E99" s="55">
        <f>+D99/C99*100</f>
        <v>23.015873015873016</v>
      </c>
    </row>
    <row r="100" spans="2:5" ht="15.75" customHeight="1" x14ac:dyDescent="0.2">
      <c r="B100" s="47" t="s">
        <v>94</v>
      </c>
      <c r="C100" s="48">
        <v>5552</v>
      </c>
      <c r="D100" s="48">
        <v>2659</v>
      </c>
      <c r="E100" s="55">
        <f>+D100/C100*100</f>
        <v>47.892651296829968</v>
      </c>
    </row>
    <row r="101" spans="2:5" ht="15.75" customHeight="1" x14ac:dyDescent="0.2">
      <c r="B101" s="47" t="s">
        <v>95</v>
      </c>
      <c r="C101" s="48">
        <v>208</v>
      </c>
      <c r="D101" s="48">
        <v>67</v>
      </c>
      <c r="E101" s="55">
        <f>+D101/C101*100</f>
        <v>32.211538461538467</v>
      </c>
    </row>
    <row r="102" spans="2:5" s="5" customFormat="1" ht="15.75" customHeight="1" x14ac:dyDescent="0.2">
      <c r="B102" s="43" t="s">
        <v>96</v>
      </c>
      <c r="C102" s="44">
        <v>46</v>
      </c>
      <c r="D102" s="44">
        <v>46</v>
      </c>
      <c r="E102" s="54">
        <f>+D102/C102*100</f>
        <v>100</v>
      </c>
    </row>
    <row r="103" spans="2:5" s="5" customFormat="1" ht="15.75" customHeight="1" x14ac:dyDescent="0.2">
      <c r="B103" s="43" t="s">
        <v>97</v>
      </c>
      <c r="C103" s="44">
        <f>SUM(C104:C105)</f>
        <v>0</v>
      </c>
      <c r="D103" s="44">
        <f>SUM(D104:D105)</f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f>+C107+C112</f>
        <v>0</v>
      </c>
      <c r="D106" s="44">
        <f>+D107+D112</f>
        <v>0</v>
      </c>
      <c r="E106" s="54"/>
    </row>
    <row r="107" spans="2:5" s="5" customFormat="1" ht="15.75" customHeight="1" x14ac:dyDescent="0.2">
      <c r="B107" s="43" t="s">
        <v>101</v>
      </c>
      <c r="C107" s="44">
        <f>SUM(C108:C111)</f>
        <v>0</v>
      </c>
      <c r="D107" s="44">
        <f>SUM(D108:D111)</f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110B468C-35EB-4C01-8008-6E884166AAA1}"/>
    <hyperlink ref="D4" location="Şubat!A1" display="Şubat" xr:uid="{75FA3826-EFBB-4EF6-9A65-DB27B421FDA7}"/>
    <hyperlink ref="E4" location="Mart!A1" display="Mart" xr:uid="{C853DE25-4DEC-48DF-98CF-512D292385F8}"/>
    <hyperlink ref="C5" location="Nisan!A1" display="Nisan" xr:uid="{94B26304-17BF-4247-AB8E-376B49B6FC3B}"/>
    <hyperlink ref="D5" location="Mayıs!A1" display="Mayıs" xr:uid="{9E63AD65-0594-4435-88AF-C0F1D9F9131E}"/>
    <hyperlink ref="E5" location="Haziran!A1" display="Haziran" xr:uid="{22A6C58E-B3CE-4054-8AA8-8788FBC83A7B}"/>
    <hyperlink ref="C6" location="Temmuz!A1" display="Temmuz" xr:uid="{5B604851-CDD3-46F8-B924-1681F554FB0F}"/>
    <hyperlink ref="D6" location="Ağustos!A1" display="Ağustos" xr:uid="{75D20123-A78F-4360-9E45-A281DBB919ED}"/>
    <hyperlink ref="E6" location="Eylül!A1" display="Eylül" xr:uid="{8ECA6110-F98C-4EBB-B2B3-2AFC1FEC630F}"/>
    <hyperlink ref="C7" location="Ekim!A1" display="Ekim" xr:uid="{1A5A7D7D-491C-491E-A4C8-E0726A3F6A96}"/>
    <hyperlink ref="D7" location="Kasım!A1" display="Kasım" xr:uid="{6D12A692-AA9C-4798-97E4-26976B67BFBB}"/>
    <hyperlink ref="E7" location="Aralık!A1" display="Aralık" xr:uid="{83BE278A-5A03-4E2B-AD71-09C5054E988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ACC4-27F5-424C-9E84-8043C12079A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.75" customHeight="1" x14ac:dyDescent="0.25">
      <c r="B3" s="1"/>
      <c r="C3" s="21"/>
      <c r="D3" s="21"/>
      <c r="E3" s="22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21"/>
      <c r="D8" s="21"/>
      <c r="E8" s="22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787054</v>
      </c>
      <c r="D10" s="44">
        <v>482132</v>
      </c>
      <c r="E10" s="45">
        <v>61.257804420027085</v>
      </c>
    </row>
    <row r="11" spans="2:7" s="5" customFormat="1" ht="15.75" customHeight="1" x14ac:dyDescent="0.2">
      <c r="B11" s="43" t="s">
        <v>5</v>
      </c>
      <c r="C11" s="44">
        <v>534399</v>
      </c>
      <c r="D11" s="44">
        <v>408670</v>
      </c>
      <c r="E11" s="46">
        <v>76.472822741060526</v>
      </c>
    </row>
    <row r="12" spans="2:7" s="5" customFormat="1" ht="15.75" customHeight="1" x14ac:dyDescent="0.2">
      <c r="B12" s="43" t="s">
        <v>6</v>
      </c>
      <c r="C12" s="44">
        <v>264350</v>
      </c>
      <c r="D12" s="44">
        <v>194254</v>
      </c>
      <c r="E12" s="46">
        <v>73.483639114809904</v>
      </c>
      <c r="G12" s="6"/>
    </row>
    <row r="13" spans="2:7" s="5" customFormat="1" ht="15.75" customHeight="1" x14ac:dyDescent="0.2">
      <c r="B13" s="43" t="s">
        <v>7</v>
      </c>
      <c r="C13" s="44">
        <v>218096</v>
      </c>
      <c r="D13" s="44">
        <v>159843</v>
      </c>
      <c r="E13" s="46">
        <v>73.290202479641991</v>
      </c>
    </row>
    <row r="14" spans="2:7" ht="15.75" customHeight="1" x14ac:dyDescent="0.2">
      <c r="B14" s="47" t="s">
        <v>8</v>
      </c>
      <c r="C14" s="48">
        <v>27292</v>
      </c>
      <c r="D14" s="48">
        <v>11254</v>
      </c>
      <c r="E14" s="49">
        <v>41.235526894328004</v>
      </c>
    </row>
    <row r="15" spans="2:7" ht="15.75" customHeight="1" x14ac:dyDescent="0.2">
      <c r="B15" s="47" t="s">
        <v>9</v>
      </c>
      <c r="C15" s="48">
        <v>1535</v>
      </c>
      <c r="D15" s="48">
        <v>992</v>
      </c>
      <c r="E15" s="49">
        <v>64.625407166123779</v>
      </c>
    </row>
    <row r="16" spans="2:7" ht="15.75" customHeight="1" x14ac:dyDescent="0.2">
      <c r="B16" s="47" t="s">
        <v>10</v>
      </c>
      <c r="C16" s="48">
        <v>179267</v>
      </c>
      <c r="D16" s="48">
        <v>139750</v>
      </c>
      <c r="E16" s="49">
        <v>77.956344447109615</v>
      </c>
    </row>
    <row r="17" spans="2:5" ht="15.75" customHeight="1" x14ac:dyDescent="0.2">
      <c r="B17" s="47" t="s">
        <v>11</v>
      </c>
      <c r="C17" s="48">
        <v>10002</v>
      </c>
      <c r="D17" s="48">
        <v>7847</v>
      </c>
      <c r="E17" s="49">
        <v>78.454309138172363</v>
      </c>
    </row>
    <row r="18" spans="2:5" s="5" customFormat="1" ht="15.75" customHeight="1" x14ac:dyDescent="0.2">
      <c r="B18" s="43" t="s">
        <v>12</v>
      </c>
      <c r="C18" s="44">
        <v>46254</v>
      </c>
      <c r="D18" s="44">
        <v>34411</v>
      </c>
      <c r="E18" s="46">
        <v>74.39572793704329</v>
      </c>
    </row>
    <row r="19" spans="2:5" ht="15.75" customHeight="1" x14ac:dyDescent="0.2">
      <c r="B19" s="47" t="s">
        <v>13</v>
      </c>
      <c r="C19" s="48">
        <v>14223</v>
      </c>
      <c r="D19" s="48">
        <v>5752</v>
      </c>
      <c r="E19" s="49">
        <v>40.4415383533713</v>
      </c>
    </row>
    <row r="20" spans="2:5" ht="15.75" customHeight="1" x14ac:dyDescent="0.2">
      <c r="B20" s="47" t="s">
        <v>14</v>
      </c>
      <c r="C20" s="48">
        <v>106</v>
      </c>
      <c r="D20" s="48">
        <v>106</v>
      </c>
      <c r="E20" s="49">
        <v>100</v>
      </c>
    </row>
    <row r="21" spans="2:5" ht="15.75" customHeight="1" x14ac:dyDescent="0.2">
      <c r="B21" s="47" t="s">
        <v>15</v>
      </c>
      <c r="C21" s="48">
        <v>31925</v>
      </c>
      <c r="D21" s="48">
        <v>28553</v>
      </c>
      <c r="E21" s="49">
        <v>89.437744714173846</v>
      </c>
    </row>
    <row r="22" spans="2:5" s="4" customFormat="1" ht="15.75" customHeight="1" x14ac:dyDescent="0.2">
      <c r="B22" s="43" t="s">
        <v>16</v>
      </c>
      <c r="C22" s="44">
        <v>46016</v>
      </c>
      <c r="D22" s="44">
        <v>26641</v>
      </c>
      <c r="E22" s="45">
        <v>57.895079972183581</v>
      </c>
    </row>
    <row r="23" spans="2:5" s="8" customFormat="1" ht="15.75" customHeight="1" x14ac:dyDescent="0.2">
      <c r="B23" s="47" t="s">
        <v>17</v>
      </c>
      <c r="C23" s="48">
        <v>424</v>
      </c>
      <c r="D23" s="48">
        <v>134</v>
      </c>
      <c r="E23" s="50">
        <v>31.60377358490566</v>
      </c>
    </row>
    <row r="24" spans="2:5" s="8" customFormat="1" ht="15.75" customHeight="1" x14ac:dyDescent="0.2">
      <c r="B24" s="47" t="s">
        <v>18</v>
      </c>
      <c r="C24" s="48">
        <v>45592</v>
      </c>
      <c r="D24" s="48">
        <v>26507</v>
      </c>
      <c r="E24" s="50">
        <v>58.139585892261806</v>
      </c>
    </row>
    <row r="25" spans="2:5" s="4" customFormat="1" ht="15.75" customHeight="1" x14ac:dyDescent="0.2">
      <c r="B25" s="43" t="s">
        <v>19</v>
      </c>
      <c r="C25" s="44">
        <v>129482</v>
      </c>
      <c r="D25" s="44">
        <v>101116</v>
      </c>
      <c r="E25" s="45">
        <v>78.092707866730521</v>
      </c>
    </row>
    <row r="26" spans="2:5" s="4" customFormat="1" ht="15.75" customHeight="1" x14ac:dyDescent="0.2">
      <c r="B26" s="43" t="s">
        <v>20</v>
      </c>
      <c r="C26" s="44">
        <v>94846</v>
      </c>
      <c r="D26" s="44">
        <v>67529</v>
      </c>
      <c r="E26" s="45">
        <v>71.198574531345542</v>
      </c>
    </row>
    <row r="27" spans="2:5" s="8" customFormat="1" ht="15.75" customHeight="1" x14ac:dyDescent="0.2">
      <c r="B27" s="47" t="s">
        <v>21</v>
      </c>
      <c r="C27" s="48">
        <v>86502</v>
      </c>
      <c r="D27" s="48">
        <v>59885</v>
      </c>
      <c r="E27" s="50">
        <v>69.22961318813438</v>
      </c>
    </row>
    <row r="28" spans="2:5" s="8" customFormat="1" ht="15.75" customHeight="1" x14ac:dyDescent="0.2">
      <c r="B28" s="47" t="s">
        <v>22</v>
      </c>
      <c r="C28" s="48">
        <v>8344</v>
      </c>
      <c r="D28" s="48">
        <v>7644</v>
      </c>
      <c r="E28" s="50">
        <v>91.610738255033553</v>
      </c>
    </row>
    <row r="29" spans="2:5" s="4" customFormat="1" ht="15.75" customHeight="1" x14ac:dyDescent="0.2">
      <c r="B29" s="43" t="s">
        <v>23</v>
      </c>
      <c r="C29" s="44">
        <v>25979</v>
      </c>
      <c r="D29" s="44">
        <v>25096</v>
      </c>
      <c r="E29" s="45">
        <v>96.601100889179719</v>
      </c>
    </row>
    <row r="30" spans="2:5" s="8" customFormat="1" ht="15.75" customHeight="1" x14ac:dyDescent="0.2">
      <c r="B30" s="47" t="s">
        <v>24</v>
      </c>
      <c r="C30" s="48">
        <v>256</v>
      </c>
      <c r="D30" s="48">
        <v>101</v>
      </c>
      <c r="E30" s="50">
        <v>39.453125</v>
      </c>
    </row>
    <row r="31" spans="2:5" s="8" customFormat="1" ht="15.75" customHeight="1" x14ac:dyDescent="0.2">
      <c r="B31" s="47" t="s">
        <v>25</v>
      </c>
      <c r="C31" s="48">
        <v>24684</v>
      </c>
      <c r="D31" s="48">
        <v>24684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1039</v>
      </c>
      <c r="D35" s="48">
        <v>311</v>
      </c>
      <c r="E35" s="49">
        <v>29.932627526467758</v>
      </c>
    </row>
    <row r="36" spans="2:5" s="5" customFormat="1" ht="15.75" customHeight="1" x14ac:dyDescent="0.2">
      <c r="B36" s="43" t="s">
        <v>30</v>
      </c>
      <c r="C36" s="44">
        <v>8627</v>
      </c>
      <c r="D36" s="44">
        <v>8466</v>
      </c>
      <c r="E36" s="46">
        <v>98.133766083227087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30</v>
      </c>
      <c r="D38" s="44">
        <v>25</v>
      </c>
      <c r="E38" s="45">
        <v>83.333333333333343</v>
      </c>
    </row>
    <row r="39" spans="2:5" s="4" customFormat="1" ht="15.75" customHeight="1" x14ac:dyDescent="0.2">
      <c r="B39" s="43" t="s">
        <v>33</v>
      </c>
      <c r="C39" s="44">
        <v>45260</v>
      </c>
      <c r="D39" s="44">
        <v>45260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748</v>
      </c>
      <c r="D40" s="48">
        <v>748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44450</v>
      </c>
      <c r="D41" s="48">
        <v>44450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62</v>
      </c>
      <c r="D42" s="48">
        <v>62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27396</v>
      </c>
      <c r="D43" s="44">
        <v>23008</v>
      </c>
      <c r="E43" s="45">
        <v>83.983063220908164</v>
      </c>
    </row>
    <row r="44" spans="2:5" s="4" customFormat="1" ht="15.75" customHeight="1" x14ac:dyDescent="0.2">
      <c r="B44" s="43" t="s">
        <v>38</v>
      </c>
      <c r="C44" s="44">
        <v>19360</v>
      </c>
      <c r="D44" s="44">
        <v>18167</v>
      </c>
      <c r="E44" s="45">
        <v>93.837809917355372</v>
      </c>
    </row>
    <row r="45" spans="2:5" s="4" customFormat="1" ht="15.75" customHeight="1" x14ac:dyDescent="0.2">
      <c r="B45" s="43" t="s">
        <v>39</v>
      </c>
      <c r="C45" s="44">
        <v>2535</v>
      </c>
      <c r="D45" s="44">
        <v>224</v>
      </c>
      <c r="E45" s="45">
        <v>8.8362919132149909</v>
      </c>
    </row>
    <row r="46" spans="2:5" s="4" customFormat="1" ht="15.75" customHeight="1" x14ac:dyDescent="0.2">
      <c r="B46" s="43" t="s">
        <v>40</v>
      </c>
      <c r="C46" s="44">
        <v>246911</v>
      </c>
      <c r="D46" s="44">
        <v>70832</v>
      </c>
      <c r="E46" s="45">
        <v>28.687259781864721</v>
      </c>
    </row>
    <row r="47" spans="2:5" s="4" customFormat="1" ht="15.75" customHeight="1" x14ac:dyDescent="0.2">
      <c r="B47" s="43" t="s">
        <v>41</v>
      </c>
      <c r="C47" s="44">
        <v>47724</v>
      </c>
      <c r="D47" s="44">
        <v>47660</v>
      </c>
      <c r="E47" s="45">
        <v>99.865895566172156</v>
      </c>
    </row>
    <row r="48" spans="2:5" s="8" customFormat="1" ht="15.75" customHeight="1" x14ac:dyDescent="0.2">
      <c r="B48" s="47" t="s">
        <v>42</v>
      </c>
      <c r="C48" s="48">
        <v>47644</v>
      </c>
      <c r="D48" s="48">
        <v>47644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80</v>
      </c>
      <c r="D50" s="48">
        <v>16</v>
      </c>
      <c r="E50" s="50">
        <v>20</v>
      </c>
    </row>
    <row r="51" spans="2:5" s="4" customFormat="1" ht="15.75" customHeight="1" x14ac:dyDescent="0.2">
      <c r="B51" s="43" t="s">
        <v>45</v>
      </c>
      <c r="C51" s="44">
        <v>497</v>
      </c>
      <c r="D51" s="44">
        <v>243</v>
      </c>
      <c r="E51" s="45">
        <v>48.893360160965791</v>
      </c>
    </row>
    <row r="52" spans="2:5" s="4" customFormat="1" ht="15.75" customHeight="1" x14ac:dyDescent="0.2">
      <c r="B52" s="43" t="s">
        <v>46</v>
      </c>
      <c r="C52" s="44">
        <v>250</v>
      </c>
      <c r="D52" s="44">
        <v>209</v>
      </c>
      <c r="E52" s="45">
        <v>83.6</v>
      </c>
    </row>
    <row r="53" spans="2:5" s="4" customFormat="1" ht="15.75" customHeight="1" x14ac:dyDescent="0.2">
      <c r="B53" s="43" t="s">
        <v>47</v>
      </c>
      <c r="C53" s="44">
        <v>247</v>
      </c>
      <c r="D53" s="44">
        <v>34</v>
      </c>
      <c r="E53" s="45">
        <v>13.765182186234817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48543</v>
      </c>
      <c r="D61" s="44">
        <v>4850</v>
      </c>
      <c r="E61" s="45">
        <v>9.9911418742146143</v>
      </c>
    </row>
    <row r="62" spans="2:5" s="4" customFormat="1" ht="15.75" customHeight="1" x14ac:dyDescent="0.2">
      <c r="B62" s="43" t="s">
        <v>56</v>
      </c>
      <c r="C62" s="44">
        <v>4032</v>
      </c>
      <c r="D62" s="44">
        <v>3425</v>
      </c>
      <c r="E62" s="45">
        <v>84.945436507936506</v>
      </c>
    </row>
    <row r="63" spans="2:5" s="8" customFormat="1" ht="15.75" customHeight="1" x14ac:dyDescent="0.2">
      <c r="B63" s="47" t="s">
        <v>57</v>
      </c>
      <c r="C63" s="48">
        <v>2733</v>
      </c>
      <c r="D63" s="48">
        <v>2733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1032</v>
      </c>
      <c r="D64" s="48">
        <v>425</v>
      </c>
      <c r="E64" s="50">
        <v>41.18217054263566</v>
      </c>
    </row>
    <row r="65" spans="2:5" s="8" customFormat="1" ht="15.75" customHeight="1" x14ac:dyDescent="0.2">
      <c r="B65" s="47" t="s">
        <v>59</v>
      </c>
      <c r="C65" s="48">
        <v>267</v>
      </c>
      <c r="D65" s="48">
        <v>267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44502</v>
      </c>
      <c r="D66" s="44">
        <v>1416</v>
      </c>
      <c r="E66" s="45">
        <v>3.181879466091412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44029</v>
      </c>
      <c r="D68" s="48">
        <v>962</v>
      </c>
      <c r="E68" s="50">
        <v>2.1849235730995482</v>
      </c>
    </row>
    <row r="69" spans="2:5" s="8" customFormat="1" ht="15.75" customHeight="1" x14ac:dyDescent="0.2">
      <c r="B69" s="47" t="s">
        <v>63</v>
      </c>
      <c r="C69" s="48">
        <v>473</v>
      </c>
      <c r="D69" s="48">
        <v>454</v>
      </c>
      <c r="E69" s="50">
        <v>95.983086680761105</v>
      </c>
    </row>
    <row r="70" spans="2:5" s="4" customFormat="1" ht="15.75" customHeight="1" x14ac:dyDescent="0.2">
      <c r="B70" s="43" t="s">
        <v>64</v>
      </c>
      <c r="C70" s="44">
        <v>9</v>
      </c>
      <c r="D70" s="44">
        <v>9</v>
      </c>
      <c r="E70" s="45">
        <v>100</v>
      </c>
    </row>
    <row r="71" spans="2:5" s="4" customFormat="1" ht="15.75" customHeight="1" x14ac:dyDescent="0.2">
      <c r="B71" s="43" t="s">
        <v>65</v>
      </c>
      <c r="C71" s="44">
        <v>142171</v>
      </c>
      <c r="D71" s="44">
        <v>12330</v>
      </c>
      <c r="E71" s="45">
        <v>8.6726547608162008</v>
      </c>
    </row>
    <row r="72" spans="2:5" s="8" customFormat="1" ht="15.75" customHeight="1" x14ac:dyDescent="0.2">
      <c r="B72" s="51" t="s">
        <v>66</v>
      </c>
      <c r="C72" s="52">
        <v>967</v>
      </c>
      <c r="D72" s="52">
        <v>457</v>
      </c>
      <c r="E72" s="50">
        <v>47.25956566701138</v>
      </c>
    </row>
    <row r="73" spans="2:5" s="8" customFormat="1" ht="15.75" customHeight="1" x14ac:dyDescent="0.2">
      <c r="B73" s="51" t="s">
        <v>67</v>
      </c>
      <c r="C73" s="52">
        <v>189</v>
      </c>
      <c r="D73" s="52">
        <v>109</v>
      </c>
      <c r="E73" s="50">
        <v>57.671957671957671</v>
      </c>
    </row>
    <row r="74" spans="2:5" s="8" customFormat="1" ht="15.75" customHeight="1" x14ac:dyDescent="0.2">
      <c r="B74" s="51" t="s">
        <v>68</v>
      </c>
      <c r="C74" s="52">
        <v>2278</v>
      </c>
      <c r="D74" s="52">
        <v>1109</v>
      </c>
      <c r="E74" s="50">
        <v>48.68305531167691</v>
      </c>
    </row>
    <row r="75" spans="2:5" s="8" customFormat="1" ht="15.75" customHeight="1" x14ac:dyDescent="0.2">
      <c r="B75" s="51" t="s">
        <v>69</v>
      </c>
      <c r="C75" s="52">
        <v>123964</v>
      </c>
      <c r="D75" s="52">
        <v>2368</v>
      </c>
      <c r="E75" s="50">
        <v>1.9102320028395341</v>
      </c>
    </row>
    <row r="76" spans="2:5" s="8" customFormat="1" ht="15.75" customHeight="1" x14ac:dyDescent="0.2">
      <c r="B76" s="51" t="s">
        <v>70</v>
      </c>
      <c r="C76" s="52">
        <v>8795</v>
      </c>
      <c r="D76" s="52">
        <v>6376</v>
      </c>
      <c r="E76" s="50">
        <v>72.495736213757823</v>
      </c>
    </row>
    <row r="77" spans="2:5" s="8" customFormat="1" ht="15.75" customHeight="1" x14ac:dyDescent="0.2">
      <c r="B77" s="51" t="s">
        <v>71</v>
      </c>
      <c r="C77" s="52">
        <v>5978</v>
      </c>
      <c r="D77" s="52">
        <v>1911</v>
      </c>
      <c r="E77" s="50">
        <v>31.967213114754102</v>
      </c>
    </row>
    <row r="78" spans="2:5" s="5" customFormat="1" ht="15.75" customHeight="1" x14ac:dyDescent="0.2">
      <c r="B78" s="43" t="s">
        <v>72</v>
      </c>
      <c r="C78" s="44">
        <v>5</v>
      </c>
      <c r="D78" s="44">
        <v>4</v>
      </c>
      <c r="E78" s="45">
        <v>80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5</v>
      </c>
      <c r="D81" s="48">
        <v>4</v>
      </c>
      <c r="E81" s="50">
        <v>80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7971</v>
      </c>
      <c r="D87" s="44">
        <v>5745</v>
      </c>
      <c r="E87" s="45">
        <v>72.073767406849825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346</v>
      </c>
      <c r="D90" s="48">
        <v>346</v>
      </c>
      <c r="E90" s="50">
        <v>100</v>
      </c>
    </row>
    <row r="91" spans="2:5" ht="15.75" customHeight="1" x14ac:dyDescent="0.2">
      <c r="B91" s="47" t="s">
        <v>85</v>
      </c>
      <c r="C91" s="48">
        <v>3109</v>
      </c>
      <c r="D91" s="48">
        <v>3071</v>
      </c>
      <c r="E91" s="50">
        <v>98.777742039240906</v>
      </c>
    </row>
    <row r="92" spans="2:5" ht="15.75" customHeight="1" x14ac:dyDescent="0.2">
      <c r="B92" s="47" t="s">
        <v>86</v>
      </c>
      <c r="C92" s="48">
        <v>313</v>
      </c>
      <c r="D92" s="48">
        <v>313</v>
      </c>
      <c r="E92" s="50">
        <v>100</v>
      </c>
    </row>
    <row r="93" spans="2:5" ht="15.75" customHeight="1" x14ac:dyDescent="0.2">
      <c r="B93" s="47" t="s">
        <v>87</v>
      </c>
      <c r="C93" s="48">
        <v>1048</v>
      </c>
      <c r="D93" s="48">
        <v>1047</v>
      </c>
      <c r="E93" s="50">
        <v>99.904580152671755</v>
      </c>
    </row>
    <row r="94" spans="2:5" ht="15.75" customHeight="1" x14ac:dyDescent="0.2">
      <c r="B94" s="47" t="s">
        <v>88</v>
      </c>
      <c r="C94" s="48">
        <v>3155</v>
      </c>
      <c r="D94" s="48">
        <v>968</v>
      </c>
      <c r="E94" s="50">
        <v>30.681458003169571</v>
      </c>
    </row>
    <row r="95" spans="2:5" s="5" customFormat="1" ht="15.75" customHeight="1" x14ac:dyDescent="0.2">
      <c r="B95" s="43" t="s">
        <v>89</v>
      </c>
      <c r="C95" s="44">
        <v>5744</v>
      </c>
      <c r="D95" s="44">
        <v>2630</v>
      </c>
      <c r="E95" s="54">
        <v>45.786908077994433</v>
      </c>
    </row>
    <row r="96" spans="2:5" s="5" customFormat="1" ht="15.75" customHeight="1" x14ac:dyDescent="0.2">
      <c r="B96" s="43" t="s">
        <v>90</v>
      </c>
      <c r="C96" s="44">
        <v>5703</v>
      </c>
      <c r="D96" s="44">
        <v>2589</v>
      </c>
      <c r="E96" s="54">
        <v>45.397159389794844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>
        <v>126</v>
      </c>
      <c r="D99" s="48">
        <v>29</v>
      </c>
      <c r="E99" s="55">
        <v>23.015873015873016</v>
      </c>
    </row>
    <row r="100" spans="2:5" ht="15.75" customHeight="1" x14ac:dyDescent="0.2">
      <c r="B100" s="47" t="s">
        <v>94</v>
      </c>
      <c r="C100" s="48">
        <v>5395</v>
      </c>
      <c r="D100" s="48">
        <v>2503</v>
      </c>
      <c r="E100" s="55">
        <v>46.394810009267843</v>
      </c>
    </row>
    <row r="101" spans="2:5" ht="15.75" customHeight="1" x14ac:dyDescent="0.2">
      <c r="B101" s="47" t="s">
        <v>95</v>
      </c>
      <c r="C101" s="48">
        <v>182</v>
      </c>
      <c r="D101" s="48">
        <v>57</v>
      </c>
      <c r="E101" s="55">
        <v>31.318681318681318</v>
      </c>
    </row>
    <row r="102" spans="2:5" s="5" customFormat="1" ht="15.75" customHeight="1" x14ac:dyDescent="0.2">
      <c r="B102" s="43" t="s">
        <v>96</v>
      </c>
      <c r="C102" s="44">
        <v>41</v>
      </c>
      <c r="D102" s="44">
        <v>41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24D3F863-DE6F-4096-BADC-E6E4810BE9FB}"/>
    <hyperlink ref="D4" location="Şubat!A1" display="Şubat" xr:uid="{695FE4A4-27DF-4861-AD22-F9DE23A0F8B0}"/>
    <hyperlink ref="E4" location="Mart!A1" display="Mart" xr:uid="{93244EC0-4314-4C2C-BAF4-DD2EC3570248}"/>
    <hyperlink ref="C5" location="Nisan!A1" display="Nisan" xr:uid="{A9E85A6E-0A9E-4CD5-8485-6B7624938D37}"/>
    <hyperlink ref="D5" location="Mayıs!A1" display="Mayıs" xr:uid="{CDFD9FED-B463-419C-807C-5D01162B2239}"/>
    <hyperlink ref="E5" location="Haziran!A1" display="Haziran" xr:uid="{F3A2AEAA-D51C-40AE-9C3A-018912B6F638}"/>
    <hyperlink ref="C6" location="Temmuz!A1" display="Temmuz" xr:uid="{A67B82A3-F6B9-43A4-90F6-FFB47F3D2987}"/>
    <hyperlink ref="D6" location="Ağustos!A1" display="Ağustos" xr:uid="{B67EF26D-03C5-469C-B848-E6B5ED6F910A}"/>
    <hyperlink ref="E6" location="Eylül!A1" display="Eylül" xr:uid="{B6727A34-318A-4E88-BC90-9342BB09EC64}"/>
    <hyperlink ref="C7" location="Ekim!A1" display="Ekim" xr:uid="{91EF563E-6981-461A-B4EB-CD48933A3A05}"/>
    <hyperlink ref="D7" location="Kasım!A1" display="Kasım" xr:uid="{7319BE47-5A3E-43BC-9272-EC94CBD2249F}"/>
    <hyperlink ref="E7" location="Aralık!A1" display="Aralık" xr:uid="{1F0A11BB-230E-4BBD-BFC2-1D3D06B5EF3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7E85-B514-4AFA-B9EB-F577BBB852C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.75" customHeight="1" x14ac:dyDescent="0.25">
      <c r="B3" s="1"/>
      <c r="C3" s="21"/>
      <c r="D3" s="21"/>
      <c r="E3" s="22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21"/>
      <c r="D8" s="21"/>
      <c r="E8" s="22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715619</v>
      </c>
      <c r="D10" s="44">
        <v>405865</v>
      </c>
      <c r="E10" s="45">
        <v>56.715235341711157</v>
      </c>
    </row>
    <row r="11" spans="2:7" s="5" customFormat="1" ht="15.75" customHeight="1" x14ac:dyDescent="0.2">
      <c r="B11" s="43" t="s">
        <v>5</v>
      </c>
      <c r="C11" s="44">
        <v>472313</v>
      </c>
      <c r="D11" s="44">
        <v>339413</v>
      </c>
      <c r="E11" s="46">
        <v>71.86187972806168</v>
      </c>
    </row>
    <row r="12" spans="2:7" s="5" customFormat="1" ht="15.75" customHeight="1" x14ac:dyDescent="0.2">
      <c r="B12" s="43" t="s">
        <v>6</v>
      </c>
      <c r="C12" s="44">
        <v>233362</v>
      </c>
      <c r="D12" s="44">
        <v>163565</v>
      </c>
      <c r="E12" s="46">
        <v>70.090674574266586</v>
      </c>
      <c r="G12" s="6"/>
    </row>
    <row r="13" spans="2:7" s="5" customFormat="1" ht="15.75" customHeight="1" x14ac:dyDescent="0.2">
      <c r="B13" s="43" t="s">
        <v>7</v>
      </c>
      <c r="C13" s="44">
        <v>186053</v>
      </c>
      <c r="D13" s="44">
        <v>128560</v>
      </c>
      <c r="E13" s="46">
        <v>69.098590186667238</v>
      </c>
    </row>
    <row r="14" spans="2:7" ht="15.75" customHeight="1" x14ac:dyDescent="0.2">
      <c r="B14" s="47" t="s">
        <v>8</v>
      </c>
      <c r="C14" s="48">
        <v>27264</v>
      </c>
      <c r="D14" s="48">
        <v>8103</v>
      </c>
      <c r="E14" s="49">
        <v>29.72051056338028</v>
      </c>
    </row>
    <row r="15" spans="2:7" ht="15.75" customHeight="1" x14ac:dyDescent="0.2">
      <c r="B15" s="47" t="s">
        <v>9</v>
      </c>
      <c r="C15" s="48">
        <v>1519</v>
      </c>
      <c r="D15" s="48">
        <v>912</v>
      </c>
      <c r="E15" s="49">
        <v>60.039499670836072</v>
      </c>
    </row>
    <row r="16" spans="2:7" ht="15.75" customHeight="1" x14ac:dyDescent="0.2">
      <c r="B16" s="47" t="s">
        <v>10</v>
      </c>
      <c r="C16" s="48">
        <v>147394</v>
      </c>
      <c r="D16" s="48">
        <v>111725</v>
      </c>
      <c r="E16" s="49">
        <v>75.800236101876607</v>
      </c>
    </row>
    <row r="17" spans="2:5" ht="15.75" customHeight="1" x14ac:dyDescent="0.2">
      <c r="B17" s="47" t="s">
        <v>11</v>
      </c>
      <c r="C17" s="48">
        <v>9876</v>
      </c>
      <c r="D17" s="48">
        <v>7820</v>
      </c>
      <c r="E17" s="49">
        <v>79.181855002025117</v>
      </c>
    </row>
    <row r="18" spans="2:5" s="5" customFormat="1" ht="15.75" customHeight="1" x14ac:dyDescent="0.2">
      <c r="B18" s="43" t="s">
        <v>12</v>
      </c>
      <c r="C18" s="44">
        <v>47309</v>
      </c>
      <c r="D18" s="44">
        <v>35005</v>
      </c>
      <c r="E18" s="46">
        <v>73.992263628485063</v>
      </c>
    </row>
    <row r="19" spans="2:5" ht="15.75" customHeight="1" x14ac:dyDescent="0.2">
      <c r="B19" s="47" t="s">
        <v>13</v>
      </c>
      <c r="C19" s="48">
        <v>14048</v>
      </c>
      <c r="D19" s="48">
        <v>5177</v>
      </c>
      <c r="E19" s="49">
        <v>36.852220956719819</v>
      </c>
    </row>
    <row r="20" spans="2:5" ht="15.75" customHeight="1" x14ac:dyDescent="0.2">
      <c r="B20" s="47" t="s">
        <v>14</v>
      </c>
      <c r="C20" s="48">
        <v>90</v>
      </c>
      <c r="D20" s="48">
        <v>90</v>
      </c>
      <c r="E20" s="49">
        <v>100</v>
      </c>
    </row>
    <row r="21" spans="2:5" ht="15.75" customHeight="1" x14ac:dyDescent="0.2">
      <c r="B21" s="47" t="s">
        <v>15</v>
      </c>
      <c r="C21" s="48">
        <v>33171</v>
      </c>
      <c r="D21" s="48">
        <v>29738</v>
      </c>
      <c r="E21" s="49">
        <v>89.650598414277525</v>
      </c>
    </row>
    <row r="22" spans="2:5" s="4" customFormat="1" ht="15.75" customHeight="1" x14ac:dyDescent="0.2">
      <c r="B22" s="43" t="s">
        <v>16</v>
      </c>
      <c r="C22" s="44">
        <v>46188</v>
      </c>
      <c r="D22" s="44">
        <v>17368</v>
      </c>
      <c r="E22" s="45">
        <v>37.60284056464883</v>
      </c>
    </row>
    <row r="23" spans="2:5" s="8" customFormat="1" ht="15.75" customHeight="1" x14ac:dyDescent="0.2">
      <c r="B23" s="47" t="s">
        <v>17</v>
      </c>
      <c r="C23" s="48">
        <v>240</v>
      </c>
      <c r="D23" s="48">
        <v>121</v>
      </c>
      <c r="E23" s="50">
        <v>50.416666666666664</v>
      </c>
    </row>
    <row r="24" spans="2:5" s="8" customFormat="1" ht="15.75" customHeight="1" x14ac:dyDescent="0.2">
      <c r="B24" s="47" t="s">
        <v>18</v>
      </c>
      <c r="C24" s="48">
        <v>45948</v>
      </c>
      <c r="D24" s="48">
        <v>17247</v>
      </c>
      <c r="E24" s="50">
        <v>37.535910159310525</v>
      </c>
    </row>
    <row r="25" spans="2:5" s="4" customFormat="1" ht="15.75" customHeight="1" x14ac:dyDescent="0.2">
      <c r="B25" s="43" t="s">
        <v>19</v>
      </c>
      <c r="C25" s="44">
        <v>114108</v>
      </c>
      <c r="D25" s="44">
        <v>87566</v>
      </c>
      <c r="E25" s="45">
        <v>76.739580046973046</v>
      </c>
    </row>
    <row r="26" spans="2:5" s="4" customFormat="1" ht="15.75" customHeight="1" x14ac:dyDescent="0.2">
      <c r="B26" s="43" t="s">
        <v>20</v>
      </c>
      <c r="C26" s="44">
        <v>83705</v>
      </c>
      <c r="D26" s="44">
        <v>58025</v>
      </c>
      <c r="E26" s="45">
        <v>69.320829102204172</v>
      </c>
    </row>
    <row r="27" spans="2:5" s="8" customFormat="1" ht="15.75" customHeight="1" x14ac:dyDescent="0.2">
      <c r="B27" s="47" t="s">
        <v>21</v>
      </c>
      <c r="C27" s="48">
        <v>76729</v>
      </c>
      <c r="D27" s="48">
        <v>51690</v>
      </c>
      <c r="E27" s="50">
        <v>67.366966857381172</v>
      </c>
    </row>
    <row r="28" spans="2:5" s="8" customFormat="1" ht="15.75" customHeight="1" x14ac:dyDescent="0.2">
      <c r="B28" s="47" t="s">
        <v>22</v>
      </c>
      <c r="C28" s="48">
        <v>6976</v>
      </c>
      <c r="D28" s="48">
        <v>6335</v>
      </c>
      <c r="E28" s="50">
        <v>90.811353211009177</v>
      </c>
    </row>
    <row r="29" spans="2:5" s="4" customFormat="1" ht="15.75" customHeight="1" x14ac:dyDescent="0.2">
      <c r="B29" s="43" t="s">
        <v>23</v>
      </c>
      <c r="C29" s="44">
        <v>23285</v>
      </c>
      <c r="D29" s="44">
        <v>22610</v>
      </c>
      <c r="E29" s="45">
        <v>97.101138071720001</v>
      </c>
    </row>
    <row r="30" spans="2:5" s="8" customFormat="1" ht="15.75" customHeight="1" x14ac:dyDescent="0.2">
      <c r="B30" s="47" t="s">
        <v>24</v>
      </c>
      <c r="C30" s="48">
        <v>179</v>
      </c>
      <c r="D30" s="48">
        <v>88</v>
      </c>
      <c r="E30" s="50">
        <v>49.162011173184354</v>
      </c>
    </row>
    <row r="31" spans="2:5" s="8" customFormat="1" ht="15.75" customHeight="1" x14ac:dyDescent="0.2">
      <c r="B31" s="47" t="s">
        <v>25</v>
      </c>
      <c r="C31" s="48">
        <v>22229</v>
      </c>
      <c r="D31" s="48">
        <v>22229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877</v>
      </c>
      <c r="D35" s="48">
        <v>293</v>
      </c>
      <c r="E35" s="49">
        <v>33.409350057012546</v>
      </c>
    </row>
    <row r="36" spans="2:5" s="5" customFormat="1" ht="15.75" customHeight="1" x14ac:dyDescent="0.2">
      <c r="B36" s="43" t="s">
        <v>30</v>
      </c>
      <c r="C36" s="44">
        <v>7092</v>
      </c>
      <c r="D36" s="44">
        <v>6910</v>
      </c>
      <c r="E36" s="46">
        <v>97.433728144388041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26</v>
      </c>
      <c r="D38" s="44">
        <v>21</v>
      </c>
      <c r="E38" s="45">
        <v>80.769230769230774</v>
      </c>
    </row>
    <row r="39" spans="2:5" s="4" customFormat="1" ht="15.75" customHeight="1" x14ac:dyDescent="0.2">
      <c r="B39" s="43" t="s">
        <v>33</v>
      </c>
      <c r="C39" s="44">
        <v>36254</v>
      </c>
      <c r="D39" s="44">
        <v>36254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664</v>
      </c>
      <c r="D40" s="48">
        <v>664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35531</v>
      </c>
      <c r="D41" s="48">
        <v>35531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59</v>
      </c>
      <c r="D42" s="48">
        <v>59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23435</v>
      </c>
      <c r="D43" s="44">
        <v>19213</v>
      </c>
      <c r="E43" s="45">
        <v>81.984211649242582</v>
      </c>
    </row>
    <row r="44" spans="2:5" s="4" customFormat="1" ht="15.75" customHeight="1" x14ac:dyDescent="0.2">
      <c r="B44" s="43" t="s">
        <v>38</v>
      </c>
      <c r="C44" s="44">
        <v>16465</v>
      </c>
      <c r="D44" s="44">
        <v>15261</v>
      </c>
      <c r="E44" s="45">
        <v>92.687518979653817</v>
      </c>
    </row>
    <row r="45" spans="2:5" s="4" customFormat="1" ht="15.75" customHeight="1" x14ac:dyDescent="0.2">
      <c r="B45" s="43" t="s">
        <v>39</v>
      </c>
      <c r="C45" s="44">
        <v>2501</v>
      </c>
      <c r="D45" s="44">
        <v>186</v>
      </c>
      <c r="E45" s="45">
        <v>7.4370251899240305</v>
      </c>
    </row>
    <row r="46" spans="2:5" s="4" customFormat="1" ht="15.75" customHeight="1" x14ac:dyDescent="0.2">
      <c r="B46" s="43" t="s">
        <v>40</v>
      </c>
      <c r="C46" s="44">
        <v>239296</v>
      </c>
      <c r="D46" s="44">
        <v>64242</v>
      </c>
      <c r="E46" s="45">
        <v>26.846248997058037</v>
      </c>
    </row>
    <row r="47" spans="2:5" s="4" customFormat="1" ht="15.75" customHeight="1" x14ac:dyDescent="0.2">
      <c r="B47" s="43" t="s">
        <v>41</v>
      </c>
      <c r="C47" s="44">
        <v>44443</v>
      </c>
      <c r="D47" s="44">
        <v>44377</v>
      </c>
      <c r="E47" s="45">
        <v>99.851495173593136</v>
      </c>
    </row>
    <row r="48" spans="2:5" s="8" customFormat="1" ht="15.75" customHeight="1" x14ac:dyDescent="0.2">
      <c r="B48" s="47" t="s">
        <v>42</v>
      </c>
      <c r="C48" s="48">
        <v>44363</v>
      </c>
      <c r="D48" s="48">
        <v>44363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80</v>
      </c>
      <c r="D50" s="48">
        <v>14</v>
      </c>
      <c r="E50" s="50">
        <v>17.5</v>
      </c>
    </row>
    <row r="51" spans="2:5" s="4" customFormat="1" ht="15.75" customHeight="1" x14ac:dyDescent="0.2">
      <c r="B51" s="43" t="s">
        <v>45</v>
      </c>
      <c r="C51" s="44">
        <v>451</v>
      </c>
      <c r="D51" s="44">
        <v>217</v>
      </c>
      <c r="E51" s="45">
        <v>48.115299334811532</v>
      </c>
    </row>
    <row r="52" spans="2:5" s="4" customFormat="1" ht="15.75" customHeight="1" x14ac:dyDescent="0.2">
      <c r="B52" s="43" t="s">
        <v>46</v>
      </c>
      <c r="C52" s="44">
        <v>211</v>
      </c>
      <c r="D52" s="44">
        <v>190</v>
      </c>
      <c r="E52" s="45">
        <v>90.047393364928908</v>
      </c>
    </row>
    <row r="53" spans="2:5" s="4" customFormat="1" ht="15.75" customHeight="1" x14ac:dyDescent="0.2">
      <c r="B53" s="43" t="s">
        <v>47</v>
      </c>
      <c r="C53" s="44">
        <v>240</v>
      </c>
      <c r="D53" s="44">
        <v>27</v>
      </c>
      <c r="E53" s="45">
        <v>11.25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47300</v>
      </c>
      <c r="D61" s="44">
        <v>4124</v>
      </c>
      <c r="E61" s="45">
        <v>8.7188160676532771</v>
      </c>
    </row>
    <row r="62" spans="2:5" s="4" customFormat="1" ht="15.75" customHeight="1" x14ac:dyDescent="0.2">
      <c r="B62" s="43" t="s">
        <v>56</v>
      </c>
      <c r="C62" s="44">
        <v>3519</v>
      </c>
      <c r="D62" s="44">
        <v>2936</v>
      </c>
      <c r="E62" s="45">
        <v>83.432793407217957</v>
      </c>
    </row>
    <row r="63" spans="2:5" s="8" customFormat="1" ht="15.75" customHeight="1" x14ac:dyDescent="0.2">
      <c r="B63" s="47" t="s">
        <v>57</v>
      </c>
      <c r="C63" s="48">
        <v>2363</v>
      </c>
      <c r="D63" s="48">
        <v>2363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922</v>
      </c>
      <c r="D64" s="48">
        <v>339</v>
      </c>
      <c r="E64" s="50">
        <v>36.767895878524946</v>
      </c>
    </row>
    <row r="65" spans="2:5" s="8" customFormat="1" ht="15.75" customHeight="1" x14ac:dyDescent="0.2">
      <c r="B65" s="47" t="s">
        <v>59</v>
      </c>
      <c r="C65" s="48">
        <v>234</v>
      </c>
      <c r="D65" s="48">
        <v>234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43772</v>
      </c>
      <c r="D66" s="44">
        <v>1179</v>
      </c>
      <c r="E66" s="45">
        <v>2.6935026957872612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43402</v>
      </c>
      <c r="D68" s="48">
        <v>828</v>
      </c>
      <c r="E68" s="50">
        <v>1.9077461868116676</v>
      </c>
    </row>
    <row r="69" spans="2:5" s="8" customFormat="1" ht="15.75" customHeight="1" x14ac:dyDescent="0.2">
      <c r="B69" s="47" t="s">
        <v>63</v>
      </c>
      <c r="C69" s="48">
        <v>370</v>
      </c>
      <c r="D69" s="48">
        <v>351</v>
      </c>
      <c r="E69" s="50">
        <v>94.864864864864856</v>
      </c>
    </row>
    <row r="70" spans="2:5" s="4" customFormat="1" ht="15.75" customHeight="1" x14ac:dyDescent="0.2">
      <c r="B70" s="43" t="s">
        <v>64</v>
      </c>
      <c r="C70" s="44">
        <v>9</v>
      </c>
      <c r="D70" s="44">
        <v>9</v>
      </c>
      <c r="E70" s="45">
        <v>100</v>
      </c>
    </row>
    <row r="71" spans="2:5" s="4" customFormat="1" ht="15.75" customHeight="1" x14ac:dyDescent="0.2">
      <c r="B71" s="43" t="s">
        <v>65</v>
      </c>
      <c r="C71" s="44">
        <v>139932</v>
      </c>
      <c r="D71" s="44">
        <v>10514</v>
      </c>
      <c r="E71" s="45">
        <v>7.5136494868936339</v>
      </c>
    </row>
    <row r="72" spans="2:5" s="8" customFormat="1" ht="15.75" customHeight="1" x14ac:dyDescent="0.2">
      <c r="B72" s="51" t="s">
        <v>66</v>
      </c>
      <c r="C72" s="52">
        <v>867</v>
      </c>
      <c r="D72" s="52">
        <v>379</v>
      </c>
      <c r="E72" s="50">
        <v>43.713956170703575</v>
      </c>
    </row>
    <row r="73" spans="2:5" s="8" customFormat="1" ht="15.75" customHeight="1" x14ac:dyDescent="0.2">
      <c r="B73" s="51" t="s">
        <v>67</v>
      </c>
      <c r="C73" s="52">
        <v>665</v>
      </c>
      <c r="D73" s="52">
        <v>460</v>
      </c>
      <c r="E73" s="50">
        <v>69.172932330827066</v>
      </c>
    </row>
    <row r="74" spans="2:5" s="8" customFormat="1" ht="15.75" customHeight="1" x14ac:dyDescent="0.2">
      <c r="B74" s="51" t="s">
        <v>68</v>
      </c>
      <c r="C74" s="52">
        <v>2211</v>
      </c>
      <c r="D74" s="52">
        <v>982</v>
      </c>
      <c r="E74" s="50">
        <v>44.414292175486203</v>
      </c>
    </row>
    <row r="75" spans="2:5" s="8" customFormat="1" ht="15.75" customHeight="1" x14ac:dyDescent="0.2">
      <c r="B75" s="51" t="s">
        <v>69</v>
      </c>
      <c r="C75" s="52">
        <v>123021</v>
      </c>
      <c r="D75" s="52">
        <v>2053</v>
      </c>
      <c r="E75" s="50">
        <v>1.6688207704375675</v>
      </c>
    </row>
    <row r="76" spans="2:5" s="8" customFormat="1" ht="15.75" customHeight="1" x14ac:dyDescent="0.2">
      <c r="B76" s="51" t="s">
        <v>70</v>
      </c>
      <c r="C76" s="52">
        <v>7894</v>
      </c>
      <c r="D76" s="52">
        <v>5438</v>
      </c>
      <c r="E76" s="50">
        <v>68.887762857866733</v>
      </c>
    </row>
    <row r="77" spans="2:5" s="8" customFormat="1" ht="15.75" customHeight="1" x14ac:dyDescent="0.2">
      <c r="B77" s="51" t="s">
        <v>71</v>
      </c>
      <c r="C77" s="52">
        <v>5274</v>
      </c>
      <c r="D77" s="52">
        <v>1202</v>
      </c>
      <c r="E77" s="50">
        <v>22.791050436101632</v>
      </c>
    </row>
    <row r="78" spans="2:5" s="5" customFormat="1" ht="15.75" customHeight="1" x14ac:dyDescent="0.2">
      <c r="B78" s="43" t="s">
        <v>72</v>
      </c>
      <c r="C78" s="44">
        <v>5</v>
      </c>
      <c r="D78" s="44">
        <v>4</v>
      </c>
      <c r="E78" s="45">
        <v>80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5</v>
      </c>
      <c r="D81" s="48">
        <v>4</v>
      </c>
      <c r="E81" s="50">
        <v>80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7165</v>
      </c>
      <c r="D87" s="44">
        <v>5006</v>
      </c>
      <c r="E87" s="45">
        <v>69.867411025819962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296</v>
      </c>
      <c r="D90" s="48">
        <v>296</v>
      </c>
      <c r="E90" s="50">
        <v>100</v>
      </c>
    </row>
    <row r="91" spans="2:5" ht="15.75" customHeight="1" x14ac:dyDescent="0.2">
      <c r="B91" s="47" t="s">
        <v>85</v>
      </c>
      <c r="C91" s="48">
        <v>2625</v>
      </c>
      <c r="D91" s="48">
        <v>2584</v>
      </c>
      <c r="E91" s="50">
        <v>98.438095238095229</v>
      </c>
    </row>
    <row r="92" spans="2:5" ht="15.75" customHeight="1" x14ac:dyDescent="0.2">
      <c r="B92" s="47" t="s">
        <v>86</v>
      </c>
      <c r="C92" s="48">
        <v>242</v>
      </c>
      <c r="D92" s="48">
        <v>242</v>
      </c>
      <c r="E92" s="50">
        <v>100</v>
      </c>
    </row>
    <row r="93" spans="2:5" ht="15.75" customHeight="1" x14ac:dyDescent="0.2">
      <c r="B93" s="47" t="s">
        <v>87</v>
      </c>
      <c r="C93" s="48">
        <v>983</v>
      </c>
      <c r="D93" s="48">
        <v>982</v>
      </c>
      <c r="E93" s="50">
        <v>99.89827060020346</v>
      </c>
    </row>
    <row r="94" spans="2:5" ht="15.75" customHeight="1" x14ac:dyDescent="0.2">
      <c r="B94" s="47" t="s">
        <v>88</v>
      </c>
      <c r="C94" s="48">
        <v>3019</v>
      </c>
      <c r="D94" s="48">
        <v>902</v>
      </c>
      <c r="E94" s="50">
        <v>29.87744286187479</v>
      </c>
    </row>
    <row r="95" spans="2:5" s="5" customFormat="1" ht="15.75" customHeight="1" x14ac:dyDescent="0.2">
      <c r="B95" s="43" t="s">
        <v>89</v>
      </c>
      <c r="C95" s="44">
        <v>4010</v>
      </c>
      <c r="D95" s="44">
        <v>2210</v>
      </c>
      <c r="E95" s="54">
        <v>55.112219451371573</v>
      </c>
    </row>
    <row r="96" spans="2:5" s="5" customFormat="1" ht="15.75" customHeight="1" x14ac:dyDescent="0.2">
      <c r="B96" s="43" t="s">
        <v>90</v>
      </c>
      <c r="C96" s="44">
        <v>3976</v>
      </c>
      <c r="D96" s="44">
        <v>2176</v>
      </c>
      <c r="E96" s="54">
        <v>54.728370221327971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>
        <v>126</v>
      </c>
      <c r="D99" s="48">
        <v>29</v>
      </c>
      <c r="E99" s="55">
        <v>23.015873015873016</v>
      </c>
    </row>
    <row r="100" spans="2:5" ht="15.75" customHeight="1" x14ac:dyDescent="0.2">
      <c r="B100" s="47" t="s">
        <v>94</v>
      </c>
      <c r="C100" s="48">
        <v>3668</v>
      </c>
      <c r="D100" s="48">
        <v>2091</v>
      </c>
      <c r="E100" s="55">
        <v>57.006543075245361</v>
      </c>
    </row>
    <row r="101" spans="2:5" ht="15.75" customHeight="1" x14ac:dyDescent="0.2">
      <c r="B101" s="47" t="s">
        <v>95</v>
      </c>
      <c r="C101" s="48">
        <v>182</v>
      </c>
      <c r="D101" s="48">
        <v>56</v>
      </c>
      <c r="E101" s="55">
        <v>30.76923076923077</v>
      </c>
    </row>
    <row r="102" spans="2:5" s="5" customFormat="1" ht="15.75" customHeight="1" x14ac:dyDescent="0.2">
      <c r="B102" s="43" t="s">
        <v>96</v>
      </c>
      <c r="C102" s="44">
        <v>34</v>
      </c>
      <c r="D102" s="44">
        <v>34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8" type="noConversion"/>
  <hyperlinks>
    <hyperlink ref="C4" location="Ocak!A1" display="Ocak" xr:uid="{0B27D95D-9D13-485C-BAB7-26195EEE3D5B}"/>
    <hyperlink ref="D4" location="Şubat!A1" display="Şubat" xr:uid="{76EC4E1D-65B5-4F3C-9601-740B0FF7597C}"/>
    <hyperlink ref="E4" location="Mart!A1" display="Mart" xr:uid="{97101EBC-FC75-4AD5-A1D1-691D2B1A0CDF}"/>
    <hyperlink ref="C5" location="Nisan!A1" display="Nisan" xr:uid="{856E5E49-8824-41A2-B022-0EA2A6E86BE7}"/>
    <hyperlink ref="D5" location="Mayıs!A1" display="Mayıs" xr:uid="{5551479B-1A50-41D7-9CD9-E3AF593114D4}"/>
    <hyperlink ref="E5" location="Haziran!A1" display="Haziran" xr:uid="{58164C42-7CAA-4893-82F8-9D6D1A4F620B}"/>
    <hyperlink ref="C6" location="Temmuz!A1" display="Temmuz" xr:uid="{F6AE5092-CE2A-43B4-AC9F-2CA9B22AC37B}"/>
    <hyperlink ref="D6" location="Ağustos!A1" display="Ağustos" xr:uid="{8D3539D0-8820-4AA8-A655-A0667342BF5A}"/>
    <hyperlink ref="E6" location="Eylül!A1" display="Eylül" xr:uid="{2E693D5D-DBD8-4DEE-BF76-B6115FE91300}"/>
    <hyperlink ref="C7" location="Ekim!A1" display="Ekim" xr:uid="{33BBDC13-A075-46AE-B237-283B1B4515F1}"/>
    <hyperlink ref="D7" location="Kasım!A1" display="Kasım" xr:uid="{6538B406-E922-429E-9AAA-5ED7EA00268E}"/>
    <hyperlink ref="E7" location="Aralık!A1" display="Aralık" xr:uid="{67533AB1-D124-43EF-A7A1-73DCDB21EC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BD1D-3454-429A-8C92-E9A1329846A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191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653980</v>
      </c>
      <c r="D10" s="44">
        <v>342967</v>
      </c>
      <c r="E10" s="45">
        <v>52.443041071592397</v>
      </c>
    </row>
    <row r="11" spans="2:7" s="5" customFormat="1" ht="15.75" customHeight="1" x14ac:dyDescent="0.2">
      <c r="B11" s="43" t="s">
        <v>5</v>
      </c>
      <c r="C11" s="44">
        <v>420630</v>
      </c>
      <c r="D11" s="44">
        <v>285235</v>
      </c>
      <c r="E11" s="46">
        <v>67.811378170838978</v>
      </c>
    </row>
    <row r="12" spans="2:7" s="5" customFormat="1" ht="15.75" customHeight="1" x14ac:dyDescent="0.2">
      <c r="B12" s="43" t="s">
        <v>6</v>
      </c>
      <c r="C12" s="44">
        <v>213187</v>
      </c>
      <c r="D12" s="44">
        <v>140700</v>
      </c>
      <c r="E12" s="46">
        <v>65.998395774601633</v>
      </c>
      <c r="G12" s="6"/>
    </row>
    <row r="13" spans="2:7" s="5" customFormat="1" ht="15.75" customHeight="1" x14ac:dyDescent="0.2">
      <c r="B13" s="43" t="s">
        <v>7</v>
      </c>
      <c r="C13" s="44">
        <v>165911</v>
      </c>
      <c r="D13" s="44">
        <v>106778</v>
      </c>
      <c r="E13" s="46">
        <v>64.358601901019213</v>
      </c>
    </row>
    <row r="14" spans="2:7" ht="15.75" customHeight="1" x14ac:dyDescent="0.2">
      <c r="B14" s="47" t="s">
        <v>8</v>
      </c>
      <c r="C14" s="48">
        <v>27154</v>
      </c>
      <c r="D14" s="48">
        <v>7808</v>
      </c>
      <c r="E14" s="49">
        <v>28.75451130588495</v>
      </c>
    </row>
    <row r="15" spans="2:7" ht="15.75" customHeight="1" x14ac:dyDescent="0.2">
      <c r="B15" s="47" t="s">
        <v>9</v>
      </c>
      <c r="C15" s="48">
        <v>1490</v>
      </c>
      <c r="D15" s="48">
        <v>551</v>
      </c>
      <c r="E15" s="49">
        <v>36.979865771812079</v>
      </c>
    </row>
    <row r="16" spans="2:7" ht="15.75" customHeight="1" x14ac:dyDescent="0.2">
      <c r="B16" s="47" t="s">
        <v>10</v>
      </c>
      <c r="C16" s="48">
        <v>127304</v>
      </c>
      <c r="D16" s="48">
        <v>90665</v>
      </c>
      <c r="E16" s="49">
        <v>71.219286118268087</v>
      </c>
    </row>
    <row r="17" spans="2:5" ht="15.75" customHeight="1" x14ac:dyDescent="0.2">
      <c r="B17" s="47" t="s">
        <v>11</v>
      </c>
      <c r="C17" s="48">
        <v>9963</v>
      </c>
      <c r="D17" s="48">
        <v>7754</v>
      </c>
      <c r="E17" s="49">
        <v>77.827963464819845</v>
      </c>
    </row>
    <row r="18" spans="2:5" s="5" customFormat="1" ht="15.75" customHeight="1" x14ac:dyDescent="0.2">
      <c r="B18" s="43" t="s">
        <v>12</v>
      </c>
      <c r="C18" s="44">
        <v>47276</v>
      </c>
      <c r="D18" s="44">
        <v>33922</v>
      </c>
      <c r="E18" s="46">
        <v>71.753109400118447</v>
      </c>
    </row>
    <row r="19" spans="2:5" ht="15.75" customHeight="1" x14ac:dyDescent="0.2">
      <c r="B19" s="47" t="s">
        <v>13</v>
      </c>
      <c r="C19" s="48">
        <v>13825</v>
      </c>
      <c r="D19" s="48">
        <v>4493</v>
      </c>
      <c r="E19" s="49">
        <v>32.499095840867994</v>
      </c>
    </row>
    <row r="20" spans="2:5" ht="15.75" customHeight="1" x14ac:dyDescent="0.2">
      <c r="B20" s="47" t="s">
        <v>14</v>
      </c>
      <c r="C20" s="48">
        <v>76</v>
      </c>
      <c r="D20" s="48">
        <v>76</v>
      </c>
      <c r="E20" s="49">
        <v>100</v>
      </c>
    </row>
    <row r="21" spans="2:5" ht="15.75" customHeight="1" x14ac:dyDescent="0.2">
      <c r="B21" s="47" t="s">
        <v>15</v>
      </c>
      <c r="C21" s="48">
        <v>33375</v>
      </c>
      <c r="D21" s="48">
        <v>29353</v>
      </c>
      <c r="E21" s="49">
        <v>87.949063670411988</v>
      </c>
    </row>
    <row r="22" spans="2:5" s="4" customFormat="1" ht="15.75" customHeight="1" x14ac:dyDescent="0.2">
      <c r="B22" s="43" t="s">
        <v>16</v>
      </c>
      <c r="C22" s="44">
        <v>45352</v>
      </c>
      <c r="D22" s="44">
        <v>16363</v>
      </c>
      <c r="E22" s="45">
        <v>36.079996472040925</v>
      </c>
    </row>
    <row r="23" spans="2:5" s="8" customFormat="1" ht="15.75" customHeight="1" x14ac:dyDescent="0.2">
      <c r="B23" s="47" t="s">
        <v>17</v>
      </c>
      <c r="C23" s="48">
        <v>238</v>
      </c>
      <c r="D23" s="48">
        <v>108</v>
      </c>
      <c r="E23" s="50">
        <v>45.378151260504204</v>
      </c>
    </row>
    <row r="24" spans="2:5" s="8" customFormat="1" ht="15.75" customHeight="1" x14ac:dyDescent="0.2">
      <c r="B24" s="47" t="s">
        <v>18</v>
      </c>
      <c r="C24" s="48">
        <v>45114</v>
      </c>
      <c r="D24" s="48">
        <v>16255</v>
      </c>
      <c r="E24" s="50">
        <v>36.03094383118323</v>
      </c>
    </row>
    <row r="25" spans="2:5" s="4" customFormat="1" ht="15.75" customHeight="1" x14ac:dyDescent="0.2">
      <c r="B25" s="43" t="s">
        <v>19</v>
      </c>
      <c r="C25" s="44">
        <v>97852</v>
      </c>
      <c r="D25" s="44">
        <v>71799</v>
      </c>
      <c r="E25" s="45">
        <v>73.375097085394273</v>
      </c>
    </row>
    <row r="26" spans="2:5" s="4" customFormat="1" ht="15.75" customHeight="1" x14ac:dyDescent="0.2">
      <c r="B26" s="43" t="s">
        <v>20</v>
      </c>
      <c r="C26" s="44">
        <v>71958</v>
      </c>
      <c r="D26" s="44">
        <v>46915</v>
      </c>
      <c r="E26" s="45">
        <v>65.19775424553211</v>
      </c>
    </row>
    <row r="27" spans="2:5" s="8" customFormat="1" ht="15.75" customHeight="1" x14ac:dyDescent="0.2">
      <c r="B27" s="47" t="s">
        <v>21</v>
      </c>
      <c r="C27" s="48">
        <v>66122</v>
      </c>
      <c r="D27" s="48">
        <v>41938</v>
      </c>
      <c r="E27" s="50">
        <v>63.425183751247694</v>
      </c>
    </row>
    <row r="28" spans="2:5" s="8" customFormat="1" ht="15.75" customHeight="1" x14ac:dyDescent="0.2">
      <c r="B28" s="47" t="s">
        <v>22</v>
      </c>
      <c r="C28" s="48">
        <v>5836</v>
      </c>
      <c r="D28" s="48">
        <v>4977</v>
      </c>
      <c r="E28" s="50">
        <v>85.281014393420151</v>
      </c>
    </row>
    <row r="29" spans="2:5" s="4" customFormat="1" ht="15.75" customHeight="1" x14ac:dyDescent="0.2">
      <c r="B29" s="43" t="s">
        <v>23</v>
      </c>
      <c r="C29" s="44">
        <v>19971</v>
      </c>
      <c r="D29" s="44">
        <v>19119</v>
      </c>
      <c r="E29" s="45">
        <v>95.733814030344007</v>
      </c>
    </row>
    <row r="30" spans="2:5" s="8" customFormat="1" ht="15.75" customHeight="1" x14ac:dyDescent="0.2">
      <c r="B30" s="47" t="s">
        <v>24</v>
      </c>
      <c r="C30" s="48">
        <v>155</v>
      </c>
      <c r="D30" s="48">
        <v>57</v>
      </c>
      <c r="E30" s="50">
        <v>36.774193548387096</v>
      </c>
    </row>
    <row r="31" spans="2:5" s="8" customFormat="1" ht="15.75" customHeight="1" x14ac:dyDescent="0.2">
      <c r="B31" s="47" t="s">
        <v>25</v>
      </c>
      <c r="C31" s="48">
        <v>18824</v>
      </c>
      <c r="D31" s="48">
        <v>18824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992</v>
      </c>
      <c r="D35" s="48">
        <v>238</v>
      </c>
      <c r="E35" s="49">
        <v>23.991935483870968</v>
      </c>
    </row>
    <row r="36" spans="2:5" s="5" customFormat="1" ht="15.75" customHeight="1" x14ac:dyDescent="0.2">
      <c r="B36" s="43" t="s">
        <v>30</v>
      </c>
      <c r="C36" s="44">
        <v>5900</v>
      </c>
      <c r="D36" s="44">
        <v>5748</v>
      </c>
      <c r="E36" s="46">
        <v>97.423728813559322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23</v>
      </c>
      <c r="D38" s="44">
        <v>17</v>
      </c>
      <c r="E38" s="45">
        <v>73.91304347826086</v>
      </c>
    </row>
    <row r="39" spans="2:5" s="4" customFormat="1" ht="15.75" customHeight="1" x14ac:dyDescent="0.2">
      <c r="B39" s="43" t="s">
        <v>33</v>
      </c>
      <c r="C39" s="44">
        <v>28266</v>
      </c>
      <c r="D39" s="44">
        <v>28266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589</v>
      </c>
      <c r="D40" s="48">
        <v>589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27619</v>
      </c>
      <c r="D41" s="48">
        <v>27619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58</v>
      </c>
      <c r="D42" s="48">
        <v>58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19881</v>
      </c>
      <c r="D43" s="44">
        <v>15475</v>
      </c>
      <c r="E43" s="45">
        <v>77.838136914642121</v>
      </c>
    </row>
    <row r="44" spans="2:5" s="4" customFormat="1" ht="15.75" customHeight="1" x14ac:dyDescent="0.2">
      <c r="B44" s="43" t="s">
        <v>38</v>
      </c>
      <c r="C44" s="44">
        <v>13677</v>
      </c>
      <c r="D44" s="44">
        <v>12537</v>
      </c>
      <c r="E44" s="45">
        <v>91.664838780434309</v>
      </c>
    </row>
    <row r="45" spans="2:5" s="4" customFormat="1" ht="15.75" customHeight="1" x14ac:dyDescent="0.2">
      <c r="B45" s="43" t="s">
        <v>39</v>
      </c>
      <c r="C45" s="44">
        <v>2415</v>
      </c>
      <c r="D45" s="44">
        <v>95</v>
      </c>
      <c r="E45" s="45">
        <v>3.9337474120082816</v>
      </c>
    </row>
    <row r="46" spans="2:5" s="4" customFormat="1" ht="15.75" customHeight="1" x14ac:dyDescent="0.2">
      <c r="B46" s="43" t="s">
        <v>40</v>
      </c>
      <c r="C46" s="44">
        <v>230326</v>
      </c>
      <c r="D46" s="44">
        <v>55866</v>
      </c>
      <c r="E46" s="45">
        <v>24.255186127488866</v>
      </c>
    </row>
    <row r="47" spans="2:5" s="4" customFormat="1" ht="15.75" customHeight="1" x14ac:dyDescent="0.2">
      <c r="B47" s="43" t="s">
        <v>41</v>
      </c>
      <c r="C47" s="44">
        <v>39995</v>
      </c>
      <c r="D47" s="44">
        <v>39915</v>
      </c>
      <c r="E47" s="45">
        <v>99.79997499687461</v>
      </c>
    </row>
    <row r="48" spans="2:5" s="8" customFormat="1" ht="15.75" customHeight="1" x14ac:dyDescent="0.2">
      <c r="B48" s="47" t="s">
        <v>42</v>
      </c>
      <c r="C48" s="48">
        <v>39915</v>
      </c>
      <c r="D48" s="48">
        <v>39915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80</v>
      </c>
      <c r="D50" s="48">
        <v>0</v>
      </c>
      <c r="E50" s="50">
        <v>0</v>
      </c>
    </row>
    <row r="51" spans="2:5" s="4" customFormat="1" ht="15.75" customHeight="1" x14ac:dyDescent="0.2">
      <c r="B51" s="43" t="s">
        <v>45</v>
      </c>
      <c r="C51" s="44">
        <v>296</v>
      </c>
      <c r="D51" s="44">
        <v>55</v>
      </c>
      <c r="E51" s="45">
        <v>18.581081081081081</v>
      </c>
    </row>
    <row r="52" spans="2:5" s="4" customFormat="1" ht="15.75" customHeight="1" x14ac:dyDescent="0.2">
      <c r="B52" s="43" t="s">
        <v>46</v>
      </c>
      <c r="C52" s="44">
        <v>56</v>
      </c>
      <c r="D52" s="44">
        <v>32</v>
      </c>
      <c r="E52" s="45">
        <v>57.142857142857139</v>
      </c>
    </row>
    <row r="53" spans="2:5" s="4" customFormat="1" ht="15.75" customHeight="1" x14ac:dyDescent="0.2">
      <c r="B53" s="43" t="s">
        <v>47</v>
      </c>
      <c r="C53" s="44">
        <v>240</v>
      </c>
      <c r="D53" s="44">
        <v>23</v>
      </c>
      <c r="E53" s="45">
        <v>9.5833333333333339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46509</v>
      </c>
      <c r="D61" s="44">
        <v>3311</v>
      </c>
      <c r="E61" s="45">
        <v>7.1190522264507949</v>
      </c>
    </row>
    <row r="62" spans="2:5" s="4" customFormat="1" ht="15.75" customHeight="1" x14ac:dyDescent="0.2">
      <c r="B62" s="43" t="s">
        <v>56</v>
      </c>
      <c r="C62" s="44">
        <v>3022</v>
      </c>
      <c r="D62" s="44">
        <v>2482</v>
      </c>
      <c r="E62" s="45">
        <v>82.131039046988747</v>
      </c>
    </row>
    <row r="63" spans="2:5" s="8" customFormat="1" ht="15.75" customHeight="1" x14ac:dyDescent="0.2">
      <c r="B63" s="47" t="s">
        <v>57</v>
      </c>
      <c r="C63" s="48">
        <v>1981</v>
      </c>
      <c r="D63" s="48">
        <v>1981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822</v>
      </c>
      <c r="D64" s="48">
        <v>282</v>
      </c>
      <c r="E64" s="50">
        <v>34.306569343065696</v>
      </c>
    </row>
    <row r="65" spans="2:5" s="8" customFormat="1" ht="15.75" customHeight="1" x14ac:dyDescent="0.2">
      <c r="B65" s="47" t="s">
        <v>59</v>
      </c>
      <c r="C65" s="48">
        <v>219</v>
      </c>
      <c r="D65" s="48">
        <v>219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43478</v>
      </c>
      <c r="D66" s="44">
        <v>820</v>
      </c>
      <c r="E66" s="45">
        <v>1.8860113160678964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43218</v>
      </c>
      <c r="D68" s="48">
        <v>580</v>
      </c>
      <c r="E68" s="50">
        <v>1.3420334120042576</v>
      </c>
    </row>
    <row r="69" spans="2:5" s="8" customFormat="1" ht="15.75" customHeight="1" x14ac:dyDescent="0.2">
      <c r="B69" s="47" t="s">
        <v>63</v>
      </c>
      <c r="C69" s="48">
        <v>260</v>
      </c>
      <c r="D69" s="48">
        <v>240</v>
      </c>
      <c r="E69" s="50">
        <v>92.307692307692307</v>
      </c>
    </row>
    <row r="70" spans="2:5" s="4" customFormat="1" ht="15.75" customHeight="1" x14ac:dyDescent="0.2">
      <c r="B70" s="43" t="s">
        <v>64</v>
      </c>
      <c r="C70" s="44">
        <v>9</v>
      </c>
      <c r="D70" s="44">
        <v>9</v>
      </c>
      <c r="E70" s="45"/>
    </row>
    <row r="71" spans="2:5" s="4" customFormat="1" ht="15.75" customHeight="1" x14ac:dyDescent="0.2">
      <c r="B71" s="43" t="s">
        <v>65</v>
      </c>
      <c r="C71" s="44">
        <v>137273</v>
      </c>
      <c r="D71" s="44">
        <v>8488</v>
      </c>
      <c r="E71" s="45">
        <v>6.1832989735781982</v>
      </c>
    </row>
    <row r="72" spans="2:5" s="8" customFormat="1" ht="15.75" customHeight="1" x14ac:dyDescent="0.2">
      <c r="B72" s="51" t="s">
        <v>66</v>
      </c>
      <c r="C72" s="52">
        <v>784</v>
      </c>
      <c r="D72" s="52">
        <v>293</v>
      </c>
      <c r="E72" s="50">
        <v>37.372448979591837</v>
      </c>
    </row>
    <row r="73" spans="2:5" s="8" customFormat="1" ht="15.75" customHeight="1" x14ac:dyDescent="0.2">
      <c r="B73" s="51" t="s">
        <v>67</v>
      </c>
      <c r="C73" s="52">
        <v>542</v>
      </c>
      <c r="D73" s="52">
        <v>384</v>
      </c>
      <c r="E73" s="50">
        <v>70.848708487084863</v>
      </c>
    </row>
    <row r="74" spans="2:5" s="8" customFormat="1" ht="15.75" customHeight="1" x14ac:dyDescent="0.2">
      <c r="B74" s="51" t="s">
        <v>68</v>
      </c>
      <c r="C74" s="52">
        <v>2138</v>
      </c>
      <c r="D74" s="52">
        <v>846</v>
      </c>
      <c r="E74" s="50">
        <v>39.569691300280638</v>
      </c>
    </row>
    <row r="75" spans="2:5" s="8" customFormat="1" ht="15.75" customHeight="1" x14ac:dyDescent="0.2">
      <c r="B75" s="51" t="s">
        <v>69</v>
      </c>
      <c r="C75" s="52">
        <v>122278</v>
      </c>
      <c r="D75" s="52">
        <v>1653</v>
      </c>
      <c r="E75" s="50">
        <v>1.351837615924369</v>
      </c>
    </row>
    <row r="76" spans="2:5" s="8" customFormat="1" ht="15.75" customHeight="1" x14ac:dyDescent="0.2">
      <c r="B76" s="51" t="s">
        <v>70</v>
      </c>
      <c r="C76" s="52">
        <v>6907</v>
      </c>
      <c r="D76" s="52">
        <v>4409</v>
      </c>
      <c r="E76" s="50">
        <v>63.833791805414798</v>
      </c>
    </row>
    <row r="77" spans="2:5" s="8" customFormat="1" ht="15.75" customHeight="1" x14ac:dyDescent="0.2">
      <c r="B77" s="51" t="s">
        <v>71</v>
      </c>
      <c r="C77" s="52">
        <v>4624</v>
      </c>
      <c r="D77" s="52">
        <v>903</v>
      </c>
      <c r="E77" s="50">
        <v>19.528546712802768</v>
      </c>
    </row>
    <row r="78" spans="2:5" s="5" customFormat="1" ht="15.75" customHeight="1" x14ac:dyDescent="0.2">
      <c r="B78" s="43" t="s">
        <v>72</v>
      </c>
      <c r="C78" s="44">
        <v>5</v>
      </c>
      <c r="D78" s="44">
        <v>4</v>
      </c>
      <c r="E78" s="45">
        <v>80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5</v>
      </c>
      <c r="D81" s="48">
        <v>4</v>
      </c>
      <c r="E81" s="50">
        <v>80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6248</v>
      </c>
      <c r="D87" s="44">
        <v>4093</v>
      </c>
      <c r="E87" s="45">
        <v>65.508962868117791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239</v>
      </c>
      <c r="D90" s="48">
        <v>239</v>
      </c>
      <c r="E90" s="50">
        <v>100</v>
      </c>
    </row>
    <row r="91" spans="2:5" ht="15.75" customHeight="1" x14ac:dyDescent="0.2">
      <c r="B91" s="47" t="s">
        <v>85</v>
      </c>
      <c r="C91" s="48">
        <v>2077</v>
      </c>
      <c r="D91" s="48">
        <v>2038</v>
      </c>
      <c r="E91" s="50">
        <v>98.122291766971586</v>
      </c>
    </row>
    <row r="92" spans="2:5" ht="15.75" customHeight="1" x14ac:dyDescent="0.2">
      <c r="B92" s="47" t="s">
        <v>86</v>
      </c>
      <c r="C92" s="48">
        <v>210</v>
      </c>
      <c r="D92" s="48">
        <v>210</v>
      </c>
      <c r="E92" s="50">
        <v>100</v>
      </c>
    </row>
    <row r="93" spans="2:5" ht="15.75" customHeight="1" x14ac:dyDescent="0.2">
      <c r="B93" s="47" t="s">
        <v>87</v>
      </c>
      <c r="C93" s="48">
        <v>884</v>
      </c>
      <c r="D93" s="48">
        <v>883</v>
      </c>
      <c r="E93" s="50">
        <v>99.886877828054295</v>
      </c>
    </row>
    <row r="94" spans="2:5" ht="15.75" customHeight="1" x14ac:dyDescent="0.2">
      <c r="B94" s="47" t="s">
        <v>88</v>
      </c>
      <c r="C94" s="48">
        <v>2838</v>
      </c>
      <c r="D94" s="48">
        <v>723</v>
      </c>
      <c r="E94" s="50">
        <v>25.47568710359408</v>
      </c>
    </row>
    <row r="95" spans="2:5" s="5" customFormat="1" ht="15.75" customHeight="1" x14ac:dyDescent="0.2">
      <c r="B95" s="43" t="s">
        <v>89</v>
      </c>
      <c r="C95" s="44">
        <v>3024</v>
      </c>
      <c r="D95" s="44">
        <v>1866</v>
      </c>
      <c r="E95" s="54">
        <v>61.706349206349209</v>
      </c>
    </row>
    <row r="96" spans="2:5" s="5" customFormat="1" ht="15.75" customHeight="1" x14ac:dyDescent="0.2">
      <c r="B96" s="43" t="s">
        <v>90</v>
      </c>
      <c r="C96" s="44">
        <v>2997</v>
      </c>
      <c r="D96" s="44">
        <v>1839</v>
      </c>
      <c r="E96" s="54">
        <v>61.361361361361368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2911</v>
      </c>
      <c r="D100" s="48">
        <v>1812</v>
      </c>
      <c r="E100" s="55">
        <v>62.246650635520439</v>
      </c>
    </row>
    <row r="101" spans="2:5" ht="15.75" customHeight="1" x14ac:dyDescent="0.2">
      <c r="B101" s="47" t="s">
        <v>95</v>
      </c>
      <c r="C101" s="48">
        <v>86</v>
      </c>
      <c r="D101" s="48">
        <v>27</v>
      </c>
      <c r="E101" s="55">
        <v>31.395348837209301</v>
      </c>
    </row>
    <row r="102" spans="2:5" s="5" customFormat="1" ht="15.75" customHeight="1" x14ac:dyDescent="0.2">
      <c r="B102" s="43" t="s">
        <v>96</v>
      </c>
      <c r="C102" s="44">
        <v>27</v>
      </c>
      <c r="D102" s="44">
        <v>27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A9F9AFBD-9224-4534-973C-5A3BA8BDA206}"/>
    <hyperlink ref="D4" location="Şubat!A1" display="Şubat" xr:uid="{0847AB49-C7B4-42AE-8F7C-8AE0212784B2}"/>
    <hyperlink ref="E4" location="Mart!A1" display="Mart" xr:uid="{1F6A20ED-0019-489F-BE11-FA9711B29956}"/>
    <hyperlink ref="C5" location="Nisan!A1" display="Nisan" xr:uid="{FF3705A9-6815-4840-BF28-D4900E316F3E}"/>
    <hyperlink ref="D5" location="Mayıs!A1" display="Mayıs" xr:uid="{ED4A5BA5-9B32-4814-A8A4-582CB96985DD}"/>
    <hyperlink ref="E5" location="Haziran!A1" display="Haziran" xr:uid="{DEF1FD26-C1FF-4082-94FC-6B17C52B3D6F}"/>
    <hyperlink ref="C6" location="Temmuz!A1" display="Temmuz" xr:uid="{D834E94B-5FFA-4AE8-AAFB-D80968F5C0ED}"/>
    <hyperlink ref="D6" location="Ağustos!A1" display="Ağustos" xr:uid="{8F7AE7B3-D15E-4882-BBD9-60844E91BFC7}"/>
    <hyperlink ref="E6" location="Eylül!A1" display="Eylül" xr:uid="{4FEAD1E4-5F02-4942-B1BF-65BD99A5440B}"/>
    <hyperlink ref="C7" location="Ekim!A1" display="Ekim" xr:uid="{683F5A8F-45F3-4752-9507-6769C82C178F}"/>
    <hyperlink ref="D7" location="Kasım!A1" display="Kasım" xr:uid="{18453529-5C74-4248-B216-3FA0A05B1850}"/>
    <hyperlink ref="E7" location="Aralık!A1" display="Aralık" xr:uid="{5F49A822-94D1-47FF-AB4B-745EF25175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7DB0-A467-4B88-B21D-CFDEBE31820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3" t="s">
        <v>192</v>
      </c>
      <c r="D4" s="23" t="s">
        <v>193</v>
      </c>
      <c r="E4" s="24" t="s">
        <v>189</v>
      </c>
    </row>
    <row r="5" spans="2:7" s="2" customFormat="1" ht="18.75" customHeight="1" x14ac:dyDescent="0.25">
      <c r="B5" s="1"/>
      <c r="C5" s="23" t="s">
        <v>194</v>
      </c>
      <c r="D5" s="23" t="s">
        <v>195</v>
      </c>
      <c r="E5" s="24" t="s">
        <v>196</v>
      </c>
    </row>
    <row r="6" spans="2:7" s="2" customFormat="1" ht="18.75" customHeight="1" x14ac:dyDescent="0.25">
      <c r="B6" s="1"/>
      <c r="C6" s="23" t="s">
        <v>198</v>
      </c>
      <c r="D6" s="23" t="s">
        <v>200</v>
      </c>
      <c r="E6" s="24" t="s">
        <v>202</v>
      </c>
    </row>
    <row r="7" spans="2:7" s="2" customFormat="1" ht="18.75" customHeight="1" x14ac:dyDescent="0.25">
      <c r="B7" s="1"/>
      <c r="C7" s="23" t="s">
        <v>205</v>
      </c>
      <c r="D7" s="23" t="s">
        <v>207</v>
      </c>
      <c r="E7" s="24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5" t="s">
        <v>0</v>
      </c>
      <c r="C9" s="26" t="s">
        <v>1</v>
      </c>
      <c r="D9" s="26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569427</v>
      </c>
      <c r="D10" s="44">
        <v>249532</v>
      </c>
      <c r="E10" s="45">
        <v>43.821596095724296</v>
      </c>
    </row>
    <row r="11" spans="2:7" s="5" customFormat="1" ht="15.75" customHeight="1" x14ac:dyDescent="0.2">
      <c r="B11" s="43" t="s">
        <v>5</v>
      </c>
      <c r="C11" s="44">
        <v>348720</v>
      </c>
      <c r="D11" s="44">
        <v>203494</v>
      </c>
      <c r="E11" s="46">
        <v>58.354553796742373</v>
      </c>
    </row>
    <row r="12" spans="2:7" s="5" customFormat="1" ht="15.75" customHeight="1" x14ac:dyDescent="0.2">
      <c r="B12" s="43" t="s">
        <v>6</v>
      </c>
      <c r="C12" s="44">
        <v>173367</v>
      </c>
      <c r="D12" s="44">
        <v>97228</v>
      </c>
      <c r="E12" s="46">
        <v>56.082184037331203</v>
      </c>
      <c r="G12" s="6"/>
    </row>
    <row r="13" spans="2:7" s="5" customFormat="1" ht="15.75" customHeight="1" x14ac:dyDescent="0.2">
      <c r="B13" s="43" t="s">
        <v>7</v>
      </c>
      <c r="C13" s="44">
        <v>143952</v>
      </c>
      <c r="D13" s="44">
        <v>80168</v>
      </c>
      <c r="E13" s="46">
        <v>55.690785817494728</v>
      </c>
    </row>
    <row r="14" spans="2:7" ht="15.75" customHeight="1" x14ac:dyDescent="0.2">
      <c r="B14" s="47" t="s">
        <v>8</v>
      </c>
      <c r="C14" s="48">
        <v>27406</v>
      </c>
      <c r="D14" s="48">
        <v>7803</v>
      </c>
      <c r="E14" s="49">
        <v>28.471867474275708</v>
      </c>
    </row>
    <row r="15" spans="2:7" ht="15.75" customHeight="1" x14ac:dyDescent="0.2">
      <c r="B15" s="47" t="s">
        <v>9</v>
      </c>
      <c r="C15" s="48">
        <v>1379</v>
      </c>
      <c r="D15" s="48">
        <v>503</v>
      </c>
      <c r="E15" s="49">
        <v>36.475707034082667</v>
      </c>
    </row>
    <row r="16" spans="2:7" ht="15.75" customHeight="1" x14ac:dyDescent="0.2">
      <c r="B16" s="47" t="s">
        <v>10</v>
      </c>
      <c r="C16" s="48">
        <v>108706</v>
      </c>
      <c r="D16" s="48">
        <v>66976</v>
      </c>
      <c r="E16" s="49">
        <v>61.612054532408514</v>
      </c>
    </row>
    <row r="17" spans="2:5" ht="15.75" customHeight="1" x14ac:dyDescent="0.2">
      <c r="B17" s="47" t="s">
        <v>11</v>
      </c>
      <c r="C17" s="48">
        <v>6461</v>
      </c>
      <c r="D17" s="48">
        <v>4886</v>
      </c>
      <c r="E17" s="49">
        <v>75.622968580715053</v>
      </c>
    </row>
    <row r="18" spans="2:5" s="5" customFormat="1" ht="15.75" customHeight="1" x14ac:dyDescent="0.2">
      <c r="B18" s="43" t="s">
        <v>12</v>
      </c>
      <c r="C18" s="44">
        <v>29415</v>
      </c>
      <c r="D18" s="44">
        <v>17060</v>
      </c>
      <c r="E18" s="46">
        <v>57.99762026177121</v>
      </c>
    </row>
    <row r="19" spans="2:5" ht="15.75" customHeight="1" x14ac:dyDescent="0.2">
      <c r="B19" s="47" t="s">
        <v>13</v>
      </c>
      <c r="C19" s="48">
        <v>13897</v>
      </c>
      <c r="D19" s="48">
        <v>2964</v>
      </c>
      <c r="E19" s="49">
        <v>21.328344246959777</v>
      </c>
    </row>
    <row r="20" spans="2:5" ht="15.75" customHeight="1" x14ac:dyDescent="0.2">
      <c r="B20" s="47" t="s">
        <v>14</v>
      </c>
      <c r="C20" s="48">
        <v>76</v>
      </c>
      <c r="D20" s="48">
        <v>66</v>
      </c>
      <c r="E20" s="49">
        <v>86.842105263157904</v>
      </c>
    </row>
    <row r="21" spans="2:5" ht="15.75" customHeight="1" x14ac:dyDescent="0.2">
      <c r="B21" s="47" t="s">
        <v>15</v>
      </c>
      <c r="C21" s="48">
        <v>15442</v>
      </c>
      <c r="D21" s="48">
        <v>14030</v>
      </c>
      <c r="E21" s="49">
        <v>90.856106721927205</v>
      </c>
    </row>
    <row r="22" spans="2:5" s="4" customFormat="1" ht="15.75" customHeight="1" x14ac:dyDescent="0.2">
      <c r="B22" s="43" t="s">
        <v>16</v>
      </c>
      <c r="C22" s="44">
        <v>44637</v>
      </c>
      <c r="D22" s="44">
        <v>15452</v>
      </c>
      <c r="E22" s="45">
        <v>34.617021753254029</v>
      </c>
    </row>
    <row r="23" spans="2:5" s="8" customFormat="1" ht="15.75" customHeight="1" x14ac:dyDescent="0.2">
      <c r="B23" s="47" t="s">
        <v>17</v>
      </c>
      <c r="C23" s="48">
        <v>199</v>
      </c>
      <c r="D23" s="48">
        <v>77</v>
      </c>
      <c r="E23" s="50">
        <v>38.693467336683419</v>
      </c>
    </row>
    <row r="24" spans="2:5" s="8" customFormat="1" ht="15.75" customHeight="1" x14ac:dyDescent="0.2">
      <c r="B24" s="47" t="s">
        <v>18</v>
      </c>
      <c r="C24" s="48">
        <v>44438</v>
      </c>
      <c r="D24" s="48">
        <v>15375</v>
      </c>
      <c r="E24" s="50">
        <v>34.598766821189066</v>
      </c>
    </row>
    <row r="25" spans="2:5" s="4" customFormat="1" ht="15.75" customHeight="1" x14ac:dyDescent="0.2">
      <c r="B25" s="43" t="s">
        <v>19</v>
      </c>
      <c r="C25" s="44">
        <v>81154</v>
      </c>
      <c r="D25" s="44">
        <v>49506</v>
      </c>
      <c r="E25" s="45">
        <v>61.002538383813487</v>
      </c>
    </row>
    <row r="26" spans="2:5" s="4" customFormat="1" ht="15.75" customHeight="1" x14ac:dyDescent="0.2">
      <c r="B26" s="43" t="s">
        <v>20</v>
      </c>
      <c r="C26" s="44">
        <v>62536</v>
      </c>
      <c r="D26" s="44">
        <v>31829</v>
      </c>
      <c r="E26" s="45">
        <v>50.897083280030699</v>
      </c>
    </row>
    <row r="27" spans="2:5" s="8" customFormat="1" ht="15.75" customHeight="1" x14ac:dyDescent="0.2">
      <c r="B27" s="47" t="s">
        <v>21</v>
      </c>
      <c r="C27" s="48">
        <v>57495</v>
      </c>
      <c r="D27" s="48">
        <v>27563</v>
      </c>
      <c r="E27" s="50">
        <v>47.9398208539873</v>
      </c>
    </row>
    <row r="28" spans="2:5" s="8" customFormat="1" ht="15.75" customHeight="1" x14ac:dyDescent="0.2">
      <c r="B28" s="47" t="s">
        <v>22</v>
      </c>
      <c r="C28" s="48">
        <v>5041</v>
      </c>
      <c r="D28" s="48">
        <v>4266</v>
      </c>
      <c r="E28" s="50">
        <v>84.626066256695097</v>
      </c>
    </row>
    <row r="29" spans="2:5" s="4" customFormat="1" ht="15.75" customHeight="1" x14ac:dyDescent="0.2">
      <c r="B29" s="43" t="s">
        <v>23</v>
      </c>
      <c r="C29" s="44">
        <v>13658</v>
      </c>
      <c r="D29" s="44">
        <v>12866</v>
      </c>
      <c r="E29" s="45">
        <v>94.20120076145848</v>
      </c>
    </row>
    <row r="30" spans="2:5" s="8" customFormat="1" ht="15.75" customHeight="1" x14ac:dyDescent="0.2">
      <c r="B30" s="47" t="s">
        <v>24</v>
      </c>
      <c r="C30" s="48">
        <v>115</v>
      </c>
      <c r="D30" s="48">
        <v>49</v>
      </c>
      <c r="E30" s="50">
        <v>42.608695652173914</v>
      </c>
    </row>
    <row r="31" spans="2:5" s="8" customFormat="1" ht="15.75" customHeight="1" x14ac:dyDescent="0.2">
      <c r="B31" s="47" t="s">
        <v>25</v>
      </c>
      <c r="C31" s="48">
        <v>12622</v>
      </c>
      <c r="D31" s="48">
        <v>12622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921</v>
      </c>
      <c r="D35" s="48">
        <v>195</v>
      </c>
      <c r="E35" s="49">
        <v>21.172638436482085</v>
      </c>
    </row>
    <row r="36" spans="2:5" s="5" customFormat="1" ht="15.75" customHeight="1" x14ac:dyDescent="0.2">
      <c r="B36" s="43" t="s">
        <v>30</v>
      </c>
      <c r="C36" s="44">
        <v>4942</v>
      </c>
      <c r="D36" s="44">
        <v>4798</v>
      </c>
      <c r="E36" s="46">
        <v>97.086199919061116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18</v>
      </c>
      <c r="D38" s="44">
        <v>13</v>
      </c>
      <c r="E38" s="45">
        <v>72.222222222222214</v>
      </c>
    </row>
    <row r="39" spans="2:5" s="4" customFormat="1" ht="15.75" customHeight="1" x14ac:dyDescent="0.2">
      <c r="B39" s="43" t="s">
        <v>33</v>
      </c>
      <c r="C39" s="44">
        <v>20427</v>
      </c>
      <c r="D39" s="44">
        <v>20427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518</v>
      </c>
      <c r="D40" s="48">
        <v>518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19856</v>
      </c>
      <c r="D41" s="48">
        <v>19856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53</v>
      </c>
      <c r="D42" s="48">
        <v>53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16320</v>
      </c>
      <c r="D43" s="44">
        <v>11608</v>
      </c>
      <c r="E43" s="45">
        <v>71.127450980392155</v>
      </c>
    </row>
    <row r="44" spans="2:5" s="4" customFormat="1" ht="15.75" customHeight="1" x14ac:dyDescent="0.2">
      <c r="B44" s="43" t="s">
        <v>38</v>
      </c>
      <c r="C44" s="44">
        <v>10424</v>
      </c>
      <c r="D44" s="44">
        <v>9224</v>
      </c>
      <c r="E44" s="45">
        <v>88.488104374520333</v>
      </c>
    </row>
    <row r="45" spans="2:5" s="4" customFormat="1" ht="15.75" customHeight="1" x14ac:dyDescent="0.2">
      <c r="B45" s="43" t="s">
        <v>39</v>
      </c>
      <c r="C45" s="44">
        <v>2391</v>
      </c>
      <c r="D45" s="44">
        <v>49</v>
      </c>
      <c r="E45" s="45">
        <v>2.0493517356754496</v>
      </c>
    </row>
    <row r="46" spans="2:5" s="4" customFormat="1" ht="15.75" customHeight="1" x14ac:dyDescent="0.2">
      <c r="B46" s="43" t="s">
        <v>40</v>
      </c>
      <c r="C46" s="44">
        <v>218818</v>
      </c>
      <c r="D46" s="44">
        <v>45325</v>
      </c>
      <c r="E46" s="45">
        <v>20.713561041596211</v>
      </c>
    </row>
    <row r="47" spans="2:5" s="4" customFormat="1" ht="15.75" customHeight="1" x14ac:dyDescent="0.2">
      <c r="B47" s="43" t="s">
        <v>41</v>
      </c>
      <c r="C47" s="44">
        <v>33626</v>
      </c>
      <c r="D47" s="44">
        <v>33546</v>
      </c>
      <c r="E47" s="45">
        <v>99.762088859810859</v>
      </c>
    </row>
    <row r="48" spans="2:5" s="8" customFormat="1" ht="15.75" customHeight="1" x14ac:dyDescent="0.2">
      <c r="B48" s="47" t="s">
        <v>42</v>
      </c>
      <c r="C48" s="48">
        <v>33546</v>
      </c>
      <c r="D48" s="48">
        <v>33546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80</v>
      </c>
      <c r="D50" s="48">
        <v>0</v>
      </c>
      <c r="E50" s="50">
        <v>0</v>
      </c>
    </row>
    <row r="51" spans="2:5" s="4" customFormat="1" ht="15.75" customHeight="1" x14ac:dyDescent="0.2">
      <c r="B51" s="43" t="s">
        <v>45</v>
      </c>
      <c r="C51" s="44">
        <v>280</v>
      </c>
      <c r="D51" s="44">
        <v>52</v>
      </c>
      <c r="E51" s="45">
        <v>18.571428571428573</v>
      </c>
    </row>
    <row r="52" spans="2:5" s="4" customFormat="1" ht="15.75" customHeight="1" x14ac:dyDescent="0.2">
      <c r="B52" s="43" t="s">
        <v>46</v>
      </c>
      <c r="C52" s="44">
        <v>40</v>
      </c>
      <c r="D52" s="44">
        <v>29</v>
      </c>
      <c r="E52" s="45">
        <v>72.5</v>
      </c>
    </row>
    <row r="53" spans="2:5" s="4" customFormat="1" ht="15.75" customHeight="1" x14ac:dyDescent="0.2">
      <c r="B53" s="43" t="s">
        <v>47</v>
      </c>
      <c r="C53" s="44">
        <v>240</v>
      </c>
      <c r="D53" s="44">
        <v>23</v>
      </c>
      <c r="E53" s="45">
        <v>9.5833333333333339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45796</v>
      </c>
      <c r="D61" s="44">
        <v>2792</v>
      </c>
      <c r="E61" s="45">
        <v>6.0966023233470175</v>
      </c>
    </row>
    <row r="62" spans="2:5" s="4" customFormat="1" ht="15.75" customHeight="1" x14ac:dyDescent="0.2">
      <c r="B62" s="43" t="s">
        <v>56</v>
      </c>
      <c r="C62" s="44">
        <v>2548</v>
      </c>
      <c r="D62" s="44">
        <v>1937</v>
      </c>
      <c r="E62" s="45">
        <v>76.020408163265301</v>
      </c>
    </row>
    <row r="63" spans="2:5" s="8" customFormat="1" ht="15.75" customHeight="1" x14ac:dyDescent="0.2">
      <c r="B63" s="47" t="s">
        <v>57</v>
      </c>
      <c r="C63" s="48">
        <v>1590</v>
      </c>
      <c r="D63" s="48">
        <v>1590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763</v>
      </c>
      <c r="D64" s="48">
        <v>152</v>
      </c>
      <c r="E64" s="50">
        <v>19.921363040629096</v>
      </c>
    </row>
    <row r="65" spans="2:5" s="8" customFormat="1" ht="15.75" customHeight="1" x14ac:dyDescent="0.2">
      <c r="B65" s="47" t="s">
        <v>59</v>
      </c>
      <c r="C65" s="48">
        <v>195</v>
      </c>
      <c r="D65" s="48">
        <v>195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43239</v>
      </c>
      <c r="D66" s="44">
        <v>846</v>
      </c>
      <c r="E66" s="45">
        <v>1.9565669881357111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43012</v>
      </c>
      <c r="D68" s="48">
        <v>640</v>
      </c>
      <c r="E68" s="50">
        <v>1.4879568492513717</v>
      </c>
    </row>
    <row r="69" spans="2:5" s="8" customFormat="1" ht="15.75" customHeight="1" x14ac:dyDescent="0.2">
      <c r="B69" s="47" t="s">
        <v>63</v>
      </c>
      <c r="C69" s="48">
        <v>227</v>
      </c>
      <c r="D69" s="48">
        <v>206</v>
      </c>
      <c r="E69" s="50">
        <v>90.748898678414093</v>
      </c>
    </row>
    <row r="70" spans="2:5" s="4" customFormat="1" ht="15.75" customHeight="1" x14ac:dyDescent="0.2">
      <c r="B70" s="43" t="s">
        <v>64</v>
      </c>
      <c r="C70" s="44">
        <v>9</v>
      </c>
      <c r="D70" s="44">
        <v>9</v>
      </c>
      <c r="E70" s="45"/>
    </row>
    <row r="71" spans="2:5" s="4" customFormat="1" ht="15.75" customHeight="1" x14ac:dyDescent="0.2">
      <c r="B71" s="43" t="s">
        <v>65</v>
      </c>
      <c r="C71" s="44">
        <v>133636</v>
      </c>
      <c r="D71" s="44">
        <v>5619</v>
      </c>
      <c r="E71" s="45">
        <v>4.2047053189260382</v>
      </c>
    </row>
    <row r="72" spans="2:5" s="8" customFormat="1" ht="15.75" customHeight="1" x14ac:dyDescent="0.2">
      <c r="B72" s="51" t="s">
        <v>66</v>
      </c>
      <c r="C72" s="52">
        <v>709</v>
      </c>
      <c r="D72" s="52">
        <v>219</v>
      </c>
      <c r="E72" s="50">
        <v>30.888575458392104</v>
      </c>
    </row>
    <row r="73" spans="2:5" s="8" customFormat="1" ht="15.75" customHeight="1" x14ac:dyDescent="0.2">
      <c r="B73" s="51" t="s">
        <v>67</v>
      </c>
      <c r="C73" s="52">
        <v>484</v>
      </c>
      <c r="D73" s="52">
        <v>318</v>
      </c>
      <c r="E73" s="50">
        <v>65.702479338842977</v>
      </c>
    </row>
    <row r="74" spans="2:5" s="8" customFormat="1" ht="15.75" customHeight="1" x14ac:dyDescent="0.2">
      <c r="B74" s="51" t="s">
        <v>68</v>
      </c>
      <c r="C74" s="52">
        <v>2073</v>
      </c>
      <c r="D74" s="52">
        <v>699</v>
      </c>
      <c r="E74" s="50">
        <v>33.719247467438493</v>
      </c>
    </row>
    <row r="75" spans="2:5" s="8" customFormat="1" ht="15.75" customHeight="1" x14ac:dyDescent="0.2">
      <c r="B75" s="51" t="s">
        <v>69</v>
      </c>
      <c r="C75" s="52">
        <v>121080</v>
      </c>
      <c r="D75" s="52">
        <v>945</v>
      </c>
      <c r="E75" s="50">
        <v>0.78047571853320119</v>
      </c>
    </row>
    <row r="76" spans="2:5" s="8" customFormat="1" ht="15.75" customHeight="1" x14ac:dyDescent="0.2">
      <c r="B76" s="51" t="s">
        <v>70</v>
      </c>
      <c r="C76" s="52">
        <v>5609</v>
      </c>
      <c r="D76" s="52">
        <v>2851</v>
      </c>
      <c r="E76" s="50">
        <v>50.829024781600992</v>
      </c>
    </row>
    <row r="77" spans="2:5" s="8" customFormat="1" ht="15.75" customHeight="1" x14ac:dyDescent="0.2">
      <c r="B77" s="51" t="s">
        <v>71</v>
      </c>
      <c r="C77" s="52">
        <v>3681</v>
      </c>
      <c r="D77" s="52">
        <v>587</v>
      </c>
      <c r="E77" s="50">
        <v>15.946753599565335</v>
      </c>
    </row>
    <row r="78" spans="2:5" s="5" customFormat="1" ht="15.75" customHeight="1" x14ac:dyDescent="0.2">
      <c r="B78" s="43" t="s">
        <v>72</v>
      </c>
      <c r="C78" s="44">
        <v>5</v>
      </c>
      <c r="D78" s="44">
        <v>2</v>
      </c>
      <c r="E78" s="45">
        <v>40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5</v>
      </c>
      <c r="D81" s="48">
        <v>2</v>
      </c>
      <c r="E81" s="50">
        <v>40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5475</v>
      </c>
      <c r="D87" s="44">
        <v>3314</v>
      </c>
      <c r="E87" s="45">
        <v>60.529680365296798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189</v>
      </c>
      <c r="D90" s="48">
        <v>189</v>
      </c>
      <c r="E90" s="50">
        <v>100</v>
      </c>
    </row>
    <row r="91" spans="2:5" ht="15.75" customHeight="1" x14ac:dyDescent="0.2">
      <c r="B91" s="47" t="s">
        <v>85</v>
      </c>
      <c r="C91" s="48">
        <v>1542</v>
      </c>
      <c r="D91" s="48">
        <v>1504</v>
      </c>
      <c r="E91" s="50">
        <v>97.535667963683522</v>
      </c>
    </row>
    <row r="92" spans="2:5" ht="15.75" customHeight="1" x14ac:dyDescent="0.2">
      <c r="B92" s="47" t="s">
        <v>86</v>
      </c>
      <c r="C92" s="48">
        <v>181</v>
      </c>
      <c r="D92" s="48">
        <v>181</v>
      </c>
      <c r="E92" s="50">
        <v>100</v>
      </c>
    </row>
    <row r="93" spans="2:5" ht="15.75" customHeight="1" x14ac:dyDescent="0.2">
      <c r="B93" s="47" t="s">
        <v>87</v>
      </c>
      <c r="C93" s="48">
        <v>820</v>
      </c>
      <c r="D93" s="48">
        <v>819</v>
      </c>
      <c r="E93" s="50">
        <v>99.878048780487802</v>
      </c>
    </row>
    <row r="94" spans="2:5" ht="15.75" customHeight="1" x14ac:dyDescent="0.2">
      <c r="B94" s="47" t="s">
        <v>88</v>
      </c>
      <c r="C94" s="48">
        <v>2743</v>
      </c>
      <c r="D94" s="48">
        <v>621</v>
      </c>
      <c r="E94" s="50">
        <v>22.639445862194677</v>
      </c>
    </row>
    <row r="95" spans="2:5" s="5" customFormat="1" ht="15.75" customHeight="1" x14ac:dyDescent="0.2">
      <c r="B95" s="43" t="s">
        <v>89</v>
      </c>
      <c r="C95" s="44">
        <v>1889</v>
      </c>
      <c r="D95" s="44">
        <v>713</v>
      </c>
      <c r="E95" s="54">
        <v>37.744838538909477</v>
      </c>
    </row>
    <row r="96" spans="2:5" s="5" customFormat="1" ht="15.75" customHeight="1" x14ac:dyDescent="0.2">
      <c r="B96" s="43" t="s">
        <v>90</v>
      </c>
      <c r="C96" s="44">
        <v>1868</v>
      </c>
      <c r="D96" s="44">
        <v>692</v>
      </c>
      <c r="E96" s="54">
        <v>37.044967880085657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1782</v>
      </c>
      <c r="D100" s="48">
        <v>669</v>
      </c>
      <c r="E100" s="55">
        <v>37.542087542087543</v>
      </c>
    </row>
    <row r="101" spans="2:5" ht="15.75" customHeight="1" x14ac:dyDescent="0.2">
      <c r="B101" s="47" t="s">
        <v>95</v>
      </c>
      <c r="C101" s="48">
        <v>86</v>
      </c>
      <c r="D101" s="48">
        <v>23</v>
      </c>
      <c r="E101" s="55">
        <v>26.744186046511626</v>
      </c>
    </row>
    <row r="102" spans="2:5" s="5" customFormat="1" ht="15.75" customHeight="1" x14ac:dyDescent="0.2">
      <c r="B102" s="43" t="s">
        <v>96</v>
      </c>
      <c r="C102" s="44">
        <v>21</v>
      </c>
      <c r="D102" s="44">
        <v>21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BFB1E32E-4614-4AF2-810F-9EA9F4973519}"/>
    <hyperlink ref="D4" location="Şubat!A1" display="Şubat" xr:uid="{3F92E220-691C-4E84-8C99-748AEA666633}"/>
    <hyperlink ref="E4" location="Mart!A1" display="Mart" xr:uid="{8682CA21-1200-4957-9BD6-B8431D06FC86}"/>
    <hyperlink ref="C5" location="Nisan!A1" display="Nisan" xr:uid="{B5150C7D-8CBF-491A-B3A8-8CB5A613D958}"/>
    <hyperlink ref="D5" location="Mayıs!A1" display="Mayıs" xr:uid="{5BFC03E0-88D8-4873-9BF9-6EB5679D3F0B}"/>
    <hyperlink ref="E5" location="Haziran!A1" display="Haziran" xr:uid="{4E355EAB-3D4C-47E2-96B4-1EA86D01C80D}"/>
    <hyperlink ref="C6" location="Temmuz!A1" display="Temmuz" xr:uid="{F10119D4-CABB-4C56-AEFF-16FC58F8EDF8}"/>
    <hyperlink ref="D6" location="Ağustos!A1" display="Ağustos" xr:uid="{3366AE86-F64B-4841-87DB-ACF078263426}"/>
    <hyperlink ref="E6" location="Eylül!A1" display="Eylül" xr:uid="{D3EC2A27-C225-43A5-B34A-DD3B1B85FB95}"/>
    <hyperlink ref="C7" location="Ekim!A1" display="Ekim" xr:uid="{867E4E50-7607-4161-86D4-4CA1D3DC6F66}"/>
    <hyperlink ref="D7" location="Kasım!A1" display="Kasım" xr:uid="{10CB1983-4EF8-432A-9598-FB5FE0141D10}"/>
    <hyperlink ref="E7" location="Aralık!A1" display="Aralık" xr:uid="{402E8769-FCA8-4B0D-988E-E5A1ABF839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2006-04-21T05:56:45Z</dcterms:created>
  <dcterms:modified xsi:type="dcterms:W3CDTF">2025-07-29T13:14:05Z</dcterms:modified>
</cp:coreProperties>
</file>