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505EB659-C0F2-4031-A770-DF723D30BE7B}" xr6:coauthVersionLast="47" xr6:coauthVersionMax="47" xr10:uidLastSave="{00000000-0000-0000-0000-000000000000}"/>
  <bookViews>
    <workbookView xWindow="-108" yWindow="-108" windowWidth="23256" windowHeight="12456" xr2:uid="{1B84BCA7-0D9E-4EFE-8775-4C24D062192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{"'27  Gaziantep'!$B$3:$D$105"}</definedName>
    <definedName name="HTML_Control" localSheetId="0" hidden="1">{"'27  Gaziantep'!$B$3:$D$105"}</definedName>
    <definedName name="HTML_Control" localSheetId="2" hidden="1">{"'27  Gaziantep'!$B$3:$D$105"}</definedName>
    <definedName name="HTML_Control" localSheetId="3" hidden="1">{"'27  Gaziantep'!$B$3:$D$105"}</definedName>
    <definedName name="HTML_Control" localSheetId="6" hidden="1">{"'27  Gaziantep'!$B$3:$D$105"}</definedName>
    <definedName name="HTML_Control" localSheetId="1" hidden="1">{"'27  Gaziantep'!$B$3:$D$105"}</definedName>
    <definedName name="HTML_Control" localSheetId="9" hidden="1">{"'27  Gaziantep'!$B$3:$D$105"}</definedName>
    <definedName name="HTML_Control" localSheetId="7" hidden="1">{"'27  Gaziantep'!$B$3:$D$105"}</definedName>
    <definedName name="HTML_Control" localSheetId="8" hidden="1">{"'27  Gaziantep'!$B$3:$D$105"}</definedName>
    <definedName name="HTML_Control" localSheetId="11" hidden="1">{"'27  Gaziantep'!$B$3:$D$90"}</definedName>
    <definedName name="HTML_Control" localSheetId="10" hidden="1">{"'27  Gaziantep'!$B$3:$D$90"}</definedName>
    <definedName name="HTML_Control" localSheetId="5" hidden="1">{"'27  Gaziantep'!$B$3:$D$105"}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Settings\hersan.MUHASEBAT\Desktop\htm\27.htm"</definedName>
    <definedName name="HTML_PathFile" localSheetId="0" hidden="1">"C:\Documents and Settings\hersan.MUHASEBAT\Desktop\htm\27.htm"</definedName>
    <definedName name="HTML_PathFile" localSheetId="2" hidden="1">"C:\Documents and Settings\hersan.MUHASEBAT\Desktop\htm\27.htm"</definedName>
    <definedName name="HTML_PathFile" localSheetId="3" hidden="1">"C:\Documents and Settings\hersan.MUHASEBAT\Desktop\htm\27.htm"</definedName>
    <definedName name="HTML_PathFile" localSheetId="6" hidden="1">"C:\Documents and Settings\hersan.MUHASEBAT\Desktop\htm\27.htm"</definedName>
    <definedName name="HTML_PathFile" localSheetId="1" hidden="1">"C:\Documents and Settings\hersan.MUHASEBAT\Desktop\htm\27.htm"</definedName>
    <definedName name="HTML_PathFile" localSheetId="9" hidden="1">"\\M-pc-00000-20\il_2005_2006hazırlık\docs\27.htm"</definedName>
    <definedName name="HTML_PathFile" localSheetId="7" hidden="1">"C:\Documents and Settings\eakgonullu\Belgelerim\internet\docs\il_81\htm\27.htm"</definedName>
    <definedName name="HTML_PathFile" localSheetId="8" hidden="1">"C:\Documents and Settings\hersan\Belgelerim\int-hazırlık\htm\27.htm"</definedName>
    <definedName name="HTML_PathFile" localSheetId="11" hidden="1">"C:\Documents and Settings\hersan\Belgelerim\int-hazırlık\htm\27.htm"</definedName>
    <definedName name="HTML_PathFile" localSheetId="10" hidden="1">"\\M-pc-00000-20\il_2005_2006hazırlık\docs\htm\27.htm"</definedName>
    <definedName name="HTML_PathFile" localSheetId="5" hidden="1">"C:\Documents and Settings\hersan.MUHASEBAT\Desktop\htm\27.htm"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7" i="8"/>
  <c r="E28" i="8"/>
  <c r="C29" i="8"/>
  <c r="E29" i="8" s="1"/>
  <c r="D29" i="8"/>
  <c r="E30" i="8"/>
  <c r="E31" i="8"/>
  <c r="E35" i="8"/>
  <c r="E36" i="8"/>
  <c r="E38" i="8"/>
  <c r="C39" i="8"/>
  <c r="D39" i="8"/>
  <c r="E39" i="8" s="1"/>
  <c r="E40" i="8"/>
  <c r="E41" i="8"/>
  <c r="E43" i="8"/>
  <c r="E44" i="8"/>
  <c r="E45" i="8"/>
  <c r="C47" i="8"/>
  <c r="C46" i="8" s="1"/>
  <c r="D47" i="8"/>
  <c r="E47" i="8"/>
  <c r="E48" i="8"/>
  <c r="E49" i="8"/>
  <c r="C51" i="8"/>
  <c r="E52" i="8"/>
  <c r="C54" i="8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E78" i="8"/>
  <c r="E81" i="8"/>
  <c r="E85" i="8"/>
  <c r="C87" i="8"/>
  <c r="D87" i="8"/>
  <c r="E87" i="8"/>
  <c r="E90" i="8"/>
  <c r="E91" i="8"/>
  <c r="E92" i="8"/>
  <c r="E94" i="8"/>
  <c r="C96" i="8"/>
  <c r="C95" i="8" s="1"/>
  <c r="D96" i="8"/>
  <c r="D95" i="8" s="1"/>
  <c r="E95" i="8" s="1"/>
  <c r="E96" i="8"/>
  <c r="E100" i="8"/>
  <c r="E102" i="8"/>
  <c r="C103" i="8"/>
  <c r="D103" i="8"/>
  <c r="C107" i="8"/>
  <c r="C106" i="8" s="1"/>
  <c r="D107" i="8"/>
  <c r="D106" i="8" s="1"/>
  <c r="D11" i="8" l="1"/>
  <c r="E12" i="8"/>
  <c r="D46" i="8"/>
  <c r="E46" i="8" s="1"/>
  <c r="C11" i="8"/>
  <c r="C10" i="8" s="1"/>
  <c r="E26" i="8"/>
  <c r="D10" i="8" l="1"/>
  <c r="E10" i="8" s="1"/>
  <c r="E11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<sst xmlns="http://schemas.openxmlformats.org/spreadsheetml/2006/main" count="1414" uniqueCount="211">
  <si>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</si>
  <si>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</si>
  <si>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</si>
  <si>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</si>
  <si>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</si>
  <si>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</si>
  <si>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</si>
  <si>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</si>
  <si>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</si>
  <si>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</si>
  <si>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</si>
  <si>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</si>
  <si>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</si>
  <si>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</si>
  <si>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</si>
  <si>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</si>
  <si>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</si>
  <si>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</si>
  <si>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</si>
  <si>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</si>
  <si>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</si>
  <si>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</si>
  <si>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</si>
  <si>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</si>
  <si>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</si>
  <si>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</si>
  <si>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</si>
  <si>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</si>
  <si>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</si>
  <si>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</si>
  <si>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</si>
  <si>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</si>
  <si>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</si>
  <si>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</si>
  <si>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</si>
  <si>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</si>
  <si>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</si>
  <si>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</si>
  <si>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</si>
  <si>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</si>
  <si>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</si>
  <si>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</si>
  <si>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</si>
  <si>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</si>
  <si>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</si>
  <si>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</si>
  <si>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</si>
  <si>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</si>
  <si>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</si>
  <si>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</si>
  <si>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</si>
  <si>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</si>
  <si>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</si>
  <si>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</si>
  <si>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</si>
  <si>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</si>
  <si>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</si>
  <si>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</si>
  <si>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</si>
  <si>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</si>
  <si>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</si>
  <si>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</si>
  <si>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</si>
  <si>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</si>
  <si>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</si>
  <si>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</si>
  <si>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</si>
  <si>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</si>
  <si>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</si>
  <si>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</si>
  <si>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</si>
  <si>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</si>
  <si>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</si>
  <si>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</si>
  <si>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</si>
  <si>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</si>
  <si>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</si>
  <si>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</si>
  <si>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</si>
  <si>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</si>
  <si>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</si>
  <si>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</si>
  <si>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</si>
  <si>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</si>
  <si>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</si>
  <si>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</si>
  <si>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</si>
  <si>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</si>
  <si>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</si>
  <si>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</si>
  <si>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</si>
  <si>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</si>
  <si>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</si>
  <si>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</si>
  <si>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</si>
  <si>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</si>
  <si>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</si>
  <si>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</si>
  <si>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</si>
  <si>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</si>
  <si>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</si>
  <si>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</si>
  <si>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</si>
  <si>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</si>
  <si>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</si>
  <si>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</si>
  <si>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</si>
  <si>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GAZİANTEP İLİ  GENEL  BÜTÇE GELİRLERİNİN TAHSİLATI, TAHAKKUKU VE TAHSİLATIN TAHAKKUKA  ORANI (KÜMÜLATİF) HAZİRAN 2006</t>
  </si>
  <si>
    <t>GAZİANTEP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</si>
  <si>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</si>
  <si>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</si>
  <si>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</si>
  <si>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</si>
  <si>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</si>
  <si>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</si>
  <si>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</si>
  <si>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</si>
  <si>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</si>
  <si>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</si>
  <si>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</si>
  <si>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</si>
  <si>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</si>
  <si>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</si>
  <si>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</si>
  <si>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</si>
  <si>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</si>
  <si>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</si>
  <si>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</si>
  <si>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</si>
  <si>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</si>
  <si>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</si>
  <si>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</si>
  <si>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</si>
  <si>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</si>
  <si>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</si>
  <si>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</si>
  <si>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</si>
  <si>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</si>
  <si>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</si>
  <si>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</si>
  <si>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</si>
  <si>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</si>
  <si>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</si>
  <si>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</si>
  <si>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</si>
  <si>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</si>
  <si>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</si>
  <si>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</si>
  <si>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</si>
  <si>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</si>
  <si>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</si>
  <si>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</si>
  <si>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</si>
  <si>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</si>
  <si>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</si>
  <si>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</si>
  <si>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</si>
  <si>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</si>
  <si>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</si>
  <si>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</si>
  <si>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</si>
  <si>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</si>
  <si>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</si>
  <si>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</si>
  <si>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</si>
  <si>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</si>
  <si>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</si>
  <si>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</si>
  <si>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</si>
  <si>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</si>
  <si>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</si>
  <si>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</si>
  <si>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</si>
  <si>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</si>
  <si>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</si>
  <si>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</si>
  <si>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</si>
  <si>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</si>
  <si>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</si>
  <si>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</si>
  <si>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</si>
  <si>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</si>
  <si>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</si>
  <si>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</si>
  <si>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GAZİANTEP İLİ 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</si>
  <si>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</si>
  <si>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</si>
  <si>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</si>
  <si>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GAZİANTEP İLİ  GENEL  BÜTÇE GELİRLERİNİN TAHSİLATI, TAHAKKUKU VE TAHSİLATIN TAHAKKUKA  ORANI (KÜMÜLATİF) MART 2006</t>
  </si>
  <si>
    <t>GAZİANTEP İLİ  GENEL  BÜTÇE GELİRLERİNİN TAHSİLATI, TAHAKKUKU VE TAHSİLATIN TAHAKKUKA  ORANI (KÜMÜLATİF) NİSAN 2006</t>
  </si>
  <si>
    <t>GAZİANTEP İLİ 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</si>
  <si>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</si>
  <si>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</si>
  <si>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</si>
  <si>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</si>
  <si>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</si>
  <si>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</si>
  <si>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GAZİANTEP İLİ  GENEL  BÜTÇE GELİRLERİNİN TAHSİLATI, TAHAKKUKU VE TAHSİLATIN TAHAKKUKA  ORANI (KÜMÜLATİF) TEMMUZ 2006</t>
  </si>
  <si>
    <t>Temmuz</t>
  </si>
  <si>
    <t>GAZİANTEP İLİ  GENEL  BÜTÇE GELİRLERİNİN TAHSİLATI, TAHAKKUKU VE TAHSİLATIN TAHAKKUKA  ORANI (KÜMÜLATİF) AĞUSTOS 2006</t>
  </si>
  <si>
    <t>Ağustos</t>
  </si>
  <si>
    <t>GAZİANTEP İLİ  GENEL  BÜTÇE GELİRLERİNİN TAHSİLATI, TAHAKKUKU VE TAHSİLATIN TAHAKKUKA  ORANI (KÜMÜLATİF) EYLÜL 2006</t>
  </si>
  <si>
    <t>Eylül</t>
  </si>
  <si>
    <t xml:space="preserve">        Motorlu Taşıtlar (II)</t>
  </si>
  <si>
    <t>GAZİANTEP İLİ  GENEL  BÜTÇE GELİRLERİNİN TAHSİLATI, TAHAKKUKU VE TAHSİLATIN TAHAKKUKA  ORANI (KÜMÜLATİF) EKİM 2006</t>
  </si>
  <si>
    <t>Ekim</t>
  </si>
  <si>
    <t>GAZİANTEP İLİ  GENEL  BÜTÇE GELİRLERİNİN TAHSİLATI, TAHAKKUKU VE TAHSİLATIN TAHAKKUKA  ORANI (KÜMÜLATİF) KASIM 2006</t>
  </si>
  <si>
    <t>Kasım</t>
  </si>
  <si>
    <t>GAZİANTEP İLİ 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</si>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</sst>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660238E2-A9CA-4966-9527-633B8CDAA483}"/>
    <cellStyle name="Normal_genelgelirtahk_tahs" xfId="3" xr:uid="{B44C6F29-A720-4BE6-956B-97D6FB19EA4A}"/>
    <cellStyle name="Virgül [0]_29dan32ye" xfId="4" xr:uid="{0121382B-EF4C-410B-A1D0-0CDA43C5525D}"/>
    <cellStyle name="Virgül_29dan32ye" xfId="5" xr:uid="{EF6D71CB-70F9-4638-AA49-9EA835DF6B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4FF9-4893-430F-AF2A-BBCC70686298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1239379</v>
      </c>
      <c r="D10" s="42">
        <v>647079</v>
      </c>
      <c r="E10" s="43">
        <v>52.209937396066898</v>
      </c>
    </row>
    <row r="11" spans="2:7" s="5" customFormat="1" ht="15.75" customHeight="1" x14ac:dyDescent="0.2">
      <c r="B11" s="41" t="s">
        <v>5</v>
      </c>
      <c r="C11" s="42">
        <v>708291</v>
      </c>
      <c r="D11" s="42">
        <v>527721</v>
      </c>
      <c r="E11" s="44">
        <v>74.506241078878602</v>
      </c>
    </row>
    <row r="12" spans="2:7" s="5" customFormat="1" ht="15.75" customHeight="1" x14ac:dyDescent="0.2">
      <c r="B12" s="41" t="s">
        <v>6</v>
      </c>
      <c r="C12" s="42">
        <v>365347</v>
      </c>
      <c r="D12" s="42">
        <v>289676</v>
      </c>
      <c r="E12" s="44">
        <v>79.287909850087729</v>
      </c>
      <c r="G12" s="6"/>
    </row>
    <row r="13" spans="2:7" s="5" customFormat="1" ht="15.75" customHeight="1" x14ac:dyDescent="0.2">
      <c r="B13" s="41" t="s">
        <v>7</v>
      </c>
      <c r="C13" s="42">
        <v>291152</v>
      </c>
      <c r="D13" s="42">
        <v>232461</v>
      </c>
      <c r="E13" s="44">
        <v>79.841800846293339</v>
      </c>
    </row>
    <row r="14" spans="2:7" ht="15.75" customHeight="1" x14ac:dyDescent="0.2">
      <c r="B14" s="45" t="s">
        <v>8</v>
      </c>
      <c r="C14" s="46">
        <v>31255</v>
      </c>
      <c r="D14" s="46">
        <v>14130</v>
      </c>
      <c r="E14" s="47">
        <v>45.208766597344422</v>
      </c>
    </row>
    <row r="15" spans="2:7" ht="15.75" customHeight="1" x14ac:dyDescent="0.2">
      <c r="B15" s="45" t="s">
        <v>9</v>
      </c>
      <c r="C15" s="46">
        <v>5940</v>
      </c>
      <c r="D15" s="46">
        <v>2799</v>
      </c>
      <c r="E15" s="47">
        <v>47.121212121212118</v>
      </c>
    </row>
    <row r="16" spans="2:7" ht="15.75" customHeight="1" x14ac:dyDescent="0.2">
      <c r="B16" s="45" t="s">
        <v>10</v>
      </c>
      <c r="C16" s="46">
        <v>233069</v>
      </c>
      <c r="D16" s="46">
        <v>198806</v>
      </c>
      <c r="E16" s="47">
        <v>85.299203240242164</v>
      </c>
    </row>
    <row r="17" spans="2:5" ht="15.75" customHeight="1" x14ac:dyDescent="0.2">
      <c r="B17" s="45" t="s">
        <v>11</v>
      </c>
      <c r="C17" s="46">
        <v>20888</v>
      </c>
      <c r="D17" s="46">
        <v>16726</v>
      </c>
      <c r="E17" s="47">
        <v>80.07468402910763</v>
      </c>
    </row>
    <row r="18" spans="2:5" s="5" customFormat="1" ht="15.75" customHeight="1" x14ac:dyDescent="0.2">
      <c r="B18" s="41" t="s">
        <v>12</v>
      </c>
      <c r="C18" s="42">
        <v>74195</v>
      </c>
      <c r="D18" s="42">
        <v>57215</v>
      </c>
      <c r="E18" s="44">
        <v>77.114360805984234</v>
      </c>
    </row>
    <row r="19" spans="2:5" ht="15.75" customHeight="1" x14ac:dyDescent="0.2">
      <c r="B19" s="45" t="s">
        <v>13</v>
      </c>
      <c r="C19" s="46">
        <v>27757</v>
      </c>
      <c r="D19" s="46">
        <v>15974</v>
      </c>
      <c r="E19" s="47">
        <v>57.549446986345785</v>
      </c>
    </row>
    <row r="20" spans="2:5" ht="15.75" customHeight="1" x14ac:dyDescent="0.2">
      <c r="B20" s="45" t="s">
        <v>14</v>
      </c>
      <c r="C20" s="46">
        <v>-175</v>
      </c>
      <c r="D20" s="46">
        <v>-176</v>
      </c>
      <c r="E20" s="47">
        <v>100.57142857142858</v>
      </c>
    </row>
    <row r="21" spans="2:5" ht="15.75" customHeight="1" x14ac:dyDescent="0.2">
      <c r="B21" s="45" t="s">
        <v>15</v>
      </c>
      <c r="C21" s="46">
        <v>46613</v>
      </c>
      <c r="D21" s="46">
        <v>41417</v>
      </c>
      <c r="E21" s="47">
        <v>88.852895115096644</v>
      </c>
    </row>
    <row r="22" spans="2:5" s="4" customFormat="1" ht="15.75" customHeight="1" x14ac:dyDescent="0.2">
      <c r="B22" s="41" t="s">
        <v>16</v>
      </c>
      <c r="C22" s="42">
        <v>70195</v>
      </c>
      <c r="D22" s="42">
        <v>43195</v>
      </c>
      <c r="E22" s="43">
        <v>61.535721917515495</v>
      </c>
    </row>
    <row r="23" spans="2:5" s="8" customFormat="1" ht="15.75" customHeight="1" x14ac:dyDescent="0.2">
      <c r="B23" s="45" t="s">
        <v>17</v>
      </c>
      <c r="C23" s="46">
        <v>599</v>
      </c>
      <c r="D23" s="46">
        <v>318</v>
      </c>
      <c r="E23" s="48">
        <v>53.088480801335557</v>
      </c>
    </row>
    <row r="24" spans="2:5" s="8" customFormat="1" ht="15.75" customHeight="1" x14ac:dyDescent="0.2">
      <c r="B24" s="45" t="s">
        <v>18</v>
      </c>
      <c r="C24" s="46">
        <v>69596</v>
      </c>
      <c r="D24" s="46">
        <v>42877</v>
      </c>
      <c r="E24" s="48">
        <v>61.608425771596067</v>
      </c>
    </row>
    <row r="25" spans="2:5" s="4" customFormat="1" ht="15.75" customHeight="1" x14ac:dyDescent="0.2">
      <c r="B25" s="41" t="s">
        <v>19</v>
      </c>
      <c r="C25" s="42">
        <v>104126</v>
      </c>
      <c r="D25" s="42">
        <v>44821</v>
      </c>
      <c r="E25" s="43">
        <v>43.044964754240056</v>
      </c>
    </row>
    <row r="26" spans="2:5" s="4" customFormat="1" ht="15.75" customHeight="1" x14ac:dyDescent="0.2">
      <c r="B26" s="41" t="s">
        <v>20</v>
      </c>
      <c r="C26" s="42">
        <v>3401</v>
      </c>
      <c r="D26" s="42">
        <v>-53714</v>
      </c>
      <c r="E26" s="43">
        <v>-1579.3590120552778</v>
      </c>
    </row>
    <row r="27" spans="2:5" s="8" customFormat="1" ht="15.75" customHeight="1" x14ac:dyDescent="0.2">
      <c r="B27" s="45" t="s">
        <v>21</v>
      </c>
      <c r="C27" s="46">
        <v>-1445</v>
      </c>
      <c r="D27" s="46">
        <v>-57632</v>
      </c>
      <c r="E27" s="48">
        <v>3988.3737024221455</v>
      </c>
    </row>
    <row r="28" spans="2:5" s="8" customFormat="1" ht="15.75" customHeight="1" x14ac:dyDescent="0.2">
      <c r="B28" s="45" t="s">
        <v>22</v>
      </c>
      <c r="C28" s="46">
        <v>4846</v>
      </c>
      <c r="D28" s="46">
        <v>3918</v>
      </c>
      <c r="E28" s="48">
        <v>80.850185720181585</v>
      </c>
    </row>
    <row r="29" spans="2:5" s="4" customFormat="1" ht="15.75" customHeight="1" x14ac:dyDescent="0.2">
      <c r="B29" s="41" t="s">
        <v>23</v>
      </c>
      <c r="C29" s="42">
        <v>75986</v>
      </c>
      <c r="D29" s="42">
        <v>75039</v>
      </c>
      <c r="E29" s="43">
        <v>98.753717790119239</v>
      </c>
    </row>
    <row r="30" spans="2:5" s="8" customFormat="1" ht="15.75" customHeight="1" x14ac:dyDescent="0.2">
      <c r="B30" s="45" t="s">
        <v>24</v>
      </c>
      <c r="C30" s="46">
        <v>14503</v>
      </c>
      <c r="D30" s="46">
        <v>13907</v>
      </c>
      <c r="E30" s="48">
        <v>95.890505412673249</v>
      </c>
    </row>
    <row r="31" spans="2:5" s="8" customFormat="1" ht="15.75" customHeight="1" x14ac:dyDescent="0.2">
      <c r="B31" s="45" t="s">
        <v>203</v>
      </c>
      <c r="C31" s="46">
        <v>61026</v>
      </c>
      <c r="D31" s="46">
        <v>60905</v>
      </c>
      <c r="E31" s="48">
        <v>99.801723855405882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457</v>
      </c>
      <c r="D35" s="46">
        <v>227</v>
      </c>
      <c r="E35" s="47">
        <v>49.671772428884026</v>
      </c>
    </row>
    <row r="36" spans="2:5" s="5" customFormat="1" ht="15.75" customHeight="1" x14ac:dyDescent="0.2">
      <c r="B36" s="41" t="s">
        <v>30</v>
      </c>
      <c r="C36" s="42">
        <v>24733</v>
      </c>
      <c r="D36" s="42">
        <v>23490</v>
      </c>
      <c r="E36" s="44">
        <v>94.974325799539074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6</v>
      </c>
      <c r="D38" s="42">
        <v>6</v>
      </c>
      <c r="E38" s="43">
        <v>100</v>
      </c>
    </row>
    <row r="39" spans="2:5" s="4" customFormat="1" ht="15.75" customHeight="1" x14ac:dyDescent="0.2">
      <c r="B39" s="41" t="s">
        <v>33</v>
      </c>
      <c r="C39" s="42">
        <v>58198</v>
      </c>
      <c r="D39" s="42">
        <v>58198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17000</v>
      </c>
      <c r="D40" s="46">
        <v>17000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41198</v>
      </c>
      <c r="D41" s="46">
        <v>41198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48699</v>
      </c>
      <c r="D43" s="42">
        <v>39065</v>
      </c>
      <c r="E43" s="43">
        <v>80.21725292100453</v>
      </c>
    </row>
    <row r="44" spans="2:5" s="4" customFormat="1" ht="15.75" customHeight="1" x14ac:dyDescent="0.2">
      <c r="B44" s="41" t="s">
        <v>38</v>
      </c>
      <c r="C44" s="42">
        <v>59276</v>
      </c>
      <c r="D44" s="42">
        <v>52593</v>
      </c>
      <c r="E44" s="43">
        <v>88.725622511640452</v>
      </c>
    </row>
    <row r="45" spans="2:5" s="4" customFormat="1" ht="15.75" customHeight="1" x14ac:dyDescent="0.2">
      <c r="B45" s="41" t="s">
        <v>39</v>
      </c>
      <c r="C45" s="42">
        <v>2450</v>
      </c>
      <c r="D45" s="42">
        <v>173</v>
      </c>
      <c r="E45" s="43">
        <v>7.0612244897959187</v>
      </c>
    </row>
    <row r="46" spans="2:5" s="4" customFormat="1" ht="15.75" customHeight="1" x14ac:dyDescent="0.2">
      <c r="B46" s="41" t="s">
        <v>40</v>
      </c>
      <c r="C46" s="42">
        <v>525080</v>
      </c>
      <c r="D46" s="42">
        <v>113504</v>
      </c>
      <c r="E46" s="43">
        <v>21.6165155785785</v>
      </c>
    </row>
    <row r="47" spans="2:5" s="4" customFormat="1" ht="15.75" customHeight="1" x14ac:dyDescent="0.2">
      <c r="B47" s="41" t="s">
        <v>41</v>
      </c>
      <c r="C47" s="42">
        <v>24055</v>
      </c>
      <c r="D47" s="42">
        <v>24055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24051</v>
      </c>
      <c r="D48" s="46">
        <v>24051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33</v>
      </c>
      <c r="D51" s="42">
        <v>31</v>
      </c>
      <c r="E51" s="43">
        <v>93.939393939393938</v>
      </c>
    </row>
    <row r="52" spans="2:5" s="4" customFormat="1" ht="15.75" customHeight="1" x14ac:dyDescent="0.2">
      <c r="B52" s="41" t="s">
        <v>46</v>
      </c>
      <c r="C52" s="42">
        <v>33</v>
      </c>
      <c r="D52" s="42">
        <v>31</v>
      </c>
      <c r="E52" s="43">
        <v>93.939393939393938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165028</v>
      </c>
      <c r="D60" s="42">
        <v>14947</v>
      </c>
      <c r="E60" s="43">
        <v>9.0572508907579312</v>
      </c>
    </row>
    <row r="61" spans="2:5" s="4" customFormat="1" ht="15.75" customHeight="1" x14ac:dyDescent="0.2">
      <c r="B61" s="41" t="s">
        <v>56</v>
      </c>
      <c r="C61" s="42">
        <v>3708</v>
      </c>
      <c r="D61" s="42">
        <v>2881</v>
      </c>
      <c r="E61" s="43">
        <v>77.696871628910472</v>
      </c>
    </row>
    <row r="62" spans="2:5" s="8" customFormat="1" ht="15.75" customHeight="1" x14ac:dyDescent="0.2">
      <c r="B62" s="45" t="s">
        <v>57</v>
      </c>
      <c r="C62" s="46">
        <v>2390</v>
      </c>
      <c r="D62" s="46">
        <v>2390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1057</v>
      </c>
      <c r="D63" s="46">
        <v>230</v>
      </c>
      <c r="E63" s="48">
        <v>21.759697256385998</v>
      </c>
    </row>
    <row r="64" spans="2:5" s="8" customFormat="1" ht="15.75" customHeight="1" x14ac:dyDescent="0.2">
      <c r="B64" s="45" t="s">
        <v>59</v>
      </c>
      <c r="C64" s="46">
        <v>261</v>
      </c>
      <c r="D64" s="46">
        <v>261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161320</v>
      </c>
      <c r="D65" s="42">
        <v>12066</v>
      </c>
      <c r="E65" s="43">
        <v>7.4795437639474338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160758</v>
      </c>
      <c r="D67" s="46">
        <v>11572</v>
      </c>
      <c r="E67" s="48">
        <v>7.1983975914106919</v>
      </c>
    </row>
    <row r="68" spans="2:5" s="8" customFormat="1" ht="15.75" customHeight="1" x14ac:dyDescent="0.2">
      <c r="B68" s="45" t="s">
        <v>63</v>
      </c>
      <c r="C68" s="46">
        <v>562</v>
      </c>
      <c r="D68" s="46">
        <v>494</v>
      </c>
      <c r="E68" s="48">
        <v>87.90035587188612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310139</v>
      </c>
      <c r="D70" s="42">
        <v>56949</v>
      </c>
      <c r="E70" s="43">
        <v>18.362411692821606</v>
      </c>
    </row>
    <row r="71" spans="2:5" s="8" customFormat="1" ht="15.75" customHeight="1" x14ac:dyDescent="0.2">
      <c r="B71" s="49" t="s">
        <v>66</v>
      </c>
      <c r="C71" s="50">
        <v>19277</v>
      </c>
      <c r="D71" s="50">
        <v>1932</v>
      </c>
      <c r="E71" s="48">
        <v>10.022306375473363</v>
      </c>
    </row>
    <row r="72" spans="2:5" s="8" customFormat="1" ht="15.75" customHeight="1" x14ac:dyDescent="0.2">
      <c r="B72" s="49" t="s">
        <v>67</v>
      </c>
      <c r="C72" s="50">
        <v>7761</v>
      </c>
      <c r="D72" s="50">
        <v>2231</v>
      </c>
      <c r="E72" s="48"/>
    </row>
    <row r="73" spans="2:5" s="8" customFormat="1" ht="15.75" customHeight="1" x14ac:dyDescent="0.2">
      <c r="B73" s="49" t="s">
        <v>68</v>
      </c>
      <c r="C73" s="50">
        <v>5305</v>
      </c>
      <c r="D73" s="50">
        <v>4342</v>
      </c>
      <c r="E73" s="48">
        <v>81.847313854853908</v>
      </c>
    </row>
    <row r="74" spans="2:5" s="8" customFormat="1" ht="15.75" customHeight="1" x14ac:dyDescent="0.2">
      <c r="B74" s="49" t="s">
        <v>69</v>
      </c>
      <c r="C74" s="50">
        <v>218034</v>
      </c>
      <c r="D74" s="50">
        <v>22912</v>
      </c>
      <c r="E74" s="48">
        <v>10.508452810112184</v>
      </c>
    </row>
    <row r="75" spans="2:5" s="8" customFormat="1" ht="15.75" customHeight="1" x14ac:dyDescent="0.2">
      <c r="B75" s="49" t="s">
        <v>70</v>
      </c>
      <c r="C75" s="50">
        <v>22911</v>
      </c>
      <c r="D75" s="50">
        <v>20876</v>
      </c>
      <c r="E75" s="48">
        <v>91.11780367509057</v>
      </c>
    </row>
    <row r="76" spans="2:5" s="8" customFormat="1" ht="15.75" customHeight="1" x14ac:dyDescent="0.2">
      <c r="B76" s="49" t="s">
        <v>71</v>
      </c>
      <c r="C76" s="50">
        <v>36851</v>
      </c>
      <c r="D76" s="50">
        <v>4656</v>
      </c>
      <c r="E76" s="48">
        <v>12.634663916854361</v>
      </c>
    </row>
    <row r="77" spans="2:5" s="5" customFormat="1" ht="15.75" customHeight="1" x14ac:dyDescent="0.2">
      <c r="B77" s="41" t="s">
        <v>72</v>
      </c>
      <c r="C77" s="42">
        <v>14</v>
      </c>
      <c r="D77" s="42">
        <v>6</v>
      </c>
      <c r="E77" s="43">
        <v>42.857142857142854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6</v>
      </c>
      <c r="D80" s="46">
        <v>6</v>
      </c>
      <c r="E80" s="48">
        <v>100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8</v>
      </c>
      <c r="D84" s="46">
        <v>0</v>
      </c>
      <c r="E84" s="48">
        <v>0</v>
      </c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25811</v>
      </c>
      <c r="D86" s="42">
        <v>17516</v>
      </c>
      <c r="E86" s="43">
        <v>67.862539227461156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901</v>
      </c>
      <c r="D89" s="46">
        <v>901</v>
      </c>
      <c r="E89" s="48">
        <v>100</v>
      </c>
    </row>
    <row r="90" spans="2:5" ht="15.75" customHeight="1" x14ac:dyDescent="0.2">
      <c r="B90" s="45" t="s">
        <v>85</v>
      </c>
      <c r="C90" s="46">
        <v>9681</v>
      </c>
      <c r="D90" s="46">
        <v>9595</v>
      </c>
      <c r="E90" s="48">
        <v>99.111662018386525</v>
      </c>
    </row>
    <row r="91" spans="2:5" ht="15.75" customHeight="1" x14ac:dyDescent="0.2">
      <c r="B91" s="45" t="s">
        <v>86</v>
      </c>
      <c r="C91" s="46">
        <v>928</v>
      </c>
      <c r="D91" s="46">
        <v>751</v>
      </c>
      <c r="E91" s="48">
        <v>80.926724137931032</v>
      </c>
    </row>
    <row r="92" spans="2:5" ht="15.75" customHeight="1" x14ac:dyDescent="0.2">
      <c r="B92" s="45" t="s">
        <v>87</v>
      </c>
      <c r="C92" s="46">
        <v>0</v>
      </c>
      <c r="D92" s="46">
        <v>0</v>
      </c>
      <c r="E92" s="48"/>
    </row>
    <row r="93" spans="2:5" ht="15.75" customHeight="1" x14ac:dyDescent="0.2">
      <c r="B93" s="45" t="s">
        <v>88</v>
      </c>
      <c r="C93" s="46">
        <v>14301</v>
      </c>
      <c r="D93" s="46">
        <v>6269</v>
      </c>
      <c r="E93" s="48">
        <v>43.836095377945597</v>
      </c>
    </row>
    <row r="94" spans="2:5" s="5" customFormat="1" ht="15.75" customHeight="1" x14ac:dyDescent="0.2">
      <c r="B94" s="41" t="s">
        <v>89</v>
      </c>
      <c r="C94" s="42">
        <v>6008</v>
      </c>
      <c r="D94" s="42">
        <v>5854</v>
      </c>
      <c r="E94" s="52">
        <v>97.436750998668444</v>
      </c>
    </row>
    <row r="95" spans="2:5" s="5" customFormat="1" ht="15.75" customHeight="1" x14ac:dyDescent="0.2">
      <c r="B95" s="41" t="s">
        <v>90</v>
      </c>
      <c r="C95" s="42">
        <v>5881</v>
      </c>
      <c r="D95" s="42">
        <v>5727</v>
      </c>
      <c r="E95" s="52">
        <v>97.381397721475935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5881</v>
      </c>
      <c r="D99" s="46">
        <v>5727</v>
      </c>
      <c r="E99" s="53">
        <v>97.381397721475935</v>
      </c>
    </row>
    <row r="100" spans="2:5" ht="15.75" customHeight="1" x14ac:dyDescent="0.2">
      <c r="B100" s="45" t="s">
        <v>95</v>
      </c>
      <c r="C100" s="46"/>
      <c r="D100" s="46"/>
      <c r="E100" s="53"/>
    </row>
    <row r="101" spans="2:5" s="5" customFormat="1" ht="15.75" customHeight="1" x14ac:dyDescent="0.2">
      <c r="B101" s="41" t="s">
        <v>96</v>
      </c>
      <c r="C101" s="42">
        <v>127</v>
      </c>
      <c r="D101" s="42">
        <v>127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  <row r="112" spans="2:5" x14ac:dyDescent="0.2">
      <c r="B112" s="5" t="s">
        <v>210</v>
      </c>
    </row>
  </sheetData>
  <phoneticPr fontId="2" type="noConversion"/>
  <hyperlinks>
    <hyperlink ref="C4" location="Ocak!A1" display="Ocak" xr:uid="{D587A531-A5B3-439C-B901-90E1F940F9A8}"/>
    <hyperlink ref="D4" location="Şubat!A1" display="Şubat" xr:uid="{B2E1EF23-A520-4F6E-A4A3-2FB10059A41A}"/>
    <hyperlink ref="E4" location="Mart!A1" display="Mart" xr:uid="{443524BE-647F-4E85-A4DE-D1BFA3CEFF9E}"/>
    <hyperlink ref="C5" location="Nisan!A1" display="Nisan" xr:uid="{CB4102C3-2804-4B82-B24F-69DB7EBF2983}"/>
    <hyperlink ref="D5" location="Mayıs!A1" display="Mayıs" xr:uid="{749D3CC4-1915-47F4-932D-99A88A013CB3}"/>
    <hyperlink ref="E5" location="Haziran!A1" display="Haziran" xr:uid="{D0ACE3FC-33C5-47CA-B75D-E72C1221FD4E}"/>
    <hyperlink ref="C6" location="Temmuz!A1" display="Temmuz" xr:uid="{AFB9A821-CC40-4641-867E-AFB01B7EE9C3}"/>
    <hyperlink ref="D6" location="Ağustos!A1" display="Ağustos" xr:uid="{E89B9A1B-2C3A-48C1-BD2B-5C33B0DDA583}"/>
    <hyperlink ref="E6" location="Eylül!A1" display="Eylül" xr:uid="{995F4DB1-4F95-4926-B4F9-14EFA175A448}"/>
    <hyperlink ref="C7" location="Ekim!A1" display="Ekim" xr:uid="{DA63BE25-02E9-4C70-9745-A236D3DFCE3C}"/>
    <hyperlink ref="D7" location="Kasım!A1" display="Kasım" xr:uid="{3555796E-8706-4E9C-8C0D-4E21E9CFA897}"/>
    <hyperlink ref="E7" location="Aralık!A1" display="Aralık" xr:uid="{68BA8961-19D8-4EEB-97C7-5B91C2F134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096F-8378-422E-82DE-7A9F4FD37F6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774210</v>
      </c>
      <c r="D10" s="42">
        <v>172615</v>
      </c>
      <c r="E10" s="43">
        <v>22.295630384520994</v>
      </c>
    </row>
    <row r="11" spans="2:7" s="5" customFormat="1" ht="15.75" customHeight="1" x14ac:dyDescent="0.2">
      <c r="B11" s="41" t="s">
        <v>5</v>
      </c>
      <c r="C11" s="42">
        <v>355005</v>
      </c>
      <c r="D11" s="42">
        <v>149866</v>
      </c>
      <c r="E11" s="44">
        <v>42.215180067886365</v>
      </c>
    </row>
    <row r="12" spans="2:7" s="5" customFormat="1" ht="15.75" customHeight="1" x14ac:dyDescent="0.2">
      <c r="B12" s="41" t="s">
        <v>6</v>
      </c>
      <c r="C12" s="42">
        <v>160048</v>
      </c>
      <c r="D12" s="42">
        <v>76717</v>
      </c>
      <c r="E12" s="44">
        <v>47.933744876537041</v>
      </c>
      <c r="G12" s="6"/>
    </row>
    <row r="13" spans="2:7" s="5" customFormat="1" ht="15.75" customHeight="1" x14ac:dyDescent="0.2">
      <c r="B13" s="41" t="s">
        <v>7</v>
      </c>
      <c r="C13" s="42">
        <v>118619</v>
      </c>
      <c r="D13" s="42">
        <v>51117</v>
      </c>
      <c r="E13" s="44">
        <v>43.093433598327415</v>
      </c>
    </row>
    <row r="14" spans="2:7" ht="15.75" customHeight="1" x14ac:dyDescent="0.2">
      <c r="B14" s="45" t="s">
        <v>8</v>
      </c>
      <c r="C14" s="46">
        <v>28208</v>
      </c>
      <c r="D14" s="46">
        <v>3071</v>
      </c>
      <c r="E14" s="47">
        <v>10.886982416335792</v>
      </c>
    </row>
    <row r="15" spans="2:7" ht="15.75" customHeight="1" x14ac:dyDescent="0.2">
      <c r="B15" s="45" t="s">
        <v>9</v>
      </c>
      <c r="C15" s="46">
        <v>5456</v>
      </c>
      <c r="D15" s="46">
        <v>1431</v>
      </c>
      <c r="E15" s="47">
        <v>26.228005865102638</v>
      </c>
    </row>
    <row r="16" spans="2:7" ht="15.75" customHeight="1" x14ac:dyDescent="0.2">
      <c r="B16" s="45" t="s">
        <v>10</v>
      </c>
      <c r="C16" s="46">
        <v>74111</v>
      </c>
      <c r="D16" s="46">
        <v>40779</v>
      </c>
      <c r="E16" s="47">
        <v>55.024220426117573</v>
      </c>
    </row>
    <row r="17" spans="2:5" ht="15.75" customHeight="1" x14ac:dyDescent="0.2">
      <c r="B17" s="45" t="s">
        <v>11</v>
      </c>
      <c r="C17" s="46">
        <v>10844</v>
      </c>
      <c r="D17" s="46">
        <v>5836</v>
      </c>
      <c r="E17" s="47">
        <v>53.817779417189229</v>
      </c>
    </row>
    <row r="18" spans="2:5" s="5" customFormat="1" ht="15.75" customHeight="1" x14ac:dyDescent="0.2">
      <c r="B18" s="41" t="s">
        <v>12</v>
      </c>
      <c r="C18" s="42">
        <v>41429</v>
      </c>
      <c r="D18" s="42">
        <v>25600</v>
      </c>
      <c r="E18" s="44">
        <v>61.792464215887421</v>
      </c>
    </row>
    <row r="19" spans="2:5" ht="15.75" customHeight="1" x14ac:dyDescent="0.2">
      <c r="B19" s="45" t="s">
        <v>13</v>
      </c>
      <c r="C19" s="46">
        <v>23214</v>
      </c>
      <c r="D19" s="46">
        <v>14013</v>
      </c>
      <c r="E19" s="47">
        <v>60.364435254587747</v>
      </c>
    </row>
    <row r="20" spans="2:5" ht="15.75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ht="15.75" customHeight="1" x14ac:dyDescent="0.2">
      <c r="B21" s="45" t="s">
        <v>15</v>
      </c>
      <c r="C21" s="46">
        <v>18214</v>
      </c>
      <c r="D21" s="46">
        <v>11587</v>
      </c>
      <c r="E21" s="47">
        <v>63.615899857252664</v>
      </c>
    </row>
    <row r="22" spans="2:5" s="4" customFormat="1" ht="15.75" customHeight="1" x14ac:dyDescent="0.2">
      <c r="B22" s="41" t="s">
        <v>16</v>
      </c>
      <c r="C22" s="42">
        <v>65315</v>
      </c>
      <c r="D22" s="42">
        <v>16093</v>
      </c>
      <c r="E22" s="43">
        <v>24.639056878205619</v>
      </c>
    </row>
    <row r="23" spans="2:5" s="8" customFormat="1" ht="15.75" customHeight="1" x14ac:dyDescent="0.2">
      <c r="B23" s="45" t="s">
        <v>17</v>
      </c>
      <c r="C23" s="46">
        <v>385</v>
      </c>
      <c r="D23" s="46">
        <v>66</v>
      </c>
      <c r="E23" s="48">
        <v>17.142857142857142</v>
      </c>
    </row>
    <row r="24" spans="2:5" s="8" customFormat="1" ht="15.75" customHeight="1" x14ac:dyDescent="0.2">
      <c r="B24" s="45" t="s">
        <v>18</v>
      </c>
      <c r="C24" s="46">
        <v>64930</v>
      </c>
      <c r="D24" s="46">
        <v>16027</v>
      </c>
      <c r="E24" s="48">
        <v>24.683505313414447</v>
      </c>
    </row>
    <row r="25" spans="2:5" s="4" customFormat="1" ht="15.75" customHeight="1" x14ac:dyDescent="0.2">
      <c r="B25" s="41" t="s">
        <v>19</v>
      </c>
      <c r="C25" s="42">
        <v>73321</v>
      </c>
      <c r="D25" s="42">
        <v>15585</v>
      </c>
      <c r="E25" s="43">
        <v>21.255847574364779</v>
      </c>
    </row>
    <row r="26" spans="2:5" s="4" customFormat="1" ht="15.75" customHeight="1" x14ac:dyDescent="0.2">
      <c r="B26" s="41" t="s">
        <v>20</v>
      </c>
      <c r="C26" s="42">
        <v>53021</v>
      </c>
      <c r="D26" s="42">
        <v>-3009</v>
      </c>
      <c r="E26" s="43">
        <v>-5.6751098621300997</v>
      </c>
    </row>
    <row r="27" spans="2:5" s="8" customFormat="1" ht="15.75" customHeight="1" x14ac:dyDescent="0.2">
      <c r="B27" s="45" t="s">
        <v>21</v>
      </c>
      <c r="C27" s="46">
        <v>52144</v>
      </c>
      <c r="D27" s="46">
        <v>-3375</v>
      </c>
      <c r="E27" s="48">
        <v>-6.472460877569806</v>
      </c>
    </row>
    <row r="28" spans="2:5" s="8" customFormat="1" ht="15.75" customHeight="1" x14ac:dyDescent="0.2">
      <c r="B28" s="45" t="s">
        <v>22</v>
      </c>
      <c r="C28" s="46">
        <v>877</v>
      </c>
      <c r="D28" s="46">
        <v>366</v>
      </c>
      <c r="E28" s="48">
        <v>41.733181299885977</v>
      </c>
    </row>
    <row r="29" spans="2:5" s="4" customFormat="1" ht="15.75" customHeight="1" x14ac:dyDescent="0.2">
      <c r="B29" s="41" t="s">
        <v>23</v>
      </c>
      <c r="C29" s="42">
        <v>14364</v>
      </c>
      <c r="D29" s="42">
        <v>13834</v>
      </c>
      <c r="E29" s="43">
        <v>96.310219994430526</v>
      </c>
    </row>
    <row r="30" spans="2:5" s="8" customFormat="1" ht="15.75" customHeight="1" x14ac:dyDescent="0.2">
      <c r="B30" s="45" t="s">
        <v>24</v>
      </c>
      <c r="C30" s="46">
        <v>443</v>
      </c>
      <c r="D30" s="46">
        <v>114</v>
      </c>
      <c r="E30" s="48">
        <v>25.733634311512414</v>
      </c>
    </row>
    <row r="31" spans="2:5" s="8" customFormat="1" ht="15.75" customHeight="1" x14ac:dyDescent="0.2">
      <c r="B31" s="45" t="s">
        <v>25</v>
      </c>
      <c r="C31" s="46">
        <v>13409</v>
      </c>
      <c r="D31" s="46">
        <v>13319</v>
      </c>
      <c r="E31" s="48">
        <v>99.328809008874643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365</v>
      </c>
      <c r="D34" s="46">
        <v>365</v>
      </c>
      <c r="E34" s="47">
        <v>100</v>
      </c>
    </row>
    <row r="35" spans="2:5" ht="15.75" customHeight="1" x14ac:dyDescent="0.2">
      <c r="B35" s="45" t="s">
        <v>29</v>
      </c>
      <c r="C35" s="46">
        <v>147</v>
      </c>
      <c r="D35" s="46">
        <v>36</v>
      </c>
      <c r="E35" s="47">
        <v>24.489795918367346</v>
      </c>
    </row>
    <row r="36" spans="2:5" s="5" customFormat="1" ht="15.75" customHeight="1" x14ac:dyDescent="0.2">
      <c r="B36" s="41" t="s">
        <v>30</v>
      </c>
      <c r="C36" s="42">
        <v>5933</v>
      </c>
      <c r="D36" s="42">
        <v>4760</v>
      </c>
      <c r="E36" s="44">
        <v>80.229226361031508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3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15256</v>
      </c>
      <c r="D39" s="42">
        <v>15256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6720</v>
      </c>
      <c r="D40" s="46">
        <v>6720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8536</v>
      </c>
      <c r="D41" s="46">
        <v>8536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19359</v>
      </c>
      <c r="D43" s="42">
        <v>11300</v>
      </c>
      <c r="E43" s="43">
        <v>58.370783614856137</v>
      </c>
    </row>
    <row r="44" spans="2:5" s="4" customFormat="1" ht="15.75" customHeight="1" x14ac:dyDescent="0.2">
      <c r="B44" s="41" t="s">
        <v>38</v>
      </c>
      <c r="C44" s="42">
        <v>19108</v>
      </c>
      <c r="D44" s="42">
        <v>14711</v>
      </c>
      <c r="E44" s="43">
        <v>76.988695834205572</v>
      </c>
    </row>
    <row r="45" spans="2:5" s="4" customFormat="1" ht="15.75" customHeight="1" x14ac:dyDescent="0.2">
      <c r="B45" s="41" t="s">
        <v>39</v>
      </c>
      <c r="C45" s="42">
        <v>2598</v>
      </c>
      <c r="D45" s="42">
        <v>204</v>
      </c>
      <c r="E45" s="43">
        <v>7.8521939953810627</v>
      </c>
    </row>
    <row r="46" spans="2:5" s="4" customFormat="1" ht="15.75" customHeight="1" x14ac:dyDescent="0.2">
      <c r="B46" s="41" t="s">
        <v>40</v>
      </c>
      <c r="C46" s="42">
        <v>417506</v>
      </c>
      <c r="D46" s="42">
        <v>21116</v>
      </c>
      <c r="E46" s="43">
        <v>5.0576518660809668</v>
      </c>
    </row>
    <row r="47" spans="2:5" s="4" customFormat="1" ht="15.75" customHeight="1" x14ac:dyDescent="0.2">
      <c r="B47" s="41" t="s">
        <v>41</v>
      </c>
      <c r="C47" s="42">
        <v>8047</v>
      </c>
      <c r="D47" s="42">
        <v>8047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8043</v>
      </c>
      <c r="D48" s="46">
        <v>8043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12</v>
      </c>
      <c r="D51" s="42">
        <v>8</v>
      </c>
      <c r="E51" s="43">
        <v>66.666666666666657</v>
      </c>
    </row>
    <row r="52" spans="2:5" s="4" customFormat="1" ht="15.75" customHeight="1" x14ac:dyDescent="0.2">
      <c r="B52" s="41" t="s">
        <v>46</v>
      </c>
      <c r="C52" s="42">
        <v>12</v>
      </c>
      <c r="D52" s="42">
        <v>8</v>
      </c>
      <c r="E52" s="43">
        <v>66.666666666666657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153220</v>
      </c>
      <c r="D61" s="42">
        <v>2302</v>
      </c>
      <c r="E61" s="43">
        <v>1.5024148283513901</v>
      </c>
    </row>
    <row r="62" spans="2:5" s="4" customFormat="1" ht="15.75" customHeight="1" x14ac:dyDescent="0.2">
      <c r="B62" s="41" t="s">
        <v>56</v>
      </c>
      <c r="C62" s="42">
        <v>1373</v>
      </c>
      <c r="D62" s="42">
        <v>710</v>
      </c>
      <c r="E62" s="43">
        <v>51.711580480699205</v>
      </c>
    </row>
    <row r="63" spans="2:5" s="8" customFormat="1" ht="15.75" customHeight="1" x14ac:dyDescent="0.2">
      <c r="B63" s="45" t="s">
        <v>57</v>
      </c>
      <c r="C63" s="46">
        <v>584</v>
      </c>
      <c r="D63" s="46">
        <v>584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743</v>
      </c>
      <c r="D64" s="46">
        <v>80</v>
      </c>
      <c r="E64" s="48">
        <v>10.767160161507402</v>
      </c>
    </row>
    <row r="65" spans="2:5" s="8" customFormat="1" ht="15.75" customHeight="1" x14ac:dyDescent="0.2">
      <c r="B65" s="45" t="s">
        <v>59</v>
      </c>
      <c r="C65" s="46">
        <v>46</v>
      </c>
      <c r="D65" s="46">
        <v>46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151847</v>
      </c>
      <c r="D66" s="42">
        <v>1592</v>
      </c>
      <c r="E66" s="43">
        <v>1.0484237423195717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151477</v>
      </c>
      <c r="D68" s="46">
        <v>1260</v>
      </c>
      <c r="E68" s="48">
        <v>0.83180944961941417</v>
      </c>
    </row>
    <row r="69" spans="2:5" s="8" customFormat="1" ht="15.75" customHeight="1" x14ac:dyDescent="0.2">
      <c r="B69" s="45" t="s">
        <v>63</v>
      </c>
      <c r="C69" s="46">
        <v>370</v>
      </c>
      <c r="D69" s="46">
        <v>332</v>
      </c>
      <c r="E69" s="48">
        <v>89.72972972972974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243671</v>
      </c>
      <c r="D71" s="42">
        <v>6513</v>
      </c>
      <c r="E71" s="43">
        <v>2.6728662828157641</v>
      </c>
    </row>
    <row r="72" spans="2:5" s="8" customFormat="1" ht="15.75" customHeight="1" x14ac:dyDescent="0.2">
      <c r="B72" s="49" t="s">
        <v>66</v>
      </c>
      <c r="C72" s="50">
        <v>17650</v>
      </c>
      <c r="D72" s="50">
        <v>506</v>
      </c>
      <c r="E72" s="48">
        <v>2.8668555240793201</v>
      </c>
    </row>
    <row r="73" spans="2:5" s="8" customFormat="1" ht="15.75" customHeight="1" x14ac:dyDescent="0.2">
      <c r="B73" s="49" t="s">
        <v>67</v>
      </c>
      <c r="C73" s="50">
        <v>941</v>
      </c>
      <c r="D73" s="50">
        <v>182</v>
      </c>
      <c r="E73" s="48">
        <v>19.341126461211477</v>
      </c>
    </row>
    <row r="74" spans="2:5" s="8" customFormat="1" ht="15.75" customHeight="1" x14ac:dyDescent="0.2">
      <c r="B74" s="49" t="s">
        <v>68</v>
      </c>
      <c r="C74" s="50">
        <v>3578</v>
      </c>
      <c r="D74" s="50">
        <v>1655</v>
      </c>
      <c r="E74" s="48">
        <v>46.25489100055897</v>
      </c>
    </row>
    <row r="75" spans="2:5" s="8" customFormat="1" ht="15.75" customHeight="1" x14ac:dyDescent="0.2">
      <c r="B75" s="49" t="s">
        <v>69</v>
      </c>
      <c r="C75" s="50">
        <v>214251</v>
      </c>
      <c r="D75" s="50">
        <v>662</v>
      </c>
      <c r="E75" s="48">
        <v>0.30898338864229341</v>
      </c>
    </row>
    <row r="76" spans="2:5" s="8" customFormat="1" ht="15.75" customHeight="1" x14ac:dyDescent="0.2">
      <c r="B76" s="49" t="s">
        <v>70</v>
      </c>
      <c r="C76" s="50">
        <v>4416</v>
      </c>
      <c r="D76" s="50">
        <v>2619</v>
      </c>
      <c r="E76" s="48">
        <v>59.307065217391312</v>
      </c>
    </row>
    <row r="77" spans="2:5" s="8" customFormat="1" ht="15.75" customHeight="1" x14ac:dyDescent="0.2">
      <c r="B77" s="49" t="s">
        <v>71</v>
      </c>
      <c r="C77" s="50">
        <v>2835</v>
      </c>
      <c r="D77" s="50">
        <v>889</v>
      </c>
      <c r="E77" s="48">
        <v>31.358024691358029</v>
      </c>
    </row>
    <row r="78" spans="2:5" s="5" customFormat="1" ht="15.75" customHeight="1" x14ac:dyDescent="0.2">
      <c r="B78" s="41" t="s">
        <v>72</v>
      </c>
      <c r="C78" s="42">
        <v>96</v>
      </c>
      <c r="D78" s="42">
        <v>4</v>
      </c>
      <c r="E78" s="43">
        <v>4.1666666666666661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88</v>
      </c>
      <c r="D81" s="46">
        <v>4</v>
      </c>
      <c r="E81" s="48">
        <v>4.5454545454545459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>
        <v>8</v>
      </c>
      <c r="D85" s="46">
        <v>0</v>
      </c>
      <c r="E85" s="48">
        <v>0</v>
      </c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12460</v>
      </c>
      <c r="D87" s="42">
        <v>4242</v>
      </c>
      <c r="E87" s="43">
        <v>34.044943820224724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213</v>
      </c>
      <c r="D90" s="46">
        <v>213</v>
      </c>
      <c r="E90" s="48">
        <v>100</v>
      </c>
    </row>
    <row r="91" spans="2:5" ht="15.75" customHeight="1" x14ac:dyDescent="0.2">
      <c r="B91" s="45" t="s">
        <v>85</v>
      </c>
      <c r="C91" s="46">
        <v>2239</v>
      </c>
      <c r="D91" s="46">
        <v>2173</v>
      </c>
      <c r="E91" s="48">
        <v>97.052255471192495</v>
      </c>
    </row>
    <row r="92" spans="2:5" ht="15.75" customHeight="1" x14ac:dyDescent="0.2">
      <c r="B92" s="45" t="s">
        <v>86</v>
      </c>
      <c r="C92" s="46">
        <v>315</v>
      </c>
      <c r="D92" s="46">
        <v>315</v>
      </c>
      <c r="E92" s="48">
        <v>100</v>
      </c>
    </row>
    <row r="93" spans="2:5" ht="15.75" customHeight="1" x14ac:dyDescent="0.2">
      <c r="B93" s="45" t="s">
        <v>87</v>
      </c>
      <c r="C93" s="46">
        <v>0</v>
      </c>
      <c r="D93" s="46">
        <v>0</v>
      </c>
      <c r="E93" s="48"/>
    </row>
    <row r="94" spans="2:5" ht="15.75" customHeight="1" x14ac:dyDescent="0.2">
      <c r="B94" s="45" t="s">
        <v>88</v>
      </c>
      <c r="C94" s="46">
        <v>9693</v>
      </c>
      <c r="D94" s="46">
        <v>1541</v>
      </c>
      <c r="E94" s="48">
        <v>15.898070772722583</v>
      </c>
    </row>
    <row r="95" spans="2:5" s="5" customFormat="1" ht="15.75" customHeight="1" x14ac:dyDescent="0.2">
      <c r="B95" s="41" t="s">
        <v>89</v>
      </c>
      <c r="C95" s="42">
        <v>1699</v>
      </c>
      <c r="D95" s="42">
        <v>1633</v>
      </c>
      <c r="E95" s="52">
        <v>96.11536197763391</v>
      </c>
    </row>
    <row r="96" spans="2:5" s="5" customFormat="1" ht="15.75" customHeight="1" x14ac:dyDescent="0.2">
      <c r="B96" s="41" t="s">
        <v>90</v>
      </c>
      <c r="C96" s="42">
        <v>1674</v>
      </c>
      <c r="D96" s="42">
        <v>1611</v>
      </c>
      <c r="E96" s="52">
        <v>96.236559139784944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1674</v>
      </c>
      <c r="D100" s="46">
        <v>1611</v>
      </c>
      <c r="E100" s="53">
        <v>96.236559139784944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25</v>
      </c>
      <c r="D102" s="42">
        <v>22</v>
      </c>
      <c r="E102" s="52">
        <v>88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48F3FB8A-6BD0-4D9D-BC1D-29973F92D17E}"/>
    <hyperlink ref="D4" location="Şubat!A1" display="Şubat" xr:uid="{322367F4-B6C7-4CB1-B7D5-F3D0DD988294}"/>
    <hyperlink ref="E4" location="Mart!A1" display="Mart" xr:uid="{AF20AEF8-1167-4D0D-997D-5DF47745D181}"/>
    <hyperlink ref="C5" location="Nisan!A1" display="Nisan" xr:uid="{570E3DA6-4B35-46A7-BBC2-6DC5C9BBCE29}"/>
    <hyperlink ref="D5" location="Mayıs!A1" display="Mayıs" xr:uid="{BD9D7695-D5B6-4BBF-BB5F-3FC703A5AFB1}"/>
    <hyperlink ref="E5" location="Haziran!A1" display="Haziran" xr:uid="{60997C48-CD88-4B52-A6B7-1125A1D311FD}"/>
    <hyperlink ref="C6" location="Temmuz!A1" display="Temmuz" xr:uid="{065F62A7-2E14-4B99-9723-6D3984E5A97A}"/>
    <hyperlink ref="D6" location="Ağustos!A1" display="Ağustos" xr:uid="{CEE5ADA7-C712-40FD-8B7C-B37E413F9230}"/>
    <hyperlink ref="E6" location="Eylül!A1" display="Eylül" xr:uid="{00F835E7-642C-45D9-BC1D-735B92509E63}"/>
    <hyperlink ref="C7" location="Ekim!A1" display="Ekim" xr:uid="{36D6F560-2F09-48AE-BA94-DE4F36301794}"/>
    <hyperlink ref="D7" location="Kasım!A1" display="Kasım" xr:uid="{FE6C83A0-7E59-458B-BE14-A6C81282C728}"/>
    <hyperlink ref="E7" location="Aralık!A1" display="Aralık" xr:uid="{816CE878-E605-46CA-BA31-8714CD57A8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0D3E-5C6A-42C6-AB13-9AA7AACA521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725950</v>
      </c>
      <c r="D10" s="27">
        <v>124726</v>
      </c>
      <c r="E10" s="28">
        <v>17.181073076658173</v>
      </c>
    </row>
    <row r="11" spans="2:5" s="11" customFormat="1" ht="15.75" customHeight="1" x14ac:dyDescent="0.25">
      <c r="B11" s="26" t="s">
        <v>5</v>
      </c>
      <c r="C11" s="29">
        <v>316780</v>
      </c>
      <c r="D11" s="29">
        <v>109536</v>
      </c>
      <c r="E11" s="30">
        <v>34.577940526548396</v>
      </c>
    </row>
    <row r="12" spans="2:5" s="11" customFormat="1" ht="15.9" customHeight="1" x14ac:dyDescent="0.25">
      <c r="B12" s="26" t="s">
        <v>109</v>
      </c>
      <c r="C12" s="29">
        <v>135882</v>
      </c>
      <c r="D12" s="29">
        <v>57679</v>
      </c>
      <c r="E12" s="30">
        <v>42.447859171928584</v>
      </c>
    </row>
    <row r="13" spans="2:5" s="11" customFormat="1" ht="15.9" customHeight="1" x14ac:dyDescent="0.25">
      <c r="B13" s="26" t="s">
        <v>110</v>
      </c>
      <c r="C13" s="29">
        <v>94437</v>
      </c>
      <c r="D13" s="29">
        <v>34351</v>
      </c>
      <c r="E13" s="30">
        <v>36.374514226415492</v>
      </c>
    </row>
    <row r="14" spans="2:5" s="12" customFormat="1" ht="15.9" customHeight="1" x14ac:dyDescent="0.2">
      <c r="B14" s="31" t="s">
        <v>8</v>
      </c>
      <c r="C14" s="32">
        <v>10681</v>
      </c>
      <c r="D14" s="32">
        <v>379</v>
      </c>
      <c r="E14" s="33">
        <v>3.5483568954217768</v>
      </c>
    </row>
    <row r="15" spans="2:5" s="12" customFormat="1" ht="15.9" customHeight="1" x14ac:dyDescent="0.2">
      <c r="B15" s="31" t="s">
        <v>9</v>
      </c>
      <c r="C15" s="32">
        <v>5081</v>
      </c>
      <c r="D15" s="32">
        <v>1166</v>
      </c>
      <c r="E15" s="33">
        <v>22.948238535721316</v>
      </c>
    </row>
    <row r="16" spans="2:5" s="12" customFormat="1" ht="15.9" customHeight="1" x14ac:dyDescent="0.2">
      <c r="B16" s="31" t="s">
        <v>10</v>
      </c>
      <c r="C16" s="32">
        <v>67861</v>
      </c>
      <c r="D16" s="32">
        <v>27649</v>
      </c>
      <c r="E16" s="33">
        <v>40.743578786047948</v>
      </c>
    </row>
    <row r="17" spans="2:5" s="12" customFormat="1" ht="15.9" customHeight="1" x14ac:dyDescent="0.2">
      <c r="B17" s="31" t="s">
        <v>11</v>
      </c>
      <c r="C17" s="32">
        <v>10814</v>
      </c>
      <c r="D17" s="32">
        <v>5157</v>
      </c>
      <c r="E17" s="33">
        <v>47.688181986314035</v>
      </c>
    </row>
    <row r="18" spans="2:5" s="11" customFormat="1" ht="15.9" customHeight="1" x14ac:dyDescent="0.25">
      <c r="B18" s="26" t="s">
        <v>111</v>
      </c>
      <c r="C18" s="29">
        <v>41445</v>
      </c>
      <c r="D18" s="29">
        <v>23328</v>
      </c>
      <c r="E18" s="30">
        <v>56.286644951140062</v>
      </c>
    </row>
    <row r="19" spans="2:5" s="12" customFormat="1" ht="15.9" customHeight="1" x14ac:dyDescent="0.2">
      <c r="B19" s="31" t="s">
        <v>13</v>
      </c>
      <c r="C19" s="32">
        <v>23176</v>
      </c>
      <c r="D19" s="32">
        <v>13934</v>
      </c>
      <c r="E19" s="33">
        <v>60.122540559199166</v>
      </c>
    </row>
    <row r="20" spans="2:5" s="12" customFormat="1" ht="15.9" customHeight="1" x14ac:dyDescent="0.2">
      <c r="B20" s="31" t="s">
        <v>14</v>
      </c>
      <c r="C20" s="32">
        <v>1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18268</v>
      </c>
      <c r="D21" s="32">
        <v>9394</v>
      </c>
      <c r="E21" s="33">
        <v>51.423253777096569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70491</v>
      </c>
      <c r="D23" s="35">
        <v>18099</v>
      </c>
      <c r="E23" s="28">
        <v>25.675618164020943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361</v>
      </c>
      <c r="D25" s="34">
        <v>41</v>
      </c>
      <c r="E25" s="28">
        <v>11.357340720221606</v>
      </c>
    </row>
    <row r="26" spans="2:5" s="10" customFormat="1" ht="15.9" customHeight="1" x14ac:dyDescent="0.25">
      <c r="B26" s="26" t="s">
        <v>116</v>
      </c>
      <c r="C26" s="34">
        <v>4672</v>
      </c>
      <c r="D26" s="34">
        <v>3431</v>
      </c>
      <c r="E26" s="28"/>
    </row>
    <row r="27" spans="2:5" s="13" customFormat="1" ht="15.9" customHeight="1" x14ac:dyDescent="0.2">
      <c r="B27" s="26" t="s">
        <v>186</v>
      </c>
      <c r="C27" s="34">
        <v>4672</v>
      </c>
      <c r="D27" s="34">
        <v>3431</v>
      </c>
      <c r="E27" s="28">
        <v>73.4375</v>
      </c>
    </row>
    <row r="28" spans="2:5" s="10" customFormat="1" ht="15.9" customHeight="1" x14ac:dyDescent="0.25">
      <c r="B28" s="26" t="s">
        <v>118</v>
      </c>
      <c r="C28" s="34">
        <v>65458</v>
      </c>
      <c r="D28" s="34">
        <v>14627</v>
      </c>
      <c r="E28" s="28"/>
    </row>
    <row r="29" spans="2:5" s="13" customFormat="1" ht="15.9" customHeight="1" x14ac:dyDescent="0.2">
      <c r="B29" s="26" t="s">
        <v>187</v>
      </c>
      <c r="C29" s="34">
        <v>65458</v>
      </c>
      <c r="D29" s="34">
        <v>14627</v>
      </c>
      <c r="E29" s="28">
        <v>22.345626203061506</v>
      </c>
    </row>
    <row r="30" spans="2:5" s="10" customFormat="1" ht="15.9" customHeight="1" x14ac:dyDescent="0.25">
      <c r="B30" s="26" t="s">
        <v>119</v>
      </c>
      <c r="C30" s="35">
        <v>70666</v>
      </c>
      <c r="D30" s="35">
        <v>9900</v>
      </c>
      <c r="E30" s="28">
        <v>14.009566127982339</v>
      </c>
    </row>
    <row r="31" spans="2:5" s="10" customFormat="1" ht="15.9" customHeight="1" x14ac:dyDescent="0.25">
      <c r="B31" s="26" t="s">
        <v>120</v>
      </c>
      <c r="C31" s="34">
        <v>60893</v>
      </c>
      <c r="D31" s="34">
        <v>1339</v>
      </c>
      <c r="E31" s="28">
        <v>2.1989391227234658</v>
      </c>
    </row>
    <row r="32" spans="2:5" s="10" customFormat="1" ht="15.9" customHeight="1" x14ac:dyDescent="0.25">
      <c r="B32" s="31" t="s">
        <v>121</v>
      </c>
      <c r="C32" s="36">
        <v>9111</v>
      </c>
      <c r="D32" s="36">
        <v>8544</v>
      </c>
      <c r="E32" s="33">
        <v>93.776753375041153</v>
      </c>
    </row>
    <row r="33" spans="2:5" s="12" customFormat="1" ht="15.9" customHeight="1" x14ac:dyDescent="0.2">
      <c r="B33" s="31" t="s">
        <v>122</v>
      </c>
      <c r="C33" s="32">
        <v>369</v>
      </c>
      <c r="D33" s="32">
        <v>53</v>
      </c>
      <c r="E33" s="33">
        <v>14.363143631436316</v>
      </c>
    </row>
    <row r="34" spans="2:5" s="12" customFormat="1" ht="15.9" customHeight="1" x14ac:dyDescent="0.2">
      <c r="B34" s="31" t="s">
        <v>123</v>
      </c>
      <c r="C34" s="32">
        <v>8232</v>
      </c>
      <c r="D34" s="32">
        <v>8124</v>
      </c>
      <c r="E34" s="33">
        <v>98.688046647230323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>
        <v>145</v>
      </c>
      <c r="D36" s="32">
        <v>2</v>
      </c>
      <c r="E36" s="33">
        <v>1.3793103448275863</v>
      </c>
    </row>
    <row r="37" spans="2:5" s="12" customFormat="1" ht="15.9" customHeight="1" x14ac:dyDescent="0.2">
      <c r="B37" s="31" t="s">
        <v>126</v>
      </c>
      <c r="C37" s="32"/>
      <c r="D37" s="32"/>
      <c r="E37" s="37"/>
    </row>
    <row r="38" spans="2:5" s="13" customFormat="1" ht="15.9" customHeight="1" x14ac:dyDescent="0.2">
      <c r="B38" s="31" t="s">
        <v>127</v>
      </c>
      <c r="C38" s="32"/>
      <c r="D38" s="32"/>
      <c r="E38" s="37"/>
    </row>
    <row r="39" spans="2:5" s="13" customFormat="1" ht="15.9" customHeight="1" x14ac:dyDescent="0.2">
      <c r="B39" s="26" t="s">
        <v>128</v>
      </c>
      <c r="C39" s="34">
        <v>365</v>
      </c>
      <c r="D39" s="34">
        <v>365</v>
      </c>
      <c r="E39" s="28">
        <v>100</v>
      </c>
    </row>
    <row r="40" spans="2:5" s="10" customFormat="1" ht="15.9" customHeight="1" x14ac:dyDescent="0.25">
      <c r="B40" s="26" t="s">
        <v>129</v>
      </c>
      <c r="C40" s="34">
        <v>2</v>
      </c>
      <c r="D40" s="34">
        <v>0</v>
      </c>
      <c r="E40" s="28">
        <v>0</v>
      </c>
    </row>
    <row r="41" spans="2:5" s="10" customFormat="1" ht="15.9" customHeight="1" x14ac:dyDescent="0.25">
      <c r="B41" s="26" t="s">
        <v>130</v>
      </c>
      <c r="C41" s="35">
        <v>660</v>
      </c>
      <c r="D41" s="35">
        <v>17</v>
      </c>
      <c r="E41" s="28">
        <v>2.5757575757575757</v>
      </c>
    </row>
    <row r="42" spans="2:5" s="10" customFormat="1" ht="15.9" customHeight="1" x14ac:dyDescent="0.25">
      <c r="B42" s="26" t="s">
        <v>131</v>
      </c>
      <c r="C42" s="34">
        <v>7411</v>
      </c>
      <c r="D42" s="34">
        <v>7411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3537</v>
      </c>
      <c r="D43" s="34">
        <v>3537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3874</v>
      </c>
      <c r="D44" s="34">
        <v>3874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17667</v>
      </c>
      <c r="D47" s="34">
        <v>6850</v>
      </c>
      <c r="E47" s="28">
        <v>38.772853342389766</v>
      </c>
    </row>
    <row r="48" spans="2:5" s="10" customFormat="1" ht="15.9" customHeight="1" x14ac:dyDescent="0.25">
      <c r="B48" s="26" t="s">
        <v>137</v>
      </c>
      <c r="C48" s="34">
        <v>15912</v>
      </c>
      <c r="D48" s="34">
        <v>6840</v>
      </c>
      <c r="E48" s="28">
        <v>42.986425339366519</v>
      </c>
    </row>
    <row r="49" spans="2:5" s="10" customFormat="1" ht="15.9" customHeight="1" x14ac:dyDescent="0.25">
      <c r="B49" s="26" t="s">
        <v>138</v>
      </c>
      <c r="C49" s="35">
        <v>1755</v>
      </c>
      <c r="D49" s="35">
        <v>10</v>
      </c>
      <c r="E49" s="28">
        <v>0.56980056980056981</v>
      </c>
    </row>
    <row r="50" spans="2:5" s="10" customFormat="1" ht="15.9" customHeight="1" x14ac:dyDescent="0.25">
      <c r="B50" s="26" t="s">
        <v>139</v>
      </c>
      <c r="C50" s="34">
        <v>14663</v>
      </c>
      <c r="D50" s="34">
        <v>9597</v>
      </c>
      <c r="E50" s="28">
        <v>65.450453522471534</v>
      </c>
    </row>
    <row r="51" spans="2:5" s="10" customFormat="1" ht="15.9" customHeight="1" x14ac:dyDescent="0.25">
      <c r="B51" s="26" t="s">
        <v>140</v>
      </c>
      <c r="C51" s="34">
        <v>14663</v>
      </c>
      <c r="D51" s="34">
        <v>9597</v>
      </c>
      <c r="E51" s="28">
        <v>65.450453522471534</v>
      </c>
    </row>
    <row r="52" spans="2:5" s="10" customFormat="1" ht="15.9" customHeight="1" x14ac:dyDescent="0.25">
      <c r="B52" s="26" t="s">
        <v>40</v>
      </c>
      <c r="C52" s="34">
        <v>407600</v>
      </c>
      <c r="D52" s="34">
        <v>13688</v>
      </c>
      <c r="E52" s="28">
        <v>3.3581943081452401</v>
      </c>
    </row>
    <row r="53" spans="2:5" s="10" customFormat="1" ht="15.9" customHeight="1" x14ac:dyDescent="0.25">
      <c r="B53" s="26" t="s">
        <v>141</v>
      </c>
      <c r="C53" s="35">
        <v>5284</v>
      </c>
      <c r="D53" s="35">
        <v>5284</v>
      </c>
      <c r="E53" s="28">
        <v>100</v>
      </c>
    </row>
    <row r="54" spans="2:5" s="10" customFormat="1" ht="15.9" customHeight="1" x14ac:dyDescent="0.25">
      <c r="B54" s="26" t="s">
        <v>142</v>
      </c>
      <c r="C54" s="34"/>
      <c r="D54" s="34"/>
      <c r="E54" s="28"/>
    </row>
    <row r="55" spans="2:5" s="10" customFormat="1" ht="15.9" customHeight="1" x14ac:dyDescent="0.25">
      <c r="B55" s="26" t="s">
        <v>143</v>
      </c>
      <c r="C55" s="35">
        <v>5280</v>
      </c>
      <c r="D55" s="35">
        <v>5280</v>
      </c>
      <c r="E55" s="28">
        <v>100</v>
      </c>
    </row>
    <row r="56" spans="2:5" s="10" customFormat="1" ht="15.9" customHeight="1" x14ac:dyDescent="0.25">
      <c r="B56" s="26" t="s">
        <v>144</v>
      </c>
      <c r="C56" s="34">
        <v>4</v>
      </c>
      <c r="D56" s="34">
        <v>4</v>
      </c>
      <c r="E56" s="28">
        <v>100</v>
      </c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 t="s">
        <v>185</v>
      </c>
      <c r="D58" s="34" t="s">
        <v>185</v>
      </c>
      <c r="E58" s="28"/>
    </row>
    <row r="59" spans="2:5" s="10" customFormat="1" ht="15.9" customHeight="1" x14ac:dyDescent="0.25">
      <c r="B59" s="26" t="s">
        <v>147</v>
      </c>
      <c r="C59" s="34">
        <v>9</v>
      </c>
      <c r="D59" s="34">
        <v>5</v>
      </c>
      <c r="E59" s="28">
        <v>55.555555555555557</v>
      </c>
    </row>
    <row r="60" spans="2:5" s="10" customFormat="1" ht="15.9" customHeight="1" x14ac:dyDescent="0.25">
      <c r="B60" s="26" t="s">
        <v>148</v>
      </c>
      <c r="C60" s="35">
        <v>9</v>
      </c>
      <c r="D60" s="35">
        <v>5</v>
      </c>
      <c r="E60" s="28">
        <v>55.555555555555557</v>
      </c>
    </row>
    <row r="61" spans="2:5" s="10" customFormat="1" ht="15.9" customHeight="1" x14ac:dyDescent="0.25">
      <c r="B61" s="26" t="s">
        <v>149</v>
      </c>
      <c r="C61" s="34"/>
      <c r="D61" s="34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151890</v>
      </c>
      <c r="D63" s="34">
        <v>1755</v>
      </c>
      <c r="E63" s="28">
        <v>1.1554414378826783</v>
      </c>
    </row>
    <row r="64" spans="2:5" s="10" customFormat="1" ht="15.9" customHeight="1" x14ac:dyDescent="0.25">
      <c r="B64" s="26" t="s">
        <v>152</v>
      </c>
      <c r="C64" s="34">
        <v>1148</v>
      </c>
      <c r="D64" s="34">
        <v>483</v>
      </c>
      <c r="E64" s="28">
        <v>42.073170731707314</v>
      </c>
    </row>
    <row r="65" spans="2:5" s="10" customFormat="1" ht="15.9" customHeight="1" x14ac:dyDescent="0.25">
      <c r="B65" s="26" t="s">
        <v>153</v>
      </c>
      <c r="C65" s="34">
        <v>150742</v>
      </c>
      <c r="D65" s="34">
        <v>1272</v>
      </c>
      <c r="E65" s="28">
        <v>0.84382587467328285</v>
      </c>
    </row>
    <row r="66" spans="2:5" s="10" customFormat="1" ht="15.9" customHeight="1" x14ac:dyDescent="0.25">
      <c r="B66" s="26" t="s">
        <v>154</v>
      </c>
      <c r="C66" s="35"/>
      <c r="D66" s="35"/>
      <c r="E66" s="28"/>
    </row>
    <row r="67" spans="2:5" s="10" customFormat="1" ht="15.9" customHeight="1" x14ac:dyDescent="0.25">
      <c r="B67" s="26" t="s">
        <v>155</v>
      </c>
      <c r="C67" s="34">
        <v>239156</v>
      </c>
      <c r="D67" s="34">
        <v>3818</v>
      </c>
      <c r="E67" s="28">
        <v>1.5964475070665174</v>
      </c>
    </row>
    <row r="68" spans="2:5" s="10" customFormat="1" ht="15.9" customHeight="1" x14ac:dyDescent="0.25">
      <c r="B68" s="26" t="s">
        <v>156</v>
      </c>
      <c r="C68" s="34">
        <v>239156</v>
      </c>
      <c r="D68" s="34">
        <v>3818</v>
      </c>
      <c r="E68" s="28">
        <v>1.5964475070665174</v>
      </c>
    </row>
    <row r="69" spans="2:5" s="10" customFormat="1" ht="15.9" customHeight="1" x14ac:dyDescent="0.25">
      <c r="B69" s="26" t="s">
        <v>157</v>
      </c>
      <c r="C69" s="34">
        <v>9656</v>
      </c>
      <c r="D69" s="34">
        <v>1416</v>
      </c>
      <c r="E69" s="28">
        <v>14.664457332228666</v>
      </c>
    </row>
    <row r="70" spans="2:5" s="4" customFormat="1" ht="15.9" customHeight="1" x14ac:dyDescent="0.2">
      <c r="B70" s="26" t="s">
        <v>158</v>
      </c>
      <c r="C70" s="34">
        <v>6769</v>
      </c>
      <c r="D70" s="34">
        <v>1164</v>
      </c>
      <c r="E70" s="28">
        <v>17.1960407741173</v>
      </c>
    </row>
    <row r="71" spans="2:5" s="10" customFormat="1" ht="15.9" customHeight="1" x14ac:dyDescent="0.25">
      <c r="B71" s="26" t="s">
        <v>159</v>
      </c>
      <c r="C71" s="35">
        <v>2655</v>
      </c>
      <c r="D71" s="35">
        <v>20</v>
      </c>
      <c r="E71" s="28">
        <v>0.75329566854990582</v>
      </c>
    </row>
    <row r="72" spans="2:5" s="10" customFormat="1" ht="15.9" customHeight="1" x14ac:dyDescent="0.25">
      <c r="B72" s="26" t="s">
        <v>160</v>
      </c>
      <c r="C72" s="34">
        <v>232</v>
      </c>
      <c r="D72" s="34">
        <v>232</v>
      </c>
      <c r="E72" s="28">
        <v>100</v>
      </c>
    </row>
    <row r="73" spans="2:5" s="10" customFormat="1" ht="15.9" customHeight="1" x14ac:dyDescent="0.25">
      <c r="B73" s="26" t="s">
        <v>161</v>
      </c>
      <c r="C73" s="35" t="s">
        <v>185</v>
      </c>
      <c r="D73" s="35" t="s">
        <v>185</v>
      </c>
      <c r="E73" s="28" t="e">
        <v>#VALUE!</v>
      </c>
    </row>
    <row r="74" spans="2:5" s="10" customFormat="1" ht="15.9" customHeight="1" x14ac:dyDescent="0.25">
      <c r="B74" s="26" t="s">
        <v>162</v>
      </c>
      <c r="C74" s="34">
        <v>84</v>
      </c>
      <c r="D74" s="34">
        <v>1</v>
      </c>
      <c r="E74" s="28">
        <v>1.1904761904761905</v>
      </c>
    </row>
    <row r="75" spans="2:5" s="10" customFormat="1" ht="15.9" customHeight="1" x14ac:dyDescent="0.25">
      <c r="B75" s="31" t="s">
        <v>163</v>
      </c>
      <c r="C75" s="34">
        <v>84</v>
      </c>
      <c r="D75" s="34">
        <v>1</v>
      </c>
      <c r="E75" s="37">
        <v>1.1904761904761905</v>
      </c>
    </row>
    <row r="76" spans="2:5" s="13" customFormat="1" ht="15.9" customHeight="1" x14ac:dyDescent="0.2">
      <c r="B76" s="31" t="s">
        <v>76</v>
      </c>
      <c r="C76" s="35"/>
      <c r="D76" s="35"/>
      <c r="E76" s="37"/>
    </row>
    <row r="77" spans="2:5" s="13" customFormat="1" ht="15.9" customHeight="1" x14ac:dyDescent="0.2">
      <c r="B77" s="31" t="s">
        <v>164</v>
      </c>
      <c r="C77" s="34"/>
      <c r="D77" s="34"/>
      <c r="E77" s="37"/>
    </row>
    <row r="78" spans="2:5" s="13" customFormat="1" ht="15.9" customHeight="1" x14ac:dyDescent="0.2">
      <c r="B78" s="26" t="s">
        <v>165</v>
      </c>
      <c r="C78" s="34">
        <v>84</v>
      </c>
      <c r="D78" s="34">
        <v>1</v>
      </c>
      <c r="E78" s="28">
        <v>1.1904761904761905</v>
      </c>
    </row>
    <row r="79" spans="2:5" s="11" customFormat="1" ht="15.75" customHeight="1" x14ac:dyDescent="0.25">
      <c r="B79" s="26" t="s">
        <v>166</v>
      </c>
      <c r="C79" s="38">
        <v>1521</v>
      </c>
      <c r="D79" s="38">
        <v>1409</v>
      </c>
      <c r="E79" s="30">
        <v>92.636423405654185</v>
      </c>
    </row>
    <row r="80" spans="2:5" s="11" customFormat="1" ht="15.75" customHeight="1" x14ac:dyDescent="0.25">
      <c r="B80" s="26" t="s">
        <v>89</v>
      </c>
      <c r="C80" s="38">
        <v>1570</v>
      </c>
      <c r="D80" s="38">
        <v>1502</v>
      </c>
      <c r="E80" s="30">
        <v>95.668789808917197</v>
      </c>
    </row>
    <row r="81" spans="2:5" s="11" customFormat="1" ht="15.75" customHeight="1" x14ac:dyDescent="0.25">
      <c r="B81" s="26" t="s">
        <v>168</v>
      </c>
      <c r="C81" s="38">
        <v>19</v>
      </c>
      <c r="D81" s="38">
        <v>16</v>
      </c>
      <c r="E81" s="30">
        <v>84.210526315789465</v>
      </c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>
        <v>19</v>
      </c>
      <c r="D83" s="38">
        <v>16</v>
      </c>
      <c r="E83" s="30">
        <v>84.210526315789465</v>
      </c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>
        <v>0</v>
      </c>
      <c r="D85" s="38">
        <v>0</v>
      </c>
      <c r="E85" s="30"/>
    </row>
    <row r="86" spans="2:5" s="11" customFormat="1" ht="15.75" customHeight="1" x14ac:dyDescent="0.25">
      <c r="B86" s="26" t="s">
        <v>173</v>
      </c>
      <c r="C86" s="38">
        <v>1551</v>
      </c>
      <c r="D86" s="38">
        <v>1486</v>
      </c>
      <c r="E86" s="30">
        <v>95.809155383623462</v>
      </c>
    </row>
    <row r="87" spans="2:5" s="11" customFormat="1" ht="15.75" customHeight="1" x14ac:dyDescent="0.25">
      <c r="B87" s="26" t="s">
        <v>174</v>
      </c>
      <c r="C87" s="38">
        <v>1551</v>
      </c>
      <c r="D87" s="38">
        <v>1486</v>
      </c>
      <c r="E87" s="30">
        <v>95.809155383623462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 t="s">
        <v>185</v>
      </c>
      <c r="D97" s="38" t="s">
        <v>185</v>
      </c>
      <c r="E97" s="30"/>
    </row>
  </sheetData>
  <phoneticPr fontId="8" type="noConversion"/>
  <hyperlinks>
    <hyperlink ref="C4" location="Ocak!A1" display="Ocak" xr:uid="{B2A6624E-A76A-4F7C-A8E2-DB8FD2D41741}"/>
    <hyperlink ref="D4" location="Şubat!A1" display="Şubat" xr:uid="{7F4F5ACE-695D-4558-A289-CDD7F3C99904}"/>
    <hyperlink ref="E4" location="Mart!A1" display="Mart" xr:uid="{9405B88B-8A02-4743-85F5-72A55733E7DE}"/>
    <hyperlink ref="C5" location="Nisan!A1" display="Nisan" xr:uid="{C57FA4A3-FFE3-4358-AD73-5A5252D230EE}"/>
    <hyperlink ref="D5" location="Mayıs!A1" display="Mayıs" xr:uid="{F04968D0-C171-4AB7-9369-DB68AD0AA92A}"/>
    <hyperlink ref="E5" location="Haziran!A1" display="Haziran" xr:uid="{0383B71C-AB99-4019-9D84-121AC1105F11}"/>
    <hyperlink ref="C6" location="Temmuz!A1" display="Temmuz" xr:uid="{05887121-F1EC-4690-A531-124AB8481275}"/>
    <hyperlink ref="D6" location="Ağustos!A1" display="Ağustos" xr:uid="{FD60EB9B-47B5-40B0-95E6-635D720ADC4E}"/>
    <hyperlink ref="E6" location="Eylül!A1" display="Eylül" xr:uid="{29EC0E5F-4B57-4CEF-BAE1-69FD2E2CD492}"/>
    <hyperlink ref="C7" location="Ekim!A1" display="Ekim" xr:uid="{762EF97F-A054-44BC-8862-C3AB6E44AFD6}"/>
    <hyperlink ref="D7" location="Kasım!A1" display="Kasım" xr:uid="{DEF21C5A-CB8F-44E0-9ED8-4D23C5F827A4}"/>
    <hyperlink ref="E7" location="Aralık!A1" display="Aralık" xr:uid="{10755D44-2874-4C24-906F-4EE64731A7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5C63-CC7F-4493-B8BB-766A07F03DF9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658661</v>
      </c>
      <c r="D10" s="27">
        <v>50757</v>
      </c>
      <c r="E10" s="28">
        <v>7.7060885645271231</v>
      </c>
    </row>
    <row r="11" spans="2:5" s="11" customFormat="1" ht="15.75" customHeight="1" x14ac:dyDescent="0.25">
      <c r="B11" s="26" t="s">
        <v>5</v>
      </c>
      <c r="C11" s="29">
        <v>265006</v>
      </c>
      <c r="D11" s="29">
        <v>44034</v>
      </c>
      <c r="E11" s="30">
        <v>16.616227557111916</v>
      </c>
    </row>
    <row r="12" spans="2:5" s="11" customFormat="1" ht="15.9" customHeight="1" x14ac:dyDescent="0.25">
      <c r="B12" s="26" t="s">
        <v>109</v>
      </c>
      <c r="C12" s="29">
        <v>100057</v>
      </c>
      <c r="D12" s="29">
        <v>16622</v>
      </c>
      <c r="E12" s="30">
        <v>16.612530857411276</v>
      </c>
    </row>
    <row r="13" spans="2:5" s="11" customFormat="1" ht="15.9" customHeight="1" x14ac:dyDescent="0.25">
      <c r="B13" s="26" t="s">
        <v>110</v>
      </c>
      <c r="C13" s="29">
        <v>72716</v>
      </c>
      <c r="D13" s="29">
        <v>16206</v>
      </c>
      <c r="E13" s="30">
        <v>22.286704439188075</v>
      </c>
    </row>
    <row r="14" spans="2:5" s="12" customFormat="1" ht="15.9" customHeight="1" x14ac:dyDescent="0.2">
      <c r="B14" s="31" t="s">
        <v>8</v>
      </c>
      <c r="C14" s="32">
        <v>10502</v>
      </c>
      <c r="D14" s="32">
        <v>177</v>
      </c>
      <c r="E14" s="33">
        <v>1.6853932584269662</v>
      </c>
    </row>
    <row r="15" spans="2:5" s="12" customFormat="1" ht="15.9" customHeight="1" x14ac:dyDescent="0.2">
      <c r="B15" s="31" t="s">
        <v>9</v>
      </c>
      <c r="C15" s="32">
        <v>2061</v>
      </c>
      <c r="D15" s="32">
        <v>33</v>
      </c>
      <c r="E15" s="33">
        <v>1.6011644832605532</v>
      </c>
    </row>
    <row r="16" spans="2:5" s="12" customFormat="1" ht="15.9" customHeight="1" x14ac:dyDescent="0.2">
      <c r="B16" s="31" t="s">
        <v>10</v>
      </c>
      <c r="C16" s="32">
        <v>56825</v>
      </c>
      <c r="D16" s="32">
        <v>15921</v>
      </c>
      <c r="E16" s="33">
        <v>28.017597888253409</v>
      </c>
    </row>
    <row r="17" spans="2:5" s="12" customFormat="1" ht="15.9" customHeight="1" x14ac:dyDescent="0.2">
      <c r="B17" s="31" t="s">
        <v>11</v>
      </c>
      <c r="C17" s="32">
        <v>3328</v>
      </c>
      <c r="D17" s="32">
        <v>75</v>
      </c>
      <c r="E17" s="33">
        <v>2.2536057692307692</v>
      </c>
    </row>
    <row r="18" spans="2:5" s="11" customFormat="1" ht="15.9" customHeight="1" x14ac:dyDescent="0.25">
      <c r="B18" s="26" t="s">
        <v>111</v>
      </c>
      <c r="C18" s="29">
        <v>27341</v>
      </c>
      <c r="D18" s="29">
        <v>416</v>
      </c>
      <c r="E18" s="30">
        <v>1.5215244504590175</v>
      </c>
    </row>
    <row r="19" spans="2:5" s="12" customFormat="1" ht="15.9" customHeight="1" x14ac:dyDescent="0.2">
      <c r="B19" s="31" t="s">
        <v>13</v>
      </c>
      <c r="C19" s="32">
        <v>23170</v>
      </c>
      <c r="D19" s="32">
        <v>201</v>
      </c>
      <c r="E19" s="33">
        <v>0.86750107898144158</v>
      </c>
    </row>
    <row r="20" spans="2:5" s="12" customFormat="1" ht="15.9" customHeight="1" x14ac:dyDescent="0.2">
      <c r="B20" s="31" t="s">
        <v>14</v>
      </c>
      <c r="C20" s="32">
        <v>1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4170</v>
      </c>
      <c r="D21" s="32">
        <v>215</v>
      </c>
      <c r="E21" s="33">
        <v>5.1558752997601918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68477</v>
      </c>
      <c r="D23" s="35">
        <v>7318</v>
      </c>
      <c r="E23" s="28">
        <v>10.686799947427604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355</v>
      </c>
      <c r="D25" s="34">
        <v>23</v>
      </c>
      <c r="E25" s="28">
        <v>6.4788732394366191</v>
      </c>
    </row>
    <row r="26" spans="2:5" s="10" customFormat="1" ht="15.9" customHeight="1" x14ac:dyDescent="0.25">
      <c r="B26" s="26" t="s">
        <v>116</v>
      </c>
      <c r="C26" s="34">
        <v>3328</v>
      </c>
      <c r="D26" s="34">
        <v>2074</v>
      </c>
      <c r="E26" s="28">
        <v>62.31971153846154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64794</v>
      </c>
      <c r="D28" s="34">
        <v>5221</v>
      </c>
      <c r="E28" s="28">
        <v>8.0578448621785963</v>
      </c>
    </row>
    <row r="29" spans="2:5" s="10" customFormat="1" ht="15.9" customHeight="1" x14ac:dyDescent="0.25">
      <c r="B29" s="26" t="s">
        <v>119</v>
      </c>
      <c r="C29" s="34">
        <v>73748</v>
      </c>
      <c r="D29" s="34">
        <v>9996</v>
      </c>
      <c r="E29" s="28">
        <v>13.554265878396702</v>
      </c>
    </row>
    <row r="30" spans="2:5" s="10" customFormat="1" ht="15.9" customHeight="1" x14ac:dyDescent="0.25">
      <c r="B30" s="26" t="s">
        <v>120</v>
      </c>
      <c r="C30" s="35">
        <v>68124</v>
      </c>
      <c r="D30" s="35">
        <v>5574</v>
      </c>
      <c r="E30" s="28">
        <v>8.1821384534084896</v>
      </c>
    </row>
    <row r="31" spans="2:5" s="10" customFormat="1" ht="15.9" customHeight="1" x14ac:dyDescent="0.25">
      <c r="B31" s="26" t="s">
        <v>121</v>
      </c>
      <c r="C31" s="34">
        <v>4966</v>
      </c>
      <c r="D31" s="34">
        <v>4411</v>
      </c>
      <c r="E31" s="28">
        <v>88.824003221908981</v>
      </c>
    </row>
    <row r="32" spans="2:5" s="12" customFormat="1" ht="15.9" customHeight="1" x14ac:dyDescent="0.2">
      <c r="B32" s="31" t="s">
        <v>122</v>
      </c>
      <c r="C32" s="36">
        <v>342</v>
      </c>
      <c r="D32" s="36">
        <v>44</v>
      </c>
      <c r="E32" s="33">
        <v>12.865497076023392</v>
      </c>
    </row>
    <row r="33" spans="2:5" s="12" customFormat="1" ht="15.9" customHeight="1" x14ac:dyDescent="0.2">
      <c r="B33" s="31" t="s">
        <v>123</v>
      </c>
      <c r="C33" s="32">
        <v>4117</v>
      </c>
      <c r="D33" s="32">
        <v>4001</v>
      </c>
      <c r="E33" s="33">
        <v>97.182414379402488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>
        <v>142</v>
      </c>
      <c r="D35" s="32">
        <v>1</v>
      </c>
      <c r="E35" s="33">
        <v>0.70422535211267612</v>
      </c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7"/>
    </row>
    <row r="38" spans="2:5" s="13" customFormat="1" ht="15.9" customHeight="1" x14ac:dyDescent="0.2">
      <c r="B38" s="31" t="s">
        <v>128</v>
      </c>
      <c r="C38" s="32">
        <v>365</v>
      </c>
      <c r="D38" s="32">
        <v>365</v>
      </c>
      <c r="E38" s="37">
        <v>100</v>
      </c>
    </row>
    <row r="39" spans="2:5" s="10" customFormat="1" ht="15.9" customHeight="1" x14ac:dyDescent="0.25">
      <c r="B39" s="26" t="s">
        <v>129</v>
      </c>
      <c r="C39" s="34">
        <v>2</v>
      </c>
      <c r="D39" s="34">
        <v>0</v>
      </c>
      <c r="E39" s="28">
        <v>0</v>
      </c>
    </row>
    <row r="40" spans="2:5" s="10" customFormat="1" ht="15.9" customHeight="1" x14ac:dyDescent="0.25">
      <c r="B40" s="26" t="s">
        <v>130</v>
      </c>
      <c r="C40" s="34">
        <v>656</v>
      </c>
      <c r="D40" s="34">
        <v>11</v>
      </c>
      <c r="E40" s="28">
        <v>1.6768292682926831</v>
      </c>
    </row>
    <row r="41" spans="2:5" s="10" customFormat="1" ht="15.9" customHeight="1" x14ac:dyDescent="0.25">
      <c r="B41" s="26" t="s">
        <v>131</v>
      </c>
      <c r="C41" s="35">
        <v>2645</v>
      </c>
      <c r="D41" s="35">
        <v>2645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1130</v>
      </c>
      <c r="D42" s="34">
        <v>1130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1515</v>
      </c>
      <c r="D43" s="34">
        <v>1515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12982</v>
      </c>
      <c r="D46" s="34">
        <v>3951</v>
      </c>
      <c r="E46" s="28">
        <v>30.434447696810967</v>
      </c>
    </row>
    <row r="47" spans="2:5" s="10" customFormat="1" ht="15.9" customHeight="1" x14ac:dyDescent="0.25">
      <c r="B47" s="26" t="s">
        <v>137</v>
      </c>
      <c r="C47" s="34">
        <v>11247</v>
      </c>
      <c r="D47" s="34">
        <v>3944</v>
      </c>
      <c r="E47" s="28">
        <v>35.067129012181027</v>
      </c>
    </row>
    <row r="48" spans="2:5" s="10" customFormat="1" ht="15.9" customHeight="1" x14ac:dyDescent="0.25">
      <c r="B48" s="26" t="s">
        <v>138</v>
      </c>
      <c r="C48" s="34">
        <v>1735</v>
      </c>
      <c r="D48" s="34">
        <v>7</v>
      </c>
      <c r="E48" s="28">
        <v>0.40345821325648412</v>
      </c>
    </row>
    <row r="49" spans="2:5" s="10" customFormat="1" ht="15.9" customHeight="1" x14ac:dyDescent="0.25">
      <c r="B49" s="26" t="s">
        <v>139</v>
      </c>
      <c r="C49" s="35">
        <v>7097</v>
      </c>
      <c r="D49" s="35">
        <v>3502</v>
      </c>
      <c r="E49" s="28">
        <v>49.344793574749893</v>
      </c>
    </row>
    <row r="50" spans="2:5" s="10" customFormat="1" ht="15.9" customHeight="1" x14ac:dyDescent="0.25">
      <c r="B50" s="26" t="s">
        <v>140</v>
      </c>
      <c r="C50" s="34">
        <v>7097</v>
      </c>
      <c r="D50" s="34">
        <v>3502</v>
      </c>
      <c r="E50" s="28">
        <v>49.344793574749893</v>
      </c>
    </row>
    <row r="51" spans="2:5" s="10" customFormat="1" ht="15.9" customHeight="1" x14ac:dyDescent="0.25">
      <c r="B51" s="26" t="s">
        <v>40</v>
      </c>
      <c r="C51" s="34">
        <v>392410</v>
      </c>
      <c r="D51" s="34">
        <v>5518</v>
      </c>
      <c r="E51" s="28">
        <v>1.4061823093193344</v>
      </c>
    </row>
    <row r="52" spans="2:5" s="10" customFormat="1" ht="15.9" customHeight="1" x14ac:dyDescent="0.25">
      <c r="B52" s="26" t="s">
        <v>141</v>
      </c>
      <c r="C52" s="34">
        <v>1715</v>
      </c>
      <c r="D52" s="34">
        <v>1715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1713</v>
      </c>
      <c r="D54" s="34">
        <v>1713</v>
      </c>
      <c r="E54" s="28">
        <v>100</v>
      </c>
    </row>
    <row r="55" spans="2:5" s="10" customFormat="1" ht="15.9" customHeight="1" x14ac:dyDescent="0.25">
      <c r="B55" s="26" t="s">
        <v>144</v>
      </c>
      <c r="C55" s="35">
        <v>2</v>
      </c>
      <c r="D55" s="35">
        <v>2</v>
      </c>
      <c r="E55" s="28">
        <v>100</v>
      </c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6</v>
      </c>
      <c r="D58" s="34">
        <v>5</v>
      </c>
      <c r="E58" s="28">
        <v>83.333333333333343</v>
      </c>
    </row>
    <row r="59" spans="2:5" s="10" customFormat="1" ht="15.9" customHeight="1" x14ac:dyDescent="0.25">
      <c r="B59" s="26" t="s">
        <v>148</v>
      </c>
      <c r="C59" s="34">
        <v>6</v>
      </c>
      <c r="D59" s="34">
        <v>5</v>
      </c>
      <c r="E59" s="28">
        <v>83.333333333333343</v>
      </c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147761</v>
      </c>
      <c r="D62" s="34">
        <v>1001</v>
      </c>
      <c r="E62" s="28">
        <v>0.67744533401912554</v>
      </c>
    </row>
    <row r="63" spans="2:5" s="10" customFormat="1" ht="15.9" customHeight="1" x14ac:dyDescent="0.25">
      <c r="B63" s="26" t="s">
        <v>152</v>
      </c>
      <c r="C63" s="34">
        <v>894</v>
      </c>
      <c r="D63" s="34">
        <v>255</v>
      </c>
      <c r="E63" s="28">
        <v>28.523489932885905</v>
      </c>
    </row>
    <row r="64" spans="2:5" s="10" customFormat="1" ht="15.9" customHeight="1" x14ac:dyDescent="0.25">
      <c r="B64" s="26" t="s">
        <v>153</v>
      </c>
      <c r="C64" s="34">
        <v>146867</v>
      </c>
      <c r="D64" s="34">
        <v>746</v>
      </c>
      <c r="E64" s="28">
        <v>0.50794256027562346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233097</v>
      </c>
      <c r="D66" s="35">
        <v>1357</v>
      </c>
      <c r="E66" s="28">
        <v>0.58216107457410438</v>
      </c>
    </row>
    <row r="67" spans="2:5" s="10" customFormat="1" ht="15.9" customHeight="1" x14ac:dyDescent="0.25">
      <c r="B67" s="26" t="s">
        <v>156</v>
      </c>
      <c r="C67" s="34">
        <v>233097</v>
      </c>
      <c r="D67" s="34">
        <v>1357</v>
      </c>
      <c r="E67" s="28">
        <v>0.58216107457410438</v>
      </c>
    </row>
    <row r="68" spans="2:5" s="10" customFormat="1" ht="15.9" customHeight="1" x14ac:dyDescent="0.25">
      <c r="B68" s="26" t="s">
        <v>157</v>
      </c>
      <c r="C68" s="34">
        <v>8994</v>
      </c>
      <c r="D68" s="34">
        <v>763</v>
      </c>
      <c r="E68" s="28">
        <v>8.4834334000444738</v>
      </c>
    </row>
    <row r="69" spans="2:5" s="4" customFormat="1" ht="15.9" customHeight="1" x14ac:dyDescent="0.2">
      <c r="B69" s="26" t="s">
        <v>158</v>
      </c>
      <c r="C69" s="34">
        <v>6194</v>
      </c>
      <c r="D69" s="34">
        <v>592</v>
      </c>
      <c r="E69" s="28">
        <v>9.5576364223442045</v>
      </c>
    </row>
    <row r="70" spans="2:5" s="10" customFormat="1" ht="15.9" customHeight="1" x14ac:dyDescent="0.25">
      <c r="B70" s="26" t="s">
        <v>159</v>
      </c>
      <c r="C70" s="34">
        <v>2637</v>
      </c>
      <c r="D70" s="34">
        <v>8</v>
      </c>
      <c r="E70" s="28">
        <v>0.30337504740235116</v>
      </c>
    </row>
    <row r="71" spans="2:5" s="10" customFormat="1" ht="15.9" customHeight="1" x14ac:dyDescent="0.25">
      <c r="B71" s="26" t="s">
        <v>160</v>
      </c>
      <c r="C71" s="35">
        <v>162</v>
      </c>
      <c r="D71" s="35">
        <v>162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1</v>
      </c>
      <c r="D72" s="34">
        <v>1</v>
      </c>
      <c r="E72" s="28">
        <v>100</v>
      </c>
    </row>
    <row r="73" spans="2:5" s="10" customFormat="1" ht="15.9" customHeight="1" x14ac:dyDescent="0.25">
      <c r="B73" s="26" t="s">
        <v>162</v>
      </c>
      <c r="C73" s="35">
        <v>84</v>
      </c>
      <c r="D73" s="35">
        <v>1</v>
      </c>
      <c r="E73" s="28">
        <v>1.1904761904761905</v>
      </c>
    </row>
    <row r="74" spans="2:5" s="10" customFormat="1" ht="15.9" customHeight="1" x14ac:dyDescent="0.25">
      <c r="B74" s="26" t="s">
        <v>163</v>
      </c>
      <c r="C74" s="34">
        <v>84</v>
      </c>
      <c r="D74" s="34">
        <v>1</v>
      </c>
      <c r="E74" s="28">
        <v>1.1904761904761905</v>
      </c>
    </row>
    <row r="75" spans="2:5" s="10" customFormat="1" ht="15.9" customHeight="1" x14ac:dyDescent="0.25">
      <c r="B75" s="31" t="s">
        <v>76</v>
      </c>
      <c r="C75" s="34"/>
      <c r="D75" s="34"/>
      <c r="E75" s="37"/>
    </row>
    <row r="76" spans="2:5" s="10" customFormat="1" ht="15.9" customHeight="1" x14ac:dyDescent="0.25">
      <c r="B76" s="31" t="s">
        <v>164</v>
      </c>
      <c r="C76" s="35"/>
      <c r="D76" s="35"/>
      <c r="E76" s="37"/>
    </row>
    <row r="77" spans="2:5" s="10" customFormat="1" ht="15.9" customHeight="1" x14ac:dyDescent="0.25">
      <c r="B77" s="31" t="s">
        <v>165</v>
      </c>
      <c r="C77" s="34">
        <v>84</v>
      </c>
      <c r="D77" s="34">
        <v>1</v>
      </c>
      <c r="E77" s="37">
        <v>1.1904761904761905</v>
      </c>
    </row>
    <row r="78" spans="2:5" s="10" customFormat="1" ht="15.9" customHeight="1" x14ac:dyDescent="0.25">
      <c r="B78" s="26" t="s">
        <v>166</v>
      </c>
      <c r="C78" s="34">
        <v>753</v>
      </c>
      <c r="D78" s="34">
        <v>676</v>
      </c>
      <c r="E78" s="28">
        <v>89.774236387782196</v>
      </c>
    </row>
    <row r="79" spans="2:5" s="11" customFormat="1" ht="15.75" customHeight="1" x14ac:dyDescent="0.25">
      <c r="B79" s="26" t="s">
        <v>167</v>
      </c>
      <c r="C79" s="38">
        <v>753</v>
      </c>
      <c r="D79" s="38">
        <v>676</v>
      </c>
      <c r="E79" s="30">
        <v>89.774236387782196</v>
      </c>
    </row>
    <row r="80" spans="2:5" s="11" customFormat="1" ht="15.75" customHeight="1" x14ac:dyDescent="0.25">
      <c r="B80" s="26" t="s">
        <v>89</v>
      </c>
      <c r="C80" s="38">
        <v>1245</v>
      </c>
      <c r="D80" s="38">
        <v>1205</v>
      </c>
      <c r="E80" s="30">
        <v>96.787148594377513</v>
      </c>
    </row>
    <row r="81" spans="2:5" s="11" customFormat="1" ht="15.75" customHeight="1" x14ac:dyDescent="0.25">
      <c r="B81" s="26" t="s">
        <v>168</v>
      </c>
      <c r="C81" s="38">
        <v>8</v>
      </c>
      <c r="D81" s="38">
        <v>8</v>
      </c>
      <c r="E81" s="30">
        <v>100</v>
      </c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>
        <v>8</v>
      </c>
      <c r="D83" s="38">
        <v>8</v>
      </c>
      <c r="E83" s="30">
        <v>100</v>
      </c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>
        <v>0</v>
      </c>
      <c r="D85" s="38">
        <v>0</v>
      </c>
      <c r="E85" s="30"/>
    </row>
    <row r="86" spans="2:5" s="11" customFormat="1" ht="15.75" customHeight="1" x14ac:dyDescent="0.25">
      <c r="B86" s="26" t="s">
        <v>173</v>
      </c>
      <c r="C86" s="38">
        <v>1237</v>
      </c>
      <c r="D86" s="38">
        <v>1197</v>
      </c>
      <c r="E86" s="30">
        <v>96.7663702506063</v>
      </c>
    </row>
    <row r="87" spans="2:5" s="11" customFormat="1" ht="15.75" customHeight="1" x14ac:dyDescent="0.25">
      <c r="B87" s="26" t="s">
        <v>174</v>
      </c>
      <c r="C87" s="38">
        <v>1237</v>
      </c>
      <c r="D87" s="38">
        <v>1197</v>
      </c>
      <c r="E87" s="30">
        <v>96.7663702506063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>
        <v>0</v>
      </c>
      <c r="D97" s="38">
        <v>0</v>
      </c>
      <c r="E97" s="30"/>
    </row>
  </sheetData>
  <phoneticPr fontId="8" type="noConversion"/>
  <hyperlinks>
    <hyperlink ref="C4" location="Ocak!A1" display="Ocak" xr:uid="{5439D891-F829-47D4-ABB4-2FEB83972A6F}"/>
    <hyperlink ref="D4" location="Şubat!A1" display="Şubat" xr:uid="{F2A93522-FA25-4FC3-AC34-783687DF4F6A}"/>
    <hyperlink ref="E4" location="Mart!A1" display="Mart" xr:uid="{86F1ED25-5EF9-4916-BAD8-E41DFD3FFF5A}"/>
    <hyperlink ref="C5" location="Nisan!A1" display="Nisan" xr:uid="{F8D69753-1FF6-490B-B6C2-0EA21D54BD2D}"/>
    <hyperlink ref="D5" location="Mayıs!A1" display="Mayıs" xr:uid="{D56770C4-FF3A-44D6-9229-9D876C33CD6A}"/>
    <hyperlink ref="E5" location="Haziran!A1" display="Haziran" xr:uid="{4E89BCF5-4F34-49C7-99B8-DAD1DAA96153}"/>
    <hyperlink ref="C6" location="Temmuz!A1" display="Temmuz" xr:uid="{A6FFD496-2675-499F-821F-93BA400FA409}"/>
    <hyperlink ref="D6" location="Ağustos!A1" display="Ağustos" xr:uid="{3D287493-EC4B-417D-9865-7407B4AB9661}"/>
    <hyperlink ref="E6" location="Eylül!A1" display="Eylül" xr:uid="{FC533D2E-8175-4F38-96A3-4415FBF316E0}"/>
    <hyperlink ref="C7" location="Ekim!A1" display="Ekim" xr:uid="{02277B29-F59B-43AB-AF26-8E54243B81A9}"/>
    <hyperlink ref="D7" location="Kasım!A1" display="Kasım" xr:uid="{9D5CC59B-3757-47C1-8F0B-0C633B908869}"/>
    <hyperlink ref="E7" location="Aralık!A1" display="Aralık" xr:uid="{3FF78DE5-7463-438D-98A5-680F18C17A9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FB81-3C85-4CB2-968C-E90B4D6665A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1166559</v>
      </c>
      <c r="D10" s="42">
        <v>596412</v>
      </c>
      <c r="E10" s="43">
        <v>51.125746747485557</v>
      </c>
    </row>
    <row r="11" spans="2:7" s="5" customFormat="1" ht="15.75" customHeight="1" x14ac:dyDescent="0.2">
      <c r="B11" s="41" t="s">
        <v>5</v>
      </c>
      <c r="C11" s="42">
        <v>677092</v>
      </c>
      <c r="D11" s="42">
        <v>483036</v>
      </c>
      <c r="E11" s="44">
        <v>71.339788389170153</v>
      </c>
    </row>
    <row r="12" spans="2:7" s="5" customFormat="1" ht="15.75" customHeight="1" x14ac:dyDescent="0.2">
      <c r="B12" s="41" t="s">
        <v>6</v>
      </c>
      <c r="C12" s="42">
        <v>345371</v>
      </c>
      <c r="D12" s="42">
        <v>261902</v>
      </c>
      <c r="E12" s="44">
        <v>75.832076231067461</v>
      </c>
      <c r="G12" s="6"/>
    </row>
    <row r="13" spans="2:7" s="5" customFormat="1" ht="15.75" customHeight="1" x14ac:dyDescent="0.2">
      <c r="B13" s="41" t="s">
        <v>7</v>
      </c>
      <c r="C13" s="42">
        <v>270520</v>
      </c>
      <c r="D13" s="42">
        <v>206303</v>
      </c>
      <c r="E13" s="44">
        <v>76.261644240721566</v>
      </c>
    </row>
    <row r="14" spans="2:7" ht="15.75" customHeight="1" x14ac:dyDescent="0.2">
      <c r="B14" s="45" t="s">
        <v>8</v>
      </c>
      <c r="C14" s="46">
        <v>31136</v>
      </c>
      <c r="D14" s="46">
        <v>13874</v>
      </c>
      <c r="E14" s="47">
        <v>44.559352517985609</v>
      </c>
    </row>
    <row r="15" spans="2:7" ht="15.75" customHeight="1" x14ac:dyDescent="0.2">
      <c r="B15" s="45" t="s">
        <v>9</v>
      </c>
      <c r="C15" s="46">
        <v>5919</v>
      </c>
      <c r="D15" s="46">
        <v>2737</v>
      </c>
      <c r="E15" s="47">
        <v>46.240919074167934</v>
      </c>
    </row>
    <row r="16" spans="2:7" ht="15.75" customHeight="1" x14ac:dyDescent="0.2">
      <c r="B16" s="45" t="s">
        <v>10</v>
      </c>
      <c r="C16" s="46">
        <v>212603</v>
      </c>
      <c r="D16" s="46">
        <v>173307</v>
      </c>
      <c r="E16" s="47">
        <v>81.516723658650164</v>
      </c>
    </row>
    <row r="17" spans="2:5" ht="15.75" customHeight="1" x14ac:dyDescent="0.2">
      <c r="B17" s="45" t="s">
        <v>11</v>
      </c>
      <c r="C17" s="46">
        <v>20862</v>
      </c>
      <c r="D17" s="46">
        <v>16385</v>
      </c>
      <c r="E17" s="47">
        <v>78.539929057616718</v>
      </c>
    </row>
    <row r="18" spans="2:5" s="5" customFormat="1" ht="15.75" customHeight="1" x14ac:dyDescent="0.2">
      <c r="B18" s="41" t="s">
        <v>12</v>
      </c>
      <c r="C18" s="42">
        <v>74851</v>
      </c>
      <c r="D18" s="42">
        <v>55599</v>
      </c>
      <c r="E18" s="44">
        <v>74.279568743236567</v>
      </c>
    </row>
    <row r="19" spans="2:5" ht="15.75" customHeight="1" x14ac:dyDescent="0.2">
      <c r="B19" s="45" t="s">
        <v>13</v>
      </c>
      <c r="C19" s="46">
        <v>28250</v>
      </c>
      <c r="D19" s="46">
        <v>16179</v>
      </c>
      <c r="E19" s="47">
        <v>57.270796460176989</v>
      </c>
    </row>
    <row r="20" spans="2:5" ht="15.75" customHeight="1" x14ac:dyDescent="0.2">
      <c r="B20" s="45" t="s">
        <v>14</v>
      </c>
      <c r="C20" s="46">
        <v>-175</v>
      </c>
      <c r="D20" s="46">
        <v>-176</v>
      </c>
      <c r="E20" s="47">
        <v>100.57142857142858</v>
      </c>
    </row>
    <row r="21" spans="2:5" ht="15.75" customHeight="1" x14ac:dyDescent="0.2">
      <c r="B21" s="45" t="s">
        <v>15</v>
      </c>
      <c r="C21" s="46">
        <v>46776</v>
      </c>
      <c r="D21" s="46">
        <v>39596</v>
      </c>
      <c r="E21" s="47">
        <v>84.650247990422429</v>
      </c>
    </row>
    <row r="22" spans="2:5" s="4" customFormat="1" ht="15.75" customHeight="1" x14ac:dyDescent="0.2">
      <c r="B22" s="41" t="s">
        <v>16</v>
      </c>
      <c r="C22" s="42">
        <v>70013</v>
      </c>
      <c r="D22" s="42">
        <v>41450</v>
      </c>
      <c r="E22" s="43">
        <v>59.203290817419621</v>
      </c>
    </row>
    <row r="23" spans="2:5" s="8" customFormat="1" ht="15.75" customHeight="1" x14ac:dyDescent="0.2">
      <c r="B23" s="45" t="s">
        <v>17</v>
      </c>
      <c r="C23" s="46">
        <v>584</v>
      </c>
      <c r="D23" s="46">
        <v>308</v>
      </c>
      <c r="E23" s="48">
        <v>52.739726027397261</v>
      </c>
    </row>
    <row r="24" spans="2:5" s="8" customFormat="1" ht="15.75" customHeight="1" x14ac:dyDescent="0.2">
      <c r="B24" s="45" t="s">
        <v>18</v>
      </c>
      <c r="C24" s="46">
        <v>69429</v>
      </c>
      <c r="D24" s="46">
        <v>41142</v>
      </c>
      <c r="E24" s="48">
        <v>59.257658903340108</v>
      </c>
    </row>
    <row r="25" spans="2:5" s="4" customFormat="1" ht="15.75" customHeight="1" x14ac:dyDescent="0.2">
      <c r="B25" s="41" t="s">
        <v>19</v>
      </c>
      <c r="C25" s="42">
        <v>107784</v>
      </c>
      <c r="D25" s="42">
        <v>44690</v>
      </c>
      <c r="E25" s="43">
        <v>41.462554739107844</v>
      </c>
    </row>
    <row r="26" spans="2:5" s="4" customFormat="1" ht="15.75" customHeight="1" x14ac:dyDescent="0.2">
      <c r="B26" s="41" t="s">
        <v>20</v>
      </c>
      <c r="C26" s="42">
        <v>19401</v>
      </c>
      <c r="D26" s="42">
        <v>-41418</v>
      </c>
      <c r="E26" s="43">
        <v>-213.48384103912167</v>
      </c>
    </row>
    <row r="27" spans="2:5" s="8" customFormat="1" ht="15.75" customHeight="1" x14ac:dyDescent="0.2">
      <c r="B27" s="45" t="s">
        <v>21</v>
      </c>
      <c r="C27" s="46">
        <v>15009</v>
      </c>
      <c r="D27" s="46">
        <v>-44877</v>
      </c>
      <c r="E27" s="48">
        <v>-299.00059964021585</v>
      </c>
    </row>
    <row r="28" spans="2:5" s="8" customFormat="1" ht="15.75" customHeight="1" x14ac:dyDescent="0.2">
      <c r="B28" s="45" t="s">
        <v>22</v>
      </c>
      <c r="C28" s="46">
        <v>4392</v>
      </c>
      <c r="D28" s="46">
        <v>3459</v>
      </c>
      <c r="E28" s="48">
        <v>78.756830601092901</v>
      </c>
    </row>
    <row r="29" spans="2:5" s="4" customFormat="1" ht="15.75" customHeight="1" x14ac:dyDescent="0.2">
      <c r="B29" s="41" t="s">
        <v>23</v>
      </c>
      <c r="C29" s="42">
        <v>65631</v>
      </c>
      <c r="D29" s="42">
        <v>64592</v>
      </c>
      <c r="E29" s="43">
        <v>98.416906644725813</v>
      </c>
    </row>
    <row r="30" spans="2:5" s="8" customFormat="1" ht="15.75" customHeight="1" x14ac:dyDescent="0.2">
      <c r="B30" s="45" t="s">
        <v>24</v>
      </c>
      <c r="C30" s="46">
        <v>10577</v>
      </c>
      <c r="D30" s="46">
        <v>9934</v>
      </c>
      <c r="E30" s="48">
        <v>93.920771485298289</v>
      </c>
    </row>
    <row r="31" spans="2:5" s="8" customFormat="1" ht="15.75" customHeight="1" x14ac:dyDescent="0.2">
      <c r="B31" s="45" t="s">
        <v>203</v>
      </c>
      <c r="C31" s="46">
        <v>54602</v>
      </c>
      <c r="D31" s="46">
        <v>54467</v>
      </c>
      <c r="E31" s="48">
        <v>99.752756309292707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/>
    </row>
    <row r="35" spans="2:5" ht="15.75" customHeight="1" x14ac:dyDescent="0.2">
      <c r="B35" s="45" t="s">
        <v>29</v>
      </c>
      <c r="C35" s="46">
        <v>452</v>
      </c>
      <c r="D35" s="46">
        <v>191</v>
      </c>
      <c r="E35" s="47">
        <v>42.256637168141594</v>
      </c>
    </row>
    <row r="36" spans="2:5" s="5" customFormat="1" ht="15.75" customHeight="1" x14ac:dyDescent="0.2">
      <c r="B36" s="41" t="s">
        <v>30</v>
      </c>
      <c r="C36" s="42">
        <v>22744</v>
      </c>
      <c r="D36" s="42">
        <v>21516</v>
      </c>
      <c r="E36" s="44">
        <v>94.600773830460781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8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52291</v>
      </c>
      <c r="D39" s="42">
        <v>52291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15671</v>
      </c>
      <c r="D40" s="46">
        <v>15671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36620</v>
      </c>
      <c r="D41" s="46">
        <v>36620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45605</v>
      </c>
      <c r="D43" s="42">
        <v>35519</v>
      </c>
      <c r="E43" s="43">
        <v>77.88400394693565</v>
      </c>
    </row>
    <row r="44" spans="2:5" s="4" customFormat="1" ht="15.75" customHeight="1" x14ac:dyDescent="0.2">
      <c r="B44" s="41" t="s">
        <v>38</v>
      </c>
      <c r="C44" s="42">
        <v>53545</v>
      </c>
      <c r="D44" s="42">
        <v>47023</v>
      </c>
      <c r="E44" s="43">
        <v>87.819590998225792</v>
      </c>
    </row>
    <row r="45" spans="2:5" s="4" customFormat="1" ht="15.75" customHeight="1" x14ac:dyDescent="0.2">
      <c r="B45" s="41" t="s">
        <v>39</v>
      </c>
      <c r="C45" s="42">
        <v>2483</v>
      </c>
      <c r="D45" s="42">
        <v>161</v>
      </c>
      <c r="E45" s="43">
        <v>6.4840918244059607</v>
      </c>
    </row>
    <row r="46" spans="2:5" s="4" customFormat="1" ht="15.75" customHeight="1" x14ac:dyDescent="0.2">
      <c r="B46" s="41" t="s">
        <v>40</v>
      </c>
      <c r="C46" s="42">
        <v>483704</v>
      </c>
      <c r="D46" s="42">
        <v>107644</v>
      </c>
      <c r="E46" s="43">
        <v>22.254105816780513</v>
      </c>
    </row>
    <row r="47" spans="2:5" s="4" customFormat="1" ht="15.75" customHeight="1" x14ac:dyDescent="0.2">
      <c r="B47" s="41" t="s">
        <v>41</v>
      </c>
      <c r="C47" s="42">
        <v>23166</v>
      </c>
      <c r="D47" s="42">
        <v>23166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23162</v>
      </c>
      <c r="D48" s="46">
        <v>23162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34</v>
      </c>
      <c r="D51" s="42">
        <v>32</v>
      </c>
      <c r="E51" s="43">
        <v>94.117647058823522</v>
      </c>
    </row>
    <row r="52" spans="2:5" s="4" customFormat="1" ht="15.75" customHeight="1" x14ac:dyDescent="0.2">
      <c r="B52" s="41" t="s">
        <v>46</v>
      </c>
      <c r="C52" s="42">
        <v>34</v>
      </c>
      <c r="D52" s="42">
        <v>32</v>
      </c>
      <c r="E52" s="43">
        <v>94.117647058823522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161382</v>
      </c>
      <c r="D60" s="42">
        <v>14371</v>
      </c>
      <c r="E60" s="43">
        <v>8.9049584216331432</v>
      </c>
    </row>
    <row r="61" spans="2:5" s="4" customFormat="1" ht="15.75" customHeight="1" x14ac:dyDescent="0.2">
      <c r="B61" s="41" t="s">
        <v>56</v>
      </c>
      <c r="C61" s="42">
        <v>3410</v>
      </c>
      <c r="D61" s="42">
        <v>2603</v>
      </c>
      <c r="E61" s="43">
        <v>76.334310850439877</v>
      </c>
    </row>
    <row r="62" spans="2:5" s="8" customFormat="1" ht="15.75" customHeight="1" x14ac:dyDescent="0.2">
      <c r="B62" s="45" t="s">
        <v>57</v>
      </c>
      <c r="C62" s="46">
        <v>2156</v>
      </c>
      <c r="D62" s="46">
        <v>2156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1013</v>
      </c>
      <c r="D63" s="46">
        <v>206</v>
      </c>
      <c r="E63" s="48">
        <v>20.335636722606122</v>
      </c>
    </row>
    <row r="64" spans="2:5" s="8" customFormat="1" ht="15.75" customHeight="1" x14ac:dyDescent="0.2">
      <c r="B64" s="45" t="s">
        <v>59</v>
      </c>
      <c r="C64" s="46">
        <v>241</v>
      </c>
      <c r="D64" s="46">
        <v>241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157972</v>
      </c>
      <c r="D65" s="42">
        <v>11768</v>
      </c>
      <c r="E65" s="43">
        <v>7.4494214164535482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157470</v>
      </c>
      <c r="D67" s="46">
        <v>11291</v>
      </c>
      <c r="E67" s="48">
        <v>7.1702546516796843</v>
      </c>
    </row>
    <row r="68" spans="2:5" s="8" customFormat="1" ht="15.75" customHeight="1" x14ac:dyDescent="0.2">
      <c r="B68" s="45" t="s">
        <v>63</v>
      </c>
      <c r="C68" s="46">
        <v>502</v>
      </c>
      <c r="D68" s="46">
        <v>477</v>
      </c>
      <c r="E68" s="48">
        <v>95.019920318725099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274772</v>
      </c>
      <c r="D70" s="42">
        <v>53948</v>
      </c>
      <c r="E70" s="43">
        <v>19.633732694743276</v>
      </c>
    </row>
    <row r="71" spans="2:5" s="8" customFormat="1" ht="15.75" customHeight="1" x14ac:dyDescent="0.2">
      <c r="B71" s="49" t="s">
        <v>66</v>
      </c>
      <c r="C71" s="50">
        <v>19098</v>
      </c>
      <c r="D71" s="50">
        <v>1752</v>
      </c>
      <c r="E71" s="48">
        <v>9.1737354696826898</v>
      </c>
    </row>
    <row r="72" spans="2:5" s="8" customFormat="1" ht="15.75" customHeight="1" x14ac:dyDescent="0.2">
      <c r="B72" s="49" t="s">
        <v>67</v>
      </c>
      <c r="C72" s="50">
        <v>0</v>
      </c>
      <c r="D72" s="50">
        <v>0</v>
      </c>
      <c r="E72" s="48"/>
    </row>
    <row r="73" spans="2:5" s="8" customFormat="1" ht="15.75" customHeight="1" x14ac:dyDescent="0.2">
      <c r="B73" s="49" t="s">
        <v>68</v>
      </c>
      <c r="C73" s="50">
        <v>5053</v>
      </c>
      <c r="D73" s="50">
        <v>4095</v>
      </c>
      <c r="E73" s="48">
        <v>81.040965762913117</v>
      </c>
    </row>
    <row r="74" spans="2:5" s="8" customFormat="1" ht="15.75" customHeight="1" x14ac:dyDescent="0.2">
      <c r="B74" s="49" t="s">
        <v>69</v>
      </c>
      <c r="C74" s="50">
        <v>216081</v>
      </c>
      <c r="D74" s="50">
        <v>22609</v>
      </c>
      <c r="E74" s="48">
        <v>10.463205927406852</v>
      </c>
    </row>
    <row r="75" spans="2:5" s="8" customFormat="1" ht="15.75" customHeight="1" x14ac:dyDescent="0.2">
      <c r="B75" s="49" t="s">
        <v>70</v>
      </c>
      <c r="C75" s="50">
        <v>21826</v>
      </c>
      <c r="D75" s="50">
        <v>19597</v>
      </c>
      <c r="E75" s="48">
        <v>89.787409511591676</v>
      </c>
    </row>
    <row r="76" spans="2:5" s="8" customFormat="1" ht="15.75" customHeight="1" x14ac:dyDescent="0.2">
      <c r="B76" s="49" t="s">
        <v>71</v>
      </c>
      <c r="C76" s="50">
        <v>12714</v>
      </c>
      <c r="D76" s="50">
        <v>5895</v>
      </c>
      <c r="E76" s="48">
        <v>46.366210476639921</v>
      </c>
    </row>
    <row r="77" spans="2:5" s="5" customFormat="1" ht="15.75" customHeight="1" x14ac:dyDescent="0.2">
      <c r="B77" s="41" t="s">
        <v>72</v>
      </c>
      <c r="C77" s="42">
        <v>96</v>
      </c>
      <c r="D77" s="42">
        <v>5</v>
      </c>
      <c r="E77" s="43">
        <v>5.2083333333333339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88</v>
      </c>
      <c r="D80" s="46">
        <v>5</v>
      </c>
      <c r="E80" s="48">
        <v>5.6818181818181817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8</v>
      </c>
      <c r="D84" s="46">
        <v>0</v>
      </c>
      <c r="E84" s="48">
        <v>0</v>
      </c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24254</v>
      </c>
      <c r="D86" s="42">
        <v>16122</v>
      </c>
      <c r="E86" s="43">
        <v>66.471509854044697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814</v>
      </c>
      <c r="D89" s="46">
        <v>814</v>
      </c>
      <c r="E89" s="48">
        <v>100</v>
      </c>
    </row>
    <row r="90" spans="2:5" ht="15.75" customHeight="1" x14ac:dyDescent="0.2">
      <c r="B90" s="45" t="s">
        <v>85</v>
      </c>
      <c r="C90" s="46">
        <v>8729</v>
      </c>
      <c r="D90" s="46">
        <v>8639</v>
      </c>
      <c r="E90" s="48">
        <v>98.968954061175396</v>
      </c>
    </row>
    <row r="91" spans="2:5" ht="15.75" customHeight="1" x14ac:dyDescent="0.2">
      <c r="B91" s="45" t="s">
        <v>86</v>
      </c>
      <c r="C91" s="46">
        <v>683</v>
      </c>
      <c r="D91" s="46">
        <v>683</v>
      </c>
      <c r="E91" s="48">
        <v>100</v>
      </c>
    </row>
    <row r="92" spans="2:5" ht="15.75" customHeight="1" x14ac:dyDescent="0.2">
      <c r="B92" s="45" t="s">
        <v>87</v>
      </c>
      <c r="C92" s="46">
        <v>0</v>
      </c>
      <c r="D92" s="46">
        <v>0</v>
      </c>
      <c r="E92" s="48"/>
    </row>
    <row r="93" spans="2:5" ht="15.75" customHeight="1" x14ac:dyDescent="0.2">
      <c r="B93" s="45" t="s">
        <v>88</v>
      </c>
      <c r="C93" s="46">
        <v>14028</v>
      </c>
      <c r="D93" s="46">
        <v>5986</v>
      </c>
      <c r="E93" s="48">
        <v>42.671799258625605</v>
      </c>
    </row>
    <row r="94" spans="2:5" s="5" customFormat="1" ht="15.75" customHeight="1" x14ac:dyDescent="0.2">
      <c r="B94" s="41" t="s">
        <v>89</v>
      </c>
      <c r="C94" s="42">
        <v>5763</v>
      </c>
      <c r="D94" s="42">
        <v>5732</v>
      </c>
      <c r="E94" s="52">
        <v>99.462085719243447</v>
      </c>
    </row>
    <row r="95" spans="2:5" s="5" customFormat="1" ht="15.75" customHeight="1" x14ac:dyDescent="0.2">
      <c r="B95" s="41" t="s">
        <v>90</v>
      </c>
      <c r="C95" s="42">
        <v>5654</v>
      </c>
      <c r="D95" s="42">
        <v>5623</v>
      </c>
      <c r="E95" s="52">
        <v>99.451715599575522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5654</v>
      </c>
      <c r="D99" s="46">
        <v>5623</v>
      </c>
      <c r="E99" s="53">
        <v>99.451715599575522</v>
      </c>
    </row>
    <row r="100" spans="2:5" ht="15.75" customHeight="1" x14ac:dyDescent="0.2">
      <c r="B100" s="45" t="s">
        <v>95</v>
      </c>
      <c r="C100" s="46"/>
      <c r="D100" s="46"/>
      <c r="E100" s="53"/>
    </row>
    <row r="101" spans="2:5" s="5" customFormat="1" ht="15.75" customHeight="1" x14ac:dyDescent="0.2">
      <c r="B101" s="41" t="s">
        <v>96</v>
      </c>
      <c r="C101" s="42">
        <v>109</v>
      </c>
      <c r="D101" s="42">
        <v>109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2" type="noConversion"/>
  <hyperlinks>
    <hyperlink ref="C4" location="Ocak!A1" display="Ocak" xr:uid="{76362EBE-AB94-42DC-B9AE-46D694331FF5}"/>
    <hyperlink ref="D4" location="Şubat!A1" display="Şubat" xr:uid="{3B8CEFD9-7C79-440C-B228-58004A57F1E5}"/>
    <hyperlink ref="E4" location="Mart!A1" display="Mart" xr:uid="{CDFFB468-54B2-4874-9B0D-E6DA99531433}"/>
    <hyperlink ref="C5" location="Nisan!A1" display="Nisan" xr:uid="{DAE9532B-8FB9-4FB8-9C62-C98C5AE84B52}"/>
    <hyperlink ref="D5" location="Mayıs!A1" display="Mayıs" xr:uid="{EBE2CD56-96FD-4052-B291-A7BF48633780}"/>
    <hyperlink ref="E5" location="Haziran!A1" display="Haziran" xr:uid="{D46B87CA-08C1-4420-82B1-1937DF333138}"/>
    <hyperlink ref="C6" location="Temmuz!A1" display="Temmuz" xr:uid="{83001943-82C9-4400-96AE-4B283139FB5E}"/>
    <hyperlink ref="D6" location="Ağustos!A1" display="Ağustos" xr:uid="{100F8FED-8074-40C2-9883-2F988CBB04F2}"/>
    <hyperlink ref="E6" location="Eylül!A1" display="Eylül" xr:uid="{BE919915-E851-4FFF-904B-D763D8F0CCE8}"/>
    <hyperlink ref="C7" location="Ekim!A1" display="Ekim" xr:uid="{63389B10-707B-4360-B515-C2F29D9446BE}"/>
    <hyperlink ref="D7" location="Kasım!A1" display="Kasım" xr:uid="{0BB20F7A-F92B-4123-9697-5F20FD86D07C}"/>
    <hyperlink ref="E7" location="Aralık!A1" display="Aralık" xr:uid="{2DEB736E-E3FD-4F73-B524-9FE18116893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3F50-A15C-470B-BEAE-2856D8FBE53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1104522</v>
      </c>
      <c r="D10" s="42">
        <v>539097</v>
      </c>
      <c r="E10" s="43">
        <v>48.80817222291634</v>
      </c>
    </row>
    <row r="11" spans="2:7" s="5" customFormat="1" ht="15.75" customHeight="1" x14ac:dyDescent="0.2">
      <c r="B11" s="41" t="s">
        <v>5</v>
      </c>
      <c r="C11" s="42">
        <v>622141</v>
      </c>
      <c r="D11" s="42">
        <v>431065</v>
      </c>
      <c r="E11" s="44">
        <v>69.287348044896575</v>
      </c>
    </row>
    <row r="12" spans="2:7" s="5" customFormat="1" ht="15.75" customHeight="1" x14ac:dyDescent="0.2">
      <c r="B12" s="41" t="s">
        <v>6</v>
      </c>
      <c r="C12" s="42">
        <v>310317</v>
      </c>
      <c r="D12" s="42">
        <v>228137</v>
      </c>
      <c r="E12" s="44">
        <v>73.517403171595504</v>
      </c>
      <c r="G12" s="6"/>
    </row>
    <row r="13" spans="2:7" s="5" customFormat="1" ht="15.75" customHeight="1" x14ac:dyDescent="0.2">
      <c r="B13" s="41" t="s">
        <v>7</v>
      </c>
      <c r="C13" s="42">
        <v>246547</v>
      </c>
      <c r="D13" s="42">
        <v>181054</v>
      </c>
      <c r="E13" s="44">
        <v>73.435896603892971</v>
      </c>
    </row>
    <row r="14" spans="2:7" ht="15.75" customHeight="1" x14ac:dyDescent="0.2">
      <c r="B14" s="45" t="s">
        <v>8</v>
      </c>
      <c r="C14" s="46">
        <v>31068</v>
      </c>
      <c r="D14" s="46">
        <v>13348</v>
      </c>
      <c r="E14" s="47">
        <v>42.963821295223383</v>
      </c>
    </row>
    <row r="15" spans="2:7" ht="15.75" customHeight="1" x14ac:dyDescent="0.2">
      <c r="B15" s="45" t="s">
        <v>9</v>
      </c>
      <c r="C15" s="46">
        <v>5859</v>
      </c>
      <c r="D15" s="46">
        <v>2675</v>
      </c>
      <c r="E15" s="47">
        <v>45.656255333674686</v>
      </c>
    </row>
    <row r="16" spans="2:7" ht="15.75" customHeight="1" x14ac:dyDescent="0.2">
      <c r="B16" s="45" t="s">
        <v>10</v>
      </c>
      <c r="C16" s="46">
        <v>193682</v>
      </c>
      <c r="D16" s="46">
        <v>152351</v>
      </c>
      <c r="E16" s="47">
        <v>78.660381450005673</v>
      </c>
    </row>
    <row r="17" spans="2:5" ht="15.75" customHeight="1" x14ac:dyDescent="0.2">
      <c r="B17" s="45" t="s">
        <v>11</v>
      </c>
      <c r="C17" s="46">
        <v>15938</v>
      </c>
      <c r="D17" s="46">
        <v>12680</v>
      </c>
      <c r="E17" s="47">
        <v>79.558288367423771</v>
      </c>
    </row>
    <row r="18" spans="2:5" s="5" customFormat="1" ht="15.75" customHeight="1" x14ac:dyDescent="0.2">
      <c r="B18" s="41" t="s">
        <v>12</v>
      </c>
      <c r="C18" s="42">
        <v>63770</v>
      </c>
      <c r="D18" s="42">
        <v>47083</v>
      </c>
      <c r="E18" s="44">
        <v>73.832523129998435</v>
      </c>
    </row>
    <row r="19" spans="2:5" ht="15.75" customHeight="1" x14ac:dyDescent="0.2">
      <c r="B19" s="45" t="s">
        <v>13</v>
      </c>
      <c r="C19" s="46">
        <v>28292</v>
      </c>
      <c r="D19" s="46">
        <v>16064</v>
      </c>
      <c r="E19" s="47">
        <v>56.779301569348227</v>
      </c>
    </row>
    <row r="20" spans="2:5" ht="15.75" customHeight="1" x14ac:dyDescent="0.2">
      <c r="B20" s="45" t="s">
        <v>14</v>
      </c>
      <c r="C20" s="46">
        <v>-175</v>
      </c>
      <c r="D20" s="46">
        <v>-176</v>
      </c>
      <c r="E20" s="47">
        <v>100.57142857142858</v>
      </c>
    </row>
    <row r="21" spans="2:5" ht="15.75" customHeight="1" x14ac:dyDescent="0.2">
      <c r="B21" s="45" t="s">
        <v>15</v>
      </c>
      <c r="C21" s="46">
        <v>35653</v>
      </c>
      <c r="D21" s="46">
        <v>31195</v>
      </c>
      <c r="E21" s="47">
        <v>87.496143382043584</v>
      </c>
    </row>
    <row r="22" spans="2:5" s="4" customFormat="1" ht="15.75" customHeight="1" x14ac:dyDescent="0.2">
      <c r="B22" s="41" t="s">
        <v>16</v>
      </c>
      <c r="C22" s="42">
        <v>69709</v>
      </c>
      <c r="D22" s="42">
        <v>40047</v>
      </c>
      <c r="E22" s="43">
        <v>57.448822964036204</v>
      </c>
    </row>
    <row r="23" spans="2:5" s="8" customFormat="1" ht="15.75" customHeight="1" x14ac:dyDescent="0.2">
      <c r="B23" s="45" t="s">
        <v>17</v>
      </c>
      <c r="C23" s="46">
        <v>582</v>
      </c>
      <c r="D23" s="46">
        <v>229</v>
      </c>
      <c r="E23" s="48">
        <v>39.34707903780069</v>
      </c>
    </row>
    <row r="24" spans="2:5" s="8" customFormat="1" ht="15.75" customHeight="1" x14ac:dyDescent="0.2">
      <c r="B24" s="45" t="s">
        <v>18</v>
      </c>
      <c r="C24" s="46">
        <v>69127</v>
      </c>
      <c r="D24" s="46">
        <v>39818</v>
      </c>
      <c r="E24" s="48">
        <v>57.601226727617281</v>
      </c>
    </row>
    <row r="25" spans="2:5" s="4" customFormat="1" ht="15.75" customHeight="1" x14ac:dyDescent="0.2">
      <c r="B25" s="41" t="s">
        <v>19</v>
      </c>
      <c r="C25" s="42">
        <v>100743</v>
      </c>
      <c r="D25" s="42">
        <v>39799</v>
      </c>
      <c r="E25" s="43">
        <v>39.505474325759607</v>
      </c>
    </row>
    <row r="26" spans="2:5" s="4" customFormat="1" ht="15.75" customHeight="1" x14ac:dyDescent="0.2">
      <c r="B26" s="41" t="s">
        <v>20</v>
      </c>
      <c r="C26" s="42">
        <v>21175</v>
      </c>
      <c r="D26" s="42">
        <v>-37495</v>
      </c>
      <c r="E26" s="43">
        <v>-177.0720188902007</v>
      </c>
    </row>
    <row r="27" spans="2:5" s="8" customFormat="1" ht="15.75" customHeight="1" x14ac:dyDescent="0.2">
      <c r="B27" s="45" t="s">
        <v>21</v>
      </c>
      <c r="C27" s="46">
        <v>17121</v>
      </c>
      <c r="D27" s="46">
        <v>-40722</v>
      </c>
      <c r="E27" s="48">
        <v>-237.84825652707201</v>
      </c>
    </row>
    <row r="28" spans="2:5" s="8" customFormat="1" ht="15.75" customHeight="1" x14ac:dyDescent="0.2">
      <c r="B28" s="45" t="s">
        <v>22</v>
      </c>
      <c r="C28" s="46">
        <v>4054</v>
      </c>
      <c r="D28" s="46">
        <v>3227</v>
      </c>
      <c r="E28" s="48">
        <v>79.600394671928967</v>
      </c>
    </row>
    <row r="29" spans="2:5" s="4" customFormat="1" ht="15.75" customHeight="1" x14ac:dyDescent="0.2">
      <c r="B29" s="41" t="s">
        <v>23</v>
      </c>
      <c r="C29" s="42">
        <v>58751</v>
      </c>
      <c r="D29" s="42">
        <v>57758</v>
      </c>
      <c r="E29" s="43">
        <v>98.309816003131871</v>
      </c>
    </row>
    <row r="30" spans="2:5" s="8" customFormat="1" ht="15.75" customHeight="1" x14ac:dyDescent="0.2">
      <c r="B30" s="45" t="s">
        <v>24</v>
      </c>
      <c r="C30" s="46">
        <v>8514</v>
      </c>
      <c r="D30" s="46">
        <v>7881</v>
      </c>
      <c r="E30" s="48">
        <v>92.56518675123327</v>
      </c>
    </row>
    <row r="31" spans="2:5" s="8" customFormat="1" ht="15.75" customHeight="1" x14ac:dyDescent="0.2">
      <c r="B31" s="45" t="s">
        <v>203</v>
      </c>
      <c r="C31" s="46">
        <v>49850</v>
      </c>
      <c r="D31" s="46">
        <v>49718</v>
      </c>
      <c r="E31" s="48">
        <v>99.73520561685055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/>
    </row>
    <row r="35" spans="2:5" ht="15.75" customHeight="1" x14ac:dyDescent="0.2">
      <c r="B35" s="45" t="s">
        <v>29</v>
      </c>
      <c r="C35" s="46">
        <v>387</v>
      </c>
      <c r="D35" s="46">
        <v>159</v>
      </c>
      <c r="E35" s="47">
        <v>41.085271317829459</v>
      </c>
    </row>
    <row r="36" spans="2:5" s="5" customFormat="1" ht="15.75" customHeight="1" x14ac:dyDescent="0.2">
      <c r="B36" s="41" t="s">
        <v>30</v>
      </c>
      <c r="C36" s="42">
        <v>20809</v>
      </c>
      <c r="D36" s="42">
        <v>19536</v>
      </c>
      <c r="E36" s="44">
        <v>93.882454707097892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8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47953</v>
      </c>
      <c r="D39" s="42">
        <v>47953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14703</v>
      </c>
      <c r="D40" s="46">
        <v>14703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33250</v>
      </c>
      <c r="D41" s="46">
        <v>33250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42378</v>
      </c>
      <c r="D43" s="42">
        <v>32202</v>
      </c>
      <c r="E43" s="43">
        <v>75.987540705082822</v>
      </c>
    </row>
    <row r="44" spans="2:5" s="4" customFormat="1" ht="15.75" customHeight="1" x14ac:dyDescent="0.2">
      <c r="B44" s="41" t="s">
        <v>38</v>
      </c>
      <c r="C44" s="42">
        <v>48572</v>
      </c>
      <c r="D44" s="42">
        <v>42780</v>
      </c>
      <c r="E44" s="43">
        <v>88.07543440665404</v>
      </c>
    </row>
    <row r="45" spans="2:5" s="4" customFormat="1" ht="15.75" customHeight="1" x14ac:dyDescent="0.2">
      <c r="B45" s="41" t="s">
        <v>39</v>
      </c>
      <c r="C45" s="42">
        <v>2469</v>
      </c>
      <c r="D45" s="42">
        <v>147</v>
      </c>
      <c r="E45" s="43">
        <v>5.9538274605103281</v>
      </c>
    </row>
    <row r="46" spans="2:5" s="4" customFormat="1" ht="15.75" customHeight="1" x14ac:dyDescent="0.2">
      <c r="B46" s="41" t="s">
        <v>40</v>
      </c>
      <c r="C46" s="42">
        <v>476810</v>
      </c>
      <c r="D46" s="42">
        <v>102495</v>
      </c>
      <c r="E46" s="43">
        <v>21.495983725173549</v>
      </c>
    </row>
    <row r="47" spans="2:5" s="4" customFormat="1" ht="15.75" customHeight="1" x14ac:dyDescent="0.2">
      <c r="B47" s="41" t="s">
        <v>41</v>
      </c>
      <c r="C47" s="42">
        <v>22481</v>
      </c>
      <c r="D47" s="42">
        <v>22481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22477</v>
      </c>
      <c r="D48" s="46">
        <v>22477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32</v>
      </c>
      <c r="D51" s="42">
        <v>28</v>
      </c>
      <c r="E51" s="43">
        <v>87.5</v>
      </c>
    </row>
    <row r="52" spans="2:5" s="4" customFormat="1" ht="15.75" customHeight="1" x14ac:dyDescent="0.2">
      <c r="B52" s="41" t="s">
        <v>46</v>
      </c>
      <c r="C52" s="42">
        <v>32</v>
      </c>
      <c r="D52" s="42">
        <v>28</v>
      </c>
      <c r="E52" s="43">
        <v>87.5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160071</v>
      </c>
      <c r="D60" s="42">
        <v>13716</v>
      </c>
      <c r="E60" s="43">
        <v>8.5686976404220623</v>
      </c>
    </row>
    <row r="61" spans="2:5" s="4" customFormat="1" ht="15.75" customHeight="1" x14ac:dyDescent="0.2">
      <c r="B61" s="41" t="s">
        <v>56</v>
      </c>
      <c r="C61" s="42">
        <v>3118</v>
      </c>
      <c r="D61" s="42">
        <v>2315</v>
      </c>
      <c r="E61" s="43">
        <v>74.246311738293784</v>
      </c>
    </row>
    <row r="62" spans="2:5" s="8" customFormat="1" ht="15.75" customHeight="1" x14ac:dyDescent="0.2">
      <c r="B62" s="45" t="s">
        <v>57</v>
      </c>
      <c r="C62" s="46">
        <v>1950</v>
      </c>
      <c r="D62" s="46">
        <v>1950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990</v>
      </c>
      <c r="D63" s="46">
        <v>187</v>
      </c>
      <c r="E63" s="48">
        <v>18.888888888888889</v>
      </c>
    </row>
    <row r="64" spans="2:5" s="8" customFormat="1" ht="15.75" customHeight="1" x14ac:dyDescent="0.2">
      <c r="B64" s="45" t="s">
        <v>59</v>
      </c>
      <c r="C64" s="46">
        <v>178</v>
      </c>
      <c r="D64" s="46">
        <v>178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156953</v>
      </c>
      <c r="D65" s="42">
        <v>11401</v>
      </c>
      <c r="E65" s="43">
        <v>7.2639580001656547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156461</v>
      </c>
      <c r="D67" s="46">
        <v>10937</v>
      </c>
      <c r="E67" s="48">
        <v>6.9902403793916701</v>
      </c>
    </row>
    <row r="68" spans="2:5" s="8" customFormat="1" ht="15.75" customHeight="1" x14ac:dyDescent="0.2">
      <c r="B68" s="45" t="s">
        <v>63</v>
      </c>
      <c r="C68" s="46">
        <v>492</v>
      </c>
      <c r="D68" s="46">
        <v>464</v>
      </c>
      <c r="E68" s="48">
        <v>94.308943089430898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271363</v>
      </c>
      <c r="D70" s="42">
        <v>51638</v>
      </c>
      <c r="E70" s="43">
        <v>19.029123351378043</v>
      </c>
    </row>
    <row r="71" spans="2:5" s="8" customFormat="1" ht="15.75" customHeight="1" x14ac:dyDescent="0.2">
      <c r="B71" s="49" t="s">
        <v>66</v>
      </c>
      <c r="C71" s="50">
        <v>18937</v>
      </c>
      <c r="D71" s="50">
        <v>1604</v>
      </c>
      <c r="E71" s="48">
        <v>8.470190632095898</v>
      </c>
    </row>
    <row r="72" spans="2:5" s="8" customFormat="1" ht="15.75" customHeight="1" x14ac:dyDescent="0.2">
      <c r="B72" s="49" t="s">
        <v>67</v>
      </c>
      <c r="C72" s="50">
        <v>0</v>
      </c>
      <c r="D72" s="50">
        <v>0</v>
      </c>
      <c r="E72" s="48"/>
    </row>
    <row r="73" spans="2:5" s="8" customFormat="1" ht="15.75" customHeight="1" x14ac:dyDescent="0.2">
      <c r="B73" s="49" t="s">
        <v>68</v>
      </c>
      <c r="C73" s="50">
        <v>4981</v>
      </c>
      <c r="D73" s="50">
        <v>3840</v>
      </c>
      <c r="E73" s="48">
        <v>77.092953222244532</v>
      </c>
    </row>
    <row r="74" spans="2:5" s="8" customFormat="1" ht="15.75" customHeight="1" x14ac:dyDescent="0.2">
      <c r="B74" s="49" t="s">
        <v>69</v>
      </c>
      <c r="C74" s="50">
        <v>215179</v>
      </c>
      <c r="D74" s="50">
        <v>22342</v>
      </c>
      <c r="E74" s="48">
        <v>10.382983469576493</v>
      </c>
    </row>
    <row r="75" spans="2:5" s="8" customFormat="1" ht="15.75" customHeight="1" x14ac:dyDescent="0.2">
      <c r="B75" s="49" t="s">
        <v>70</v>
      </c>
      <c r="C75" s="50">
        <v>20854</v>
      </c>
      <c r="D75" s="50">
        <v>18612</v>
      </c>
      <c r="E75" s="48">
        <v>89.249064927591832</v>
      </c>
    </row>
    <row r="76" spans="2:5" s="8" customFormat="1" ht="15.75" customHeight="1" x14ac:dyDescent="0.2">
      <c r="B76" s="49" t="s">
        <v>71</v>
      </c>
      <c r="C76" s="50">
        <v>11412</v>
      </c>
      <c r="D76" s="50">
        <v>5240</v>
      </c>
      <c r="E76" s="48">
        <v>45.916579039607427</v>
      </c>
    </row>
    <row r="77" spans="2:5" s="5" customFormat="1" ht="15.75" customHeight="1" x14ac:dyDescent="0.2">
      <c r="B77" s="41" t="s">
        <v>72</v>
      </c>
      <c r="C77" s="42">
        <v>96</v>
      </c>
      <c r="D77" s="42">
        <v>5</v>
      </c>
      <c r="E77" s="43">
        <v>5.2083333333333339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88</v>
      </c>
      <c r="D80" s="46">
        <v>5</v>
      </c>
      <c r="E80" s="48">
        <v>5.6818181818181817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8</v>
      </c>
      <c r="D84" s="46">
        <v>0</v>
      </c>
      <c r="E84" s="48">
        <v>0</v>
      </c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22767</v>
      </c>
      <c r="D86" s="42">
        <v>14627</v>
      </c>
      <c r="E86" s="43">
        <v>64.246497123028945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749</v>
      </c>
      <c r="D89" s="46">
        <v>749</v>
      </c>
      <c r="E89" s="48">
        <v>100</v>
      </c>
    </row>
    <row r="90" spans="2:5" ht="15.75" customHeight="1" x14ac:dyDescent="0.2">
      <c r="B90" s="45" t="s">
        <v>85</v>
      </c>
      <c r="C90" s="46">
        <v>8003</v>
      </c>
      <c r="D90" s="46">
        <v>7900</v>
      </c>
      <c r="E90" s="48">
        <v>98.712982631513185</v>
      </c>
    </row>
    <row r="91" spans="2:5" ht="15.75" customHeight="1" x14ac:dyDescent="0.2">
      <c r="B91" s="45" t="s">
        <v>86</v>
      </c>
      <c r="C91" s="46">
        <v>617</v>
      </c>
      <c r="D91" s="46">
        <v>617</v>
      </c>
      <c r="E91" s="48">
        <v>100</v>
      </c>
    </row>
    <row r="92" spans="2:5" ht="15.75" customHeight="1" x14ac:dyDescent="0.2">
      <c r="B92" s="45" t="s">
        <v>87</v>
      </c>
      <c r="C92" s="46">
        <v>0</v>
      </c>
      <c r="D92" s="46">
        <v>0</v>
      </c>
      <c r="E92" s="48"/>
    </row>
    <row r="93" spans="2:5" ht="15.75" customHeight="1" x14ac:dyDescent="0.2">
      <c r="B93" s="45" t="s">
        <v>88</v>
      </c>
      <c r="C93" s="46">
        <v>13398</v>
      </c>
      <c r="D93" s="46">
        <v>5361</v>
      </c>
      <c r="E93" s="48">
        <v>40.013434841021052</v>
      </c>
    </row>
    <row r="94" spans="2:5" s="5" customFormat="1" ht="15.75" customHeight="1" x14ac:dyDescent="0.2">
      <c r="B94" s="41" t="s">
        <v>89</v>
      </c>
      <c r="C94" s="42">
        <v>5571</v>
      </c>
      <c r="D94" s="42">
        <v>5537</v>
      </c>
      <c r="E94" s="52">
        <v>99.389696643331533</v>
      </c>
    </row>
    <row r="95" spans="2:5" s="5" customFormat="1" ht="15.75" customHeight="1" x14ac:dyDescent="0.2">
      <c r="B95" s="41" t="s">
        <v>90</v>
      </c>
      <c r="C95" s="42">
        <v>5472</v>
      </c>
      <c r="D95" s="42">
        <v>5438</v>
      </c>
      <c r="E95" s="52">
        <v>99.378654970760238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5472</v>
      </c>
      <c r="D99" s="46">
        <v>5438</v>
      </c>
      <c r="E99" s="53">
        <v>99.378654970760238</v>
      </c>
    </row>
    <row r="100" spans="2:5" ht="15.75" customHeight="1" x14ac:dyDescent="0.2">
      <c r="B100" s="45" t="s">
        <v>95</v>
      </c>
      <c r="C100" s="46"/>
      <c r="D100" s="46"/>
      <c r="E100" s="53"/>
    </row>
    <row r="101" spans="2:5" s="5" customFormat="1" ht="15.75" customHeight="1" x14ac:dyDescent="0.2">
      <c r="B101" s="41" t="s">
        <v>96</v>
      </c>
      <c r="C101" s="42">
        <v>99</v>
      </c>
      <c r="D101" s="42">
        <v>99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2" type="noConversion"/>
  <hyperlinks>
    <hyperlink ref="C4" location="Ocak!A1" display="Ocak" xr:uid="{DE24BEF8-D3E5-4A28-A0A4-40882145C276}"/>
    <hyperlink ref="D4" location="Şubat!A1" display="Şubat" xr:uid="{36035FDB-FD69-466B-9B31-97F973EBD087}"/>
    <hyperlink ref="E4" location="Mart!A1" display="Mart" xr:uid="{D60EE8BF-D151-48AF-82EB-D125EF211058}"/>
    <hyperlink ref="C5" location="Nisan!A1" display="Nisan" xr:uid="{305DC233-6546-490D-A748-BEB13ADEF1E0}"/>
    <hyperlink ref="D5" location="Mayıs!A1" display="Mayıs" xr:uid="{4A5607E9-CFFD-4C4A-8F27-A54EFB7FE876}"/>
    <hyperlink ref="E5" location="Haziran!A1" display="Haziran" xr:uid="{F0DE38AF-929E-41A6-8B24-87707C7552E7}"/>
    <hyperlink ref="C6" location="Temmuz!A1" display="Temmuz" xr:uid="{5BD9FB8B-150A-4C93-9DEF-F401636A7351}"/>
    <hyperlink ref="D6" location="Ağustos!A1" display="Ağustos" xr:uid="{586176E1-8002-46CC-A1BC-3DBE0D1B3852}"/>
    <hyperlink ref="E6" location="Eylül!A1" display="Eylül" xr:uid="{E41C3E35-D467-48E7-B666-881D8F15943D}"/>
    <hyperlink ref="C7" location="Ekim!A1" display="Ekim" xr:uid="{FBC0BA89-06E9-4EE7-AD8D-04588C515813}"/>
    <hyperlink ref="D7" location="Kasım!A1" display="Kasım" xr:uid="{A0117A14-6468-4BEA-97C2-9E6CD259BAFA}"/>
    <hyperlink ref="E7" location="Aralık!A1" display="Aralık" xr:uid="{69858767-8C1E-4972-A711-036B2E3AAEA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C1E3-52ED-48AE-B7CD-7CC0AB2745C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1048772</v>
      </c>
      <c r="D10" s="42">
        <v>491998</v>
      </c>
      <c r="E10" s="43">
        <v>46.911816867727211</v>
      </c>
    </row>
    <row r="11" spans="2:7" s="5" customFormat="1" ht="15.75" customHeight="1" x14ac:dyDescent="0.2">
      <c r="B11" s="41" t="s">
        <v>5</v>
      </c>
      <c r="C11" s="42">
        <v>573212</v>
      </c>
      <c r="D11" s="42">
        <v>389802</v>
      </c>
      <c r="E11" s="44">
        <v>68.003112286553673</v>
      </c>
    </row>
    <row r="12" spans="2:7" s="5" customFormat="1" ht="15.75" customHeight="1" x14ac:dyDescent="0.2">
      <c r="B12" s="41" t="s">
        <v>6</v>
      </c>
      <c r="C12" s="42">
        <v>283301</v>
      </c>
      <c r="D12" s="42">
        <v>206322</v>
      </c>
      <c r="E12" s="44">
        <v>72.827840353546222</v>
      </c>
      <c r="G12" s="6"/>
    </row>
    <row r="13" spans="2:7" s="5" customFormat="1" ht="15.75" customHeight="1" x14ac:dyDescent="0.2">
      <c r="B13" s="41" t="s">
        <v>7</v>
      </c>
      <c r="C13" s="42">
        <v>219681</v>
      </c>
      <c r="D13" s="42">
        <v>159846</v>
      </c>
      <c r="E13" s="44">
        <v>72.762778756469601</v>
      </c>
    </row>
    <row r="14" spans="2:7" ht="15.75" customHeight="1" x14ac:dyDescent="0.2">
      <c r="B14" s="45" t="s">
        <v>8</v>
      </c>
      <c r="C14" s="46">
        <v>30678</v>
      </c>
      <c r="D14" s="46">
        <v>13186</v>
      </c>
      <c r="E14" s="47">
        <v>42.981941456418284</v>
      </c>
    </row>
    <row r="15" spans="2:7" ht="15.75" customHeight="1" x14ac:dyDescent="0.2">
      <c r="B15" s="45" t="s">
        <v>9</v>
      </c>
      <c r="C15" s="46">
        <v>5816</v>
      </c>
      <c r="D15" s="46">
        <v>2623</v>
      </c>
      <c r="E15" s="47">
        <v>45.099724896836314</v>
      </c>
    </row>
    <row r="16" spans="2:7" ht="15.75" customHeight="1" x14ac:dyDescent="0.2">
      <c r="B16" s="45" t="s">
        <v>10</v>
      </c>
      <c r="C16" s="46">
        <v>167315</v>
      </c>
      <c r="D16" s="46">
        <v>131498</v>
      </c>
      <c r="E16" s="47">
        <v>78.593072946239133</v>
      </c>
    </row>
    <row r="17" spans="2:5" ht="15.75" customHeight="1" x14ac:dyDescent="0.2">
      <c r="B17" s="45" t="s">
        <v>11</v>
      </c>
      <c r="C17" s="46">
        <v>15872</v>
      </c>
      <c r="D17" s="46">
        <v>12539</v>
      </c>
      <c r="E17" s="47">
        <v>79.000756048387103</v>
      </c>
    </row>
    <row r="18" spans="2:5" s="5" customFormat="1" ht="15.75" customHeight="1" x14ac:dyDescent="0.2">
      <c r="B18" s="41" t="s">
        <v>12</v>
      </c>
      <c r="C18" s="42">
        <v>63620</v>
      </c>
      <c r="D18" s="42">
        <v>46476</v>
      </c>
      <c r="E18" s="44">
        <v>73.052499214083625</v>
      </c>
    </row>
    <row r="19" spans="2:5" ht="15.75" customHeight="1" x14ac:dyDescent="0.2">
      <c r="B19" s="45" t="s">
        <v>13</v>
      </c>
      <c r="C19" s="46">
        <v>28107</v>
      </c>
      <c r="D19" s="46">
        <v>15995</v>
      </c>
      <c r="E19" s="47">
        <v>56.907531931547304</v>
      </c>
    </row>
    <row r="20" spans="2:5" ht="15.75" customHeight="1" x14ac:dyDescent="0.2">
      <c r="B20" s="45" t="s">
        <v>14</v>
      </c>
      <c r="C20" s="46">
        <v>-75</v>
      </c>
      <c r="D20" s="46">
        <v>-76</v>
      </c>
      <c r="E20" s="47">
        <v>101.33333333333334</v>
      </c>
    </row>
    <row r="21" spans="2:5" ht="15.75" customHeight="1" x14ac:dyDescent="0.2">
      <c r="B21" s="45" t="s">
        <v>15</v>
      </c>
      <c r="C21" s="46">
        <v>35588</v>
      </c>
      <c r="D21" s="46">
        <v>30557</v>
      </c>
      <c r="E21" s="47">
        <v>85.863212318759125</v>
      </c>
    </row>
    <row r="22" spans="2:5" s="4" customFormat="1" ht="15.75" customHeight="1" x14ac:dyDescent="0.2">
      <c r="B22" s="41" t="s">
        <v>16</v>
      </c>
      <c r="C22" s="42">
        <v>69455</v>
      </c>
      <c r="D22" s="42">
        <v>38816</v>
      </c>
      <c r="E22" s="43">
        <v>55.88654524512274</v>
      </c>
    </row>
    <row r="23" spans="2:5" s="8" customFormat="1" ht="15.75" customHeight="1" x14ac:dyDescent="0.2">
      <c r="B23" s="45" t="s">
        <v>17</v>
      </c>
      <c r="C23" s="46">
        <v>579</v>
      </c>
      <c r="D23" s="46">
        <v>219</v>
      </c>
      <c r="E23" s="48">
        <v>37.823834196891191</v>
      </c>
    </row>
    <row r="24" spans="2:5" s="8" customFormat="1" ht="15.75" customHeight="1" x14ac:dyDescent="0.2">
      <c r="B24" s="45" t="s">
        <v>18</v>
      </c>
      <c r="C24" s="46">
        <v>68876</v>
      </c>
      <c r="D24" s="46">
        <v>38597</v>
      </c>
      <c r="E24" s="48">
        <v>56.038387827399958</v>
      </c>
    </row>
    <row r="25" spans="2:5" s="4" customFormat="1" ht="15.75" customHeight="1" x14ac:dyDescent="0.2">
      <c r="B25" s="41" t="s">
        <v>19</v>
      </c>
      <c r="C25" s="42">
        <v>89816</v>
      </c>
      <c r="D25" s="42">
        <v>31692</v>
      </c>
      <c r="E25" s="43">
        <v>35.285472521599715</v>
      </c>
    </row>
    <row r="26" spans="2:5" s="4" customFormat="1" ht="15.75" customHeight="1" x14ac:dyDescent="0.2">
      <c r="B26" s="41" t="s">
        <v>20</v>
      </c>
      <c r="C26" s="42">
        <v>20774</v>
      </c>
      <c r="D26" s="42">
        <v>-35202</v>
      </c>
      <c r="E26" s="43">
        <v>-169.45219986521613</v>
      </c>
    </row>
    <row r="27" spans="2:5" s="8" customFormat="1" ht="15.75" customHeight="1" x14ac:dyDescent="0.2">
      <c r="B27" s="45" t="s">
        <v>21</v>
      </c>
      <c r="C27" s="46">
        <v>17147</v>
      </c>
      <c r="D27" s="46">
        <v>-38003</v>
      </c>
      <c r="E27" s="48">
        <v>-221.63060593689858</v>
      </c>
    </row>
    <row r="28" spans="2:5" s="8" customFormat="1" ht="15.75" customHeight="1" x14ac:dyDescent="0.2">
      <c r="B28" s="45" t="s">
        <v>22</v>
      </c>
      <c r="C28" s="46">
        <v>3627</v>
      </c>
      <c r="D28" s="46">
        <v>2801</v>
      </c>
      <c r="E28" s="48">
        <v>77.226357871519156</v>
      </c>
    </row>
    <row r="29" spans="2:5" s="4" customFormat="1" ht="15.75" customHeight="1" x14ac:dyDescent="0.2">
      <c r="B29" s="41" t="s">
        <v>23</v>
      </c>
      <c r="C29" s="42">
        <v>51201</v>
      </c>
      <c r="D29" s="42">
        <v>50306</v>
      </c>
      <c r="E29" s="43">
        <v>98.251987265873709</v>
      </c>
    </row>
    <row r="30" spans="2:5" s="8" customFormat="1" ht="15.75" customHeight="1" x14ac:dyDescent="0.2">
      <c r="B30" s="45" t="s">
        <v>24</v>
      </c>
      <c r="C30" s="46">
        <v>4941</v>
      </c>
      <c r="D30" s="46">
        <v>4352</v>
      </c>
      <c r="E30" s="48">
        <v>88.07933616676786</v>
      </c>
    </row>
    <row r="31" spans="2:5" s="8" customFormat="1" ht="15.75" customHeight="1" x14ac:dyDescent="0.2">
      <c r="B31" s="45" t="s">
        <v>203</v>
      </c>
      <c r="C31" s="46">
        <v>45956</v>
      </c>
      <c r="D31" s="46">
        <v>45827</v>
      </c>
      <c r="E31" s="48">
        <v>99.719296718600404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/>
    </row>
    <row r="35" spans="2:5" ht="15.75" customHeight="1" x14ac:dyDescent="0.2">
      <c r="B35" s="45" t="s">
        <v>29</v>
      </c>
      <c r="C35" s="46">
        <v>304</v>
      </c>
      <c r="D35" s="46">
        <v>127</v>
      </c>
      <c r="E35" s="47">
        <v>41.776315789473685</v>
      </c>
    </row>
    <row r="36" spans="2:5" s="5" customFormat="1" ht="15.75" customHeight="1" x14ac:dyDescent="0.2">
      <c r="B36" s="41" t="s">
        <v>30</v>
      </c>
      <c r="C36" s="42">
        <v>17833</v>
      </c>
      <c r="D36" s="42">
        <v>16588</v>
      </c>
      <c r="E36" s="44">
        <v>93.018561094599889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8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43655</v>
      </c>
      <c r="D39" s="42">
        <v>43655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14018</v>
      </c>
      <c r="D40" s="46">
        <v>14018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29637</v>
      </c>
      <c r="D41" s="46">
        <v>29637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38891</v>
      </c>
      <c r="D43" s="42">
        <v>29556</v>
      </c>
      <c r="E43" s="43">
        <v>75.997017304774886</v>
      </c>
    </row>
    <row r="44" spans="2:5" s="4" customFormat="1" ht="15.75" customHeight="1" x14ac:dyDescent="0.2">
      <c r="B44" s="41" t="s">
        <v>38</v>
      </c>
      <c r="C44" s="42">
        <v>45618</v>
      </c>
      <c r="D44" s="42">
        <v>39623</v>
      </c>
      <c r="E44" s="43">
        <v>86.858257705291777</v>
      </c>
    </row>
    <row r="45" spans="2:5" s="4" customFormat="1" ht="15.75" customHeight="1" x14ac:dyDescent="0.2">
      <c r="B45" s="41" t="s">
        <v>39</v>
      </c>
      <c r="C45" s="42">
        <v>2476</v>
      </c>
      <c r="D45" s="42">
        <v>138</v>
      </c>
      <c r="E45" s="43">
        <v>5.5735056542810986</v>
      </c>
    </row>
    <row r="46" spans="2:5" s="4" customFormat="1" ht="15.75" customHeight="1" x14ac:dyDescent="0.2">
      <c r="B46" s="41" t="s">
        <v>40</v>
      </c>
      <c r="C46" s="42">
        <v>470664</v>
      </c>
      <c r="D46" s="42">
        <v>97360</v>
      </c>
      <c r="E46" s="43">
        <v>20.68566960719324</v>
      </c>
    </row>
    <row r="47" spans="2:5" s="4" customFormat="1" ht="15.75" customHeight="1" x14ac:dyDescent="0.2">
      <c r="B47" s="41" t="s">
        <v>41</v>
      </c>
      <c r="C47" s="42">
        <v>21818</v>
      </c>
      <c r="D47" s="42">
        <v>21818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21814</v>
      </c>
      <c r="D48" s="46">
        <v>21814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32</v>
      </c>
      <c r="D51" s="42">
        <v>28</v>
      </c>
      <c r="E51" s="43">
        <v>87.5</v>
      </c>
    </row>
    <row r="52" spans="2:5" s="4" customFormat="1" ht="15.75" customHeight="1" x14ac:dyDescent="0.2">
      <c r="B52" s="41" t="s">
        <v>46</v>
      </c>
      <c r="C52" s="42">
        <v>32</v>
      </c>
      <c r="D52" s="42">
        <v>28</v>
      </c>
      <c r="E52" s="43">
        <v>87.5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158429</v>
      </c>
      <c r="D60" s="42">
        <v>12834</v>
      </c>
      <c r="E60" s="43">
        <v>8.100789628161511</v>
      </c>
    </row>
    <row r="61" spans="2:5" s="4" customFormat="1" ht="15.75" customHeight="1" x14ac:dyDescent="0.2">
      <c r="B61" s="41" t="s">
        <v>56</v>
      </c>
      <c r="C61" s="42">
        <v>2878</v>
      </c>
      <c r="D61" s="42">
        <v>2078</v>
      </c>
      <c r="E61" s="43">
        <v>72.202918693537171</v>
      </c>
    </row>
    <row r="62" spans="2:5" s="8" customFormat="1" ht="15.75" customHeight="1" x14ac:dyDescent="0.2">
      <c r="B62" s="45" t="s">
        <v>57</v>
      </c>
      <c r="C62" s="46">
        <v>1741</v>
      </c>
      <c r="D62" s="46">
        <v>1741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971</v>
      </c>
      <c r="D63" s="46">
        <v>171</v>
      </c>
      <c r="E63" s="48">
        <v>17.610710607621009</v>
      </c>
    </row>
    <row r="64" spans="2:5" s="8" customFormat="1" ht="15.75" customHeight="1" x14ac:dyDescent="0.2">
      <c r="B64" s="45" t="s">
        <v>59</v>
      </c>
      <c r="C64" s="46">
        <v>166</v>
      </c>
      <c r="D64" s="46">
        <v>166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155551</v>
      </c>
      <c r="D65" s="42">
        <v>10756</v>
      </c>
      <c r="E65" s="43">
        <v>6.9147739326651703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155103</v>
      </c>
      <c r="D67" s="46">
        <v>10337</v>
      </c>
      <c r="E67" s="48">
        <v>6.6646035215308537</v>
      </c>
    </row>
    <row r="68" spans="2:5" s="8" customFormat="1" ht="15.75" customHeight="1" x14ac:dyDescent="0.2">
      <c r="B68" s="45" t="s">
        <v>63</v>
      </c>
      <c r="C68" s="46">
        <v>448</v>
      </c>
      <c r="D68" s="46">
        <v>419</v>
      </c>
      <c r="E68" s="48">
        <v>93.526785714285708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268833</v>
      </c>
      <c r="D70" s="42">
        <v>49390</v>
      </c>
      <c r="E70" s="43">
        <v>18.372000461252895</v>
      </c>
    </row>
    <row r="71" spans="2:5" s="8" customFormat="1" ht="15.75" customHeight="1" x14ac:dyDescent="0.2">
      <c r="B71" s="49" t="s">
        <v>66</v>
      </c>
      <c r="C71" s="50">
        <v>18747</v>
      </c>
      <c r="D71" s="50">
        <v>1443</v>
      </c>
      <c r="E71" s="48">
        <v>7.6972315570491281</v>
      </c>
    </row>
    <row r="72" spans="2:5" s="8" customFormat="1" ht="15.75" customHeight="1" x14ac:dyDescent="0.2">
      <c r="B72" s="49" t="s">
        <v>67</v>
      </c>
      <c r="C72" s="50">
        <v>0</v>
      </c>
      <c r="D72" s="50">
        <v>0</v>
      </c>
      <c r="E72" s="48"/>
    </row>
    <row r="73" spans="2:5" s="8" customFormat="1" ht="15.75" customHeight="1" x14ac:dyDescent="0.2">
      <c r="B73" s="49" t="s">
        <v>68</v>
      </c>
      <c r="C73" s="50">
        <v>4844</v>
      </c>
      <c r="D73" s="50">
        <v>3566</v>
      </c>
      <c r="E73" s="48">
        <v>73.616845582163506</v>
      </c>
    </row>
    <row r="74" spans="2:5" s="8" customFormat="1" ht="15.75" customHeight="1" x14ac:dyDescent="0.2">
      <c r="B74" s="49" t="s">
        <v>69</v>
      </c>
      <c r="C74" s="50">
        <v>214500</v>
      </c>
      <c r="D74" s="50">
        <v>21971</v>
      </c>
      <c r="E74" s="48">
        <v>10.242890442890443</v>
      </c>
    </row>
    <row r="75" spans="2:5" s="8" customFormat="1" ht="15.75" customHeight="1" x14ac:dyDescent="0.2">
      <c r="B75" s="49" t="s">
        <v>70</v>
      </c>
      <c r="C75" s="50">
        <v>20034</v>
      </c>
      <c r="D75" s="50">
        <v>17728</v>
      </c>
      <c r="E75" s="48">
        <v>88.489567734850752</v>
      </c>
    </row>
    <row r="76" spans="2:5" s="8" customFormat="1" ht="15.75" customHeight="1" x14ac:dyDescent="0.2">
      <c r="B76" s="49" t="s">
        <v>71</v>
      </c>
      <c r="C76" s="50">
        <v>10708</v>
      </c>
      <c r="D76" s="50">
        <v>4682</v>
      </c>
      <c r="E76" s="48">
        <v>43.724318266716473</v>
      </c>
    </row>
    <row r="77" spans="2:5" s="5" customFormat="1" ht="15.75" customHeight="1" x14ac:dyDescent="0.2">
      <c r="B77" s="41" t="s">
        <v>72</v>
      </c>
      <c r="C77" s="42">
        <v>96</v>
      </c>
      <c r="D77" s="42">
        <v>5</v>
      </c>
      <c r="E77" s="43">
        <v>5.2083333333333339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88</v>
      </c>
      <c r="D80" s="46">
        <v>5</v>
      </c>
      <c r="E80" s="48">
        <v>5.6818181818181817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>
        <v>8</v>
      </c>
      <c r="D84" s="46">
        <v>0</v>
      </c>
      <c r="E84" s="48">
        <v>0</v>
      </c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21456</v>
      </c>
      <c r="D86" s="42">
        <v>13285</v>
      </c>
      <c r="E86" s="43">
        <v>61.91741237882178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661</v>
      </c>
      <c r="D89" s="46">
        <v>661</v>
      </c>
      <c r="E89" s="48">
        <v>100</v>
      </c>
    </row>
    <row r="90" spans="2:5" ht="15.75" customHeight="1" x14ac:dyDescent="0.2">
      <c r="B90" s="45" t="s">
        <v>85</v>
      </c>
      <c r="C90" s="46">
        <v>7315</v>
      </c>
      <c r="D90" s="46">
        <v>7223</v>
      </c>
      <c r="E90" s="48">
        <v>98.74231032125769</v>
      </c>
    </row>
    <row r="91" spans="2:5" ht="15.75" customHeight="1" x14ac:dyDescent="0.2">
      <c r="B91" s="45" t="s">
        <v>86</v>
      </c>
      <c r="C91" s="46">
        <v>584</v>
      </c>
      <c r="D91" s="46">
        <v>584</v>
      </c>
      <c r="E91" s="48">
        <v>100</v>
      </c>
    </row>
    <row r="92" spans="2:5" ht="15.75" customHeight="1" x14ac:dyDescent="0.2">
      <c r="B92" s="45" t="s">
        <v>87</v>
      </c>
      <c r="C92" s="46">
        <v>19</v>
      </c>
      <c r="D92" s="46">
        <v>19</v>
      </c>
      <c r="E92" s="48"/>
    </row>
    <row r="93" spans="2:5" ht="15.75" customHeight="1" x14ac:dyDescent="0.2">
      <c r="B93" s="45" t="s">
        <v>88</v>
      </c>
      <c r="C93" s="46">
        <v>12877</v>
      </c>
      <c r="D93" s="46">
        <v>4798</v>
      </c>
      <c r="E93" s="48">
        <v>37.260231420361883</v>
      </c>
    </row>
    <row r="94" spans="2:5" s="5" customFormat="1" ht="15.75" customHeight="1" x14ac:dyDescent="0.2">
      <c r="B94" s="41" t="s">
        <v>89</v>
      </c>
      <c r="C94" s="42">
        <v>4896</v>
      </c>
      <c r="D94" s="42">
        <v>4836</v>
      </c>
      <c r="E94" s="52">
        <v>98.774509803921575</v>
      </c>
    </row>
    <row r="95" spans="2:5" s="5" customFormat="1" ht="15.75" customHeight="1" x14ac:dyDescent="0.2">
      <c r="B95" s="41" t="s">
        <v>90</v>
      </c>
      <c r="C95" s="42">
        <v>4810</v>
      </c>
      <c r="D95" s="42">
        <v>4750</v>
      </c>
      <c r="E95" s="52">
        <v>98.752598752598757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4810</v>
      </c>
      <c r="D99" s="46">
        <v>4750</v>
      </c>
      <c r="E99" s="53">
        <v>98.752598752598757</v>
      </c>
    </row>
    <row r="100" spans="2:5" ht="15.75" customHeight="1" x14ac:dyDescent="0.2">
      <c r="B100" s="45" t="s">
        <v>95</v>
      </c>
      <c r="C100" s="46"/>
      <c r="D100" s="46"/>
      <c r="E100" s="53"/>
    </row>
    <row r="101" spans="2:5" s="5" customFormat="1" ht="15.75" customHeight="1" x14ac:dyDescent="0.2">
      <c r="B101" s="41" t="s">
        <v>96</v>
      </c>
      <c r="C101" s="42">
        <v>86</v>
      </c>
      <c r="D101" s="42">
        <v>86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>
        <v>0</v>
      </c>
      <c r="D107" s="46">
        <v>0</v>
      </c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2" type="noConversion"/>
  <hyperlinks>
    <hyperlink ref="C4" location="Ocak!A1" display="Ocak" xr:uid="{389931E6-37F8-44D2-B453-6BFBD136676D}"/>
    <hyperlink ref="D4" location="Şubat!A1" display="Şubat" xr:uid="{331849AE-42A7-4051-9222-0FEE1C90F61F}"/>
    <hyperlink ref="E4" location="Mart!A1" display="Mart" xr:uid="{5AFB1E4F-1637-4BF5-B3A5-D0BE160A1D9B}"/>
    <hyperlink ref="C5" location="Nisan!A1" display="Nisan" xr:uid="{BF2F8DCA-128E-427F-BB9C-65AEAAA08DF2}"/>
    <hyperlink ref="D5" location="Mayıs!A1" display="Mayıs" xr:uid="{C261AE59-78DC-4753-BFCE-954A98D504A2}"/>
    <hyperlink ref="E5" location="Haziran!A1" display="Haziran" xr:uid="{69F5BED0-034E-44C5-928D-3665260BCF7D}"/>
    <hyperlink ref="C6" location="Temmuz!A1" display="Temmuz" xr:uid="{DF855EA2-4E21-468E-BA57-D1815FB6FC7A}"/>
    <hyperlink ref="D6" location="Ağustos!A1" display="Ağustos" xr:uid="{5473AD8B-59F6-4A4E-8621-C1E13F2BB092}"/>
    <hyperlink ref="E6" location="Eylül!A1" display="Eylül" xr:uid="{D27BDB24-5445-4C8B-8D4A-C19C78076526}"/>
    <hyperlink ref="C7" location="Ekim!A1" display="Ekim" xr:uid="{5F99FD24-B8FF-4A0C-9C90-2EA45F00B8BE}"/>
    <hyperlink ref="D7" location="Kasım!A1" display="Kasım" xr:uid="{1416113D-35FC-43BD-B39E-E6E9517337DB}"/>
    <hyperlink ref="E7" location="Aralık!A1" display="Aralık" xr:uid="{5A7C3205-11FE-4F74-A7D2-E9F0DDECCD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E2E3-3027-4C7F-8D16-9940FF69FA7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f>+C11+C46+C95+C106</f>
        <v>1004317</v>
      </c>
      <c r="D10" s="42">
        <f>+D11+D46+D95+D106</f>
        <v>446243</v>
      </c>
      <c r="E10" s="43">
        <f t="shared" ref="E10:E72" si="0">+D10/C10*100</f>
        <v>44.432484962417249</v>
      </c>
    </row>
    <row r="11" spans="2:7" s="5" customFormat="1" ht="15.75" customHeight="1" x14ac:dyDescent="0.2">
      <c r="B11" s="41" t="s">
        <v>5</v>
      </c>
      <c r="C11" s="42">
        <f>+C12+C22+C25+C39+C43+C44+C45</f>
        <v>538486</v>
      </c>
      <c r="D11" s="42">
        <f>+D12+D22+D25+D39+D43+D44+D45</f>
        <v>350253</v>
      </c>
      <c r="E11" s="44">
        <f t="shared" si="0"/>
        <v>65.044030856883921</v>
      </c>
    </row>
    <row r="12" spans="2:7" s="5" customFormat="1" ht="15.75" customHeight="1" x14ac:dyDescent="0.2">
      <c r="B12" s="41" t="s">
        <v>6</v>
      </c>
      <c r="C12" s="42">
        <f>+C13+C18</f>
        <v>267507</v>
      </c>
      <c r="D12" s="42">
        <f>+D13+D18</f>
        <v>186864</v>
      </c>
      <c r="E12" s="44">
        <f t="shared" si="0"/>
        <v>69.853872982763065</v>
      </c>
      <c r="G12" s="6"/>
    </row>
    <row r="13" spans="2:7" s="5" customFormat="1" ht="15.75" customHeight="1" x14ac:dyDescent="0.2">
      <c r="B13" s="41" t="s">
        <v>7</v>
      </c>
      <c r="C13" s="42">
        <f>SUM(C14:C17)</f>
        <v>202930</v>
      </c>
      <c r="D13" s="42">
        <f>SUM(D14:D17)</f>
        <v>141611</v>
      </c>
      <c r="E13" s="44">
        <f t="shared" si="0"/>
        <v>69.783176464790813</v>
      </c>
    </row>
    <row r="14" spans="2:7" ht="15.75" customHeight="1" x14ac:dyDescent="0.2">
      <c r="B14" s="45" t="s">
        <v>8</v>
      </c>
      <c r="C14" s="46">
        <v>29781</v>
      </c>
      <c r="D14" s="46">
        <v>12931</v>
      </c>
      <c r="E14" s="47">
        <f t="shared" si="0"/>
        <v>43.42030153453544</v>
      </c>
    </row>
    <row r="15" spans="2:7" ht="15.75" customHeight="1" x14ac:dyDescent="0.2">
      <c r="B15" s="45" t="s">
        <v>9</v>
      </c>
      <c r="C15" s="46">
        <v>5742</v>
      </c>
      <c r="D15" s="46">
        <v>2563</v>
      </c>
      <c r="E15" s="47">
        <f t="shared" si="0"/>
        <v>44.636015325670499</v>
      </c>
    </row>
    <row r="16" spans="2:7" ht="15.75" customHeight="1" x14ac:dyDescent="0.2">
      <c r="B16" s="45" t="s">
        <v>10</v>
      </c>
      <c r="C16" s="46">
        <v>151487</v>
      </c>
      <c r="D16" s="46">
        <v>113756</v>
      </c>
      <c r="E16" s="47">
        <f t="shared" si="0"/>
        <v>75.092912263098484</v>
      </c>
    </row>
    <row r="17" spans="2:5" ht="15.75" customHeight="1" x14ac:dyDescent="0.2">
      <c r="B17" s="45" t="s">
        <v>11</v>
      </c>
      <c r="C17" s="46">
        <v>15920</v>
      </c>
      <c r="D17" s="46">
        <v>12361</v>
      </c>
      <c r="E17" s="47">
        <f t="shared" si="0"/>
        <v>77.644472361809051</v>
      </c>
    </row>
    <row r="18" spans="2:5" s="5" customFormat="1" ht="15.75" customHeight="1" x14ac:dyDescent="0.2">
      <c r="B18" s="41" t="s">
        <v>12</v>
      </c>
      <c r="C18" s="42">
        <f>SUM(C19:C21)</f>
        <v>64577</v>
      </c>
      <c r="D18" s="42">
        <f>SUM(D19:D21)</f>
        <v>45253</v>
      </c>
      <c r="E18" s="44">
        <f t="shared" si="0"/>
        <v>70.076033262616718</v>
      </c>
    </row>
    <row r="19" spans="2:5" ht="15.75" customHeight="1" x14ac:dyDescent="0.2">
      <c r="B19" s="45" t="s">
        <v>13</v>
      </c>
      <c r="C19" s="46">
        <v>27904</v>
      </c>
      <c r="D19" s="46">
        <v>15835</v>
      </c>
      <c r="E19" s="47">
        <f t="shared" si="0"/>
        <v>56.748136467889907</v>
      </c>
    </row>
    <row r="20" spans="2:5" ht="15.75" customHeight="1" x14ac:dyDescent="0.2">
      <c r="B20" s="45" t="s">
        <v>14</v>
      </c>
      <c r="C20" s="46">
        <v>-75</v>
      </c>
      <c r="D20" s="46">
        <v>-76</v>
      </c>
      <c r="E20" s="47">
        <f t="shared" si="0"/>
        <v>101.33333333333334</v>
      </c>
    </row>
    <row r="21" spans="2:5" ht="15.75" customHeight="1" x14ac:dyDescent="0.2">
      <c r="B21" s="45" t="s">
        <v>15</v>
      </c>
      <c r="C21" s="46">
        <v>36748</v>
      </c>
      <c r="D21" s="46">
        <v>29494</v>
      </c>
      <c r="E21" s="47">
        <f t="shared" si="0"/>
        <v>80.260150212256448</v>
      </c>
    </row>
    <row r="22" spans="2:5" s="4" customFormat="1" ht="15.75" customHeight="1" x14ac:dyDescent="0.2">
      <c r="B22" s="41" t="s">
        <v>16</v>
      </c>
      <c r="C22" s="42">
        <f>SUM(C23:C24)</f>
        <v>69083</v>
      </c>
      <c r="D22" s="42">
        <f>SUM(D23:D24)</f>
        <v>37058</v>
      </c>
      <c r="E22" s="43">
        <f t="shared" si="0"/>
        <v>53.642719627115213</v>
      </c>
    </row>
    <row r="23" spans="2:5" s="8" customFormat="1" ht="15.75" customHeight="1" x14ac:dyDescent="0.2">
      <c r="B23" s="45" t="s">
        <v>17</v>
      </c>
      <c r="C23" s="46">
        <v>533</v>
      </c>
      <c r="D23" s="46">
        <v>202</v>
      </c>
      <c r="E23" s="48">
        <f t="shared" si="0"/>
        <v>37.898686679174482</v>
      </c>
    </row>
    <row r="24" spans="2:5" s="8" customFormat="1" ht="15.75" customHeight="1" x14ac:dyDescent="0.2">
      <c r="B24" s="45" t="s">
        <v>18</v>
      </c>
      <c r="C24" s="46">
        <v>68550</v>
      </c>
      <c r="D24" s="46">
        <v>36856</v>
      </c>
      <c r="E24" s="48">
        <f t="shared" si="0"/>
        <v>53.765134938001459</v>
      </c>
    </row>
    <row r="25" spans="2:5" s="4" customFormat="1" ht="15.75" customHeight="1" x14ac:dyDescent="0.2">
      <c r="B25" s="41" t="s">
        <v>19</v>
      </c>
      <c r="C25" s="42">
        <f>+C26+C29+C36+C37+C38</f>
        <v>83071</v>
      </c>
      <c r="D25" s="42">
        <f>+D26+D29+D36+D37+D38</f>
        <v>24952</v>
      </c>
      <c r="E25" s="43">
        <f t="shared" si="0"/>
        <v>30.036956338553765</v>
      </c>
    </row>
    <row r="26" spans="2:5" s="4" customFormat="1" ht="15.75" customHeight="1" x14ac:dyDescent="0.2">
      <c r="B26" s="41" t="s">
        <v>20</v>
      </c>
      <c r="C26" s="42">
        <f>SUM(C27:C28)</f>
        <v>24725</v>
      </c>
      <c r="D26" s="42">
        <f>SUM(D27:D28)</f>
        <v>-31466</v>
      </c>
      <c r="E26" s="43">
        <f t="shared" si="0"/>
        <v>-127.26390293225481</v>
      </c>
    </row>
    <row r="27" spans="2:5" s="8" customFormat="1" ht="15.75" customHeight="1" x14ac:dyDescent="0.2">
      <c r="B27" s="45" t="s">
        <v>21</v>
      </c>
      <c r="C27" s="46">
        <v>21477</v>
      </c>
      <c r="D27" s="46">
        <v>-34034</v>
      </c>
      <c r="E27" s="48">
        <f t="shared" si="0"/>
        <v>-158.46719746705779</v>
      </c>
    </row>
    <row r="28" spans="2:5" s="8" customFormat="1" ht="15.75" customHeight="1" x14ac:dyDescent="0.2">
      <c r="B28" s="45" t="s">
        <v>22</v>
      </c>
      <c r="C28" s="46">
        <v>3248</v>
      </c>
      <c r="D28" s="46">
        <v>2568</v>
      </c>
      <c r="E28" s="48">
        <f t="shared" si="0"/>
        <v>79.064039408866989</v>
      </c>
    </row>
    <row r="29" spans="2:5" s="4" customFormat="1" ht="15.75" customHeight="1" x14ac:dyDescent="0.2">
      <c r="B29" s="41" t="s">
        <v>23</v>
      </c>
      <c r="C29" s="42">
        <f>SUM(C30:C35)</f>
        <v>42399</v>
      </c>
      <c r="D29" s="42">
        <f>SUM(D30:D35)</f>
        <v>41634</v>
      </c>
      <c r="E29" s="43">
        <f t="shared" si="0"/>
        <v>98.195712163022705</v>
      </c>
    </row>
    <row r="30" spans="2:5" s="8" customFormat="1" ht="15.75" customHeight="1" x14ac:dyDescent="0.2">
      <c r="B30" s="45" t="s">
        <v>24</v>
      </c>
      <c r="C30" s="46">
        <v>1039</v>
      </c>
      <c r="D30" s="46">
        <v>481</v>
      </c>
      <c r="E30" s="48">
        <f t="shared" si="0"/>
        <v>46.294513955726664</v>
      </c>
    </row>
    <row r="31" spans="2:5" s="8" customFormat="1" ht="15.75" customHeight="1" x14ac:dyDescent="0.2">
      <c r="B31" s="45" t="s">
        <v>25</v>
      </c>
      <c r="C31" s="46">
        <v>41122</v>
      </c>
      <c r="D31" s="46">
        <v>41038</v>
      </c>
      <c r="E31" s="48">
        <f t="shared" si="0"/>
        <v>99.795729779679974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/>
    </row>
    <row r="35" spans="2:5" ht="15.75" customHeight="1" x14ac:dyDescent="0.2">
      <c r="B35" s="45" t="s">
        <v>29</v>
      </c>
      <c r="C35" s="46">
        <v>238</v>
      </c>
      <c r="D35" s="46">
        <v>115</v>
      </c>
      <c r="E35" s="47">
        <f t="shared" si="0"/>
        <v>48.319327731092436</v>
      </c>
    </row>
    <row r="36" spans="2:5" s="5" customFormat="1" ht="15.75" customHeight="1" x14ac:dyDescent="0.2">
      <c r="B36" s="41" t="s">
        <v>30</v>
      </c>
      <c r="C36" s="42">
        <v>15939</v>
      </c>
      <c r="D36" s="42">
        <v>14784</v>
      </c>
      <c r="E36" s="44">
        <f t="shared" si="0"/>
        <v>92.753623188405797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8</v>
      </c>
      <c r="D38" s="42">
        <v>0</v>
      </c>
      <c r="E38" s="43">
        <f t="shared" si="0"/>
        <v>0</v>
      </c>
    </row>
    <row r="39" spans="2:5" s="4" customFormat="1" ht="15.75" customHeight="1" x14ac:dyDescent="0.2">
      <c r="B39" s="41" t="s">
        <v>33</v>
      </c>
      <c r="C39" s="42">
        <f>SUM(C40:C42)</f>
        <v>38533</v>
      </c>
      <c r="D39" s="42">
        <f>SUM(D40:D42)</f>
        <v>38533</v>
      </c>
      <c r="E39" s="43">
        <f t="shared" si="0"/>
        <v>100</v>
      </c>
    </row>
    <row r="40" spans="2:5" s="8" customFormat="1" ht="15.75" customHeight="1" x14ac:dyDescent="0.2">
      <c r="B40" s="45" t="s">
        <v>34</v>
      </c>
      <c r="C40" s="46">
        <v>13100</v>
      </c>
      <c r="D40" s="46">
        <v>13100</v>
      </c>
      <c r="E40" s="48">
        <f t="shared" si="0"/>
        <v>100</v>
      </c>
    </row>
    <row r="41" spans="2:5" s="8" customFormat="1" ht="15.75" customHeight="1" x14ac:dyDescent="0.2">
      <c r="B41" s="45" t="s">
        <v>35</v>
      </c>
      <c r="C41" s="46">
        <v>25433</v>
      </c>
      <c r="D41" s="46">
        <v>25433</v>
      </c>
      <c r="E41" s="48">
        <f t="shared" si="0"/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36294</v>
      </c>
      <c r="D43" s="42">
        <v>26983</v>
      </c>
      <c r="E43" s="43">
        <f t="shared" si="0"/>
        <v>74.345621865873142</v>
      </c>
    </row>
    <row r="44" spans="2:5" s="4" customFormat="1" ht="15.75" customHeight="1" x14ac:dyDescent="0.2">
      <c r="B44" s="41" t="s">
        <v>38</v>
      </c>
      <c r="C44" s="42">
        <v>41526</v>
      </c>
      <c r="D44" s="42">
        <v>35737</v>
      </c>
      <c r="E44" s="43">
        <f t="shared" si="0"/>
        <v>86.059336319414342</v>
      </c>
    </row>
    <row r="45" spans="2:5" s="4" customFormat="1" ht="15.75" customHeight="1" x14ac:dyDescent="0.2">
      <c r="B45" s="41" t="s">
        <v>39</v>
      </c>
      <c r="C45" s="42">
        <v>2472</v>
      </c>
      <c r="D45" s="42">
        <v>126</v>
      </c>
      <c r="E45" s="43">
        <f t="shared" si="0"/>
        <v>5.0970873786407767</v>
      </c>
    </row>
    <row r="46" spans="2:5" s="4" customFormat="1" ht="15.75" customHeight="1" x14ac:dyDescent="0.2">
      <c r="B46" s="41" t="s">
        <v>40</v>
      </c>
      <c r="C46" s="42">
        <f>+C47+C51+C61+C71+C78+C87</f>
        <v>461070</v>
      </c>
      <c r="D46" s="42">
        <f>+D47+D51+D61+D71+D78+D87</f>
        <v>91292</v>
      </c>
      <c r="E46" s="43">
        <f t="shared" si="0"/>
        <v>19.800030364152949</v>
      </c>
    </row>
    <row r="47" spans="2:5" s="4" customFormat="1" ht="15.75" customHeight="1" x14ac:dyDescent="0.2">
      <c r="B47" s="41" t="s">
        <v>41</v>
      </c>
      <c r="C47" s="42">
        <f>SUM(C48:C50)</f>
        <v>20201</v>
      </c>
      <c r="D47" s="42">
        <f>SUM(D48:D50)</f>
        <v>20201</v>
      </c>
      <c r="E47" s="43">
        <f t="shared" si="0"/>
        <v>100</v>
      </c>
    </row>
    <row r="48" spans="2:5" s="8" customFormat="1" ht="15.75" customHeight="1" x14ac:dyDescent="0.2">
      <c r="B48" s="45" t="s">
        <v>42</v>
      </c>
      <c r="C48" s="46">
        <v>20197</v>
      </c>
      <c r="D48" s="46">
        <v>20197</v>
      </c>
      <c r="E48" s="48">
        <f t="shared" si="0"/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f t="shared" si="0"/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f>+C52+C53+C54</f>
        <v>32</v>
      </c>
      <c r="D51" s="42">
        <f>+D52+D53+D54</f>
        <v>27</v>
      </c>
      <c r="E51" s="43">
        <f t="shared" si="0"/>
        <v>84.375</v>
      </c>
    </row>
    <row r="52" spans="2:5" s="4" customFormat="1" ht="15.75" customHeight="1" x14ac:dyDescent="0.2">
      <c r="B52" s="41" t="s">
        <v>46</v>
      </c>
      <c r="C52" s="42">
        <v>32</v>
      </c>
      <c r="D52" s="42">
        <v>27</v>
      </c>
      <c r="E52" s="43">
        <f t="shared" si="0"/>
        <v>84.375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f>SUM(C55:C60)</f>
        <v>0</v>
      </c>
      <c r="D54" s="42">
        <f>SUM(D55:D60)</f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f>+C62+C66+C70</f>
        <v>156528</v>
      </c>
      <c r="D61" s="42">
        <f>+D62+D66+D70</f>
        <v>12365</v>
      </c>
      <c r="E61" s="43">
        <f t="shared" si="0"/>
        <v>7.8995451293059391</v>
      </c>
    </row>
    <row r="62" spans="2:5" s="4" customFormat="1" ht="15.75" customHeight="1" x14ac:dyDescent="0.2">
      <c r="B62" s="41" t="s">
        <v>56</v>
      </c>
      <c r="C62" s="42">
        <f>SUM(C63:C65)</f>
        <v>2633</v>
      </c>
      <c r="D62" s="42">
        <f>SUM(D63:D65)</f>
        <v>1856</v>
      </c>
      <c r="E62" s="43">
        <f t="shared" si="0"/>
        <v>70.489935434865174</v>
      </c>
    </row>
    <row r="63" spans="2:5" s="8" customFormat="1" ht="15.75" customHeight="1" x14ac:dyDescent="0.2">
      <c r="B63" s="45" t="s">
        <v>57</v>
      </c>
      <c r="C63" s="46">
        <v>1544</v>
      </c>
      <c r="D63" s="46">
        <v>1544</v>
      </c>
      <c r="E63" s="48">
        <f t="shared" si="0"/>
        <v>100</v>
      </c>
    </row>
    <row r="64" spans="2:5" s="8" customFormat="1" ht="15.75" customHeight="1" x14ac:dyDescent="0.2">
      <c r="B64" s="45" t="s">
        <v>58</v>
      </c>
      <c r="C64" s="46">
        <v>933</v>
      </c>
      <c r="D64" s="46">
        <v>156</v>
      </c>
      <c r="E64" s="48">
        <f t="shared" si="0"/>
        <v>16.720257234726688</v>
      </c>
    </row>
    <row r="65" spans="2:5" s="8" customFormat="1" ht="15.75" customHeight="1" x14ac:dyDescent="0.2">
      <c r="B65" s="45" t="s">
        <v>59</v>
      </c>
      <c r="C65" s="46">
        <v>156</v>
      </c>
      <c r="D65" s="46">
        <v>156</v>
      </c>
      <c r="E65" s="48">
        <f t="shared" si="0"/>
        <v>100</v>
      </c>
    </row>
    <row r="66" spans="2:5" s="4" customFormat="1" ht="15.75" customHeight="1" x14ac:dyDescent="0.2">
      <c r="B66" s="41" t="s">
        <v>60</v>
      </c>
      <c r="C66" s="42">
        <f>SUM(C67:C69)</f>
        <v>153895</v>
      </c>
      <c r="D66" s="42">
        <f>SUM(D67:D69)</f>
        <v>10509</v>
      </c>
      <c r="E66" s="43">
        <f t="shared" si="0"/>
        <v>6.828681893498814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153452</v>
      </c>
      <c r="D68" s="46">
        <v>10099</v>
      </c>
      <c r="E68" s="48">
        <f t="shared" si="0"/>
        <v>6.5812110627427467</v>
      </c>
    </row>
    <row r="69" spans="2:5" s="8" customFormat="1" ht="15.75" customHeight="1" x14ac:dyDescent="0.2">
      <c r="B69" s="45" t="s">
        <v>63</v>
      </c>
      <c r="C69" s="46">
        <v>443</v>
      </c>
      <c r="D69" s="46">
        <v>410</v>
      </c>
      <c r="E69" s="48">
        <f t="shared" si="0"/>
        <v>92.550790067720087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f>SUM(C72:C77)</f>
        <v>264362</v>
      </c>
      <c r="D71" s="42">
        <f>SUM(D72:D77)</f>
        <v>46990</v>
      </c>
      <c r="E71" s="43">
        <f t="shared" si="0"/>
        <v>17.77486930799434</v>
      </c>
    </row>
    <row r="72" spans="2:5" s="8" customFormat="1" ht="15.75" customHeight="1" x14ac:dyDescent="0.2">
      <c r="B72" s="49" t="s">
        <v>66</v>
      </c>
      <c r="C72" s="50">
        <v>18560</v>
      </c>
      <c r="D72" s="50">
        <v>1275</v>
      </c>
      <c r="E72" s="48">
        <f t="shared" si="0"/>
        <v>6.8696120689655169</v>
      </c>
    </row>
    <row r="73" spans="2:5" s="8" customFormat="1" ht="15.75" customHeight="1" x14ac:dyDescent="0.2">
      <c r="B73" s="49" t="s">
        <v>67</v>
      </c>
      <c r="C73" s="50">
        <v>0</v>
      </c>
      <c r="D73" s="50">
        <v>0</v>
      </c>
      <c r="E73" s="48"/>
    </row>
    <row r="74" spans="2:5" s="8" customFormat="1" ht="15.75" customHeight="1" x14ac:dyDescent="0.2">
      <c r="B74" s="49" t="s">
        <v>68</v>
      </c>
      <c r="C74" s="50">
        <v>4698</v>
      </c>
      <c r="D74" s="50">
        <v>3276</v>
      </c>
      <c r="E74" s="48">
        <f>+D74/C74*100</f>
        <v>69.731800766283527</v>
      </c>
    </row>
    <row r="75" spans="2:5" s="8" customFormat="1" ht="15.75" customHeight="1" x14ac:dyDescent="0.2">
      <c r="B75" s="49" t="s">
        <v>69</v>
      </c>
      <c r="C75" s="50">
        <v>212219</v>
      </c>
      <c r="D75" s="50">
        <v>21762</v>
      </c>
      <c r="E75" s="48">
        <f>+D75/C75*100</f>
        <v>10.254501246354002</v>
      </c>
    </row>
    <row r="76" spans="2:5" s="8" customFormat="1" ht="15.75" customHeight="1" x14ac:dyDescent="0.2">
      <c r="B76" s="49" t="s">
        <v>70</v>
      </c>
      <c r="C76" s="50">
        <v>19051</v>
      </c>
      <c r="D76" s="50">
        <v>16729</v>
      </c>
      <c r="E76" s="48">
        <f>+D76/C76*100</f>
        <v>87.811663429741216</v>
      </c>
    </row>
    <row r="77" spans="2:5" s="8" customFormat="1" ht="15.75" customHeight="1" x14ac:dyDescent="0.2">
      <c r="B77" s="49" t="s">
        <v>71</v>
      </c>
      <c r="C77" s="50">
        <v>9834</v>
      </c>
      <c r="D77" s="50">
        <v>3948</v>
      </c>
      <c r="E77" s="48">
        <f>+D77/C77*100</f>
        <v>40.146430750457597</v>
      </c>
    </row>
    <row r="78" spans="2:5" s="5" customFormat="1" ht="15.75" customHeight="1" x14ac:dyDescent="0.2">
      <c r="B78" s="41" t="s">
        <v>72</v>
      </c>
      <c r="C78" s="42">
        <f>SUM(C79:C86)</f>
        <v>96</v>
      </c>
      <c r="D78" s="42">
        <f>SUM(D79:D86)</f>
        <v>5</v>
      </c>
      <c r="E78" s="43">
        <f>+D78/C78*100</f>
        <v>5.2083333333333339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88</v>
      </c>
      <c r="D81" s="46">
        <v>5</v>
      </c>
      <c r="E81" s="48">
        <f>+D81/C81*100</f>
        <v>5.6818181818181817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>
        <v>8</v>
      </c>
      <c r="D85" s="46">
        <v>0</v>
      </c>
      <c r="E85" s="48">
        <f>+D85/C85*100</f>
        <v>0</v>
      </c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f>SUM(C88:C94)</f>
        <v>19851</v>
      </c>
      <c r="D87" s="42">
        <f>SUM(D88:D94)</f>
        <v>11704</v>
      </c>
      <c r="E87" s="43">
        <f>+D87/C87*100</f>
        <v>58.95924638557252</v>
      </c>
    </row>
    <row r="88" spans="2:5" ht="15.75" customHeight="1" x14ac:dyDescent="0.2">
      <c r="B88" s="51" t="s">
        <v>82</v>
      </c>
      <c r="C88" s="46">
        <v>0</v>
      </c>
      <c r="D88" s="46">
        <v>0</v>
      </c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585</v>
      </c>
      <c r="D90" s="46">
        <v>585</v>
      </c>
      <c r="E90" s="48">
        <f>+D90/C90*100</f>
        <v>100</v>
      </c>
    </row>
    <row r="91" spans="2:5" ht="15.75" customHeight="1" x14ac:dyDescent="0.2">
      <c r="B91" s="45" t="s">
        <v>85</v>
      </c>
      <c r="C91" s="46">
        <v>6497</v>
      </c>
      <c r="D91" s="46">
        <v>6408</v>
      </c>
      <c r="E91" s="48">
        <f>+D91/C91*100</f>
        <v>98.630136986301366</v>
      </c>
    </row>
    <row r="92" spans="2:5" ht="15.75" customHeight="1" x14ac:dyDescent="0.2">
      <c r="B92" s="45" t="s">
        <v>86</v>
      </c>
      <c r="C92" s="46">
        <v>550</v>
      </c>
      <c r="D92" s="46">
        <v>550</v>
      </c>
      <c r="E92" s="48">
        <f>+D92/C92*100</f>
        <v>100</v>
      </c>
    </row>
    <row r="93" spans="2:5" ht="15.75" customHeight="1" x14ac:dyDescent="0.2">
      <c r="B93" s="45" t="s">
        <v>87</v>
      </c>
      <c r="C93" s="46">
        <v>0</v>
      </c>
      <c r="D93" s="46">
        <v>0</v>
      </c>
      <c r="E93" s="48"/>
    </row>
    <row r="94" spans="2:5" ht="15.75" customHeight="1" x14ac:dyDescent="0.2">
      <c r="B94" s="45" t="s">
        <v>88</v>
      </c>
      <c r="C94" s="46">
        <v>12219</v>
      </c>
      <c r="D94" s="46">
        <v>4161</v>
      </c>
      <c r="E94" s="48">
        <f>+D94/C94*100</f>
        <v>34.053523201571323</v>
      </c>
    </row>
    <row r="95" spans="2:5" s="5" customFormat="1" ht="15.75" customHeight="1" x14ac:dyDescent="0.2">
      <c r="B95" s="41" t="s">
        <v>89</v>
      </c>
      <c r="C95" s="42">
        <f>+C96+C102+C103</f>
        <v>4761</v>
      </c>
      <c r="D95" s="42">
        <f>+D96+D102+D103</f>
        <v>4698</v>
      </c>
      <c r="E95" s="52">
        <f>+D95/C95*100</f>
        <v>98.676748582230616</v>
      </c>
    </row>
    <row r="96" spans="2:5" s="5" customFormat="1" ht="15.75" customHeight="1" x14ac:dyDescent="0.2">
      <c r="B96" s="41" t="s">
        <v>90</v>
      </c>
      <c r="C96" s="42">
        <f>SUM(C97:C101)</f>
        <v>4690</v>
      </c>
      <c r="D96" s="42">
        <f>SUM(D97:D101)</f>
        <v>4627</v>
      </c>
      <c r="E96" s="52">
        <f>+D96/C96*100</f>
        <v>98.656716417910445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4690</v>
      </c>
      <c r="D100" s="46">
        <v>4627</v>
      </c>
      <c r="E100" s="53">
        <f>+D100/C100*100</f>
        <v>98.656716417910445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71</v>
      </c>
      <c r="D102" s="42">
        <v>71</v>
      </c>
      <c r="E102" s="52">
        <f>+D102/C102*100</f>
        <v>100</v>
      </c>
    </row>
    <row r="103" spans="2:5" s="5" customFormat="1" ht="15.75" customHeight="1" x14ac:dyDescent="0.2">
      <c r="B103" s="41" t="s">
        <v>97</v>
      </c>
      <c r="C103" s="42">
        <f>SUM(C104:C105)</f>
        <v>0</v>
      </c>
      <c r="D103" s="42">
        <f>SUM(D104:D105)</f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f>+C107+C112</f>
        <v>0</v>
      </c>
      <c r="D106" s="42">
        <f>+D107+D112</f>
        <v>0</v>
      </c>
      <c r="E106" s="52"/>
    </row>
    <row r="107" spans="2:5" s="5" customFormat="1" ht="15.75" customHeight="1" x14ac:dyDescent="0.2">
      <c r="B107" s="41" t="s">
        <v>101</v>
      </c>
      <c r="C107" s="42">
        <f>SUM(C108:C111)</f>
        <v>0</v>
      </c>
      <c r="D107" s="42">
        <f>SUM(D108:D111)</f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2" type="noConversion"/>
  <hyperlinks>
    <hyperlink ref="C4" location="Ocak!A1" display="Ocak" xr:uid="{30B5C016-04AD-458D-9465-92B9DDDA7BE6}"/>
    <hyperlink ref="D4" location="Şubat!A1" display="Şubat" xr:uid="{A0998C7C-332D-4E16-8DE1-0972765571D6}"/>
    <hyperlink ref="E4" location="Mart!A1" display="Mart" xr:uid="{DAA018CE-36BB-4855-866D-50040EBEA5FA}"/>
    <hyperlink ref="C5" location="Nisan!A1" display="Nisan" xr:uid="{E93DB996-099B-4700-A425-6ED203DD6FF5}"/>
    <hyperlink ref="D5" location="Mayıs!A1" display="Mayıs" xr:uid="{D02CC543-477E-4C3A-ADBB-A9583428393B}"/>
    <hyperlink ref="E5" location="Haziran!A1" display="Haziran" xr:uid="{E21B3BB9-FF9E-4C3B-A456-BE91C98E7AB1}"/>
    <hyperlink ref="C6" location="Temmuz!A1" display="Temmuz" xr:uid="{5D8ED2EE-9241-448C-BB76-7E7E0BE1AC44}"/>
    <hyperlink ref="D6" location="Ağustos!A1" display="Ağustos" xr:uid="{21F55BB2-2ED2-494E-B63F-43C9A0A0CBCE}"/>
    <hyperlink ref="E6" location="Eylül!A1" display="Eylül" xr:uid="{44A058D6-C523-453D-A9EF-5CC7617B924C}"/>
    <hyperlink ref="C7" location="Ekim!A1" display="Ekim" xr:uid="{842F7ECC-7BA7-4117-BE8E-7C78028D6EC1}"/>
    <hyperlink ref="D7" location="Kasım!A1" display="Kasım" xr:uid="{082180CC-2F9B-4DB6-8D13-B99A0F73C47C}"/>
    <hyperlink ref="E7" location="Aralık!A1" display="Aralık" xr:uid="{4AB60B02-D363-425E-936C-D8F61A4D98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482C-071A-4EA9-8716-07A1E709F1A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950749</v>
      </c>
      <c r="D10" s="42">
        <v>340758</v>
      </c>
      <c r="E10" s="43">
        <v>35.841005354725588</v>
      </c>
    </row>
    <row r="11" spans="2:7" s="5" customFormat="1" ht="15.75" customHeight="1" x14ac:dyDescent="0.2">
      <c r="B11" s="41" t="s">
        <v>5</v>
      </c>
      <c r="C11" s="42">
        <v>493394</v>
      </c>
      <c r="D11" s="42">
        <v>288851</v>
      </c>
      <c r="E11" s="44">
        <v>58.543679088112135</v>
      </c>
    </row>
    <row r="12" spans="2:7" s="5" customFormat="1" ht="15.75" customHeight="1" x14ac:dyDescent="0.2">
      <c r="B12" s="41" t="s">
        <v>6</v>
      </c>
      <c r="C12" s="42">
        <v>236817</v>
      </c>
      <c r="D12" s="42">
        <v>150683</v>
      </c>
      <c r="E12" s="44">
        <v>63.628455727418221</v>
      </c>
      <c r="G12" s="6"/>
    </row>
    <row r="13" spans="2:7" s="5" customFormat="1" ht="15.75" customHeight="1" x14ac:dyDescent="0.2">
      <c r="B13" s="41" t="s">
        <v>7</v>
      </c>
      <c r="C13" s="42">
        <v>183738</v>
      </c>
      <c r="D13" s="42">
        <v>114763</v>
      </c>
      <c r="E13" s="44">
        <v>62.46013345089203</v>
      </c>
    </row>
    <row r="14" spans="2:7" ht="15.75" customHeight="1" x14ac:dyDescent="0.2">
      <c r="B14" s="45" t="s">
        <v>8</v>
      </c>
      <c r="C14" s="46">
        <v>29121</v>
      </c>
      <c r="D14" s="46">
        <v>9989</v>
      </c>
      <c r="E14" s="47">
        <v>34.301706672160982</v>
      </c>
    </row>
    <row r="15" spans="2:7" ht="15.75" customHeight="1" x14ac:dyDescent="0.2">
      <c r="B15" s="45" t="s">
        <v>9</v>
      </c>
      <c r="C15" s="46">
        <v>5719</v>
      </c>
      <c r="D15" s="46">
        <v>2487</v>
      </c>
      <c r="E15" s="47">
        <v>43.486623535583149</v>
      </c>
    </row>
    <row r="16" spans="2:7" ht="15.75" customHeight="1" x14ac:dyDescent="0.2">
      <c r="B16" s="45" t="s">
        <v>10</v>
      </c>
      <c r="C16" s="46">
        <v>137655</v>
      </c>
      <c r="D16" s="46">
        <v>93293</v>
      </c>
      <c r="E16" s="47">
        <v>67.773055827975739</v>
      </c>
    </row>
    <row r="17" spans="2:5" ht="15.75" customHeight="1" x14ac:dyDescent="0.2">
      <c r="B17" s="45" t="s">
        <v>11</v>
      </c>
      <c r="C17" s="46">
        <v>11243</v>
      </c>
      <c r="D17" s="46">
        <v>8994</v>
      </c>
      <c r="E17" s="47">
        <v>79.996442230721343</v>
      </c>
    </row>
    <row r="18" spans="2:5" s="5" customFormat="1" ht="15.75" customHeight="1" x14ac:dyDescent="0.2">
      <c r="B18" s="41" t="s">
        <v>12</v>
      </c>
      <c r="C18" s="42">
        <v>53079</v>
      </c>
      <c r="D18" s="42">
        <v>35920</v>
      </c>
      <c r="E18" s="44">
        <v>67.672714256108819</v>
      </c>
    </row>
    <row r="19" spans="2:5" ht="15.75" customHeight="1" x14ac:dyDescent="0.2">
      <c r="B19" s="45" t="s">
        <v>13</v>
      </c>
      <c r="C19" s="46">
        <v>27970</v>
      </c>
      <c r="D19" s="46">
        <v>15736</v>
      </c>
      <c r="E19" s="47">
        <v>56.260278870218094</v>
      </c>
    </row>
    <row r="20" spans="2:5" ht="15.75" customHeight="1" x14ac:dyDescent="0.2">
      <c r="B20" s="45" t="s">
        <v>14</v>
      </c>
      <c r="C20" s="46">
        <v>-54</v>
      </c>
      <c r="D20" s="46">
        <v>-55</v>
      </c>
      <c r="E20" s="47">
        <v>101.85185185185186</v>
      </c>
    </row>
    <row r="21" spans="2:5" ht="15.75" customHeight="1" x14ac:dyDescent="0.2">
      <c r="B21" s="45" t="s">
        <v>15</v>
      </c>
      <c r="C21" s="46">
        <v>25163</v>
      </c>
      <c r="D21" s="46">
        <v>20239</v>
      </c>
      <c r="E21" s="47">
        <v>80.431586058896002</v>
      </c>
    </row>
    <row r="22" spans="2:5" s="4" customFormat="1" ht="15.75" customHeight="1" x14ac:dyDescent="0.2">
      <c r="B22" s="41" t="s">
        <v>16</v>
      </c>
      <c r="C22" s="42">
        <v>68772</v>
      </c>
      <c r="D22" s="42">
        <v>29816</v>
      </c>
      <c r="E22" s="43">
        <v>43.354853719537026</v>
      </c>
    </row>
    <row r="23" spans="2:5" s="8" customFormat="1" ht="15.75" customHeight="1" x14ac:dyDescent="0.2">
      <c r="B23" s="45" t="s">
        <v>17</v>
      </c>
      <c r="C23" s="46">
        <v>528</v>
      </c>
      <c r="D23" s="46">
        <v>137</v>
      </c>
      <c r="E23" s="48">
        <v>25.946969696969695</v>
      </c>
    </row>
    <row r="24" spans="2:5" s="8" customFormat="1" ht="15.75" customHeight="1" x14ac:dyDescent="0.2">
      <c r="B24" s="45" t="s">
        <v>18</v>
      </c>
      <c r="C24" s="46">
        <v>68244</v>
      </c>
      <c r="D24" s="46">
        <v>29679</v>
      </c>
      <c r="E24" s="48">
        <v>43.489537541761912</v>
      </c>
    </row>
    <row r="25" spans="2:5" s="4" customFormat="1" ht="15.75" customHeight="1" x14ac:dyDescent="0.2">
      <c r="B25" s="41" t="s">
        <v>19</v>
      </c>
      <c r="C25" s="42">
        <v>83305</v>
      </c>
      <c r="D25" s="42">
        <v>20949</v>
      </c>
      <c r="E25" s="43">
        <v>25.147350099033673</v>
      </c>
    </row>
    <row r="26" spans="2:5" s="4" customFormat="1" ht="15.75" customHeight="1" x14ac:dyDescent="0.2">
      <c r="B26" s="41" t="s">
        <v>20</v>
      </c>
      <c r="C26" s="42">
        <v>32958</v>
      </c>
      <c r="D26" s="42">
        <v>-26993</v>
      </c>
      <c r="E26" s="43">
        <v>-81.901207597548392</v>
      </c>
    </row>
    <row r="27" spans="2:5" s="8" customFormat="1" ht="15.75" customHeight="1" x14ac:dyDescent="0.2">
      <c r="B27" s="45" t="s">
        <v>21</v>
      </c>
      <c r="C27" s="46">
        <v>30064</v>
      </c>
      <c r="D27" s="46">
        <v>-29211</v>
      </c>
      <c r="E27" s="48">
        <v>-97.162719531665772</v>
      </c>
    </row>
    <row r="28" spans="2:5" s="8" customFormat="1" ht="15.75" customHeight="1" x14ac:dyDescent="0.2">
      <c r="B28" s="45" t="s">
        <v>22</v>
      </c>
      <c r="C28" s="46">
        <v>2894</v>
      </c>
      <c r="D28" s="46">
        <v>2218</v>
      </c>
      <c r="E28" s="48">
        <v>76.641326883206645</v>
      </c>
    </row>
    <row r="29" spans="2:5" s="4" customFormat="1" ht="15.75" customHeight="1" x14ac:dyDescent="0.2">
      <c r="B29" s="41" t="s">
        <v>23</v>
      </c>
      <c r="C29" s="42">
        <v>36243</v>
      </c>
      <c r="D29" s="42">
        <v>35466</v>
      </c>
      <c r="E29" s="43">
        <v>97.856137736942301</v>
      </c>
    </row>
    <row r="30" spans="2:5" s="8" customFormat="1" ht="15.75" customHeight="1" x14ac:dyDescent="0.2">
      <c r="B30" s="45" t="s">
        <v>24</v>
      </c>
      <c r="C30" s="46">
        <v>962</v>
      </c>
      <c r="D30" s="46">
        <v>381</v>
      </c>
      <c r="E30" s="48">
        <v>39.604989604989605</v>
      </c>
    </row>
    <row r="31" spans="2:5" s="8" customFormat="1" ht="15.75" customHeight="1" x14ac:dyDescent="0.2">
      <c r="B31" s="45" t="s">
        <v>25</v>
      </c>
      <c r="C31" s="46">
        <v>35095</v>
      </c>
      <c r="D31" s="46">
        <v>35011</v>
      </c>
      <c r="E31" s="48">
        <v>99.760649665194464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/>
    </row>
    <row r="35" spans="2:5" ht="15.75" customHeight="1" x14ac:dyDescent="0.2">
      <c r="B35" s="45" t="s">
        <v>29</v>
      </c>
      <c r="C35" s="46">
        <v>186</v>
      </c>
      <c r="D35" s="46">
        <v>74</v>
      </c>
      <c r="E35" s="47">
        <v>39.784946236559136</v>
      </c>
    </row>
    <row r="36" spans="2:5" s="5" customFormat="1" ht="15.75" customHeight="1" x14ac:dyDescent="0.2">
      <c r="B36" s="41" t="s">
        <v>30</v>
      </c>
      <c r="C36" s="42">
        <v>14096</v>
      </c>
      <c r="D36" s="42">
        <v>12476</v>
      </c>
      <c r="E36" s="44">
        <v>88.507377979568673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8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32968</v>
      </c>
      <c r="D39" s="42">
        <v>32968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11704</v>
      </c>
      <c r="D40" s="46">
        <v>11704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21264</v>
      </c>
      <c r="D41" s="46">
        <v>21264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32380</v>
      </c>
      <c r="D43" s="42">
        <v>23165</v>
      </c>
      <c r="E43" s="43">
        <v>71.541074737492281</v>
      </c>
    </row>
    <row r="44" spans="2:5" s="4" customFormat="1" ht="15.75" customHeight="1" x14ac:dyDescent="0.2">
      <c r="B44" s="41" t="s">
        <v>38</v>
      </c>
      <c r="C44" s="42">
        <v>36688</v>
      </c>
      <c r="D44" s="42">
        <v>31160</v>
      </c>
      <c r="E44" s="43">
        <v>84.932402965547311</v>
      </c>
    </row>
    <row r="45" spans="2:5" s="4" customFormat="1" ht="15.75" customHeight="1" x14ac:dyDescent="0.2">
      <c r="B45" s="41" t="s">
        <v>39</v>
      </c>
      <c r="C45" s="42">
        <v>2464</v>
      </c>
      <c r="D45" s="42">
        <v>110</v>
      </c>
      <c r="E45" s="43">
        <v>4.4642857142857144</v>
      </c>
    </row>
    <row r="46" spans="2:5" s="4" customFormat="1" ht="15.75" customHeight="1" x14ac:dyDescent="0.2">
      <c r="B46" s="41" t="s">
        <v>40</v>
      </c>
      <c r="C46" s="42">
        <v>452731</v>
      </c>
      <c r="D46" s="42">
        <v>47348</v>
      </c>
      <c r="E46" s="43">
        <v>10.458307471765794</v>
      </c>
    </row>
    <row r="47" spans="2:5" s="4" customFormat="1" ht="15.75" customHeight="1" x14ac:dyDescent="0.2">
      <c r="B47" s="41" t="s">
        <v>41</v>
      </c>
      <c r="C47" s="42">
        <v>17269</v>
      </c>
      <c r="D47" s="42">
        <v>17269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17265</v>
      </c>
      <c r="D48" s="46">
        <v>17265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32</v>
      </c>
      <c r="D51" s="42">
        <v>27</v>
      </c>
      <c r="E51" s="43">
        <v>84.375</v>
      </c>
    </row>
    <row r="52" spans="2:5" s="4" customFormat="1" ht="15.75" customHeight="1" x14ac:dyDescent="0.2">
      <c r="B52" s="41" t="s">
        <v>46</v>
      </c>
      <c r="C52" s="42">
        <v>32</v>
      </c>
      <c r="D52" s="42">
        <v>27</v>
      </c>
      <c r="E52" s="43">
        <v>84.375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158209</v>
      </c>
      <c r="D61" s="42">
        <v>4676</v>
      </c>
      <c r="E61" s="43">
        <v>2.95558406917432</v>
      </c>
    </row>
    <row r="62" spans="2:5" s="4" customFormat="1" ht="15.75" customHeight="1" x14ac:dyDescent="0.2">
      <c r="B62" s="41" t="s">
        <v>56</v>
      </c>
      <c r="C62" s="42">
        <v>2394</v>
      </c>
      <c r="D62" s="42">
        <v>1622</v>
      </c>
      <c r="E62" s="43">
        <v>67.752715121136177</v>
      </c>
    </row>
    <row r="63" spans="2:5" s="8" customFormat="1" ht="15.75" customHeight="1" x14ac:dyDescent="0.2">
      <c r="B63" s="45" t="s">
        <v>57</v>
      </c>
      <c r="C63" s="46">
        <v>1355</v>
      </c>
      <c r="D63" s="46">
        <v>1355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907</v>
      </c>
      <c r="D64" s="46">
        <v>135</v>
      </c>
      <c r="E64" s="48">
        <v>14.884233737596473</v>
      </c>
    </row>
    <row r="65" spans="2:5" s="8" customFormat="1" ht="15.75" customHeight="1" x14ac:dyDescent="0.2">
      <c r="B65" s="45" t="s">
        <v>59</v>
      </c>
      <c r="C65" s="46">
        <v>132</v>
      </c>
      <c r="D65" s="46">
        <v>132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155815</v>
      </c>
      <c r="D66" s="42">
        <v>3054</v>
      </c>
      <c r="E66" s="43">
        <v>1.960016686455091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155381</v>
      </c>
      <c r="D68" s="46">
        <v>2654</v>
      </c>
      <c r="E68" s="48">
        <v>1.7080595439596862</v>
      </c>
    </row>
    <row r="69" spans="2:5" s="8" customFormat="1" ht="15.75" customHeight="1" x14ac:dyDescent="0.2">
      <c r="B69" s="45" t="s">
        <v>63</v>
      </c>
      <c r="C69" s="46">
        <v>434</v>
      </c>
      <c r="D69" s="46">
        <v>400</v>
      </c>
      <c r="E69" s="48">
        <v>92.165898617511516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258898</v>
      </c>
      <c r="D71" s="42">
        <v>15707</v>
      </c>
      <c r="E71" s="43">
        <v>6.0668680329705138</v>
      </c>
    </row>
    <row r="72" spans="2:5" s="8" customFormat="1" ht="15.75" customHeight="1" x14ac:dyDescent="0.2">
      <c r="B72" s="49" t="s">
        <v>66</v>
      </c>
      <c r="C72" s="50">
        <v>18413</v>
      </c>
      <c r="D72" s="50">
        <v>1130</v>
      </c>
      <c r="E72" s="48">
        <v>6.1369684462064846</v>
      </c>
    </row>
    <row r="73" spans="2:5" s="8" customFormat="1" ht="15.75" customHeight="1" x14ac:dyDescent="0.2">
      <c r="B73" s="49" t="s">
        <v>67</v>
      </c>
      <c r="C73" s="50">
        <v>1060</v>
      </c>
      <c r="D73" s="50">
        <v>88</v>
      </c>
      <c r="E73" s="48">
        <v>8.3018867924528301</v>
      </c>
    </row>
    <row r="74" spans="2:5" s="8" customFormat="1" ht="15.75" customHeight="1" x14ac:dyDescent="0.2">
      <c r="B74" s="49" t="s">
        <v>68</v>
      </c>
      <c r="C74" s="50">
        <v>4466</v>
      </c>
      <c r="D74" s="50">
        <v>2959</v>
      </c>
      <c r="E74" s="48">
        <v>66.256157635467986</v>
      </c>
    </row>
    <row r="75" spans="2:5" s="8" customFormat="1" ht="15.75" customHeight="1" x14ac:dyDescent="0.2">
      <c r="B75" s="49" t="s">
        <v>69</v>
      </c>
      <c r="C75" s="50">
        <v>217918</v>
      </c>
      <c r="D75" s="50">
        <v>1759</v>
      </c>
      <c r="E75" s="48">
        <v>0.80718435374774</v>
      </c>
    </row>
    <row r="76" spans="2:5" s="8" customFormat="1" ht="15.75" customHeight="1" x14ac:dyDescent="0.2">
      <c r="B76" s="49" t="s">
        <v>70</v>
      </c>
      <c r="C76" s="50">
        <v>8815</v>
      </c>
      <c r="D76" s="50">
        <v>6414</v>
      </c>
      <c r="E76" s="48">
        <v>72.762336925694839</v>
      </c>
    </row>
    <row r="77" spans="2:5" s="8" customFormat="1" ht="15.75" customHeight="1" x14ac:dyDescent="0.2">
      <c r="B77" s="49" t="s">
        <v>71</v>
      </c>
      <c r="C77" s="50">
        <v>8226</v>
      </c>
      <c r="D77" s="50">
        <v>3357</v>
      </c>
      <c r="E77" s="48">
        <v>40.809628008752732</v>
      </c>
    </row>
    <row r="78" spans="2:5" s="5" customFormat="1" ht="15.75" customHeight="1" x14ac:dyDescent="0.2">
      <c r="B78" s="41" t="s">
        <v>72</v>
      </c>
      <c r="C78" s="42">
        <v>96</v>
      </c>
      <c r="D78" s="42">
        <v>5</v>
      </c>
      <c r="E78" s="43">
        <v>5.2083333333333339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88</v>
      </c>
      <c r="D81" s="46">
        <v>5</v>
      </c>
      <c r="E81" s="48">
        <v>5.6818181818181817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>
        <v>8</v>
      </c>
      <c r="D85" s="46">
        <v>0</v>
      </c>
      <c r="E85" s="48">
        <v>0</v>
      </c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18227</v>
      </c>
      <c r="D87" s="42">
        <v>9664</v>
      </c>
      <c r="E87" s="43">
        <v>53.020244691940533</v>
      </c>
    </row>
    <row r="88" spans="2:5" ht="15.75" customHeight="1" x14ac:dyDescent="0.2">
      <c r="B88" s="51" t="s">
        <v>82</v>
      </c>
      <c r="C88" s="46">
        <v>0</v>
      </c>
      <c r="D88" s="46">
        <v>0</v>
      </c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516</v>
      </c>
      <c r="D90" s="46">
        <v>516</v>
      </c>
      <c r="E90" s="48">
        <v>100</v>
      </c>
    </row>
    <row r="91" spans="2:5" ht="15.75" customHeight="1" x14ac:dyDescent="0.2">
      <c r="B91" s="45" t="s">
        <v>85</v>
      </c>
      <c r="C91" s="46">
        <v>5579</v>
      </c>
      <c r="D91" s="46">
        <v>5450</v>
      </c>
      <c r="E91" s="48">
        <v>97.687757662663557</v>
      </c>
    </row>
    <row r="92" spans="2:5" ht="15.75" customHeight="1" x14ac:dyDescent="0.2">
      <c r="B92" s="45" t="s">
        <v>86</v>
      </c>
      <c r="C92" s="46">
        <v>505</v>
      </c>
      <c r="D92" s="46">
        <v>505</v>
      </c>
      <c r="E92" s="48">
        <v>100</v>
      </c>
    </row>
    <row r="93" spans="2:5" ht="15.75" customHeight="1" x14ac:dyDescent="0.2">
      <c r="B93" s="45" t="s">
        <v>87</v>
      </c>
      <c r="C93" s="46">
        <v>0</v>
      </c>
      <c r="D93" s="46">
        <v>0</v>
      </c>
      <c r="E93" s="48"/>
    </row>
    <row r="94" spans="2:5" ht="15.75" customHeight="1" x14ac:dyDescent="0.2">
      <c r="B94" s="45" t="s">
        <v>88</v>
      </c>
      <c r="C94" s="46">
        <v>11627</v>
      </c>
      <c r="D94" s="46">
        <v>3193</v>
      </c>
      <c r="E94" s="48">
        <v>27.461942031478454</v>
      </c>
    </row>
    <row r="95" spans="2:5" s="5" customFormat="1" ht="15.75" customHeight="1" x14ac:dyDescent="0.2">
      <c r="B95" s="41" t="s">
        <v>89</v>
      </c>
      <c r="C95" s="42">
        <v>4624</v>
      </c>
      <c r="D95" s="42">
        <v>4559</v>
      </c>
      <c r="E95" s="52">
        <v>98.594290657439444</v>
      </c>
    </row>
    <row r="96" spans="2:5" s="5" customFormat="1" ht="15.75" customHeight="1" x14ac:dyDescent="0.2">
      <c r="B96" s="41" t="s">
        <v>90</v>
      </c>
      <c r="C96" s="42">
        <v>4561</v>
      </c>
      <c r="D96" s="42">
        <v>4496</v>
      </c>
      <c r="E96" s="52">
        <v>98.574873931155452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4561</v>
      </c>
      <c r="D100" s="46">
        <v>4496</v>
      </c>
      <c r="E100" s="53">
        <v>98.574873931155452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63</v>
      </c>
      <c r="D102" s="42">
        <v>63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2" type="noConversion"/>
  <hyperlinks>
    <hyperlink ref="C4" location="Ocak!A1" display="Ocak" xr:uid="{A8791BD5-A4D7-40C1-A976-74209083FF74}"/>
    <hyperlink ref="D4" location="Şubat!A1" display="Şubat" xr:uid="{F388B789-08A5-4356-A480-FCBE937CE967}"/>
    <hyperlink ref="E4" location="Mart!A1" display="Mart" xr:uid="{E38DC6F4-6A82-4899-8682-FD4A296CAA35}"/>
    <hyperlink ref="C5" location="Nisan!A1" display="Nisan" xr:uid="{A7BD6266-071A-49AE-87A0-A2CF0768CBE2}"/>
    <hyperlink ref="D5" location="Mayıs!A1" display="Mayıs" xr:uid="{D228B626-4AC5-4F05-B028-C1E3F124524B}"/>
    <hyperlink ref="E5" location="Haziran!A1" display="Haziran" xr:uid="{59B611C0-7A40-4324-AA1D-F1D1546D5A49}"/>
    <hyperlink ref="C6" location="Temmuz!A1" display="Temmuz" xr:uid="{6A34BE85-2C2F-4431-AA6C-67DBEEE58A3B}"/>
    <hyperlink ref="D6" location="Ağustos!A1" display="Ağustos" xr:uid="{B2394D49-1931-4CFC-A396-A2BDD95DE332}"/>
    <hyperlink ref="E6" location="Eylül!A1" display="Eylül" xr:uid="{EE22AC1E-E419-4473-A200-2DF755915BD2}"/>
    <hyperlink ref="C7" location="Ekim!A1" display="Ekim" xr:uid="{D7E1072D-08F1-4AD1-82AF-17205D5F26DF}"/>
    <hyperlink ref="D7" location="Kasım!A1" display="Kasım" xr:uid="{7E3CF00E-17C2-4A1A-B3A3-3383BD6B5D83}"/>
    <hyperlink ref="E7" location="Aralık!A1" display="Aralık" xr:uid="{62D3D853-844E-470E-9473-EE9382C078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C2E1-13C0-45A6-B787-F3571E3474F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901038</v>
      </c>
      <c r="D10" s="42">
        <v>289465</v>
      </c>
      <c r="E10" s="43">
        <v>32.125726107001036</v>
      </c>
    </row>
    <row r="11" spans="2:7" s="5" customFormat="1" ht="15.75" customHeight="1" x14ac:dyDescent="0.2">
      <c r="B11" s="41" t="s">
        <v>5</v>
      </c>
      <c r="C11" s="42">
        <v>453376</v>
      </c>
      <c r="D11" s="42">
        <v>244614</v>
      </c>
      <c r="E11" s="44">
        <v>53.953892574816486</v>
      </c>
    </row>
    <row r="12" spans="2:7" s="5" customFormat="1" ht="15.75" customHeight="1" x14ac:dyDescent="0.2">
      <c r="B12" s="41" t="s">
        <v>6</v>
      </c>
      <c r="C12" s="42">
        <v>214726</v>
      </c>
      <c r="D12" s="42">
        <v>130274</v>
      </c>
      <c r="E12" s="44">
        <v>60.669876959473932</v>
      </c>
      <c r="G12" s="6"/>
    </row>
    <row r="13" spans="2:7" s="5" customFormat="1" ht="15.75" customHeight="1" x14ac:dyDescent="0.2">
      <c r="B13" s="41" t="s">
        <v>7</v>
      </c>
      <c r="C13" s="42">
        <v>160701</v>
      </c>
      <c r="D13" s="42">
        <v>94627</v>
      </c>
      <c r="E13" s="44">
        <v>58.883889957125348</v>
      </c>
    </row>
    <row r="14" spans="2:7" ht="15.75" customHeight="1" x14ac:dyDescent="0.2">
      <c r="B14" s="45" t="s">
        <v>8</v>
      </c>
      <c r="C14" s="46">
        <v>28904</v>
      </c>
      <c r="D14" s="46">
        <v>7876</v>
      </c>
      <c r="E14" s="47">
        <v>27.24882369222253</v>
      </c>
    </row>
    <row r="15" spans="2:7" ht="15.75" customHeight="1" x14ac:dyDescent="0.2">
      <c r="B15" s="45" t="s">
        <v>9</v>
      </c>
      <c r="C15" s="46">
        <v>5635</v>
      </c>
      <c r="D15" s="46">
        <v>2306</v>
      </c>
      <c r="E15" s="47">
        <v>40.922803904170365</v>
      </c>
    </row>
    <row r="16" spans="2:7" ht="15.75" customHeight="1" x14ac:dyDescent="0.2">
      <c r="B16" s="45" t="s">
        <v>10</v>
      </c>
      <c r="C16" s="46">
        <v>114757</v>
      </c>
      <c r="D16" s="46">
        <v>75481</v>
      </c>
      <c r="E16" s="47">
        <v>65.774636841325588</v>
      </c>
    </row>
    <row r="17" spans="2:5" ht="15.75" customHeight="1" x14ac:dyDescent="0.2">
      <c r="B17" s="45" t="s">
        <v>11</v>
      </c>
      <c r="C17" s="46">
        <v>11405</v>
      </c>
      <c r="D17" s="46">
        <v>8964</v>
      </c>
      <c r="E17" s="47">
        <v>78.59710653222271</v>
      </c>
    </row>
    <row r="18" spans="2:5" s="5" customFormat="1" ht="15.75" customHeight="1" x14ac:dyDescent="0.2">
      <c r="B18" s="41" t="s">
        <v>12</v>
      </c>
      <c r="C18" s="42">
        <v>54025</v>
      </c>
      <c r="D18" s="42">
        <v>35647</v>
      </c>
      <c r="E18" s="44">
        <v>65.982415548357238</v>
      </c>
    </row>
    <row r="19" spans="2:5" ht="15.75" customHeight="1" x14ac:dyDescent="0.2">
      <c r="B19" s="45" t="s">
        <v>13</v>
      </c>
      <c r="C19" s="46">
        <v>28026</v>
      </c>
      <c r="D19" s="46">
        <v>15666</v>
      </c>
      <c r="E19" s="47">
        <v>55.898094626418327</v>
      </c>
    </row>
    <row r="20" spans="2:5" ht="15.75" customHeight="1" x14ac:dyDescent="0.2">
      <c r="B20" s="45" t="s">
        <v>14</v>
      </c>
      <c r="C20" s="46">
        <v>25</v>
      </c>
      <c r="D20" s="46">
        <v>24</v>
      </c>
      <c r="E20" s="47">
        <v>96</v>
      </c>
    </row>
    <row r="21" spans="2:5" ht="15.75" customHeight="1" x14ac:dyDescent="0.2">
      <c r="B21" s="45" t="s">
        <v>15</v>
      </c>
      <c r="C21" s="46">
        <v>25974</v>
      </c>
      <c r="D21" s="46">
        <v>19957</v>
      </c>
      <c r="E21" s="47">
        <v>76.834526834526841</v>
      </c>
    </row>
    <row r="22" spans="2:5" s="4" customFormat="1" ht="15.75" customHeight="1" x14ac:dyDescent="0.2">
      <c r="B22" s="41" t="s">
        <v>16</v>
      </c>
      <c r="C22" s="42">
        <v>67925</v>
      </c>
      <c r="D22" s="42">
        <v>20855</v>
      </c>
      <c r="E22" s="43">
        <v>30.702981229297016</v>
      </c>
    </row>
    <row r="23" spans="2:5" s="8" customFormat="1" ht="15.75" customHeight="1" x14ac:dyDescent="0.2">
      <c r="B23" s="45" t="s">
        <v>17</v>
      </c>
      <c r="C23" s="46">
        <v>435</v>
      </c>
      <c r="D23" s="46">
        <v>127</v>
      </c>
      <c r="E23" s="48">
        <v>29.195402298850574</v>
      </c>
    </row>
    <row r="24" spans="2:5" s="8" customFormat="1" ht="15.75" customHeight="1" x14ac:dyDescent="0.2">
      <c r="B24" s="45" t="s">
        <v>18</v>
      </c>
      <c r="C24" s="46">
        <v>67490</v>
      </c>
      <c r="D24" s="46">
        <v>20728</v>
      </c>
      <c r="E24" s="48">
        <v>30.712698177507779</v>
      </c>
    </row>
    <row r="25" spans="2:5" s="4" customFormat="1" ht="15.75" customHeight="1" x14ac:dyDescent="0.2">
      <c r="B25" s="41" t="s">
        <v>19</v>
      </c>
      <c r="C25" s="42">
        <v>76763</v>
      </c>
      <c r="D25" s="42">
        <v>16144</v>
      </c>
      <c r="E25" s="43">
        <v>21.030965439078724</v>
      </c>
    </row>
    <row r="26" spans="2:5" s="4" customFormat="1" ht="15.75" customHeight="1" x14ac:dyDescent="0.2">
      <c r="B26" s="41" t="s">
        <v>20</v>
      </c>
      <c r="C26" s="42">
        <v>33481</v>
      </c>
      <c r="D26" s="42">
        <v>-25234</v>
      </c>
      <c r="E26" s="43">
        <v>-75.368119231803107</v>
      </c>
    </row>
    <row r="27" spans="2:5" s="8" customFormat="1" ht="15.75" customHeight="1" x14ac:dyDescent="0.2">
      <c r="B27" s="45" t="s">
        <v>21</v>
      </c>
      <c r="C27" s="46">
        <v>31051</v>
      </c>
      <c r="D27" s="46">
        <v>-26976</v>
      </c>
      <c r="E27" s="48">
        <v>-86.87642910051207</v>
      </c>
    </row>
    <row r="28" spans="2:5" s="8" customFormat="1" ht="15.75" customHeight="1" x14ac:dyDescent="0.2">
      <c r="B28" s="45" t="s">
        <v>22</v>
      </c>
      <c r="C28" s="46">
        <v>2430</v>
      </c>
      <c r="D28" s="46">
        <v>1742</v>
      </c>
      <c r="E28" s="48">
        <v>71.687242798353907</v>
      </c>
    </row>
    <row r="29" spans="2:5" s="4" customFormat="1" ht="15.75" customHeight="1" x14ac:dyDescent="0.2">
      <c r="B29" s="41" t="s">
        <v>23</v>
      </c>
      <c r="C29" s="42">
        <v>31970</v>
      </c>
      <c r="D29" s="42">
        <v>31236</v>
      </c>
      <c r="E29" s="43">
        <v>97.70409759149203</v>
      </c>
    </row>
    <row r="30" spans="2:5" s="8" customFormat="1" ht="15.75" customHeight="1" x14ac:dyDescent="0.2">
      <c r="B30" s="45" t="s">
        <v>24</v>
      </c>
      <c r="C30" s="46">
        <v>854</v>
      </c>
      <c r="D30" s="46">
        <v>303</v>
      </c>
      <c r="E30" s="48">
        <v>35.480093676814988</v>
      </c>
    </row>
    <row r="31" spans="2:5" s="8" customFormat="1" ht="15.75" customHeight="1" x14ac:dyDescent="0.2">
      <c r="B31" s="45" t="s">
        <v>25</v>
      </c>
      <c r="C31" s="46">
        <v>30960</v>
      </c>
      <c r="D31" s="46">
        <v>30876</v>
      </c>
      <c r="E31" s="48">
        <v>99.728682170542641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/>
    </row>
    <row r="35" spans="2:5" ht="15.75" customHeight="1" x14ac:dyDescent="0.2">
      <c r="B35" s="45" t="s">
        <v>29</v>
      </c>
      <c r="C35" s="46">
        <v>156</v>
      </c>
      <c r="D35" s="46">
        <v>57</v>
      </c>
      <c r="E35" s="47">
        <v>36.538461538461533</v>
      </c>
    </row>
    <row r="36" spans="2:5" s="5" customFormat="1" ht="15.75" customHeight="1" x14ac:dyDescent="0.2">
      <c r="B36" s="41" t="s">
        <v>30</v>
      </c>
      <c r="C36" s="42">
        <v>11309</v>
      </c>
      <c r="D36" s="42">
        <v>10142</v>
      </c>
      <c r="E36" s="44">
        <v>89.68078521531524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3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30038</v>
      </c>
      <c r="D39" s="42">
        <v>30038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10894</v>
      </c>
      <c r="D40" s="46">
        <v>10894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19144</v>
      </c>
      <c r="D41" s="46">
        <v>19144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29111</v>
      </c>
      <c r="D43" s="42">
        <v>20034</v>
      </c>
      <c r="E43" s="43">
        <v>68.819346638727623</v>
      </c>
    </row>
    <row r="44" spans="2:5" s="4" customFormat="1" ht="15.75" customHeight="1" x14ac:dyDescent="0.2">
      <c r="B44" s="41" t="s">
        <v>38</v>
      </c>
      <c r="C44" s="42">
        <v>32196</v>
      </c>
      <c r="D44" s="42">
        <v>27010</v>
      </c>
      <c r="E44" s="43">
        <v>83.892408994906191</v>
      </c>
    </row>
    <row r="45" spans="2:5" s="4" customFormat="1" ht="15.75" customHeight="1" x14ac:dyDescent="0.2">
      <c r="B45" s="41" t="s">
        <v>39</v>
      </c>
      <c r="C45" s="42">
        <v>2617</v>
      </c>
      <c r="D45" s="42">
        <v>259</v>
      </c>
      <c r="E45" s="43">
        <v>9.8968284294994273</v>
      </c>
    </row>
    <row r="46" spans="2:5" s="4" customFormat="1" ht="15.75" customHeight="1" x14ac:dyDescent="0.2">
      <c r="B46" s="41" t="s">
        <v>40</v>
      </c>
      <c r="C46" s="42">
        <v>444133</v>
      </c>
      <c r="D46" s="42">
        <v>41393</v>
      </c>
      <c r="E46" s="43">
        <v>9.3199559591383672</v>
      </c>
    </row>
    <row r="47" spans="2:5" s="4" customFormat="1" ht="15.75" customHeight="1" x14ac:dyDescent="0.2">
      <c r="B47" s="41" t="s">
        <v>41</v>
      </c>
      <c r="C47" s="42">
        <v>15305</v>
      </c>
      <c r="D47" s="42">
        <v>15305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15301</v>
      </c>
      <c r="D48" s="46">
        <v>15301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31</v>
      </c>
      <c r="D51" s="42">
        <v>26</v>
      </c>
      <c r="E51" s="43">
        <v>83.870967741935488</v>
      </c>
    </row>
    <row r="52" spans="2:5" s="4" customFormat="1" ht="15.75" customHeight="1" x14ac:dyDescent="0.2">
      <c r="B52" s="41" t="s">
        <v>46</v>
      </c>
      <c r="C52" s="42">
        <v>31</v>
      </c>
      <c r="D52" s="42">
        <v>26</v>
      </c>
      <c r="E52" s="43">
        <v>83.870967741935488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156898</v>
      </c>
      <c r="D61" s="42">
        <v>4127</v>
      </c>
      <c r="E61" s="43">
        <v>2.6303713240449209</v>
      </c>
    </row>
    <row r="62" spans="2:5" s="4" customFormat="1" ht="15.75" customHeight="1" x14ac:dyDescent="0.2">
      <c r="B62" s="41" t="s">
        <v>56</v>
      </c>
      <c r="C62" s="42">
        <v>2124</v>
      </c>
      <c r="D62" s="42">
        <v>1374</v>
      </c>
      <c r="E62" s="43">
        <v>64.689265536723155</v>
      </c>
    </row>
    <row r="63" spans="2:5" s="8" customFormat="1" ht="15.75" customHeight="1" x14ac:dyDescent="0.2">
      <c r="B63" s="45" t="s">
        <v>57</v>
      </c>
      <c r="C63" s="46">
        <v>1166</v>
      </c>
      <c r="D63" s="46">
        <v>1166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873</v>
      </c>
      <c r="D64" s="46">
        <v>123</v>
      </c>
      <c r="E64" s="48">
        <v>14.0893470790378</v>
      </c>
    </row>
    <row r="65" spans="2:5" s="8" customFormat="1" ht="15.75" customHeight="1" x14ac:dyDescent="0.2">
      <c r="B65" s="45" t="s">
        <v>59</v>
      </c>
      <c r="C65" s="46">
        <v>85</v>
      </c>
      <c r="D65" s="46">
        <v>85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154774</v>
      </c>
      <c r="D66" s="42">
        <v>2753</v>
      </c>
      <c r="E66" s="43">
        <v>1.7787225244550116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154374</v>
      </c>
      <c r="D68" s="46">
        <v>2388</v>
      </c>
      <c r="E68" s="48">
        <v>1.5468926114501147</v>
      </c>
    </row>
    <row r="69" spans="2:5" s="8" customFormat="1" ht="15.75" customHeight="1" x14ac:dyDescent="0.2">
      <c r="B69" s="45" t="s">
        <v>63</v>
      </c>
      <c r="C69" s="46">
        <v>400</v>
      </c>
      <c r="D69" s="46">
        <v>365</v>
      </c>
      <c r="E69" s="48">
        <v>91.25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254884</v>
      </c>
      <c r="D71" s="42">
        <v>13547</v>
      </c>
      <c r="E71" s="43">
        <v>5.3149668084305022</v>
      </c>
    </row>
    <row r="72" spans="2:5" s="8" customFormat="1" ht="15.75" customHeight="1" x14ac:dyDescent="0.2">
      <c r="B72" s="49" t="s">
        <v>66</v>
      </c>
      <c r="C72" s="50">
        <v>18215</v>
      </c>
      <c r="D72" s="50">
        <v>964</v>
      </c>
      <c r="E72" s="48">
        <v>5.2923414768048316</v>
      </c>
    </row>
    <row r="73" spans="2:5" s="8" customFormat="1" ht="15.75" customHeight="1" x14ac:dyDescent="0.2">
      <c r="B73" s="49" t="s">
        <v>67</v>
      </c>
      <c r="C73" s="50">
        <v>1094</v>
      </c>
      <c r="D73" s="50">
        <v>326</v>
      </c>
      <c r="E73" s="48">
        <v>29.798903107861058</v>
      </c>
    </row>
    <row r="74" spans="2:5" s="8" customFormat="1" ht="15.75" customHeight="1" x14ac:dyDescent="0.2">
      <c r="B74" s="49" t="s">
        <v>68</v>
      </c>
      <c r="C74" s="50">
        <v>4253</v>
      </c>
      <c r="D74" s="50">
        <v>2597</v>
      </c>
      <c r="E74" s="48">
        <v>61.062779214671991</v>
      </c>
    </row>
    <row r="75" spans="2:5" s="8" customFormat="1" ht="15.75" customHeight="1" x14ac:dyDescent="0.2">
      <c r="B75" s="49" t="s">
        <v>69</v>
      </c>
      <c r="C75" s="50">
        <v>217183</v>
      </c>
      <c r="D75" s="50">
        <v>1587</v>
      </c>
      <c r="E75" s="48">
        <v>0.73072017607271289</v>
      </c>
    </row>
    <row r="76" spans="2:5" s="8" customFormat="1" ht="15.75" customHeight="1" x14ac:dyDescent="0.2">
      <c r="B76" s="49" t="s">
        <v>70</v>
      </c>
      <c r="C76" s="50">
        <v>7884</v>
      </c>
      <c r="D76" s="50">
        <v>5528</v>
      </c>
      <c r="E76" s="48">
        <v>70.116692034500247</v>
      </c>
    </row>
    <row r="77" spans="2:5" s="8" customFormat="1" ht="15.75" customHeight="1" x14ac:dyDescent="0.2">
      <c r="B77" s="49" t="s">
        <v>71</v>
      </c>
      <c r="C77" s="50">
        <v>6255</v>
      </c>
      <c r="D77" s="50">
        <v>2545</v>
      </c>
      <c r="E77" s="48">
        <v>40.687450039968027</v>
      </c>
    </row>
    <row r="78" spans="2:5" s="5" customFormat="1" ht="15.75" customHeight="1" x14ac:dyDescent="0.2">
      <c r="B78" s="41" t="s">
        <v>72</v>
      </c>
      <c r="C78" s="42">
        <v>96</v>
      </c>
      <c r="D78" s="42">
        <v>5</v>
      </c>
      <c r="E78" s="43">
        <v>5.2083333333333339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88</v>
      </c>
      <c r="D81" s="46">
        <v>5</v>
      </c>
      <c r="E81" s="48">
        <v>5.6818181818181817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>
        <v>8</v>
      </c>
      <c r="D85" s="46">
        <v>0</v>
      </c>
      <c r="E85" s="48">
        <v>0</v>
      </c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16919</v>
      </c>
      <c r="D87" s="42">
        <v>8383</v>
      </c>
      <c r="E87" s="43">
        <v>49.547845617353268</v>
      </c>
    </row>
    <row r="88" spans="2:5" ht="15.75" customHeight="1" x14ac:dyDescent="0.2">
      <c r="B88" s="51" t="s">
        <v>82</v>
      </c>
      <c r="C88" s="46">
        <v>0</v>
      </c>
      <c r="D88" s="46">
        <v>0</v>
      </c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442</v>
      </c>
      <c r="D90" s="46">
        <v>442</v>
      </c>
      <c r="E90" s="48">
        <v>100</v>
      </c>
    </row>
    <row r="91" spans="2:5" ht="15.75" customHeight="1" x14ac:dyDescent="0.2">
      <c r="B91" s="45" t="s">
        <v>85</v>
      </c>
      <c r="C91" s="46">
        <v>4788</v>
      </c>
      <c r="D91" s="46">
        <v>4668</v>
      </c>
      <c r="E91" s="48">
        <v>97.493734335839605</v>
      </c>
    </row>
    <row r="92" spans="2:5" ht="15.75" customHeight="1" x14ac:dyDescent="0.2">
      <c r="B92" s="45" t="s">
        <v>86</v>
      </c>
      <c r="C92" s="46">
        <v>472</v>
      </c>
      <c r="D92" s="46">
        <v>472</v>
      </c>
      <c r="E92" s="48">
        <v>100</v>
      </c>
    </row>
    <row r="93" spans="2:5" ht="15.75" customHeight="1" x14ac:dyDescent="0.2">
      <c r="B93" s="45" t="s">
        <v>87</v>
      </c>
      <c r="C93" s="46">
        <v>0</v>
      </c>
      <c r="D93" s="46">
        <v>0</v>
      </c>
      <c r="E93" s="48"/>
    </row>
    <row r="94" spans="2:5" ht="15.75" customHeight="1" x14ac:dyDescent="0.2">
      <c r="B94" s="45" t="s">
        <v>88</v>
      </c>
      <c r="C94" s="46">
        <v>11217</v>
      </c>
      <c r="D94" s="46">
        <v>2801</v>
      </c>
      <c r="E94" s="48">
        <v>24.971026121066238</v>
      </c>
    </row>
    <row r="95" spans="2:5" s="5" customFormat="1" ht="15.75" customHeight="1" x14ac:dyDescent="0.2">
      <c r="B95" s="41" t="s">
        <v>89</v>
      </c>
      <c r="C95" s="42">
        <v>3529</v>
      </c>
      <c r="D95" s="42">
        <v>3458</v>
      </c>
      <c r="E95" s="52">
        <v>97.988098611504668</v>
      </c>
    </row>
    <row r="96" spans="2:5" s="5" customFormat="1" ht="15.75" customHeight="1" x14ac:dyDescent="0.2">
      <c r="B96" s="41" t="s">
        <v>90</v>
      </c>
      <c r="C96" s="42">
        <v>3474</v>
      </c>
      <c r="D96" s="42">
        <v>3403</v>
      </c>
      <c r="E96" s="52">
        <v>97.956246401842265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3474</v>
      </c>
      <c r="D100" s="46">
        <v>3403</v>
      </c>
      <c r="E100" s="53">
        <v>97.956246401842265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55</v>
      </c>
      <c r="D102" s="42">
        <v>55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8" type="noConversion"/>
  <hyperlinks>
    <hyperlink ref="C4" location="Ocak!A1" display="Ocak" xr:uid="{43A95A69-69F3-42B7-9FB8-1912B8A86D93}"/>
    <hyperlink ref="D4" location="Şubat!A1" display="Şubat" xr:uid="{BC242AEA-C3D9-4958-BCFA-FA3D5BE5AEFE}"/>
    <hyperlink ref="E4" location="Mart!A1" display="Mart" xr:uid="{C325DF27-0D82-46A5-BFC1-F07BB2E564A0}"/>
    <hyperlink ref="C5" location="Nisan!A1" display="Nisan" xr:uid="{F342FF61-B5FB-4609-8A11-91F33F543D7A}"/>
    <hyperlink ref="D5" location="Mayıs!A1" display="Mayıs" xr:uid="{28EF9397-4BA7-40B4-923F-7E8758218381}"/>
    <hyperlink ref="E5" location="Haziran!A1" display="Haziran" xr:uid="{E041779A-BF1D-456D-968A-462223755FBB}"/>
    <hyperlink ref="C6" location="Temmuz!A1" display="Temmuz" xr:uid="{0E7E8B2B-9593-4A79-9AA8-9A55439C9CAB}"/>
    <hyperlink ref="D6" location="Ağustos!A1" display="Ağustos" xr:uid="{8977D14C-0A55-4A3A-9E57-360EA98F71C4}"/>
    <hyperlink ref="E6" location="Eylül!A1" display="Eylül" xr:uid="{8E8D5310-CE16-4233-A73C-81FC57C58080}"/>
    <hyperlink ref="C7" location="Ekim!A1" display="Ekim" xr:uid="{520168B7-C1DF-45F8-AFD2-3A5DBF28AAEA}"/>
    <hyperlink ref="D7" location="Kasım!A1" display="Kasım" xr:uid="{612CE2C7-4963-41DD-AF33-64FB5A3C9011}"/>
    <hyperlink ref="E7" location="Aralık!A1" display="Aralık" xr:uid="{8D9A68E4-E61F-4C71-AE8E-D3D104FC1D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6211-0B0C-42AE-8406-EABD25DD4B3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869855</v>
      </c>
      <c r="D10" s="42">
        <v>254531</v>
      </c>
      <c r="E10" s="43">
        <v>29.261313667220399</v>
      </c>
    </row>
    <row r="11" spans="2:7" s="5" customFormat="1" ht="15.75" customHeight="1" x14ac:dyDescent="0.2">
      <c r="B11" s="41" t="s">
        <v>5</v>
      </c>
      <c r="C11" s="42">
        <v>430437</v>
      </c>
      <c r="D11" s="42">
        <v>216338</v>
      </c>
      <c r="E11" s="44">
        <v>50.260084518756521</v>
      </c>
    </row>
    <row r="12" spans="2:7" s="5" customFormat="1" ht="15.75" customHeight="1" x14ac:dyDescent="0.2">
      <c r="B12" s="41" t="s">
        <v>6</v>
      </c>
      <c r="C12" s="42">
        <v>205621</v>
      </c>
      <c r="D12" s="42">
        <v>115479</v>
      </c>
      <c r="E12" s="44">
        <v>56.16109249541632</v>
      </c>
      <c r="G12" s="6"/>
    </row>
    <row r="13" spans="2:7" s="5" customFormat="1" ht="15.75" customHeight="1" x14ac:dyDescent="0.2">
      <c r="B13" s="41" t="s">
        <v>7</v>
      </c>
      <c r="C13" s="42">
        <v>148621</v>
      </c>
      <c r="D13" s="42">
        <v>80845</v>
      </c>
      <c r="E13" s="44">
        <v>54.39675415991011</v>
      </c>
    </row>
    <row r="14" spans="2:7" ht="15.75" customHeight="1" x14ac:dyDescent="0.2">
      <c r="B14" s="45" t="s">
        <v>8</v>
      </c>
      <c r="C14" s="46">
        <v>28272</v>
      </c>
      <c r="D14" s="46">
        <v>7398</v>
      </c>
      <c r="E14" s="47">
        <v>26.167232597623091</v>
      </c>
    </row>
    <row r="15" spans="2:7" ht="15.75" customHeight="1" x14ac:dyDescent="0.2">
      <c r="B15" s="45" t="s">
        <v>9</v>
      </c>
      <c r="C15" s="46">
        <v>5588</v>
      </c>
      <c r="D15" s="46">
        <v>1670</v>
      </c>
      <c r="E15" s="47">
        <v>29.885468861846814</v>
      </c>
    </row>
    <row r="16" spans="2:7" ht="15.75" customHeight="1" x14ac:dyDescent="0.2">
      <c r="B16" s="45" t="s">
        <v>10</v>
      </c>
      <c r="C16" s="46">
        <v>102431</v>
      </c>
      <c r="D16" s="46">
        <v>62937</v>
      </c>
      <c r="E16" s="47">
        <v>61.443313059523</v>
      </c>
    </row>
    <row r="17" spans="2:5" ht="15.75" customHeight="1" x14ac:dyDescent="0.2">
      <c r="B17" s="45" t="s">
        <v>11</v>
      </c>
      <c r="C17" s="46">
        <v>12330</v>
      </c>
      <c r="D17" s="46">
        <v>8840</v>
      </c>
      <c r="E17" s="47">
        <v>71.695052716950528</v>
      </c>
    </row>
    <row r="18" spans="2:5" s="5" customFormat="1" ht="15.75" customHeight="1" x14ac:dyDescent="0.2">
      <c r="B18" s="41" t="s">
        <v>12</v>
      </c>
      <c r="C18" s="42">
        <v>57000</v>
      </c>
      <c r="D18" s="42">
        <v>34634</v>
      </c>
      <c r="E18" s="44">
        <v>60.761403508771927</v>
      </c>
    </row>
    <row r="19" spans="2:5" ht="15.75" customHeight="1" x14ac:dyDescent="0.2">
      <c r="B19" s="45" t="s">
        <v>13</v>
      </c>
      <c r="C19" s="46">
        <v>27971</v>
      </c>
      <c r="D19" s="46">
        <v>15459</v>
      </c>
      <c r="E19" s="47">
        <v>55.26795609738658</v>
      </c>
    </row>
    <row r="20" spans="2:5" ht="15.75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ht="15.75" customHeight="1" x14ac:dyDescent="0.2">
      <c r="B21" s="45" t="s">
        <v>15</v>
      </c>
      <c r="C21" s="46">
        <v>29028</v>
      </c>
      <c r="D21" s="46">
        <v>19175</v>
      </c>
      <c r="E21" s="47">
        <v>66.056910569105682</v>
      </c>
    </row>
    <row r="22" spans="2:5" s="4" customFormat="1" ht="15.75" customHeight="1" x14ac:dyDescent="0.2">
      <c r="B22" s="41" t="s">
        <v>16</v>
      </c>
      <c r="C22" s="42">
        <v>66571</v>
      </c>
      <c r="D22" s="42">
        <v>18619</v>
      </c>
      <c r="E22" s="43">
        <v>27.968634991212387</v>
      </c>
    </row>
    <row r="23" spans="2:5" s="8" customFormat="1" ht="15.75" customHeight="1" x14ac:dyDescent="0.2">
      <c r="B23" s="45" t="s">
        <v>17</v>
      </c>
      <c r="C23" s="46">
        <v>418</v>
      </c>
      <c r="D23" s="46">
        <v>116</v>
      </c>
      <c r="E23" s="48">
        <v>27.751196172248804</v>
      </c>
    </row>
    <row r="24" spans="2:5" s="8" customFormat="1" ht="15.75" customHeight="1" x14ac:dyDescent="0.2">
      <c r="B24" s="45" t="s">
        <v>18</v>
      </c>
      <c r="C24" s="46">
        <v>66153</v>
      </c>
      <c r="D24" s="46">
        <v>18503</v>
      </c>
      <c r="E24" s="48">
        <v>27.970008918718726</v>
      </c>
    </row>
    <row r="25" spans="2:5" s="4" customFormat="1" ht="15.75" customHeight="1" x14ac:dyDescent="0.2">
      <c r="B25" s="41" t="s">
        <v>19</v>
      </c>
      <c r="C25" s="42">
        <v>76220</v>
      </c>
      <c r="D25" s="42">
        <v>16553</v>
      </c>
      <c r="E25" s="43">
        <v>21.717397008659145</v>
      </c>
    </row>
    <row r="26" spans="2:5" s="4" customFormat="1" ht="15.75" customHeight="1" x14ac:dyDescent="0.2">
      <c r="B26" s="41" t="s">
        <v>20</v>
      </c>
      <c r="C26" s="42">
        <v>39112</v>
      </c>
      <c r="D26" s="42">
        <v>-18596</v>
      </c>
      <c r="E26" s="43">
        <v>-47.545510329310694</v>
      </c>
    </row>
    <row r="27" spans="2:5" s="8" customFormat="1" ht="15.75" customHeight="1" x14ac:dyDescent="0.2">
      <c r="B27" s="45" t="s">
        <v>21</v>
      </c>
      <c r="C27" s="46">
        <v>37286</v>
      </c>
      <c r="D27" s="46">
        <v>-19844</v>
      </c>
      <c r="E27" s="48">
        <v>-53.221048114573833</v>
      </c>
    </row>
    <row r="28" spans="2:5" s="8" customFormat="1" ht="15.75" customHeight="1" x14ac:dyDescent="0.2">
      <c r="B28" s="45" t="s">
        <v>22</v>
      </c>
      <c r="C28" s="46">
        <v>1826</v>
      </c>
      <c r="D28" s="46">
        <v>1248</v>
      </c>
      <c r="E28" s="48">
        <v>68.346111719605702</v>
      </c>
    </row>
    <row r="29" spans="2:5" s="4" customFormat="1" ht="15.75" customHeight="1" x14ac:dyDescent="0.2">
      <c r="B29" s="41" t="s">
        <v>23</v>
      </c>
      <c r="C29" s="42">
        <v>27559</v>
      </c>
      <c r="D29" s="42">
        <v>26824</v>
      </c>
      <c r="E29" s="43">
        <v>97.332994665989332</v>
      </c>
    </row>
    <row r="30" spans="2:5" s="8" customFormat="1" ht="15.75" customHeight="1" x14ac:dyDescent="0.2">
      <c r="B30" s="45" t="s">
        <v>24</v>
      </c>
      <c r="C30" s="46">
        <v>796</v>
      </c>
      <c r="D30" s="46">
        <v>242</v>
      </c>
      <c r="E30" s="48">
        <v>30.402010050251256</v>
      </c>
    </row>
    <row r="31" spans="2:5" s="8" customFormat="1" ht="15.75" customHeight="1" x14ac:dyDescent="0.2">
      <c r="B31" s="45" t="s">
        <v>25</v>
      </c>
      <c r="C31" s="46">
        <v>26610</v>
      </c>
      <c r="D31" s="46">
        <v>26528</v>
      </c>
      <c r="E31" s="48">
        <v>99.691845170988344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 t="e">
        <v>#DIV/0!</v>
      </c>
    </row>
    <row r="35" spans="2:5" ht="15.75" customHeight="1" x14ac:dyDescent="0.2">
      <c r="B35" s="45" t="s">
        <v>29</v>
      </c>
      <c r="C35" s="46">
        <v>153</v>
      </c>
      <c r="D35" s="46">
        <v>54</v>
      </c>
      <c r="E35" s="47">
        <v>35.294117647058826</v>
      </c>
    </row>
    <row r="36" spans="2:5" s="5" customFormat="1" ht="15.75" customHeight="1" x14ac:dyDescent="0.2">
      <c r="B36" s="41" t="s">
        <v>30</v>
      </c>
      <c r="C36" s="42">
        <v>9546</v>
      </c>
      <c r="D36" s="42">
        <v>8325</v>
      </c>
      <c r="E36" s="44">
        <v>87.20930232558139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3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25222</v>
      </c>
      <c r="D39" s="42">
        <v>25222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9814</v>
      </c>
      <c r="D40" s="46">
        <v>9814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15408</v>
      </c>
      <c r="D41" s="46">
        <v>15408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26315</v>
      </c>
      <c r="D43" s="42">
        <v>17454</v>
      </c>
      <c r="E43" s="43">
        <v>66.327189815694481</v>
      </c>
    </row>
    <row r="44" spans="2:5" s="4" customFormat="1" ht="15.75" customHeight="1" x14ac:dyDescent="0.2">
      <c r="B44" s="41" t="s">
        <v>38</v>
      </c>
      <c r="C44" s="42">
        <v>27881</v>
      </c>
      <c r="D44" s="42">
        <v>22776</v>
      </c>
      <c r="E44" s="43">
        <v>81.690039812058387</v>
      </c>
    </row>
    <row r="45" spans="2:5" s="4" customFormat="1" ht="15.75" customHeight="1" x14ac:dyDescent="0.2">
      <c r="B45" s="41" t="s">
        <v>39</v>
      </c>
      <c r="C45" s="42">
        <v>2607</v>
      </c>
      <c r="D45" s="42">
        <v>235</v>
      </c>
      <c r="E45" s="43">
        <v>9.0141925584963563</v>
      </c>
    </row>
    <row r="46" spans="2:5" s="4" customFormat="1" ht="15.75" customHeight="1" x14ac:dyDescent="0.2">
      <c r="B46" s="41" t="s">
        <v>40</v>
      </c>
      <c r="C46" s="42">
        <v>436006</v>
      </c>
      <c r="D46" s="42">
        <v>34858</v>
      </c>
      <c r="E46" s="43">
        <v>7.9948441076498939</v>
      </c>
    </row>
    <row r="47" spans="2:5" s="4" customFormat="1" ht="15.75" customHeight="1" x14ac:dyDescent="0.2">
      <c r="B47" s="41" t="s">
        <v>41</v>
      </c>
      <c r="C47" s="42">
        <v>13128</v>
      </c>
      <c r="D47" s="42">
        <v>13128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13124</v>
      </c>
      <c r="D48" s="46">
        <v>13124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13</v>
      </c>
      <c r="D51" s="42">
        <v>8</v>
      </c>
      <c r="E51" s="43">
        <v>61.53846153846154</v>
      </c>
    </row>
    <row r="52" spans="2:5" s="4" customFormat="1" ht="15.75" customHeight="1" x14ac:dyDescent="0.2">
      <c r="B52" s="41" t="s">
        <v>46</v>
      </c>
      <c r="C52" s="42">
        <v>13</v>
      </c>
      <c r="D52" s="42">
        <v>8</v>
      </c>
      <c r="E52" s="43">
        <v>61.53846153846154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155928</v>
      </c>
      <c r="D61" s="42">
        <v>3487</v>
      </c>
      <c r="E61" s="43">
        <v>2.2362885434303013</v>
      </c>
    </row>
    <row r="62" spans="2:5" s="4" customFormat="1" ht="15.75" customHeight="1" x14ac:dyDescent="0.2">
      <c r="B62" s="41" t="s">
        <v>56</v>
      </c>
      <c r="C62" s="42">
        <v>1884</v>
      </c>
      <c r="D62" s="42">
        <v>1163</v>
      </c>
      <c r="E62" s="43">
        <v>61.730360934182592</v>
      </c>
    </row>
    <row r="63" spans="2:5" s="8" customFormat="1" ht="15.75" customHeight="1" x14ac:dyDescent="0.2">
      <c r="B63" s="45" t="s">
        <v>57</v>
      </c>
      <c r="C63" s="46">
        <v>971</v>
      </c>
      <c r="D63" s="46">
        <v>971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835</v>
      </c>
      <c r="D64" s="46">
        <v>114</v>
      </c>
      <c r="E64" s="48">
        <v>13.652694610778443</v>
      </c>
    </row>
    <row r="65" spans="2:5" s="8" customFormat="1" ht="15.75" customHeight="1" x14ac:dyDescent="0.2">
      <c r="B65" s="45" t="s">
        <v>59</v>
      </c>
      <c r="C65" s="46">
        <v>78</v>
      </c>
      <c r="D65" s="46">
        <v>78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154044</v>
      </c>
      <c r="D66" s="42">
        <v>2324</v>
      </c>
      <c r="E66" s="43">
        <v>1.5086598634156476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153648</v>
      </c>
      <c r="D68" s="46">
        <v>1964</v>
      </c>
      <c r="E68" s="48">
        <v>1.2782463813391649</v>
      </c>
    </row>
    <row r="69" spans="2:5" s="8" customFormat="1" ht="15.75" customHeight="1" x14ac:dyDescent="0.2">
      <c r="B69" s="45" t="s">
        <v>63</v>
      </c>
      <c r="C69" s="46">
        <v>396</v>
      </c>
      <c r="D69" s="46">
        <v>360</v>
      </c>
      <c r="E69" s="48">
        <v>90.909090909090907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251051</v>
      </c>
      <c r="D71" s="42">
        <v>10955</v>
      </c>
      <c r="E71" s="43">
        <v>4.3636551935662471</v>
      </c>
    </row>
    <row r="72" spans="2:5" s="8" customFormat="1" ht="15.75" customHeight="1" x14ac:dyDescent="0.2">
      <c r="B72" s="49" t="s">
        <v>66</v>
      </c>
      <c r="C72" s="50">
        <v>18012</v>
      </c>
      <c r="D72" s="50">
        <v>787</v>
      </c>
      <c r="E72" s="48">
        <v>4.3693093493226742</v>
      </c>
    </row>
    <row r="73" spans="2:5" s="8" customFormat="1" ht="15.75" customHeight="1" x14ac:dyDescent="0.2">
      <c r="B73" s="49" t="s">
        <v>67</v>
      </c>
      <c r="C73" s="50">
        <v>1051</v>
      </c>
      <c r="D73" s="50">
        <v>282</v>
      </c>
      <c r="E73" s="48">
        <v>26.831588962892482</v>
      </c>
    </row>
    <row r="74" spans="2:5" s="8" customFormat="1" ht="15.75" customHeight="1" x14ac:dyDescent="0.2">
      <c r="B74" s="49" t="s">
        <v>68</v>
      </c>
      <c r="C74" s="50">
        <v>3942</v>
      </c>
      <c r="D74" s="50">
        <v>2268</v>
      </c>
      <c r="E74" s="48">
        <v>57.534246575342465</v>
      </c>
    </row>
    <row r="75" spans="2:5" s="8" customFormat="1" ht="15.75" customHeight="1" x14ac:dyDescent="0.2">
      <c r="B75" s="49" t="s">
        <v>69</v>
      </c>
      <c r="C75" s="50">
        <v>216031</v>
      </c>
      <c r="D75" s="50">
        <v>1229</v>
      </c>
      <c r="E75" s="48">
        <v>0.56889983382014619</v>
      </c>
    </row>
    <row r="76" spans="2:5" s="8" customFormat="1" ht="15.75" customHeight="1" x14ac:dyDescent="0.2">
      <c r="B76" s="49" t="s">
        <v>70</v>
      </c>
      <c r="C76" s="50">
        <v>6498</v>
      </c>
      <c r="D76" s="50">
        <v>4558</v>
      </c>
      <c r="E76" s="48">
        <v>70.144659895352419</v>
      </c>
    </row>
    <row r="77" spans="2:5" s="8" customFormat="1" ht="15.75" customHeight="1" x14ac:dyDescent="0.2">
      <c r="B77" s="49" t="s">
        <v>71</v>
      </c>
      <c r="C77" s="50">
        <v>5517</v>
      </c>
      <c r="D77" s="50">
        <v>1831</v>
      </c>
      <c r="E77" s="48">
        <v>33.188326989305786</v>
      </c>
    </row>
    <row r="78" spans="2:5" s="5" customFormat="1" ht="15.75" customHeight="1" x14ac:dyDescent="0.2">
      <c r="B78" s="41" t="s">
        <v>72</v>
      </c>
      <c r="C78" s="42">
        <v>96</v>
      </c>
      <c r="D78" s="42">
        <v>5</v>
      </c>
      <c r="E78" s="43">
        <v>5.2083333333333339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88</v>
      </c>
      <c r="D81" s="46">
        <v>5</v>
      </c>
      <c r="E81" s="48">
        <v>5.6818181818181817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>
        <v>8</v>
      </c>
      <c r="D85" s="46">
        <v>0</v>
      </c>
      <c r="E85" s="48">
        <v>0</v>
      </c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15790</v>
      </c>
      <c r="D87" s="42">
        <v>7275</v>
      </c>
      <c r="E87" s="43">
        <v>46.073464217859403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366</v>
      </c>
      <c r="D90" s="46">
        <v>366</v>
      </c>
      <c r="E90" s="48">
        <v>100</v>
      </c>
    </row>
    <row r="91" spans="2:5" ht="15.75" customHeight="1" x14ac:dyDescent="0.2">
      <c r="B91" s="45" t="s">
        <v>85</v>
      </c>
      <c r="C91" s="46">
        <v>3946</v>
      </c>
      <c r="D91" s="46">
        <v>3875</v>
      </c>
      <c r="E91" s="48">
        <v>98.200709579320829</v>
      </c>
    </row>
    <row r="92" spans="2:5" ht="15.75" customHeight="1" x14ac:dyDescent="0.2">
      <c r="B92" s="45" t="s">
        <v>86</v>
      </c>
      <c r="C92" s="46">
        <v>423</v>
      </c>
      <c r="D92" s="46">
        <v>423</v>
      </c>
      <c r="E92" s="48">
        <v>100</v>
      </c>
    </row>
    <row r="93" spans="2:5" ht="15.75" customHeight="1" x14ac:dyDescent="0.2">
      <c r="B93" s="45" t="s">
        <v>87</v>
      </c>
      <c r="C93" s="46">
        <v>0</v>
      </c>
      <c r="D93" s="46">
        <v>0</v>
      </c>
      <c r="E93" s="48"/>
    </row>
    <row r="94" spans="2:5" ht="15.75" customHeight="1" x14ac:dyDescent="0.2">
      <c r="B94" s="45" t="s">
        <v>88</v>
      </c>
      <c r="C94" s="46">
        <v>11055</v>
      </c>
      <c r="D94" s="46">
        <v>2611</v>
      </c>
      <c r="E94" s="48">
        <v>23.618272274988694</v>
      </c>
    </row>
    <row r="95" spans="2:5" s="5" customFormat="1" ht="15.75" customHeight="1" x14ac:dyDescent="0.2">
      <c r="B95" s="41" t="s">
        <v>89</v>
      </c>
      <c r="C95" s="42">
        <v>3412</v>
      </c>
      <c r="D95" s="42">
        <v>3335</v>
      </c>
      <c r="E95" s="52">
        <v>97.743259085580306</v>
      </c>
    </row>
    <row r="96" spans="2:5" s="5" customFormat="1" ht="15.75" customHeight="1" x14ac:dyDescent="0.2">
      <c r="B96" s="41" t="s">
        <v>90</v>
      </c>
      <c r="C96" s="42">
        <v>3368</v>
      </c>
      <c r="D96" s="42">
        <v>3293</v>
      </c>
      <c r="E96" s="52">
        <v>97.7731591448931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3368</v>
      </c>
      <c r="D100" s="46">
        <v>3293</v>
      </c>
      <c r="E100" s="53">
        <v>97.7731591448931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44</v>
      </c>
      <c r="D102" s="42">
        <v>42</v>
      </c>
      <c r="E102" s="52">
        <v>95.454545454545453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2ABD8CFB-5844-41DE-A239-B512184B1677}"/>
    <hyperlink ref="D4" location="Şubat!A1" display="Şubat" xr:uid="{DCBC0103-4FFB-4155-BB16-3B934B517D5F}"/>
    <hyperlink ref="E4" location="Mart!A1" display="Mart" xr:uid="{48DD18BD-4A97-4B1D-AE25-2919981CB315}"/>
    <hyperlink ref="C5" location="Nisan!A1" display="Nisan" xr:uid="{0A290B58-2CFE-4842-9871-7D19AD294F99}"/>
    <hyperlink ref="D5" location="Mayıs!A1" display="Mayıs" xr:uid="{22CF4038-331A-49FF-BEEE-E5255C4C9287}"/>
    <hyperlink ref="E5" location="Haziran!A1" display="Haziran" xr:uid="{5C2AEFBF-38CA-448C-B8EB-490EE3570148}"/>
    <hyperlink ref="C6" location="Temmuz!A1" display="Temmuz" xr:uid="{8F03469A-9E1E-4A2E-ADF8-FAA345273D71}"/>
    <hyperlink ref="D6" location="Ağustos!A1" display="Ağustos" xr:uid="{2DCFF1CF-052C-4965-86AC-229D9C13F99D}"/>
    <hyperlink ref="E6" location="Eylül!A1" display="Eylül" xr:uid="{76104437-3E04-47A1-9A55-8F7A44B25B34}"/>
    <hyperlink ref="C7" location="Ekim!A1" display="Ekim" xr:uid="{E3EE38B2-9637-46BA-9B28-C4C9C014D3B2}"/>
    <hyperlink ref="D7" location="Kasım!A1" display="Kasım" xr:uid="{DE799E0A-0CF1-4FE8-AB22-1B5C558CDAAE}"/>
    <hyperlink ref="E7" location="Aralık!A1" display="Aralık" xr:uid="{30AB99ED-84FD-4BB4-BF2E-22F3A1D01E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1F6D-B6BA-44FB-90A8-691AFC570DF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818987</v>
      </c>
      <c r="D10" s="42">
        <v>208104</v>
      </c>
      <c r="E10" s="43">
        <v>25.40992714170066</v>
      </c>
    </row>
    <row r="11" spans="2:7" s="5" customFormat="1" ht="15.75" customHeight="1" x14ac:dyDescent="0.2">
      <c r="B11" s="41" t="s">
        <v>5</v>
      </c>
      <c r="C11" s="42">
        <v>390321</v>
      </c>
      <c r="D11" s="42">
        <v>177351</v>
      </c>
      <c r="E11" s="44">
        <v>45.437217059804624</v>
      </c>
    </row>
    <row r="12" spans="2:7" s="5" customFormat="1" ht="15.75" customHeight="1" x14ac:dyDescent="0.2">
      <c r="B12" s="41" t="s">
        <v>6</v>
      </c>
      <c r="C12" s="42">
        <v>178155</v>
      </c>
      <c r="D12" s="42">
        <v>90406</v>
      </c>
      <c r="E12" s="44">
        <v>50.745698969998031</v>
      </c>
      <c r="G12" s="6"/>
    </row>
    <row r="13" spans="2:7" s="5" customFormat="1" ht="15.75" customHeight="1" x14ac:dyDescent="0.2">
      <c r="B13" s="41" t="s">
        <v>7</v>
      </c>
      <c r="C13" s="42">
        <v>132582</v>
      </c>
      <c r="D13" s="42">
        <v>64198</v>
      </c>
      <c r="E13" s="44">
        <v>48.421354331658897</v>
      </c>
    </row>
    <row r="14" spans="2:7" ht="15.75" customHeight="1" x14ac:dyDescent="0.2">
      <c r="B14" s="45" t="s">
        <v>8</v>
      </c>
      <c r="C14" s="46">
        <v>28203</v>
      </c>
      <c r="D14" s="46">
        <v>7023</v>
      </c>
      <c r="E14" s="47">
        <v>24.901606212105097</v>
      </c>
    </row>
    <row r="15" spans="2:7" ht="15.75" customHeight="1" x14ac:dyDescent="0.2">
      <c r="B15" s="45" t="s">
        <v>9</v>
      </c>
      <c r="C15" s="46">
        <v>5506</v>
      </c>
      <c r="D15" s="46">
        <v>1528</v>
      </c>
      <c r="E15" s="47">
        <v>27.751543770432257</v>
      </c>
    </row>
    <row r="16" spans="2:7" ht="15.75" customHeight="1" x14ac:dyDescent="0.2">
      <c r="B16" s="45" t="s">
        <v>10</v>
      </c>
      <c r="C16" s="46">
        <v>88289</v>
      </c>
      <c r="D16" s="46">
        <v>49763</v>
      </c>
      <c r="E16" s="47">
        <v>56.363759924792447</v>
      </c>
    </row>
    <row r="17" spans="2:5" ht="15.75" customHeight="1" x14ac:dyDescent="0.2">
      <c r="B17" s="45" t="s">
        <v>11</v>
      </c>
      <c r="C17" s="46">
        <v>10584</v>
      </c>
      <c r="D17" s="46">
        <v>5884</v>
      </c>
      <c r="E17" s="47">
        <v>55.593348450491305</v>
      </c>
    </row>
    <row r="18" spans="2:5" s="5" customFormat="1" ht="15.75" customHeight="1" x14ac:dyDescent="0.2">
      <c r="B18" s="41" t="s">
        <v>12</v>
      </c>
      <c r="C18" s="42">
        <v>45573</v>
      </c>
      <c r="D18" s="42">
        <v>26208</v>
      </c>
      <c r="E18" s="44">
        <v>57.507734842999149</v>
      </c>
    </row>
    <row r="19" spans="2:5" ht="15.75" customHeight="1" x14ac:dyDescent="0.2">
      <c r="B19" s="45" t="s">
        <v>13</v>
      </c>
      <c r="C19" s="46">
        <v>27618</v>
      </c>
      <c r="D19" s="46">
        <v>14270</v>
      </c>
      <c r="E19" s="47">
        <v>51.669201245564487</v>
      </c>
    </row>
    <row r="20" spans="2:5" ht="15.75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ht="15.75" customHeight="1" x14ac:dyDescent="0.2">
      <c r="B21" s="45" t="s">
        <v>15</v>
      </c>
      <c r="C21" s="46">
        <v>17954</v>
      </c>
      <c r="D21" s="46">
        <v>11938</v>
      </c>
      <c r="E21" s="47">
        <v>66.492146596858632</v>
      </c>
    </row>
    <row r="22" spans="2:5" s="4" customFormat="1" ht="15.75" customHeight="1" x14ac:dyDescent="0.2">
      <c r="B22" s="41" t="s">
        <v>16</v>
      </c>
      <c r="C22" s="42">
        <v>65974</v>
      </c>
      <c r="D22" s="42">
        <v>17433</v>
      </c>
      <c r="E22" s="43">
        <v>26.42404583623852</v>
      </c>
    </row>
    <row r="23" spans="2:5" s="8" customFormat="1" ht="15.75" customHeight="1" x14ac:dyDescent="0.2">
      <c r="B23" s="45" t="s">
        <v>17</v>
      </c>
      <c r="C23" s="46">
        <v>407</v>
      </c>
      <c r="D23" s="46">
        <v>80</v>
      </c>
      <c r="E23" s="48">
        <v>19.656019656019655</v>
      </c>
    </row>
    <row r="24" spans="2:5" s="8" customFormat="1" ht="15.75" customHeight="1" x14ac:dyDescent="0.2">
      <c r="B24" s="45" t="s">
        <v>18</v>
      </c>
      <c r="C24" s="46">
        <v>65567</v>
      </c>
      <c r="D24" s="46">
        <v>17353</v>
      </c>
      <c r="E24" s="48">
        <v>26.466057620449313</v>
      </c>
    </row>
    <row r="25" spans="2:5" s="4" customFormat="1" ht="15.75" customHeight="1" x14ac:dyDescent="0.2">
      <c r="B25" s="41" t="s">
        <v>19</v>
      </c>
      <c r="C25" s="42">
        <v>76305</v>
      </c>
      <c r="D25" s="42">
        <v>15912</v>
      </c>
      <c r="E25" s="43">
        <v>20.853155101238453</v>
      </c>
    </row>
    <row r="26" spans="2:5" s="4" customFormat="1" ht="15.75" customHeight="1" x14ac:dyDescent="0.2">
      <c r="B26" s="41" t="s">
        <v>20</v>
      </c>
      <c r="C26" s="42">
        <v>47612</v>
      </c>
      <c r="D26" s="42">
        <v>-10839</v>
      </c>
      <c r="E26" s="43">
        <v>-22.765269259850456</v>
      </c>
    </row>
    <row r="27" spans="2:5" s="8" customFormat="1" ht="15.75" customHeight="1" x14ac:dyDescent="0.2">
      <c r="B27" s="45" t="s">
        <v>21</v>
      </c>
      <c r="C27" s="46">
        <v>46215</v>
      </c>
      <c r="D27" s="46">
        <v>-11607</v>
      </c>
      <c r="E27" s="48">
        <v>-25.115222330412202</v>
      </c>
    </row>
    <row r="28" spans="2:5" s="8" customFormat="1" ht="15.75" customHeight="1" x14ac:dyDescent="0.2">
      <c r="B28" s="45" t="s">
        <v>22</v>
      </c>
      <c r="C28" s="46">
        <v>1397</v>
      </c>
      <c r="D28" s="46">
        <v>768</v>
      </c>
      <c r="E28" s="48">
        <v>54.974946313528996</v>
      </c>
    </row>
    <row r="29" spans="2:5" s="4" customFormat="1" ht="15.75" customHeight="1" x14ac:dyDescent="0.2">
      <c r="B29" s="41" t="s">
        <v>23</v>
      </c>
      <c r="C29" s="42">
        <v>20588</v>
      </c>
      <c r="D29" s="42">
        <v>19890</v>
      </c>
      <c r="E29" s="43">
        <v>96.609675539149023</v>
      </c>
    </row>
    <row r="30" spans="2:5" s="8" customFormat="1" ht="15.75" customHeight="1" x14ac:dyDescent="0.2">
      <c r="B30" s="45" t="s">
        <v>24</v>
      </c>
      <c r="C30" s="46">
        <v>716</v>
      </c>
      <c r="D30" s="46">
        <v>198</v>
      </c>
      <c r="E30" s="48">
        <v>27.653631284916202</v>
      </c>
    </row>
    <row r="31" spans="2:5" s="8" customFormat="1" ht="15.75" customHeight="1" x14ac:dyDescent="0.2">
      <c r="B31" s="45" t="s">
        <v>25</v>
      </c>
      <c r="C31" s="46">
        <v>19723</v>
      </c>
      <c r="D31" s="46">
        <v>19641</v>
      </c>
      <c r="E31" s="48">
        <v>99.584241748212747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>
        <v>0</v>
      </c>
      <c r="D34" s="46">
        <v>0</v>
      </c>
      <c r="E34" s="47" t="e">
        <v>#DIV/0!</v>
      </c>
    </row>
    <row r="35" spans="2:5" ht="15.75" customHeight="1" x14ac:dyDescent="0.2">
      <c r="B35" s="45" t="s">
        <v>29</v>
      </c>
      <c r="C35" s="46">
        <v>149</v>
      </c>
      <c r="D35" s="46">
        <v>51</v>
      </c>
      <c r="E35" s="47">
        <v>34.228187919463089</v>
      </c>
    </row>
    <row r="36" spans="2:5" s="5" customFormat="1" ht="15.75" customHeight="1" x14ac:dyDescent="0.2">
      <c r="B36" s="41" t="s">
        <v>30</v>
      </c>
      <c r="C36" s="42">
        <v>8102</v>
      </c>
      <c r="D36" s="42">
        <v>6861</v>
      </c>
      <c r="E36" s="44">
        <v>84.682794371760068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3</v>
      </c>
      <c r="D38" s="42">
        <v>0</v>
      </c>
      <c r="E38" s="43">
        <v>0</v>
      </c>
    </row>
    <row r="39" spans="2:5" s="4" customFormat="1" ht="15.75" customHeight="1" x14ac:dyDescent="0.2">
      <c r="B39" s="41" t="s">
        <v>33</v>
      </c>
      <c r="C39" s="42">
        <v>20657</v>
      </c>
      <c r="D39" s="42">
        <v>20657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8508</v>
      </c>
      <c r="D40" s="46">
        <v>8508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12149</v>
      </c>
      <c r="D41" s="46">
        <v>12149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22833</v>
      </c>
      <c r="D43" s="42">
        <v>14089</v>
      </c>
      <c r="E43" s="43">
        <v>61.704550431393159</v>
      </c>
    </row>
    <row r="44" spans="2:5" s="4" customFormat="1" ht="15.75" customHeight="1" x14ac:dyDescent="0.2">
      <c r="B44" s="41" t="s">
        <v>38</v>
      </c>
      <c r="C44" s="42">
        <v>23800</v>
      </c>
      <c r="D44" s="42">
        <v>18640</v>
      </c>
      <c r="E44" s="43">
        <v>78.319327731092443</v>
      </c>
    </row>
    <row r="45" spans="2:5" s="4" customFormat="1" ht="15.75" customHeight="1" x14ac:dyDescent="0.2">
      <c r="B45" s="41" t="s">
        <v>39</v>
      </c>
      <c r="C45" s="42">
        <v>2597</v>
      </c>
      <c r="D45" s="42">
        <v>214</v>
      </c>
      <c r="E45" s="43">
        <v>8.2402772429726614</v>
      </c>
    </row>
    <row r="46" spans="2:5" s="4" customFormat="1" ht="15.75" customHeight="1" x14ac:dyDescent="0.2">
      <c r="B46" s="41" t="s">
        <v>40</v>
      </c>
      <c r="C46" s="42">
        <v>425501</v>
      </c>
      <c r="D46" s="42">
        <v>27660</v>
      </c>
      <c r="E46" s="43">
        <v>6.5005722665751664</v>
      </c>
    </row>
    <row r="47" spans="2:5" s="4" customFormat="1" ht="15.75" customHeight="1" x14ac:dyDescent="0.2">
      <c r="B47" s="41" t="s">
        <v>41</v>
      </c>
      <c r="C47" s="42">
        <v>10409</v>
      </c>
      <c r="D47" s="42">
        <v>10409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10405</v>
      </c>
      <c r="D48" s="46">
        <v>10405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4</v>
      </c>
      <c r="D49" s="46">
        <v>4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13</v>
      </c>
      <c r="D51" s="42">
        <v>8</v>
      </c>
      <c r="E51" s="43">
        <v>61.53846153846154</v>
      </c>
    </row>
    <row r="52" spans="2:5" s="4" customFormat="1" ht="15.75" customHeight="1" x14ac:dyDescent="0.2">
      <c r="B52" s="41" t="s">
        <v>46</v>
      </c>
      <c r="C52" s="42">
        <v>13</v>
      </c>
      <c r="D52" s="42">
        <v>8</v>
      </c>
      <c r="E52" s="43">
        <v>61.53846153846154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154031</v>
      </c>
      <c r="D61" s="42">
        <v>3028</v>
      </c>
      <c r="E61" s="43">
        <v>1.9658380455882258</v>
      </c>
    </row>
    <row r="62" spans="2:5" s="4" customFormat="1" ht="15.75" customHeight="1" x14ac:dyDescent="0.2">
      <c r="B62" s="41" t="s">
        <v>56</v>
      </c>
      <c r="C62" s="42">
        <v>1652</v>
      </c>
      <c r="D62" s="42">
        <v>931</v>
      </c>
      <c r="E62" s="43">
        <v>56.355932203389834</v>
      </c>
    </row>
    <row r="63" spans="2:5" s="8" customFormat="1" ht="15.75" customHeight="1" x14ac:dyDescent="0.2">
      <c r="B63" s="45" t="s">
        <v>57</v>
      </c>
      <c r="C63" s="46">
        <v>775</v>
      </c>
      <c r="D63" s="46">
        <v>775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813</v>
      </c>
      <c r="D64" s="46">
        <v>92</v>
      </c>
      <c r="E64" s="48">
        <v>11.316113161131611</v>
      </c>
    </row>
    <row r="65" spans="2:5" s="8" customFormat="1" ht="15.75" customHeight="1" x14ac:dyDescent="0.2">
      <c r="B65" s="45" t="s">
        <v>59</v>
      </c>
      <c r="C65" s="46">
        <v>64</v>
      </c>
      <c r="D65" s="46">
        <v>64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152379</v>
      </c>
      <c r="D66" s="42">
        <v>2097</v>
      </c>
      <c r="E66" s="43">
        <v>1.3761738822278662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151995</v>
      </c>
      <c r="D68" s="46">
        <v>1751</v>
      </c>
      <c r="E68" s="48">
        <v>1.1520115793282673</v>
      </c>
    </row>
    <row r="69" spans="2:5" s="8" customFormat="1" ht="15.75" customHeight="1" x14ac:dyDescent="0.2">
      <c r="B69" s="45" t="s">
        <v>63</v>
      </c>
      <c r="C69" s="46">
        <v>384</v>
      </c>
      <c r="D69" s="46">
        <v>346</v>
      </c>
      <c r="E69" s="48">
        <v>90.104166666666657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246729</v>
      </c>
      <c r="D71" s="42">
        <v>8499</v>
      </c>
      <c r="E71" s="43">
        <v>3.4446700631056744</v>
      </c>
    </row>
    <row r="72" spans="2:5" s="8" customFormat="1" ht="15.75" customHeight="1" x14ac:dyDescent="0.2">
      <c r="B72" s="49" t="s">
        <v>66</v>
      </c>
      <c r="C72" s="50">
        <v>17880</v>
      </c>
      <c r="D72" s="50">
        <v>655</v>
      </c>
      <c r="E72" s="48">
        <v>3.6633109619686799</v>
      </c>
    </row>
    <row r="73" spans="2:5" s="8" customFormat="1" ht="15.75" customHeight="1" x14ac:dyDescent="0.2">
      <c r="B73" s="49" t="s">
        <v>67</v>
      </c>
      <c r="C73" s="50">
        <v>980</v>
      </c>
      <c r="D73" s="50">
        <v>222</v>
      </c>
      <c r="E73" s="48">
        <v>22.653061224489797</v>
      </c>
    </row>
    <row r="74" spans="2:5" s="8" customFormat="1" ht="15.75" customHeight="1" x14ac:dyDescent="0.2">
      <c r="B74" s="49" t="s">
        <v>68</v>
      </c>
      <c r="C74" s="50">
        <v>3623</v>
      </c>
      <c r="D74" s="50">
        <v>1951</v>
      </c>
      <c r="E74" s="48">
        <v>53.85040022081148</v>
      </c>
    </row>
    <row r="75" spans="2:5" s="8" customFormat="1" ht="15.75" customHeight="1" x14ac:dyDescent="0.2">
      <c r="B75" s="49" t="s">
        <v>69</v>
      </c>
      <c r="C75" s="50">
        <v>214968</v>
      </c>
      <c r="D75" s="50">
        <v>952</v>
      </c>
      <c r="E75" s="48">
        <v>0.44285661121655312</v>
      </c>
    </row>
    <row r="76" spans="2:5" s="8" customFormat="1" ht="15.75" customHeight="1" x14ac:dyDescent="0.2">
      <c r="B76" s="49" t="s">
        <v>70</v>
      </c>
      <c r="C76" s="50">
        <v>5203</v>
      </c>
      <c r="D76" s="50">
        <v>3466</v>
      </c>
      <c r="E76" s="48">
        <v>66.615414184124546</v>
      </c>
    </row>
    <row r="77" spans="2:5" s="8" customFormat="1" ht="15.75" customHeight="1" x14ac:dyDescent="0.2">
      <c r="B77" s="49" t="s">
        <v>71</v>
      </c>
      <c r="C77" s="50">
        <v>4075</v>
      </c>
      <c r="D77" s="50">
        <v>1253</v>
      </c>
      <c r="E77" s="48">
        <v>30.74846625766871</v>
      </c>
    </row>
    <row r="78" spans="2:5" s="5" customFormat="1" ht="15.75" customHeight="1" x14ac:dyDescent="0.2">
      <c r="B78" s="41" t="s">
        <v>72</v>
      </c>
      <c r="C78" s="42">
        <v>96</v>
      </c>
      <c r="D78" s="42">
        <v>5</v>
      </c>
      <c r="E78" s="43">
        <v>5.2083333333333339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88</v>
      </c>
      <c r="D81" s="46">
        <v>5</v>
      </c>
      <c r="E81" s="48">
        <v>5.6818181818181817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>
        <v>8</v>
      </c>
      <c r="D85" s="46">
        <v>0</v>
      </c>
      <c r="E85" s="48">
        <v>0</v>
      </c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14223</v>
      </c>
      <c r="D87" s="42">
        <v>5711</v>
      </c>
      <c r="E87" s="43">
        <v>40.153272867890038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294</v>
      </c>
      <c r="D90" s="46">
        <v>294</v>
      </c>
      <c r="E90" s="48">
        <v>100</v>
      </c>
    </row>
    <row r="91" spans="2:5" ht="15.75" customHeight="1" x14ac:dyDescent="0.2">
      <c r="B91" s="45" t="s">
        <v>85</v>
      </c>
      <c r="C91" s="46">
        <v>3101</v>
      </c>
      <c r="D91" s="46">
        <v>3030</v>
      </c>
      <c r="E91" s="48">
        <v>97.710415994840375</v>
      </c>
    </row>
    <row r="92" spans="2:5" ht="15.75" customHeight="1" x14ac:dyDescent="0.2">
      <c r="B92" s="45" t="s">
        <v>86</v>
      </c>
      <c r="C92" s="46">
        <v>388</v>
      </c>
      <c r="D92" s="46">
        <v>388</v>
      </c>
      <c r="E92" s="48">
        <v>100</v>
      </c>
    </row>
    <row r="93" spans="2:5" ht="15.75" customHeight="1" x14ac:dyDescent="0.2">
      <c r="B93" s="45" t="s">
        <v>87</v>
      </c>
      <c r="C93" s="46">
        <v>0</v>
      </c>
      <c r="D93" s="46">
        <v>0</v>
      </c>
      <c r="E93" s="48"/>
    </row>
    <row r="94" spans="2:5" ht="15.75" customHeight="1" x14ac:dyDescent="0.2">
      <c r="B94" s="45" t="s">
        <v>88</v>
      </c>
      <c r="C94" s="46">
        <v>10440</v>
      </c>
      <c r="D94" s="46">
        <v>1999</v>
      </c>
      <c r="E94" s="48">
        <v>19.14750957854406</v>
      </c>
    </row>
    <row r="95" spans="2:5" s="5" customFormat="1" ht="15.75" customHeight="1" x14ac:dyDescent="0.2">
      <c r="B95" s="41" t="s">
        <v>89</v>
      </c>
      <c r="C95" s="42">
        <v>3165</v>
      </c>
      <c r="D95" s="42">
        <v>3093</v>
      </c>
      <c r="E95" s="52">
        <v>97.725118483412317</v>
      </c>
    </row>
    <row r="96" spans="2:5" s="5" customFormat="1" ht="15.75" customHeight="1" x14ac:dyDescent="0.2">
      <c r="B96" s="41" t="s">
        <v>90</v>
      </c>
      <c r="C96" s="42">
        <v>3140</v>
      </c>
      <c r="D96" s="42">
        <v>3070</v>
      </c>
      <c r="E96" s="52">
        <v>97.770700636942678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3140</v>
      </c>
      <c r="D100" s="46">
        <v>3070</v>
      </c>
      <c r="E100" s="53">
        <v>97.770700636942678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25</v>
      </c>
      <c r="D102" s="42">
        <v>23</v>
      </c>
      <c r="E102" s="52">
        <v>92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>
        <v>0</v>
      </c>
      <c r="D108" s="46">
        <v>0</v>
      </c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F4929A2A-7095-4EEF-AE97-615BCFE34EAD}"/>
    <hyperlink ref="D4" location="Şubat!A1" display="Şubat" xr:uid="{54FFC581-F221-494C-966B-CF9179710B58}"/>
    <hyperlink ref="E4" location="Mart!A1" display="Mart" xr:uid="{02A1FE78-3117-49C3-81C1-025C41229386}"/>
    <hyperlink ref="C5" location="Nisan!A1" display="Nisan" xr:uid="{55CB5F74-E09E-4D7C-BB5A-D21439C88526}"/>
    <hyperlink ref="D5" location="Mayıs!A1" display="Mayıs" xr:uid="{32026032-2893-43CB-9D90-3D55CC5F8C1E}"/>
    <hyperlink ref="E5" location="Haziran!A1" display="Haziran" xr:uid="{4A1174CC-19E7-482C-B39E-9ADC15962BE2}"/>
    <hyperlink ref="C6" location="Temmuz!A1" display="Temmuz" xr:uid="{06E0621E-CFA4-4111-9772-4BC4378D2516}"/>
    <hyperlink ref="D6" location="Ağustos!A1" display="Ağustos" xr:uid="{4ADC3371-E5F2-4828-9B14-DBB5EBAECEF6}"/>
    <hyperlink ref="E6" location="Eylül!A1" display="Eylül" xr:uid="{FB465A31-CC17-43A7-9F0C-7E677B6794D9}"/>
    <hyperlink ref="C7" location="Ekim!A1" display="Ekim" xr:uid="{1910F638-E39C-4187-8616-65C72BDCE979}"/>
    <hyperlink ref="D7" location="Kasım!A1" display="Kasım" xr:uid="{4AB096A0-6F60-470C-A0F4-05823A058070}"/>
    <hyperlink ref="E7" location="Aralık!A1" display="Aralık" xr:uid="{31E78CC1-393B-4D67-9E9E-B0D2B826A0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2006-04-21T06:20:28Z</dcterms:created>
  <dcterms:modified xsi:type="dcterms:W3CDTF">2025-07-29T13:14:05Z</dcterms:modified>
</cp:coreProperties>
</file>