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B515E671-21A2-4553-AFA3-BBEF8E89AA40}" xr6:coauthVersionLast="47" xr6:coauthVersionMax="47" xr10:uidLastSave="{00000000-0000-0000-0000-000000000000}"/>
  <bookViews>
    <workbookView xWindow="-108" yWindow="-108" windowWidth="23256" windowHeight="12456" xr2:uid="{0D5835B6-C05E-4380-A5BD-B5E0B3933A4B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{"'28  Giresun'!$B$3:$D$105"}</definedName>
    <definedName name="HTML_Control" localSheetId="0" hidden="1">{"'28  Giresun'!$B$3:$D$105"}</definedName>
    <definedName name="HTML_Control" localSheetId="2" hidden="1">{"'28  Giresun'!$B$3:$D$105"}</definedName>
    <definedName name="HTML_Control" localSheetId="3" hidden="1">{"'28  Giresun'!$B$3:$D$105"}</definedName>
    <definedName name="HTML_Control" localSheetId="6" hidden="1">{"'28  Giresun'!$B$3:$D$105"}</definedName>
    <definedName name="HTML_Control" localSheetId="1" hidden="1">{"'28  Giresun'!$B$3:$D$105"}</definedName>
    <definedName name="HTML_Control" localSheetId="9" hidden="1">{"'28  Giresun'!$B$3:$D$105"}</definedName>
    <definedName name="HTML_Control" localSheetId="7" hidden="1">{"'28  Giresun'!$B$3:$D$105"}</definedName>
    <definedName name="HTML_Control" localSheetId="8" hidden="1">{"'28  Giresun'!$B$3:$D$105"}</definedName>
    <definedName name="HTML_Control" localSheetId="11" hidden="1">{"'28  Giresun'!$B$3:$D$90"}</definedName>
    <definedName name="HTML_Control" localSheetId="10" hidden="1">{"'28  Giresun'!$B$3:$D$90"}</definedName>
    <definedName name="HTML_Control" localSheetId="5" hidden="1">{"'28  Giresun'!$B$3:$D$105"}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"13.05.2006"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Settings\hersan.MUHASEBAT\Desktop\htm\28.htm"</definedName>
    <definedName name="HTML_PathFile" localSheetId="0" hidden="1">"C:\Documents and Settings\hersan.MUHASEBAT\Desktop\htm\28.htm"</definedName>
    <definedName name="HTML_PathFile" localSheetId="2" hidden="1">"C:\Documents and Settings\hersan.MUHASEBAT\Desktop\htm\28.htm"</definedName>
    <definedName name="HTML_PathFile" localSheetId="3" hidden="1">"C:\Documents and Settings\hersan.MUHASEBAT\Desktop\htm\28.htm"</definedName>
    <definedName name="HTML_PathFile" localSheetId="6" hidden="1">"C:\Documents and Settings\hersan.MUHASEBAT\Desktop\htm\28.htm"</definedName>
    <definedName name="HTML_PathFile" localSheetId="1" hidden="1">"C:\Documents and Settings\hersan.MUHASEBAT\Desktop\htm\28.htm"</definedName>
    <definedName name="HTML_PathFile" localSheetId="9" hidden="1">"\\M-pc-00000-20\il_2005_2006hazırlık\docs\28.htm"</definedName>
    <definedName name="HTML_PathFile" localSheetId="7" hidden="1">"C:\Documents and Settings\eakgonullu\Belgelerim\internet\docs\il_81\htm\28.htm"</definedName>
    <definedName name="HTML_PathFile" localSheetId="8" hidden="1">"C:\Documents and Settings\hersan\Belgelerim\int-hazırlık\htm\28.htm"</definedName>
    <definedName name="HTML_PathFile" localSheetId="11" hidden="1">"C:\Documents and Settings\hersan\Belgelerim\int-hazırlık\htm\28.htm"</definedName>
    <definedName name="HTML_PathFile" localSheetId="10" hidden="1">"\\M-pc-00000-20\il_2005_2006hazırlık\docs\htm\28.htm"</definedName>
    <definedName name="HTML_PathFile" localSheetId="5" hidden="1">"C:\Documents and Settings\hersan.MUHASEBAT\Desktop\htm\28.htm"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5" i="8" s="1"/>
  <c r="E26" i="8"/>
  <c r="E27" i="8"/>
  <c r="E28" i="8"/>
  <c r="C29" i="8"/>
  <c r="D29" i="8"/>
  <c r="E29" i="8" s="1"/>
  <c r="E30" i="8"/>
  <c r="E31" i="8"/>
  <c r="E35" i="8"/>
  <c r="E36" i="8"/>
  <c r="C39" i="8"/>
  <c r="D39" i="8"/>
  <c r="E39" i="8"/>
  <c r="E40" i="8"/>
  <c r="E41" i="8"/>
  <c r="E43" i="8"/>
  <c r="E44" i="8"/>
  <c r="D45" i="8"/>
  <c r="E45" i="8"/>
  <c r="C47" i="8"/>
  <c r="D47" i="8"/>
  <c r="E47" i="8"/>
  <c r="E48" i="8"/>
  <c r="E50" i="8"/>
  <c r="C51" i="8"/>
  <c r="E52" i="8"/>
  <c r="C54" i="8"/>
  <c r="D54" i="8"/>
  <c r="D51" i="8" s="1"/>
  <c r="E51" i="8" s="1"/>
  <c r="C62" i="8"/>
  <c r="C61" i="8" s="1"/>
  <c r="D62" i="8"/>
  <c r="D61" i="8" s="1"/>
  <c r="E61" i="8" s="1"/>
  <c r="E62" i="8"/>
  <c r="E63" i="8"/>
  <c r="E64" i="8"/>
  <c r="E65" i="8"/>
  <c r="C66" i="8"/>
  <c r="D66" i="8"/>
  <c r="E66" i="8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E78" i="8"/>
  <c r="E81" i="8"/>
  <c r="C87" i="8"/>
  <c r="D87" i="8"/>
  <c r="E87" i="8"/>
  <c r="E90" i="8"/>
  <c r="E91" i="8"/>
  <c r="E92" i="8"/>
  <c r="E93" i="8"/>
  <c r="E94" i="8"/>
  <c r="C96" i="8"/>
  <c r="C95" i="8" s="1"/>
  <c r="D96" i="8"/>
  <c r="D95" i="8" s="1"/>
  <c r="E96" i="8"/>
  <c r="E100" i="8"/>
  <c r="E101" i="8"/>
  <c r="E102" i="8"/>
  <c r="C103" i="8"/>
  <c r="D103" i="8"/>
  <c r="C107" i="8"/>
  <c r="C106" i="8" s="1"/>
  <c r="D107" i="8"/>
  <c r="D106" i="8" s="1"/>
  <c r="D46" i="8" l="1"/>
  <c r="C46" i="8"/>
  <c r="D11" i="8"/>
  <c r="E12" i="8"/>
  <c r="E95" i="8"/>
  <c r="C11" i="8"/>
  <c r="C10" i="8" s="1"/>
  <c r="E11" i="8" l="1"/>
  <c r="D10" i="8"/>
  <c r="E10" i="8" s="1"/>
  <c r="E46" i="8"/>
</calcChain>
</file>

<file path=xl/sharedStrings.xml><?xml version="1.0" encoding="utf-8"?>
<sst xmlns="http://schemas.openxmlformats.org/spreadsheetml/2006/main" count="1412" uniqueCount="211">
  <si>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</si>
  <si>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</si>
  <si>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</si>
  <si>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</si>
  <si>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</si>
  <si>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</si>
  <si>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</si>
  <si>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</si>
  <si>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</si>
  <si>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</si>
  <si>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</si>
  <si>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</si>
  <si>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</si>
  <si>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</si>
  <si>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</si>
  <si>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</si>
  <si>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</si>
  <si>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</si>
  <si>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</si>
  <si>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</si>
  <si>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</si>
  <si>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</si>
  <si>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</si>
  <si>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</si>
  <si>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</si>
  <si>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</si>
  <si>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</si>
  <si>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</si>
  <si>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</si>
  <si>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</si>
  <si>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</si>
  <si>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</si>
  <si>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</si>
  <si>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</si>
  <si>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</si>
  <si>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</si>
  <si>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</si>
  <si>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</si>
  <si>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</si>
  <si>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</si>
  <si>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</si>
  <si>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</si>
  <si>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</si>
  <si>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</si>
  <si>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</si>
  <si>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</si>
  <si>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</si>
  <si>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</si>
  <si>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</si>
  <si>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</si>
  <si>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</si>
  <si>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</si>
  <si>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</si>
  <si>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</si>
  <si>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</si>
  <si>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</si>
  <si>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</si>
  <si>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</si>
  <si>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</si>
  <si>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</si>
  <si>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</si>
  <si>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</si>
  <si>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</si>
  <si>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</si>
  <si>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</si>
  <si>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</si>
  <si>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</si>
  <si>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</si>
  <si>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</si>
  <si>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</si>
  <si>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</si>
  <si>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</si>
  <si>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</si>
  <si>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</si>
  <si>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</si>
  <si>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</si>
  <si>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</si>
  <si>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</si>
  <si>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</si>
  <si>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</si>
  <si>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</si>
  <si>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</si>
  <si>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</si>
  <si>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</si>
  <si>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</si>
  <si>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</si>
  <si>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</si>
  <si>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</si>
  <si>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</si>
  <si>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</si>
  <si>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</si>
  <si>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</si>
  <si>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</si>
  <si>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</si>
  <si>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</si>
  <si>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</si>
  <si>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</si>
  <si>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</si>
  <si>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</si>
  <si>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</si>
  <si>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</si>
  <si>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</si>
  <si>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</si>
  <si>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</si>
  <si>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</si>
  <si>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</si>
  <si>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</si>
  <si>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GİRESUN İLİ  GENEL  BÜTÇE GELİRLERİNİN TAHSİLATI, TAHAKKUKU VE TAHSİLATIN TAHAKKUKA  ORANI (KÜMÜLATİF) HAZİRAN 2006</t>
  </si>
  <si>
    <t>GİRESUN İLİ 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</si>
  <si>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</si>
  <si>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</si>
  <si>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</si>
  <si>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</si>
  <si>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</si>
  <si>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</si>
  <si>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</si>
  <si>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</si>
  <si>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</si>
  <si>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</si>
  <si>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</si>
  <si>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</si>
  <si>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</si>
  <si>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</si>
  <si>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</si>
  <si>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</si>
  <si>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</si>
  <si>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</si>
  <si>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</si>
  <si>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</si>
  <si>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</si>
  <si>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</si>
  <si>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</si>
  <si>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</si>
  <si>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</si>
  <si>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</si>
  <si>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</si>
  <si>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</si>
  <si>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</si>
  <si>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</si>
  <si>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</si>
  <si>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</si>
  <si>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</si>
  <si>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</si>
  <si>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</si>
  <si>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</si>
  <si>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</si>
  <si>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</si>
  <si>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</si>
  <si>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</si>
  <si>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</si>
  <si>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</si>
  <si>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</si>
  <si>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</si>
  <si>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</si>
  <si>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</si>
  <si>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</si>
  <si>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</si>
  <si>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</si>
  <si>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</si>
  <si>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</si>
  <si>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</si>
  <si>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</si>
  <si>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</si>
  <si>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</si>
  <si>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</si>
  <si>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</si>
  <si>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</si>
  <si>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</si>
  <si>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</si>
  <si>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</si>
  <si>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</si>
  <si>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</si>
  <si>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</si>
  <si>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</si>
  <si>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</si>
  <si>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</si>
  <si>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</si>
  <si>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</si>
  <si>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</si>
  <si>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</si>
  <si>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</si>
  <si>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</si>
  <si>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</si>
  <si>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</si>
  <si>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GİRESUN İLİ  GENEL  BÜTÇE GELİRLERİNİN TAHSİLATI, TAHAKKUKU VE TAHSİLATIN TAHAKKUKA  ORANI (KÜMÜLATİF) ŞUBAT 2006</t>
  </si>
  <si>
    <t xml:space="preserve"> </t>
  </si>
  <si>
    <t xml:space="preserve">        Banka ve Sigorta Muameleleri Vergisi</t>
  </si>
  <si>
    <t xml:space="preserve">        Motorlu Taşıtlar Vergisi</t>
  </si>
  <si>
    <t>GİRESUN İLİ  GENEL  BÜTÇE GELİRLERİNİN TAHSİLATI, TAHAKKUKU VE TAHSİLATIN TAHAKKUKA  ORANI (KÜMÜLATİF) MART 2006</t>
  </si>
  <si>
    <t>GİRESUN İLİ  GENEL  BÜTÇE GELİRLERİNİN TAHSİLATI, TAHAKKUKU VE TAHSİLATIN TAHAKKUKA  ORANI (KÜMÜLATİF) NİSAN 2006</t>
  </si>
  <si>
    <t>GİRESUN İLİ 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</si>
  <si>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</si>
  <si>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</si>
  <si>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</si>
  <si>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</si>
  <si>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</si>
  <si>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</si>
  <si>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GİRESUN İLİ  GENEL  BÜTÇE GELİRLERİNİN TAHSİLATI, TAHAKKUKU VE TAHSİLATIN TAHAKKUKA  ORANI (KÜMÜLATİF) TEMMUZ 2006</t>
  </si>
  <si>
    <t>Temmuz</t>
  </si>
  <si>
    <t>GİRESUN İLİ  GENEL  BÜTÇE GELİRLERİNİN TAHSİLATI, TAHAKKUKU VE TAHSİLATIN TAHAKKUKA  ORANI (KÜMÜLATİF) AĞUSTOS 2006</t>
  </si>
  <si>
    <t>Ağustos</t>
  </si>
  <si>
    <t>GİRESUN İLİ  GENEL  BÜTÇE GELİRLERİNİN TAHSİLATI, TAHAKKUKU VE TAHSİLATIN TAHAKKUKA  ORANI (KÜMÜLATİF) EYLÜL 2006</t>
  </si>
  <si>
    <t>Eylül</t>
  </si>
  <si>
    <t xml:space="preserve">        Motorlu Taşıtlar (II)</t>
  </si>
  <si>
    <t>GİRESUN İLİ  GENEL  BÜTÇE GELİRLERİNİN TAHSİLATI, TAHAKKUKU VE TAHSİLATIN TAHAKKUKA  ORANI (KÜMÜLATİF) EKİM 2006</t>
  </si>
  <si>
    <t>Ekim</t>
  </si>
  <si>
    <t>GİRESUN İLİ  GENEL  BÜTÇE GELİRLERİNİN TAHSİLATI, TAHAKKUKU VE TAHSİLATIN TAHAKKUKA  ORANI (KÜMÜLATİF) KASIM 2006</t>
  </si>
  <si>
    <t>Kasım</t>
  </si>
  <si>
    <t>GİRESUN İLİ 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</si>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</sst>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4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0" fontId="10" fillId="0" borderId="4" xfId="0" applyFont="1" applyBorder="1"/>
    <xf numFmtId="173" fontId="5" fillId="0" borderId="4" xfId="2" applyNumberFormat="1" applyFont="1" applyFill="1" applyBorder="1"/>
    <xf numFmtId="3" fontId="4" fillId="0" borderId="4" xfId="2" applyNumberFormat="1" applyFont="1" applyBorder="1"/>
    <xf numFmtId="3" fontId="5" fillId="0" borderId="4" xfId="2" applyNumberFormat="1" applyFont="1" applyBorder="1"/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</cellXfs>
  <cellStyles count="6">
    <cellStyle name="Hyperlink" xfId="1" builtinId="8"/>
    <cellStyle name="Normal" xfId="0" builtinId="0"/>
    <cellStyle name="Normal_genel_gelir_det3" xfId="2" xr:uid="{3A6F1DF4-5D72-4FF2-AA71-CAC5D744D533}"/>
    <cellStyle name="Normal_genelgelirtahk_tahs" xfId="3" xr:uid="{D1A066F6-5B00-4896-AF1A-1EFE9AFF0FE2}"/>
    <cellStyle name="Virgül [0]_29dan32ye" xfId="4" xr:uid="{62B5F05C-73D4-47DB-B1C9-E9CD101B4C14}"/>
    <cellStyle name="Virgül_29dan32ye" xfId="5" xr:uid="{10D7500B-B10F-4BFD-BEFA-7389042031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AD78E-545A-4C5C-9E40-775AD8FB8BF9}">
  <sheetPr codeName="Sayfa12"/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9.5" customHeight="1" x14ac:dyDescent="0.25">
      <c r="B3" s="1"/>
      <c r="C3" s="19"/>
      <c r="D3" s="19"/>
      <c r="E3" s="20"/>
    </row>
    <row r="4" spans="2:7" s="2" customFormat="1" ht="19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9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9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9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9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180522</v>
      </c>
      <c r="D10" s="42">
        <v>139523</v>
      </c>
      <c r="E10" s="43">
        <v>77.288640719690676</v>
      </c>
    </row>
    <row r="11" spans="2:7" s="5" customFormat="1" ht="15.75" customHeight="1" x14ac:dyDescent="0.2">
      <c r="B11" s="41" t="s">
        <v>5</v>
      </c>
      <c r="C11" s="42">
        <v>148328</v>
      </c>
      <c r="D11" s="42">
        <v>119171</v>
      </c>
      <c r="E11" s="44">
        <v>80.342888733078041</v>
      </c>
    </row>
    <row r="12" spans="2:7" s="5" customFormat="1" ht="15.75" customHeight="1" x14ac:dyDescent="0.2">
      <c r="B12" s="41" t="s">
        <v>6</v>
      </c>
      <c r="C12" s="42">
        <v>85690</v>
      </c>
      <c r="D12" s="42">
        <v>71201</v>
      </c>
      <c r="E12" s="44">
        <v>83.091375889835447</v>
      </c>
      <c r="G12" s="6"/>
    </row>
    <row r="13" spans="2:7" s="5" customFormat="1" ht="15.75" customHeight="1" x14ac:dyDescent="0.2">
      <c r="B13" s="41" t="s">
        <v>7</v>
      </c>
      <c r="C13" s="42">
        <v>78627</v>
      </c>
      <c r="D13" s="42">
        <v>65879</v>
      </c>
      <c r="E13" s="44">
        <v>83.786739923944694</v>
      </c>
    </row>
    <row r="14" spans="2:7" ht="15.75" customHeight="1" x14ac:dyDescent="0.2">
      <c r="B14" s="45" t="s">
        <v>8</v>
      </c>
      <c r="C14" s="46">
        <v>5834</v>
      </c>
      <c r="D14" s="46">
        <v>3094</v>
      </c>
      <c r="E14" s="47">
        <v>53.033938978402475</v>
      </c>
    </row>
    <row r="15" spans="2:7" ht="15.75" customHeight="1" x14ac:dyDescent="0.2">
      <c r="B15" s="45" t="s">
        <v>9</v>
      </c>
      <c r="C15" s="46">
        <v>925</v>
      </c>
      <c r="D15" s="46">
        <v>538</v>
      </c>
      <c r="E15" s="47">
        <v>58.162162162162168</v>
      </c>
    </row>
    <row r="16" spans="2:7" ht="15.75" customHeight="1" x14ac:dyDescent="0.2">
      <c r="B16" s="45" t="s">
        <v>10</v>
      </c>
      <c r="C16" s="46">
        <v>66793</v>
      </c>
      <c r="D16" s="46">
        <v>58115</v>
      </c>
      <c r="E16" s="47">
        <v>87.007620559040618</v>
      </c>
    </row>
    <row r="17" spans="2:5" ht="15.75" customHeight="1" x14ac:dyDescent="0.2">
      <c r="B17" s="45" t="s">
        <v>11</v>
      </c>
      <c r="C17" s="46">
        <v>5075</v>
      </c>
      <c r="D17" s="46">
        <v>4132</v>
      </c>
      <c r="E17" s="47">
        <v>81.418719211822662</v>
      </c>
    </row>
    <row r="18" spans="2:5" s="5" customFormat="1" ht="15.75" customHeight="1" x14ac:dyDescent="0.2">
      <c r="B18" s="41" t="s">
        <v>12</v>
      </c>
      <c r="C18" s="42">
        <v>7063</v>
      </c>
      <c r="D18" s="42">
        <v>5322</v>
      </c>
      <c r="E18" s="44">
        <v>75.350417669545521</v>
      </c>
    </row>
    <row r="19" spans="2:5" ht="15.75" customHeight="1" x14ac:dyDescent="0.2">
      <c r="B19" s="45" t="s">
        <v>13</v>
      </c>
      <c r="C19" s="46">
        <v>1686</v>
      </c>
      <c r="D19" s="46">
        <v>755</v>
      </c>
      <c r="E19" s="47">
        <v>44.780545670225386</v>
      </c>
    </row>
    <row r="20" spans="2:5" ht="15.75" customHeight="1" x14ac:dyDescent="0.2">
      <c r="B20" s="45" t="s">
        <v>14</v>
      </c>
      <c r="C20" s="46">
        <v>85</v>
      </c>
      <c r="D20" s="46">
        <v>14</v>
      </c>
      <c r="E20" s="47">
        <v>16.470588235294116</v>
      </c>
    </row>
    <row r="21" spans="2:5" ht="15.75" customHeight="1" x14ac:dyDescent="0.2">
      <c r="B21" s="45" t="s">
        <v>15</v>
      </c>
      <c r="C21" s="46">
        <v>5292</v>
      </c>
      <c r="D21" s="46">
        <v>4553</v>
      </c>
      <c r="E21" s="47">
        <v>86.035525321239604</v>
      </c>
    </row>
    <row r="22" spans="2:5" s="4" customFormat="1" ht="15.75" customHeight="1" x14ac:dyDescent="0.2">
      <c r="B22" s="41" t="s">
        <v>16</v>
      </c>
      <c r="C22" s="42">
        <v>14822</v>
      </c>
      <c r="D22" s="42">
        <v>9922</v>
      </c>
      <c r="E22" s="43">
        <v>66.941033598704621</v>
      </c>
    </row>
    <row r="23" spans="2:5" s="8" customFormat="1" ht="15.75" customHeight="1" x14ac:dyDescent="0.2">
      <c r="B23" s="45" t="s">
        <v>17</v>
      </c>
      <c r="C23" s="46">
        <v>127</v>
      </c>
      <c r="D23" s="46">
        <v>35</v>
      </c>
      <c r="E23" s="48">
        <v>27.559055118110237</v>
      </c>
    </row>
    <row r="24" spans="2:5" s="8" customFormat="1" ht="15.75" customHeight="1" x14ac:dyDescent="0.2">
      <c r="B24" s="45" t="s">
        <v>18</v>
      </c>
      <c r="C24" s="46">
        <v>14695</v>
      </c>
      <c r="D24" s="46">
        <v>9887</v>
      </c>
      <c r="E24" s="48">
        <v>67.281388227288204</v>
      </c>
    </row>
    <row r="25" spans="2:5" s="4" customFormat="1" ht="15.75" customHeight="1" x14ac:dyDescent="0.2">
      <c r="B25" s="41" t="s">
        <v>19</v>
      </c>
      <c r="C25" s="42">
        <v>22471</v>
      </c>
      <c r="D25" s="42">
        <v>16597</v>
      </c>
      <c r="E25" s="43">
        <v>73.859641315473283</v>
      </c>
    </row>
    <row r="26" spans="2:5" s="4" customFormat="1" ht="15.75" customHeight="1" x14ac:dyDescent="0.2">
      <c r="B26" s="41" t="s">
        <v>20</v>
      </c>
      <c r="C26" s="42">
        <v>14534</v>
      </c>
      <c r="D26" s="42">
        <v>9101</v>
      </c>
      <c r="E26" s="43">
        <v>62.618687216182742</v>
      </c>
    </row>
    <row r="27" spans="2:5" s="8" customFormat="1" ht="15.75" customHeight="1" x14ac:dyDescent="0.2">
      <c r="B27" s="45" t="s">
        <v>21</v>
      </c>
      <c r="C27" s="46">
        <v>11944</v>
      </c>
      <c r="D27" s="46">
        <v>6552</v>
      </c>
      <c r="E27" s="48">
        <v>54.855994641661084</v>
      </c>
    </row>
    <row r="28" spans="2:5" s="8" customFormat="1" ht="15.75" customHeight="1" x14ac:dyDescent="0.2">
      <c r="B28" s="45" t="s">
        <v>22</v>
      </c>
      <c r="C28" s="46">
        <v>2590</v>
      </c>
      <c r="D28" s="46">
        <v>2549</v>
      </c>
      <c r="E28" s="48">
        <v>98.416988416988417</v>
      </c>
    </row>
    <row r="29" spans="2:5" s="4" customFormat="1" ht="15.75" customHeight="1" x14ac:dyDescent="0.2">
      <c r="B29" s="41" t="s">
        <v>23</v>
      </c>
      <c r="C29" s="42">
        <v>3059</v>
      </c>
      <c r="D29" s="42">
        <v>3058</v>
      </c>
      <c r="E29" s="43">
        <v>99.967309578293566</v>
      </c>
    </row>
    <row r="30" spans="2:5" s="8" customFormat="1" ht="15.75" customHeight="1" x14ac:dyDescent="0.2">
      <c r="B30" s="45" t="s">
        <v>24</v>
      </c>
      <c r="C30" s="46">
        <v>4</v>
      </c>
      <c r="D30" s="46">
        <v>4</v>
      </c>
      <c r="E30" s="48">
        <v>100</v>
      </c>
    </row>
    <row r="31" spans="2:5" s="8" customFormat="1" ht="15.75" customHeight="1" x14ac:dyDescent="0.2">
      <c r="B31" s="45" t="s">
        <v>203</v>
      </c>
      <c r="C31" s="46">
        <v>2581</v>
      </c>
      <c r="D31" s="46">
        <v>2580</v>
      </c>
      <c r="E31" s="48">
        <v>99.961255327392479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>
        <v>474</v>
      </c>
      <c r="D35" s="46">
        <v>474</v>
      </c>
      <c r="E35" s="47">
        <v>100</v>
      </c>
    </row>
    <row r="36" spans="2:5" s="5" customFormat="1" ht="15.75" customHeight="1" x14ac:dyDescent="0.2">
      <c r="B36" s="41" t="s">
        <v>30</v>
      </c>
      <c r="C36" s="42">
        <v>4877</v>
      </c>
      <c r="D36" s="42">
        <v>4437</v>
      </c>
      <c r="E36" s="44">
        <v>90.97806028296084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1</v>
      </c>
      <c r="D38" s="42">
        <v>1</v>
      </c>
      <c r="E38" s="43"/>
    </row>
    <row r="39" spans="2:5" s="4" customFormat="1" ht="15.75" customHeight="1" x14ac:dyDescent="0.2">
      <c r="B39" s="41" t="s">
        <v>33</v>
      </c>
      <c r="C39" s="42">
        <v>2071</v>
      </c>
      <c r="D39" s="42">
        <v>2071</v>
      </c>
      <c r="E39" s="43">
        <v>100</v>
      </c>
    </row>
    <row r="40" spans="2:5" s="8" customFormat="1" ht="15.75" customHeight="1" x14ac:dyDescent="0.2">
      <c r="B40" s="45" t="s">
        <v>34</v>
      </c>
      <c r="C40" s="46">
        <v>150</v>
      </c>
      <c r="D40" s="46">
        <v>150</v>
      </c>
      <c r="E40" s="48">
        <v>100</v>
      </c>
    </row>
    <row r="41" spans="2:5" s="8" customFormat="1" ht="15.75" customHeight="1" x14ac:dyDescent="0.2">
      <c r="B41" s="45" t="s">
        <v>35</v>
      </c>
      <c r="C41" s="46">
        <v>1921</v>
      </c>
      <c r="D41" s="46">
        <v>1921</v>
      </c>
      <c r="E41" s="48"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11410</v>
      </c>
      <c r="D43" s="42">
        <v>9014</v>
      </c>
      <c r="E43" s="43">
        <v>79.0008764241893</v>
      </c>
    </row>
    <row r="44" spans="2:5" s="4" customFormat="1" ht="15.75" customHeight="1" x14ac:dyDescent="0.2">
      <c r="B44" s="41" t="s">
        <v>38</v>
      </c>
      <c r="C44" s="42">
        <v>11334</v>
      </c>
      <c r="D44" s="42">
        <v>10455</v>
      </c>
      <c r="E44" s="43">
        <v>92.244573848597142</v>
      </c>
    </row>
    <row r="45" spans="2:5" s="4" customFormat="1" ht="15.75" customHeight="1" x14ac:dyDescent="0.2">
      <c r="B45" s="41" t="s">
        <v>39</v>
      </c>
      <c r="C45" s="42">
        <v>530</v>
      </c>
      <c r="D45" s="42">
        <v>-89</v>
      </c>
      <c r="E45" s="43">
        <v>-16.79245283018868</v>
      </c>
    </row>
    <row r="46" spans="2:5" s="4" customFormat="1" ht="15.75" customHeight="1" x14ac:dyDescent="0.2">
      <c r="B46" s="41" t="s">
        <v>40</v>
      </c>
      <c r="C46" s="42">
        <v>31587</v>
      </c>
      <c r="D46" s="42">
        <v>19795</v>
      </c>
      <c r="E46" s="43">
        <v>62.668186279165482</v>
      </c>
    </row>
    <row r="47" spans="2:5" s="4" customFormat="1" ht="15.75" customHeight="1" x14ac:dyDescent="0.2">
      <c r="B47" s="41" t="s">
        <v>41</v>
      </c>
      <c r="C47" s="42">
        <v>7782</v>
      </c>
      <c r="D47" s="42">
        <v>7782</v>
      </c>
      <c r="E47" s="43">
        <v>100</v>
      </c>
    </row>
    <row r="48" spans="2:5" s="8" customFormat="1" ht="15.75" customHeight="1" x14ac:dyDescent="0.2">
      <c r="B48" s="45" t="s">
        <v>42</v>
      </c>
      <c r="C48" s="46">
        <v>7340</v>
      </c>
      <c r="D48" s="46">
        <v>7340</v>
      </c>
      <c r="E48" s="48">
        <v>100</v>
      </c>
    </row>
    <row r="49" spans="2:5" s="8" customFormat="1" ht="15.75" customHeight="1" x14ac:dyDescent="0.2">
      <c r="B49" s="45" t="s">
        <v>43</v>
      </c>
      <c r="C49" s="46"/>
      <c r="D49" s="46"/>
      <c r="E49" s="48"/>
    </row>
    <row r="50" spans="2:5" s="8" customFormat="1" ht="15.75" customHeight="1" x14ac:dyDescent="0.2">
      <c r="B50" s="45" t="s">
        <v>44</v>
      </c>
      <c r="C50" s="46">
        <v>442</v>
      </c>
      <c r="D50" s="46">
        <v>442</v>
      </c>
      <c r="E50" s="48">
        <v>100</v>
      </c>
    </row>
    <row r="51" spans="2:5" s="4" customFormat="1" ht="15.75" customHeight="1" x14ac:dyDescent="0.2">
      <c r="B51" s="41" t="s">
        <v>45</v>
      </c>
      <c r="C51" s="42">
        <v>1</v>
      </c>
      <c r="D51" s="42">
        <v>1</v>
      </c>
      <c r="E51" s="43">
        <v>100</v>
      </c>
    </row>
    <row r="52" spans="2:5" s="4" customFormat="1" ht="15.75" customHeight="1" x14ac:dyDescent="0.2">
      <c r="B52" s="41" t="s">
        <v>46</v>
      </c>
      <c r="C52" s="42">
        <v>1</v>
      </c>
      <c r="D52" s="42">
        <v>1</v>
      </c>
      <c r="E52" s="43">
        <v>100</v>
      </c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51</v>
      </c>
      <c r="C56" s="46"/>
      <c r="D56" s="46"/>
      <c r="E56" s="48"/>
    </row>
    <row r="57" spans="2:5" s="8" customFormat="1" ht="15.75" customHeight="1" x14ac:dyDescent="0.2">
      <c r="B57" s="45" t="s">
        <v>52</v>
      </c>
      <c r="C57" s="46"/>
      <c r="D57" s="46"/>
      <c r="E57" s="48"/>
    </row>
    <row r="58" spans="2:5" s="8" customFormat="1" ht="15.75" customHeight="1" x14ac:dyDescent="0.2">
      <c r="B58" s="45" t="s">
        <v>53</v>
      </c>
      <c r="C58" s="46"/>
      <c r="D58" s="46"/>
      <c r="E58" s="48"/>
    </row>
    <row r="59" spans="2:5" s="8" customFormat="1" ht="15.75" customHeight="1" x14ac:dyDescent="0.2">
      <c r="B59" s="45" t="s">
        <v>54</v>
      </c>
      <c r="C59" s="46"/>
      <c r="D59" s="46"/>
      <c r="E59" s="48"/>
    </row>
    <row r="60" spans="2:5" s="4" customFormat="1" ht="15.75" customHeight="1" x14ac:dyDescent="0.2">
      <c r="B60" s="41" t="s">
        <v>55</v>
      </c>
      <c r="C60" s="42">
        <v>5810</v>
      </c>
      <c r="D60" s="42">
        <v>1585</v>
      </c>
      <c r="E60" s="43">
        <v>27.280550774526681</v>
      </c>
    </row>
    <row r="61" spans="2:5" s="4" customFormat="1" ht="15.75" customHeight="1" x14ac:dyDescent="0.2">
      <c r="B61" s="41" t="s">
        <v>56</v>
      </c>
      <c r="C61" s="42">
        <v>1455</v>
      </c>
      <c r="D61" s="42">
        <v>1316</v>
      </c>
      <c r="E61" s="43">
        <v>90.446735395189009</v>
      </c>
    </row>
    <row r="62" spans="2:5" s="8" customFormat="1" ht="15.75" customHeight="1" x14ac:dyDescent="0.2">
      <c r="B62" s="45" t="s">
        <v>57</v>
      </c>
      <c r="C62" s="46">
        <v>968</v>
      </c>
      <c r="D62" s="46">
        <v>968</v>
      </c>
      <c r="E62" s="48">
        <v>100</v>
      </c>
    </row>
    <row r="63" spans="2:5" s="8" customFormat="1" ht="15.75" customHeight="1" x14ac:dyDescent="0.2">
      <c r="B63" s="45" t="s">
        <v>58</v>
      </c>
      <c r="C63" s="46">
        <v>190</v>
      </c>
      <c r="D63" s="46">
        <v>53</v>
      </c>
      <c r="E63" s="48">
        <v>27.89473684210526</v>
      </c>
    </row>
    <row r="64" spans="2:5" s="8" customFormat="1" ht="15.75" customHeight="1" x14ac:dyDescent="0.2">
      <c r="B64" s="45" t="s">
        <v>59</v>
      </c>
      <c r="C64" s="46">
        <v>297</v>
      </c>
      <c r="D64" s="46">
        <v>295</v>
      </c>
      <c r="E64" s="48">
        <v>99.326599326599336</v>
      </c>
    </row>
    <row r="65" spans="2:5" s="4" customFormat="1" ht="15.75" customHeight="1" x14ac:dyDescent="0.2">
      <c r="B65" s="41" t="s">
        <v>60</v>
      </c>
      <c r="C65" s="42">
        <v>4355</v>
      </c>
      <c r="D65" s="42">
        <v>269</v>
      </c>
      <c r="E65" s="43">
        <v>6.1768082663605055</v>
      </c>
    </row>
    <row r="66" spans="2:5" s="8" customFormat="1" ht="15.75" customHeight="1" x14ac:dyDescent="0.2">
      <c r="B66" s="45" t="s">
        <v>61</v>
      </c>
      <c r="C66" s="46"/>
      <c r="D66" s="46"/>
      <c r="E66" s="48"/>
    </row>
    <row r="67" spans="2:5" s="8" customFormat="1" ht="15.75" customHeight="1" x14ac:dyDescent="0.2">
      <c r="B67" s="45" t="s">
        <v>62</v>
      </c>
      <c r="C67" s="46">
        <v>4324</v>
      </c>
      <c r="D67" s="46">
        <v>239</v>
      </c>
      <c r="E67" s="48">
        <v>5.5272895467160037</v>
      </c>
    </row>
    <row r="68" spans="2:5" s="8" customFormat="1" ht="15.75" customHeight="1" x14ac:dyDescent="0.2">
      <c r="B68" s="45" t="s">
        <v>63</v>
      </c>
      <c r="C68" s="46">
        <v>31</v>
      </c>
      <c r="D68" s="46">
        <v>30</v>
      </c>
      <c r="E68" s="48">
        <v>96.774193548387103</v>
      </c>
    </row>
    <row r="69" spans="2:5" s="4" customFormat="1" ht="15.75" customHeight="1" x14ac:dyDescent="0.2">
      <c r="B69" s="41" t="s">
        <v>64</v>
      </c>
      <c r="C69" s="42"/>
      <c r="D69" s="42"/>
      <c r="E69" s="43"/>
    </row>
    <row r="70" spans="2:5" s="4" customFormat="1" ht="15.75" customHeight="1" x14ac:dyDescent="0.2">
      <c r="B70" s="41" t="s">
        <v>65</v>
      </c>
      <c r="C70" s="42">
        <v>12102</v>
      </c>
      <c r="D70" s="42">
        <v>4859</v>
      </c>
      <c r="E70" s="43">
        <v>40.150388365559415</v>
      </c>
    </row>
    <row r="71" spans="2:5" s="8" customFormat="1" ht="15.75" customHeight="1" x14ac:dyDescent="0.2">
      <c r="B71" s="49" t="s">
        <v>66</v>
      </c>
      <c r="C71" s="50">
        <v>554</v>
      </c>
      <c r="D71" s="50">
        <v>504</v>
      </c>
      <c r="E71" s="48">
        <v>90.974729241877256</v>
      </c>
    </row>
    <row r="72" spans="2:5" s="8" customFormat="1" ht="15.75" customHeight="1" x14ac:dyDescent="0.2">
      <c r="B72" s="49" t="s">
        <v>67</v>
      </c>
      <c r="C72" s="50">
        <v>1017</v>
      </c>
      <c r="D72" s="50">
        <v>240</v>
      </c>
      <c r="E72" s="48">
        <v>23.598820058997049</v>
      </c>
    </row>
    <row r="73" spans="2:5" s="8" customFormat="1" ht="15.75" customHeight="1" x14ac:dyDescent="0.2">
      <c r="B73" s="49" t="s">
        <v>68</v>
      </c>
      <c r="C73" s="50">
        <v>1290</v>
      </c>
      <c r="D73" s="50">
        <v>597</v>
      </c>
      <c r="E73" s="48">
        <v>46.279069767441861</v>
      </c>
    </row>
    <row r="74" spans="2:5" s="8" customFormat="1" ht="15.75" customHeight="1" x14ac:dyDescent="0.2">
      <c r="B74" s="49" t="s">
        <v>69</v>
      </c>
      <c r="C74" s="50">
        <v>5361</v>
      </c>
      <c r="D74" s="50">
        <v>528</v>
      </c>
      <c r="E74" s="48">
        <v>9.8489087856743147</v>
      </c>
    </row>
    <row r="75" spans="2:5" s="8" customFormat="1" ht="15.75" customHeight="1" x14ac:dyDescent="0.2">
      <c r="B75" s="49" t="s">
        <v>70</v>
      </c>
      <c r="C75" s="50">
        <v>2731</v>
      </c>
      <c r="D75" s="50">
        <v>2352</v>
      </c>
      <c r="E75" s="48">
        <v>86.122299523983898</v>
      </c>
    </row>
    <row r="76" spans="2:5" s="8" customFormat="1" ht="15.75" customHeight="1" x14ac:dyDescent="0.2">
      <c r="B76" s="49" t="s">
        <v>71</v>
      </c>
      <c r="C76" s="50">
        <v>1149</v>
      </c>
      <c r="D76" s="50">
        <v>638</v>
      </c>
      <c r="E76" s="48">
        <v>55.52654482158399</v>
      </c>
    </row>
    <row r="77" spans="2:5" s="5" customFormat="1" ht="15.75" customHeight="1" x14ac:dyDescent="0.2">
      <c r="B77" s="41" t="s">
        <v>72</v>
      </c>
      <c r="C77" s="42">
        <v>1</v>
      </c>
      <c r="D77" s="42">
        <v>1</v>
      </c>
      <c r="E77" s="43">
        <v>100</v>
      </c>
    </row>
    <row r="78" spans="2:5" ht="15.75" customHeight="1" x14ac:dyDescent="0.2">
      <c r="B78" s="45" t="s">
        <v>73</v>
      </c>
      <c r="C78" s="46"/>
      <c r="D78" s="46"/>
      <c r="E78" s="48"/>
    </row>
    <row r="79" spans="2:5" ht="15.75" customHeight="1" x14ac:dyDescent="0.2">
      <c r="B79" s="45" t="s">
        <v>74</v>
      </c>
      <c r="C79" s="46"/>
      <c r="D79" s="46"/>
      <c r="E79" s="48"/>
    </row>
    <row r="80" spans="2:5" ht="15.75" customHeight="1" x14ac:dyDescent="0.2">
      <c r="B80" s="45" t="s">
        <v>75</v>
      </c>
      <c r="C80" s="46">
        <v>1</v>
      </c>
      <c r="D80" s="46">
        <v>1</v>
      </c>
      <c r="E80" s="48">
        <v>100</v>
      </c>
    </row>
    <row r="81" spans="2:5" ht="15.75" customHeight="1" x14ac:dyDescent="0.2">
      <c r="B81" s="45" t="s">
        <v>76</v>
      </c>
      <c r="C81" s="46"/>
      <c r="D81" s="46"/>
      <c r="E81" s="48"/>
    </row>
    <row r="82" spans="2:5" ht="15.75" customHeight="1" x14ac:dyDescent="0.2">
      <c r="B82" s="45" t="s">
        <v>77</v>
      </c>
      <c r="C82" s="46"/>
      <c r="D82" s="46"/>
      <c r="E82" s="48"/>
    </row>
    <row r="83" spans="2:5" ht="15.75" customHeight="1" x14ac:dyDescent="0.2">
      <c r="B83" s="45" t="s">
        <v>78</v>
      </c>
      <c r="C83" s="46">
        <v>0</v>
      </c>
      <c r="D83" s="46">
        <v>0</v>
      </c>
      <c r="E83" s="48"/>
    </row>
    <row r="84" spans="2:5" ht="15.75" customHeight="1" x14ac:dyDescent="0.2">
      <c r="B84" s="45" t="s">
        <v>79</v>
      </c>
      <c r="C84" s="46"/>
      <c r="D84" s="46"/>
      <c r="E84" s="48"/>
    </row>
    <row r="85" spans="2:5" ht="15.75" customHeight="1" x14ac:dyDescent="0.2">
      <c r="B85" s="45" t="s">
        <v>80</v>
      </c>
      <c r="C85" s="46"/>
      <c r="D85" s="46"/>
      <c r="E85" s="48"/>
    </row>
    <row r="86" spans="2:5" s="5" customFormat="1" ht="15.75" customHeight="1" x14ac:dyDescent="0.2">
      <c r="B86" s="41" t="s">
        <v>81</v>
      </c>
      <c r="C86" s="42">
        <v>5891</v>
      </c>
      <c r="D86" s="42">
        <v>5567</v>
      </c>
      <c r="E86" s="43">
        <v>94.500084875233398</v>
      </c>
    </row>
    <row r="87" spans="2:5" ht="15.75" customHeight="1" x14ac:dyDescent="0.2">
      <c r="B87" s="51" t="s">
        <v>82</v>
      </c>
      <c r="C87" s="46"/>
      <c r="D87" s="46"/>
      <c r="E87" s="48"/>
    </row>
    <row r="88" spans="2:5" ht="15.75" customHeight="1" x14ac:dyDescent="0.2">
      <c r="B88" s="51" t="s">
        <v>83</v>
      </c>
      <c r="C88" s="46"/>
      <c r="D88" s="46"/>
      <c r="E88" s="48"/>
    </row>
    <row r="89" spans="2:5" ht="15.75" customHeight="1" x14ac:dyDescent="0.2">
      <c r="B89" s="45" t="s">
        <v>84</v>
      </c>
      <c r="C89" s="46">
        <v>244</v>
      </c>
      <c r="D89" s="46">
        <v>244</v>
      </c>
      <c r="E89" s="48">
        <v>100</v>
      </c>
    </row>
    <row r="90" spans="2:5" ht="15.75" customHeight="1" x14ac:dyDescent="0.2">
      <c r="B90" s="45" t="s">
        <v>85</v>
      </c>
      <c r="C90" s="46">
        <v>1836</v>
      </c>
      <c r="D90" s="46">
        <v>1822</v>
      </c>
      <c r="E90" s="48">
        <v>99.237472766884522</v>
      </c>
    </row>
    <row r="91" spans="2:5" ht="15.75" customHeight="1" x14ac:dyDescent="0.2">
      <c r="B91" s="45" t="s">
        <v>86</v>
      </c>
      <c r="C91" s="46">
        <v>818</v>
      </c>
      <c r="D91" s="46">
        <v>741</v>
      </c>
      <c r="E91" s="48">
        <v>90.586797066014668</v>
      </c>
    </row>
    <row r="92" spans="2:5" ht="15.75" customHeight="1" x14ac:dyDescent="0.2">
      <c r="B92" s="45" t="s">
        <v>87</v>
      </c>
      <c r="C92" s="46">
        <v>2149</v>
      </c>
      <c r="D92" s="46">
        <v>2149</v>
      </c>
      <c r="E92" s="48">
        <v>100</v>
      </c>
    </row>
    <row r="93" spans="2:5" ht="15.75" customHeight="1" x14ac:dyDescent="0.2">
      <c r="B93" s="45" t="s">
        <v>88</v>
      </c>
      <c r="C93" s="46">
        <v>844</v>
      </c>
      <c r="D93" s="46">
        <v>611</v>
      </c>
      <c r="E93" s="48">
        <v>72.393364928909961</v>
      </c>
    </row>
    <row r="94" spans="2:5" s="5" customFormat="1" ht="15.75" customHeight="1" x14ac:dyDescent="0.2">
      <c r="B94" s="41" t="s">
        <v>89</v>
      </c>
      <c r="C94" s="42">
        <v>607</v>
      </c>
      <c r="D94" s="42">
        <v>557</v>
      </c>
      <c r="E94" s="52">
        <v>91.762767710049417</v>
      </c>
    </row>
    <row r="95" spans="2:5" s="5" customFormat="1" ht="15.75" customHeight="1" x14ac:dyDescent="0.2">
      <c r="B95" s="41" t="s">
        <v>90</v>
      </c>
      <c r="C95" s="42">
        <v>550</v>
      </c>
      <c r="D95" s="42">
        <v>500</v>
      </c>
      <c r="E95" s="52">
        <v>90.909090909090907</v>
      </c>
    </row>
    <row r="96" spans="2:5" ht="15.75" customHeight="1" x14ac:dyDescent="0.2">
      <c r="B96" s="45" t="s">
        <v>91</v>
      </c>
      <c r="C96" s="46"/>
      <c r="D96" s="46"/>
      <c r="E96" s="53"/>
    </row>
    <row r="97" spans="2:5" ht="15.75" customHeight="1" x14ac:dyDescent="0.2">
      <c r="B97" s="45" t="s">
        <v>92</v>
      </c>
      <c r="C97" s="46"/>
      <c r="D97" s="46"/>
      <c r="E97" s="53"/>
    </row>
    <row r="98" spans="2:5" ht="15.75" customHeight="1" x14ac:dyDescent="0.2">
      <c r="B98" s="45" t="s">
        <v>93</v>
      </c>
      <c r="C98" s="46"/>
      <c r="D98" s="46"/>
      <c r="E98" s="53"/>
    </row>
    <row r="99" spans="2:5" ht="15.75" customHeight="1" x14ac:dyDescent="0.2">
      <c r="B99" s="45" t="s">
        <v>94</v>
      </c>
      <c r="C99" s="46">
        <v>505</v>
      </c>
      <c r="D99" s="46">
        <v>457</v>
      </c>
      <c r="E99" s="53">
        <v>90.495049504950501</v>
      </c>
    </row>
    <row r="100" spans="2:5" ht="15.75" customHeight="1" x14ac:dyDescent="0.2">
      <c r="B100" s="45" t="s">
        <v>95</v>
      </c>
      <c r="C100" s="46">
        <v>45</v>
      </c>
      <c r="D100" s="46">
        <v>43</v>
      </c>
      <c r="E100" s="53">
        <v>95.555555555555557</v>
      </c>
    </row>
    <row r="101" spans="2:5" s="5" customFormat="1" ht="15.75" customHeight="1" x14ac:dyDescent="0.2">
      <c r="B101" s="41" t="s">
        <v>96</v>
      </c>
      <c r="C101" s="42">
        <v>57</v>
      </c>
      <c r="D101" s="42">
        <v>57</v>
      </c>
      <c r="E101" s="52">
        <v>100</v>
      </c>
    </row>
    <row r="102" spans="2:5" s="5" customFormat="1" ht="15.75" customHeight="1" x14ac:dyDescent="0.2">
      <c r="B102" s="41" t="s">
        <v>97</v>
      </c>
      <c r="C102" s="42">
        <v>0</v>
      </c>
      <c r="D102" s="42">
        <v>0</v>
      </c>
      <c r="E102" s="52"/>
    </row>
    <row r="103" spans="2:5" ht="15.75" customHeight="1" x14ac:dyDescent="0.2">
      <c r="B103" s="45" t="s">
        <v>98</v>
      </c>
      <c r="C103" s="46"/>
      <c r="D103" s="46"/>
      <c r="E103" s="53"/>
    </row>
    <row r="104" spans="2:5" ht="15.75" customHeight="1" x14ac:dyDescent="0.2">
      <c r="B104" s="45" t="s">
        <v>99</v>
      </c>
      <c r="C104" s="46"/>
      <c r="D104" s="46"/>
      <c r="E104" s="53"/>
    </row>
    <row r="105" spans="2:5" s="5" customFormat="1" ht="15.75" customHeight="1" x14ac:dyDescent="0.2">
      <c r="B105" s="41" t="s">
        <v>100</v>
      </c>
      <c r="C105" s="42">
        <v>0</v>
      </c>
      <c r="D105" s="42">
        <v>0</v>
      </c>
      <c r="E105" s="52"/>
    </row>
    <row r="106" spans="2:5" s="5" customFormat="1" ht="15.75" customHeight="1" x14ac:dyDescent="0.2">
      <c r="B106" s="41" t="s">
        <v>101</v>
      </c>
      <c r="C106" s="42">
        <v>0</v>
      </c>
      <c r="D106" s="42">
        <v>0</v>
      </c>
      <c r="E106" s="52"/>
    </row>
    <row r="107" spans="2:5" ht="15.75" customHeight="1" x14ac:dyDescent="0.2">
      <c r="B107" s="45" t="s">
        <v>102</v>
      </c>
      <c r="C107" s="46"/>
      <c r="D107" s="46"/>
      <c r="E107" s="53"/>
    </row>
    <row r="108" spans="2:5" ht="15.75" customHeight="1" x14ac:dyDescent="0.2">
      <c r="B108" s="45" t="s">
        <v>103</v>
      </c>
      <c r="C108" s="46"/>
      <c r="D108" s="46"/>
      <c r="E108" s="53"/>
    </row>
    <row r="109" spans="2:5" ht="15.75" customHeight="1" x14ac:dyDescent="0.2">
      <c r="B109" s="45" t="s">
        <v>104</v>
      </c>
      <c r="C109" s="46"/>
      <c r="D109" s="46"/>
      <c r="E109" s="53"/>
    </row>
    <row r="110" spans="2:5" ht="15.75" customHeight="1" x14ac:dyDescent="0.2">
      <c r="B110" s="45" t="s">
        <v>105</v>
      </c>
      <c r="C110" s="46">
        <v>0</v>
      </c>
      <c r="D110" s="46">
        <v>0</v>
      </c>
      <c r="E110" s="53"/>
    </row>
    <row r="111" spans="2:5" s="5" customFormat="1" ht="15.75" customHeight="1" x14ac:dyDescent="0.2">
      <c r="B111" s="41" t="s">
        <v>106</v>
      </c>
      <c r="C111" s="42">
        <v>0</v>
      </c>
      <c r="D111" s="42">
        <v>0</v>
      </c>
      <c r="E111" s="52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99C723C7-673B-4756-B206-3DADA8E916D6}"/>
    <hyperlink ref="D4" location="Şubat!A1" display="Şubat" xr:uid="{E785BCDE-418C-4F71-9FA2-9B0B445B30A0}"/>
    <hyperlink ref="E4" location="Mart!A1" display="Mart" xr:uid="{3258EFD3-737D-41B9-9113-F2CABAF347E1}"/>
    <hyperlink ref="C5" location="Nisan!A1" display="Nisan" xr:uid="{76D3FCC6-A7B5-44C1-ACA6-3D4F0CA36791}"/>
    <hyperlink ref="D5" location="Mayıs!A1" display="Mayıs" xr:uid="{D7CEA151-18E0-4CD8-9C1A-E6BF26870964}"/>
    <hyperlink ref="E5" location="Haziran!A1" display="Haziran" xr:uid="{AA32E091-E07D-4166-84A4-A64D60F22326}"/>
    <hyperlink ref="C6" location="Temmuz!A1" display="Temmuz" xr:uid="{B2F3435F-8CC3-4CAD-AD3F-21EC30317C6C}"/>
    <hyperlink ref="D6" location="Ağustos!A1" display="Ağustos" xr:uid="{471536B3-27CF-4322-940E-6688AAB8308F}"/>
    <hyperlink ref="E6" location="Eylül!A1" display="Eylül" xr:uid="{0D4B595C-3D21-4113-BB98-90746609DFE4}"/>
    <hyperlink ref="C7" location="Ekim!A1" display="Ekim" xr:uid="{6085849F-6F42-4095-AFE4-D0C247398216}"/>
    <hyperlink ref="D7" location="Kasım!A1" display="Kasım" xr:uid="{FCAD42DC-1BB5-4A47-973C-8996DE576E91}"/>
    <hyperlink ref="E7" location="Aralık!A1" display="Aralık" xr:uid="{D1EAEAF5-DCBE-41E5-BC37-2DFEC3D03C2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29E86-7041-4E1E-AD93-7199BDDAE879}">
  <sheetPr codeName="Sayfa4"/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9.5" customHeight="1" x14ac:dyDescent="0.25">
      <c r="B3" s="1"/>
      <c r="C3" s="19"/>
      <c r="D3" s="19"/>
      <c r="E3" s="20"/>
    </row>
    <row r="4" spans="2:7" s="2" customFormat="1" ht="19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9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9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9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9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75626</v>
      </c>
      <c r="D10" s="42">
        <v>32685</v>
      </c>
      <c r="E10" s="43">
        <v>43.219263216354165</v>
      </c>
    </row>
    <row r="11" spans="2:7" s="5" customFormat="1" ht="15.75" customHeight="1" x14ac:dyDescent="0.2">
      <c r="B11" s="41" t="s">
        <v>5</v>
      </c>
      <c r="C11" s="42">
        <v>59449</v>
      </c>
      <c r="D11" s="42">
        <v>27196</v>
      </c>
      <c r="E11" s="44">
        <v>45.746774546249725</v>
      </c>
    </row>
    <row r="12" spans="2:7" s="5" customFormat="1" ht="15.75" customHeight="1" x14ac:dyDescent="0.2">
      <c r="B12" s="41" t="s">
        <v>6</v>
      </c>
      <c r="C12" s="42">
        <v>29082</v>
      </c>
      <c r="D12" s="42">
        <v>15220</v>
      </c>
      <c r="E12" s="44">
        <v>52.334777525617213</v>
      </c>
      <c r="G12" s="6"/>
    </row>
    <row r="13" spans="2:7" s="5" customFormat="1" ht="15.75" customHeight="1" x14ac:dyDescent="0.2">
      <c r="B13" s="41" t="s">
        <v>7</v>
      </c>
      <c r="C13" s="42">
        <v>25832</v>
      </c>
      <c r="D13" s="42">
        <v>13663</v>
      </c>
      <c r="E13" s="44">
        <v>52.891762155466097</v>
      </c>
    </row>
    <row r="14" spans="2:7" ht="15.75" customHeight="1" x14ac:dyDescent="0.2">
      <c r="B14" s="45" t="s">
        <v>8</v>
      </c>
      <c r="C14" s="46">
        <v>5446</v>
      </c>
      <c r="D14" s="46">
        <v>704</v>
      </c>
      <c r="E14" s="47">
        <v>12.926918839515242</v>
      </c>
    </row>
    <row r="15" spans="2:7" ht="15.75" customHeight="1" x14ac:dyDescent="0.2">
      <c r="B15" s="45" t="s">
        <v>9</v>
      </c>
      <c r="C15" s="46">
        <v>855</v>
      </c>
      <c r="D15" s="46">
        <v>318</v>
      </c>
      <c r="E15" s="47">
        <v>37.192982456140349</v>
      </c>
    </row>
    <row r="16" spans="2:7" ht="15.75" customHeight="1" x14ac:dyDescent="0.2">
      <c r="B16" s="45" t="s">
        <v>10</v>
      </c>
      <c r="C16" s="46">
        <v>17243</v>
      </c>
      <c r="D16" s="46">
        <v>11248</v>
      </c>
      <c r="E16" s="47">
        <v>65.232268166792323</v>
      </c>
    </row>
    <row r="17" spans="2:5" ht="15.75" customHeight="1" x14ac:dyDescent="0.2">
      <c r="B17" s="45" t="s">
        <v>11</v>
      </c>
      <c r="C17" s="46">
        <v>2288</v>
      </c>
      <c r="D17" s="46">
        <v>1393</v>
      </c>
      <c r="E17" s="47">
        <v>60.882867132867133</v>
      </c>
    </row>
    <row r="18" spans="2:5" s="5" customFormat="1" ht="15.75" customHeight="1" x14ac:dyDescent="0.2">
      <c r="B18" s="41" t="s">
        <v>12</v>
      </c>
      <c r="C18" s="42">
        <v>3250</v>
      </c>
      <c r="D18" s="42">
        <v>1557</v>
      </c>
      <c r="E18" s="44">
        <v>47.907692307692308</v>
      </c>
    </row>
    <row r="19" spans="2:5" ht="15.75" customHeight="1" x14ac:dyDescent="0.2">
      <c r="B19" s="45" t="s">
        <v>13</v>
      </c>
      <c r="C19" s="46">
        <v>686</v>
      </c>
      <c r="D19" s="46">
        <v>44</v>
      </c>
      <c r="E19" s="47">
        <v>6.4139941690962097</v>
      </c>
    </row>
    <row r="20" spans="2:5" ht="15.75" customHeight="1" x14ac:dyDescent="0.2">
      <c r="B20" s="45" t="s">
        <v>14</v>
      </c>
      <c r="C20" s="46">
        <v>73</v>
      </c>
      <c r="D20" s="46">
        <v>0</v>
      </c>
      <c r="E20" s="47">
        <v>0</v>
      </c>
    </row>
    <row r="21" spans="2:5" ht="15.75" customHeight="1" x14ac:dyDescent="0.2">
      <c r="B21" s="45" t="s">
        <v>15</v>
      </c>
      <c r="C21" s="46">
        <v>2491</v>
      </c>
      <c r="D21" s="46">
        <v>1513</v>
      </c>
      <c r="E21" s="47">
        <v>60.738659173022882</v>
      </c>
    </row>
    <row r="22" spans="2:5" s="4" customFormat="1" ht="15.75" customHeight="1" x14ac:dyDescent="0.2">
      <c r="B22" s="41" t="s">
        <v>16</v>
      </c>
      <c r="C22" s="42">
        <v>13357</v>
      </c>
      <c r="D22" s="42">
        <v>4072</v>
      </c>
      <c r="E22" s="43">
        <v>30.485887549599461</v>
      </c>
    </row>
    <row r="23" spans="2:5" s="8" customFormat="1" ht="15.75" customHeight="1" x14ac:dyDescent="0.2">
      <c r="B23" s="45" t="s">
        <v>17</v>
      </c>
      <c r="C23" s="46">
        <v>107</v>
      </c>
      <c r="D23" s="46">
        <v>2</v>
      </c>
      <c r="E23" s="48">
        <v>1.8691588785046727</v>
      </c>
    </row>
    <row r="24" spans="2:5" s="8" customFormat="1" ht="15.75" customHeight="1" x14ac:dyDescent="0.2">
      <c r="B24" s="45" t="s">
        <v>18</v>
      </c>
      <c r="C24" s="46">
        <v>13250</v>
      </c>
      <c r="D24" s="46">
        <v>4070</v>
      </c>
      <c r="E24" s="48">
        <v>30.716981132075471</v>
      </c>
    </row>
    <row r="25" spans="2:5" s="4" customFormat="1" ht="15.75" customHeight="1" x14ac:dyDescent="0.2">
      <c r="B25" s="41" t="s">
        <v>19</v>
      </c>
      <c r="C25" s="42">
        <v>8463</v>
      </c>
      <c r="D25" s="42">
        <v>3009</v>
      </c>
      <c r="E25" s="43">
        <v>35.554767812832324</v>
      </c>
    </row>
    <row r="26" spans="2:5" s="4" customFormat="1" ht="15.75" customHeight="1" x14ac:dyDescent="0.2">
      <c r="B26" s="41" t="s">
        <v>20</v>
      </c>
      <c r="C26" s="42">
        <v>5941</v>
      </c>
      <c r="D26" s="42">
        <v>1455</v>
      </c>
      <c r="E26" s="43">
        <v>24.490826460191887</v>
      </c>
    </row>
    <row r="27" spans="2:5" s="8" customFormat="1" ht="15.75" customHeight="1" x14ac:dyDescent="0.2">
      <c r="B27" s="45" t="s">
        <v>21</v>
      </c>
      <c r="C27" s="46">
        <v>5059</v>
      </c>
      <c r="D27" s="46">
        <v>584</v>
      </c>
      <c r="E27" s="48">
        <v>11.543783356394545</v>
      </c>
    </row>
    <row r="28" spans="2:5" s="8" customFormat="1" ht="15.75" customHeight="1" x14ac:dyDescent="0.2">
      <c r="B28" s="45" t="s">
        <v>22</v>
      </c>
      <c r="C28" s="46">
        <v>882</v>
      </c>
      <c r="D28" s="46">
        <v>871</v>
      </c>
      <c r="E28" s="48">
        <v>98.752834467120181</v>
      </c>
    </row>
    <row r="29" spans="2:5" s="4" customFormat="1" ht="15.75" customHeight="1" x14ac:dyDescent="0.2">
      <c r="B29" s="41" t="s">
        <v>23</v>
      </c>
      <c r="C29" s="42">
        <v>601</v>
      </c>
      <c r="D29" s="42">
        <v>601</v>
      </c>
      <c r="E29" s="43">
        <v>100</v>
      </c>
    </row>
    <row r="30" spans="2:5" s="8" customFormat="1" ht="15.75" customHeight="1" x14ac:dyDescent="0.2">
      <c r="B30" s="45" t="s">
        <v>24</v>
      </c>
      <c r="C30" s="46"/>
      <c r="D30" s="46"/>
      <c r="E30" s="48"/>
    </row>
    <row r="31" spans="2:5" s="8" customFormat="1" ht="15.75" customHeight="1" x14ac:dyDescent="0.2">
      <c r="B31" s="45" t="s">
        <v>25</v>
      </c>
      <c r="C31" s="46">
        <v>537</v>
      </c>
      <c r="D31" s="46">
        <v>537</v>
      </c>
      <c r="E31" s="48">
        <v>100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>
        <v>64</v>
      </c>
      <c r="D35" s="46">
        <v>64</v>
      </c>
      <c r="E35" s="47">
        <v>100</v>
      </c>
    </row>
    <row r="36" spans="2:5" s="5" customFormat="1" ht="15.75" customHeight="1" x14ac:dyDescent="0.2">
      <c r="B36" s="41" t="s">
        <v>30</v>
      </c>
      <c r="C36" s="42">
        <v>1921</v>
      </c>
      <c r="D36" s="42">
        <v>953</v>
      </c>
      <c r="E36" s="44">
        <v>49.609578344612181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/>
      <c r="D38" s="42"/>
      <c r="E38" s="43"/>
    </row>
    <row r="39" spans="2:5" s="4" customFormat="1" ht="15.75" customHeight="1" x14ac:dyDescent="0.2">
      <c r="B39" s="41" t="s">
        <v>33</v>
      </c>
      <c r="C39" s="42">
        <v>339</v>
      </c>
      <c r="D39" s="42">
        <v>339</v>
      </c>
      <c r="E39" s="43">
        <v>100</v>
      </c>
    </row>
    <row r="40" spans="2:5" s="8" customFormat="1" ht="15.75" customHeight="1" x14ac:dyDescent="0.2">
      <c r="B40" s="45" t="s">
        <v>34</v>
      </c>
      <c r="C40" s="46">
        <v>4</v>
      </c>
      <c r="D40" s="46">
        <v>4</v>
      </c>
      <c r="E40" s="48">
        <v>100</v>
      </c>
    </row>
    <row r="41" spans="2:5" s="8" customFormat="1" ht="15.75" customHeight="1" x14ac:dyDescent="0.2">
      <c r="B41" s="45" t="s">
        <v>35</v>
      </c>
      <c r="C41" s="46">
        <v>335</v>
      </c>
      <c r="D41" s="46">
        <v>335</v>
      </c>
      <c r="E41" s="48"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4385</v>
      </c>
      <c r="D43" s="42">
        <v>2252</v>
      </c>
      <c r="E43" s="43">
        <v>51.356898517673891</v>
      </c>
    </row>
    <row r="44" spans="2:5" s="4" customFormat="1" ht="15.75" customHeight="1" x14ac:dyDescent="0.2">
      <c r="B44" s="41" t="s">
        <v>38</v>
      </c>
      <c r="C44" s="42">
        <v>3198</v>
      </c>
      <c r="D44" s="42">
        <v>2342</v>
      </c>
      <c r="E44" s="43">
        <v>73.233270794246408</v>
      </c>
    </row>
    <row r="45" spans="2:5" s="4" customFormat="1" ht="15.75" customHeight="1" x14ac:dyDescent="0.2">
      <c r="B45" s="41" t="s">
        <v>39</v>
      </c>
      <c r="C45" s="42">
        <v>625</v>
      </c>
      <c r="D45" s="42">
        <v>-38</v>
      </c>
      <c r="E45" s="43">
        <v>-6.08</v>
      </c>
    </row>
    <row r="46" spans="2:5" s="4" customFormat="1" ht="15.75" customHeight="1" x14ac:dyDescent="0.2">
      <c r="B46" s="41" t="s">
        <v>40</v>
      </c>
      <c r="C46" s="42">
        <v>15786</v>
      </c>
      <c r="D46" s="42">
        <v>5120</v>
      </c>
      <c r="E46" s="43">
        <v>32.433802103129352</v>
      </c>
    </row>
    <row r="47" spans="2:5" s="4" customFormat="1" ht="15.75" customHeight="1" x14ac:dyDescent="0.2">
      <c r="B47" s="41" t="s">
        <v>41</v>
      </c>
      <c r="C47" s="42">
        <v>2810</v>
      </c>
      <c r="D47" s="42">
        <v>2810</v>
      </c>
      <c r="E47" s="43">
        <v>100</v>
      </c>
    </row>
    <row r="48" spans="2:5" s="8" customFormat="1" ht="15.75" customHeight="1" x14ac:dyDescent="0.2">
      <c r="B48" s="45" t="s">
        <v>42</v>
      </c>
      <c r="C48" s="46">
        <v>2674</v>
      </c>
      <c r="D48" s="46">
        <v>2674</v>
      </c>
      <c r="E48" s="48">
        <v>100</v>
      </c>
    </row>
    <row r="49" spans="2:5" s="8" customFormat="1" ht="15.75" customHeight="1" x14ac:dyDescent="0.2">
      <c r="B49" s="45" t="s">
        <v>43</v>
      </c>
      <c r="C49" s="46"/>
      <c r="D49" s="46"/>
      <c r="E49" s="48"/>
    </row>
    <row r="50" spans="2:5" s="8" customFormat="1" ht="15.75" customHeight="1" x14ac:dyDescent="0.2">
      <c r="B50" s="45" t="s">
        <v>44</v>
      </c>
      <c r="C50" s="46">
        <v>136</v>
      </c>
      <c r="D50" s="46">
        <v>136</v>
      </c>
      <c r="E50" s="48">
        <v>100</v>
      </c>
    </row>
    <row r="51" spans="2:5" s="4" customFormat="1" ht="15.75" customHeight="1" x14ac:dyDescent="0.2">
      <c r="B51" s="41" t="s">
        <v>45</v>
      </c>
      <c r="C51" s="42">
        <v>0</v>
      </c>
      <c r="D51" s="42">
        <v>0</v>
      </c>
      <c r="E51" s="43"/>
    </row>
    <row r="52" spans="2:5" s="4" customFormat="1" ht="15.75" customHeight="1" x14ac:dyDescent="0.2">
      <c r="B52" s="41" t="s">
        <v>46</v>
      </c>
      <c r="C52" s="42"/>
      <c r="D52" s="42"/>
      <c r="E52" s="43"/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50</v>
      </c>
      <c r="C56" s="46"/>
      <c r="D56" s="46"/>
      <c r="E56" s="48"/>
    </row>
    <row r="57" spans="2:5" s="8" customFormat="1" ht="15.75" customHeight="1" x14ac:dyDescent="0.2">
      <c r="B57" s="45" t="s">
        <v>51</v>
      </c>
      <c r="C57" s="46"/>
      <c r="D57" s="46"/>
      <c r="E57" s="48"/>
    </row>
    <row r="58" spans="2:5" s="8" customFormat="1" ht="15.75" customHeight="1" x14ac:dyDescent="0.2">
      <c r="B58" s="45" t="s">
        <v>52</v>
      </c>
      <c r="C58" s="46"/>
      <c r="D58" s="46"/>
      <c r="E58" s="48"/>
    </row>
    <row r="59" spans="2:5" s="8" customFormat="1" ht="15.75" customHeight="1" x14ac:dyDescent="0.2">
      <c r="B59" s="45" t="s">
        <v>53</v>
      </c>
      <c r="C59" s="46"/>
      <c r="D59" s="46"/>
      <c r="E59" s="48"/>
    </row>
    <row r="60" spans="2:5" s="8" customFormat="1" ht="15.75" customHeight="1" x14ac:dyDescent="0.2">
      <c r="B60" s="45" t="s">
        <v>54</v>
      </c>
      <c r="C60" s="46"/>
      <c r="D60" s="46"/>
      <c r="E60" s="48"/>
    </row>
    <row r="61" spans="2:5" s="4" customFormat="1" ht="15.75" customHeight="1" x14ac:dyDescent="0.2">
      <c r="B61" s="41" t="s">
        <v>55</v>
      </c>
      <c r="C61" s="42">
        <v>4012</v>
      </c>
      <c r="D61" s="42">
        <v>335</v>
      </c>
      <c r="E61" s="43">
        <v>8.3499501495513453</v>
      </c>
    </row>
    <row r="62" spans="2:5" s="4" customFormat="1" ht="15.75" customHeight="1" x14ac:dyDescent="0.2">
      <c r="B62" s="41" t="s">
        <v>56</v>
      </c>
      <c r="C62" s="42">
        <v>388</v>
      </c>
      <c r="D62" s="42">
        <v>281</v>
      </c>
      <c r="E62" s="43">
        <v>72.422680412371136</v>
      </c>
    </row>
    <row r="63" spans="2:5" s="8" customFormat="1" ht="15.75" customHeight="1" x14ac:dyDescent="0.2">
      <c r="B63" s="45" t="s">
        <v>57</v>
      </c>
      <c r="C63" s="46">
        <v>237</v>
      </c>
      <c r="D63" s="46">
        <v>237</v>
      </c>
      <c r="E63" s="48">
        <v>100</v>
      </c>
    </row>
    <row r="64" spans="2:5" s="8" customFormat="1" ht="15.75" customHeight="1" x14ac:dyDescent="0.2">
      <c r="B64" s="45" t="s">
        <v>58</v>
      </c>
      <c r="C64" s="46">
        <v>117</v>
      </c>
      <c r="D64" s="46">
        <v>12</v>
      </c>
      <c r="E64" s="48">
        <v>10.256410256410255</v>
      </c>
    </row>
    <row r="65" spans="2:5" s="8" customFormat="1" ht="15.75" customHeight="1" x14ac:dyDescent="0.2">
      <c r="B65" s="45" t="s">
        <v>59</v>
      </c>
      <c r="C65" s="46">
        <v>34</v>
      </c>
      <c r="D65" s="46">
        <v>32</v>
      </c>
      <c r="E65" s="48">
        <v>94.117647058823522</v>
      </c>
    </row>
    <row r="66" spans="2:5" s="4" customFormat="1" ht="15.75" customHeight="1" x14ac:dyDescent="0.2">
      <c r="B66" s="41" t="s">
        <v>60</v>
      </c>
      <c r="C66" s="42">
        <v>3624</v>
      </c>
      <c r="D66" s="42">
        <v>54</v>
      </c>
      <c r="E66" s="43">
        <v>1.490066225165563</v>
      </c>
    </row>
    <row r="67" spans="2:5" s="8" customFormat="1" ht="15.75" customHeight="1" x14ac:dyDescent="0.2">
      <c r="B67" s="45" t="s">
        <v>61</v>
      </c>
      <c r="C67" s="46"/>
      <c r="D67" s="46"/>
      <c r="E67" s="48"/>
    </row>
    <row r="68" spans="2:5" s="8" customFormat="1" ht="15.75" customHeight="1" x14ac:dyDescent="0.2">
      <c r="B68" s="45" t="s">
        <v>62</v>
      </c>
      <c r="C68" s="46">
        <v>3616</v>
      </c>
      <c r="D68" s="46">
        <v>46</v>
      </c>
      <c r="E68" s="48">
        <v>1.2721238938053099</v>
      </c>
    </row>
    <row r="69" spans="2:5" s="8" customFormat="1" ht="15.75" customHeight="1" x14ac:dyDescent="0.2">
      <c r="B69" s="45" t="s">
        <v>63</v>
      </c>
      <c r="C69" s="46">
        <v>8</v>
      </c>
      <c r="D69" s="46">
        <v>8</v>
      </c>
      <c r="E69" s="48">
        <v>100</v>
      </c>
    </row>
    <row r="70" spans="2:5" s="4" customFormat="1" ht="15.75" customHeight="1" x14ac:dyDescent="0.2">
      <c r="B70" s="41" t="s">
        <v>64</v>
      </c>
      <c r="C70" s="42"/>
      <c r="D70" s="42"/>
      <c r="E70" s="43"/>
    </row>
    <row r="71" spans="2:5" s="4" customFormat="1" ht="15.75" customHeight="1" x14ac:dyDescent="0.2">
      <c r="B71" s="41" t="s">
        <v>65</v>
      </c>
      <c r="C71" s="42">
        <v>7873</v>
      </c>
      <c r="D71" s="42">
        <v>1129</v>
      </c>
      <c r="E71" s="43">
        <v>14.340149879334435</v>
      </c>
    </row>
    <row r="72" spans="2:5" s="8" customFormat="1" ht="15.75" customHeight="1" x14ac:dyDescent="0.2">
      <c r="B72" s="49" t="s">
        <v>66</v>
      </c>
      <c r="C72" s="50">
        <v>87</v>
      </c>
      <c r="D72" s="50">
        <v>45</v>
      </c>
      <c r="E72" s="48">
        <v>51.724137931034484</v>
      </c>
    </row>
    <row r="73" spans="2:5" s="8" customFormat="1" ht="15.75" customHeight="1" x14ac:dyDescent="0.2">
      <c r="B73" s="49" t="s">
        <v>67</v>
      </c>
      <c r="C73" s="50">
        <v>930</v>
      </c>
      <c r="D73" s="50">
        <v>48</v>
      </c>
      <c r="E73" s="48">
        <v>5.161290322580645</v>
      </c>
    </row>
    <row r="74" spans="2:5" s="8" customFormat="1" ht="15.75" customHeight="1" x14ac:dyDescent="0.2">
      <c r="B74" s="49" t="s">
        <v>68</v>
      </c>
      <c r="C74" s="50">
        <v>976</v>
      </c>
      <c r="D74" s="50">
        <v>192</v>
      </c>
      <c r="E74" s="48">
        <v>19.672131147540984</v>
      </c>
    </row>
    <row r="75" spans="2:5" s="8" customFormat="1" ht="15.75" customHeight="1" x14ac:dyDescent="0.2">
      <c r="B75" s="49" t="s">
        <v>69</v>
      </c>
      <c r="C75" s="50">
        <v>4504</v>
      </c>
      <c r="D75" s="50">
        <v>165</v>
      </c>
      <c r="E75" s="48">
        <v>3.6634103019538191</v>
      </c>
    </row>
    <row r="76" spans="2:5" s="8" customFormat="1" ht="15.75" customHeight="1" x14ac:dyDescent="0.2">
      <c r="B76" s="49" t="s">
        <v>70</v>
      </c>
      <c r="C76" s="50">
        <v>941</v>
      </c>
      <c r="D76" s="50">
        <v>596</v>
      </c>
      <c r="E76" s="48">
        <v>63.336875664187033</v>
      </c>
    </row>
    <row r="77" spans="2:5" s="8" customFormat="1" ht="15.75" customHeight="1" x14ac:dyDescent="0.2">
      <c r="B77" s="49" t="s">
        <v>71</v>
      </c>
      <c r="C77" s="50">
        <v>435</v>
      </c>
      <c r="D77" s="50">
        <v>83</v>
      </c>
      <c r="E77" s="48">
        <v>19.080459770114942</v>
      </c>
    </row>
    <row r="78" spans="2:5" s="5" customFormat="1" ht="15.75" customHeight="1" x14ac:dyDescent="0.2">
      <c r="B78" s="41" t="s">
        <v>72</v>
      </c>
      <c r="C78" s="42">
        <v>0</v>
      </c>
      <c r="D78" s="42">
        <v>0</v>
      </c>
      <c r="E78" s="43"/>
    </row>
    <row r="79" spans="2:5" ht="15.75" customHeight="1" x14ac:dyDescent="0.2">
      <c r="B79" s="45" t="s">
        <v>73</v>
      </c>
      <c r="C79" s="46"/>
      <c r="D79" s="46"/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/>
      <c r="D81" s="46"/>
      <c r="E81" s="48"/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/>
      <c r="D85" s="46"/>
      <c r="E85" s="48"/>
    </row>
    <row r="86" spans="2:5" ht="15.75" customHeight="1" x14ac:dyDescent="0.2">
      <c r="B86" s="45" t="s">
        <v>80</v>
      </c>
      <c r="C86" s="46"/>
      <c r="D86" s="46"/>
      <c r="E86" s="48"/>
    </row>
    <row r="87" spans="2:5" s="5" customFormat="1" ht="15.75" customHeight="1" x14ac:dyDescent="0.2">
      <c r="B87" s="41" t="s">
        <v>81</v>
      </c>
      <c r="C87" s="42">
        <v>1091</v>
      </c>
      <c r="D87" s="42">
        <v>846</v>
      </c>
      <c r="E87" s="43">
        <v>77.543538038496791</v>
      </c>
    </row>
    <row r="88" spans="2:5" ht="15.75" customHeight="1" x14ac:dyDescent="0.2">
      <c r="B88" s="51" t="s">
        <v>82</v>
      </c>
      <c r="C88" s="46"/>
      <c r="D88" s="46"/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52</v>
      </c>
      <c r="D90" s="46">
        <v>52</v>
      </c>
      <c r="E90" s="48">
        <v>100</v>
      </c>
    </row>
    <row r="91" spans="2:5" ht="15.75" customHeight="1" x14ac:dyDescent="0.2">
      <c r="B91" s="45" t="s">
        <v>85</v>
      </c>
      <c r="C91" s="46">
        <v>351</v>
      </c>
      <c r="D91" s="46">
        <v>347</v>
      </c>
      <c r="E91" s="48">
        <v>98.86039886039886</v>
      </c>
    </row>
    <row r="92" spans="2:5" ht="15.75" customHeight="1" x14ac:dyDescent="0.2">
      <c r="B92" s="45" t="s">
        <v>86</v>
      </c>
      <c r="C92" s="46">
        <v>113</v>
      </c>
      <c r="D92" s="46">
        <v>113</v>
      </c>
      <c r="E92" s="48">
        <v>100</v>
      </c>
    </row>
    <row r="93" spans="2:5" ht="15.75" customHeight="1" x14ac:dyDescent="0.2">
      <c r="B93" s="45" t="s">
        <v>87</v>
      </c>
      <c r="C93" s="46">
        <v>193</v>
      </c>
      <c r="D93" s="46">
        <v>193</v>
      </c>
      <c r="E93" s="48">
        <v>100</v>
      </c>
    </row>
    <row r="94" spans="2:5" ht="15.75" customHeight="1" x14ac:dyDescent="0.2">
      <c r="B94" s="45" t="s">
        <v>88</v>
      </c>
      <c r="C94" s="46">
        <v>382</v>
      </c>
      <c r="D94" s="46">
        <v>141</v>
      </c>
      <c r="E94" s="48">
        <v>36.910994764397905</v>
      </c>
    </row>
    <row r="95" spans="2:5" s="5" customFormat="1" ht="15.75" customHeight="1" x14ac:dyDescent="0.2">
      <c r="B95" s="41" t="s">
        <v>89</v>
      </c>
      <c r="C95" s="42">
        <v>391</v>
      </c>
      <c r="D95" s="42">
        <v>369</v>
      </c>
      <c r="E95" s="52">
        <v>94.373401534526863</v>
      </c>
    </row>
    <row r="96" spans="2:5" s="5" customFormat="1" ht="15.75" customHeight="1" x14ac:dyDescent="0.2">
      <c r="B96" s="41" t="s">
        <v>90</v>
      </c>
      <c r="C96" s="42">
        <v>388</v>
      </c>
      <c r="D96" s="42">
        <v>366</v>
      </c>
      <c r="E96" s="52">
        <v>94.329896907216494</v>
      </c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>
        <v>349</v>
      </c>
      <c r="D100" s="46">
        <v>336</v>
      </c>
      <c r="E100" s="53">
        <v>96.275071633237815</v>
      </c>
    </row>
    <row r="101" spans="2:5" ht="15.75" customHeight="1" x14ac:dyDescent="0.2">
      <c r="B101" s="45" t="s">
        <v>95</v>
      </c>
      <c r="C101" s="46">
        <v>39</v>
      </c>
      <c r="D101" s="46">
        <v>30</v>
      </c>
      <c r="E101" s="53">
        <v>76.923076923076934</v>
      </c>
    </row>
    <row r="102" spans="2:5" s="5" customFormat="1" ht="15.75" customHeight="1" x14ac:dyDescent="0.2">
      <c r="B102" s="41" t="s">
        <v>96</v>
      </c>
      <c r="C102" s="42">
        <v>3</v>
      </c>
      <c r="D102" s="42">
        <v>3</v>
      </c>
      <c r="E102" s="52">
        <v>100</v>
      </c>
    </row>
    <row r="103" spans="2:5" s="5" customFormat="1" ht="15.75" customHeight="1" x14ac:dyDescent="0.2">
      <c r="B103" s="41" t="s">
        <v>97</v>
      </c>
      <c r="C103" s="42">
        <v>0</v>
      </c>
      <c r="D103" s="42"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5" customFormat="1" ht="15.75" customHeight="1" x14ac:dyDescent="0.2">
      <c r="B106" s="41" t="s">
        <v>100</v>
      </c>
      <c r="C106" s="42">
        <v>0</v>
      </c>
      <c r="D106" s="42">
        <v>0</v>
      </c>
      <c r="E106" s="52"/>
    </row>
    <row r="107" spans="2:5" s="5" customFormat="1" ht="15.75" customHeight="1" x14ac:dyDescent="0.2">
      <c r="B107" s="41" t="s">
        <v>101</v>
      </c>
      <c r="C107" s="42">
        <v>0</v>
      </c>
      <c r="D107" s="42">
        <v>0</v>
      </c>
      <c r="E107" s="52"/>
    </row>
    <row r="108" spans="2:5" ht="15.75" customHeight="1" x14ac:dyDescent="0.2">
      <c r="B108" s="45" t="s">
        <v>102</v>
      </c>
      <c r="C108" s="46"/>
      <c r="D108" s="46"/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>
        <v>0</v>
      </c>
      <c r="D111" s="46">
        <v>0</v>
      </c>
      <c r="E111" s="53"/>
    </row>
    <row r="112" spans="2:5" s="5" customFormat="1" ht="15.75" customHeight="1" x14ac:dyDescent="0.2">
      <c r="B112" s="41" t="s">
        <v>106</v>
      </c>
      <c r="C112" s="42"/>
      <c r="D112" s="42"/>
      <c r="E112" s="52"/>
    </row>
  </sheetData>
  <phoneticPr fontId="0" type="noConversion"/>
  <hyperlinks>
    <hyperlink ref="C4" location="Ocak!A1" display="Ocak" xr:uid="{55C017F7-9F11-4C49-A335-70B3B4DA0F6C}"/>
    <hyperlink ref="D4" location="Şubat!A1" display="Şubat" xr:uid="{BA41C273-02D7-43D2-A597-0E13DFB8D029}"/>
    <hyperlink ref="E4" location="Mart!A1" display="Mart" xr:uid="{63594B46-B09E-45E9-B05A-EBC5307AA345}"/>
    <hyperlink ref="C5" location="Nisan!A1" display="Nisan" xr:uid="{96A68DB0-F4E6-44A0-9764-ACE4C1FA113C}"/>
    <hyperlink ref="D5" location="Mayıs!A1" display="Mayıs" xr:uid="{F5C61848-B02B-4412-875A-2ACDB5FB8F6E}"/>
    <hyperlink ref="E5" location="Haziran!A1" display="Haziran" xr:uid="{EAF3F614-2649-4B8E-BC72-46AB2731A779}"/>
    <hyperlink ref="C6" location="Temmuz!A1" display="Temmuz" xr:uid="{60C52AFE-331A-44A6-AE48-2A9D072EA1E1}"/>
    <hyperlink ref="D6" location="Ağustos!A1" display="Ağustos" xr:uid="{C2930DC1-764A-4593-9B2F-10878A568532}"/>
    <hyperlink ref="E6" location="Eylül!A1" display="Eylül" xr:uid="{723FF31F-2E18-4232-9A62-204B98D3A35A}"/>
    <hyperlink ref="C7" location="Ekim!A1" display="Ekim" xr:uid="{F212FAC8-710C-4D54-8B1A-C65C34921F44}"/>
    <hyperlink ref="D7" location="Kasım!A1" display="Kasım" xr:uid="{DCC39DD9-EB79-4FBC-97B0-F8322F10F72A}"/>
    <hyperlink ref="E7" location="Aralık!A1" display="Aralık" xr:uid="{1E077FCE-524C-451D-A067-0026EB5848F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96A-F10F-47F3-90DD-747083C3B6FE}">
  <sheetPr codeName="Sayfa5"/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7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9.5" customHeight="1" x14ac:dyDescent="0.25">
      <c r="B3" s="1"/>
      <c r="C3" s="19"/>
      <c r="D3" s="19"/>
      <c r="E3" s="19"/>
    </row>
    <row r="4" spans="2:5" s="2" customFormat="1" ht="19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9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9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9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9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68496</v>
      </c>
      <c r="D10" s="27">
        <v>25621</v>
      </c>
      <c r="E10" s="28">
        <v>37.405103947675777</v>
      </c>
    </row>
    <row r="11" spans="2:5" s="11" customFormat="1" ht="15.75" customHeight="1" x14ac:dyDescent="0.25">
      <c r="B11" s="26" t="s">
        <v>5</v>
      </c>
      <c r="C11" s="29">
        <v>54660</v>
      </c>
      <c r="D11" s="29">
        <v>22404</v>
      </c>
      <c r="E11" s="30">
        <v>40.987925356750821</v>
      </c>
    </row>
    <row r="12" spans="2:5" s="11" customFormat="1" ht="15.9" customHeight="1" x14ac:dyDescent="0.25">
      <c r="B12" s="26" t="s">
        <v>109</v>
      </c>
      <c r="C12" s="29">
        <v>24788</v>
      </c>
      <c r="D12" s="29">
        <v>11615</v>
      </c>
      <c r="E12" s="30">
        <v>46.857350330805232</v>
      </c>
    </row>
    <row r="13" spans="2:5" s="11" customFormat="1" ht="15.9" customHeight="1" x14ac:dyDescent="0.25">
      <c r="B13" s="26" t="s">
        <v>110</v>
      </c>
      <c r="C13" s="29">
        <v>21544</v>
      </c>
      <c r="D13" s="29">
        <v>10143</v>
      </c>
      <c r="E13" s="30">
        <v>47.080393613070925</v>
      </c>
    </row>
    <row r="14" spans="2:5" s="12" customFormat="1" ht="15.9" customHeight="1" x14ac:dyDescent="0.2">
      <c r="B14" s="31" t="s">
        <v>8</v>
      </c>
      <c r="C14" s="32">
        <v>1698</v>
      </c>
      <c r="D14" s="32">
        <v>91</v>
      </c>
      <c r="E14" s="33">
        <v>5.3592461719670199</v>
      </c>
    </row>
    <row r="15" spans="2:5" s="12" customFormat="1" ht="15.9" customHeight="1" x14ac:dyDescent="0.2">
      <c r="B15" s="31" t="s">
        <v>9</v>
      </c>
      <c r="C15" s="32">
        <v>841</v>
      </c>
      <c r="D15" s="32">
        <v>274</v>
      </c>
      <c r="E15" s="33">
        <v>32.580261593341255</v>
      </c>
    </row>
    <row r="16" spans="2:5" s="12" customFormat="1" ht="15.9" customHeight="1" x14ac:dyDescent="0.2">
      <c r="B16" s="31" t="s">
        <v>10</v>
      </c>
      <c r="C16" s="32">
        <v>16212</v>
      </c>
      <c r="D16" s="32">
        <v>8581</v>
      </c>
      <c r="E16" s="33">
        <v>52.929928448063166</v>
      </c>
    </row>
    <row r="17" spans="2:5" s="12" customFormat="1" ht="15.9" customHeight="1" x14ac:dyDescent="0.2">
      <c r="B17" s="31" t="s">
        <v>11</v>
      </c>
      <c r="C17" s="32">
        <v>2793</v>
      </c>
      <c r="D17" s="32">
        <v>1197</v>
      </c>
      <c r="E17" s="33">
        <v>42.857142857142854</v>
      </c>
    </row>
    <row r="18" spans="2:5" s="11" customFormat="1" ht="15.9" customHeight="1" x14ac:dyDescent="0.25">
      <c r="B18" s="26" t="s">
        <v>111</v>
      </c>
      <c r="C18" s="29">
        <v>3244</v>
      </c>
      <c r="D18" s="29">
        <v>1472</v>
      </c>
      <c r="E18" s="30">
        <v>45.376078914919852</v>
      </c>
    </row>
    <row r="19" spans="2:5" s="12" customFormat="1" ht="15.9" customHeight="1" x14ac:dyDescent="0.2">
      <c r="B19" s="31" t="s">
        <v>13</v>
      </c>
      <c r="C19" s="32">
        <v>684</v>
      </c>
      <c r="D19" s="32">
        <v>22</v>
      </c>
      <c r="E19" s="33">
        <v>3.2163742690058479</v>
      </c>
    </row>
    <row r="20" spans="2:5" s="12" customFormat="1" ht="15.9" customHeight="1" x14ac:dyDescent="0.2">
      <c r="B20" s="31" t="s">
        <v>14</v>
      </c>
      <c r="C20" s="32">
        <v>73</v>
      </c>
      <c r="D20" s="32" t="s">
        <v>185</v>
      </c>
      <c r="E20" s="33"/>
    </row>
    <row r="21" spans="2:5" s="12" customFormat="1" ht="15.9" customHeight="1" x14ac:dyDescent="0.2">
      <c r="B21" s="31" t="s">
        <v>15</v>
      </c>
      <c r="C21" s="32">
        <v>2487</v>
      </c>
      <c r="D21" s="32">
        <v>1450</v>
      </c>
      <c r="E21" s="33">
        <v>58.303176517893043</v>
      </c>
    </row>
    <row r="22" spans="2:5" s="10" customFormat="1" ht="15.9" customHeight="1" x14ac:dyDescent="0.25">
      <c r="B22" s="26" t="s">
        <v>112</v>
      </c>
      <c r="C22" s="34"/>
      <c r="D22" s="34"/>
      <c r="E22" s="28"/>
    </row>
    <row r="23" spans="2:5" s="10" customFormat="1" ht="15.9" customHeight="1" x14ac:dyDescent="0.25">
      <c r="B23" s="26" t="s">
        <v>113</v>
      </c>
      <c r="C23" s="35">
        <v>15228</v>
      </c>
      <c r="D23" s="35">
        <v>4318</v>
      </c>
      <c r="E23" s="28">
        <v>28.35566062516417</v>
      </c>
    </row>
    <row r="24" spans="2:5" s="10" customFormat="1" ht="15.9" customHeight="1" x14ac:dyDescent="0.25">
      <c r="B24" s="26" t="s">
        <v>114</v>
      </c>
      <c r="C24" s="34">
        <v>0</v>
      </c>
      <c r="D24" s="34">
        <v>0</v>
      </c>
      <c r="E24" s="28"/>
    </row>
    <row r="25" spans="2:5" s="10" customFormat="1" ht="15.9" customHeight="1" x14ac:dyDescent="0.25">
      <c r="B25" s="26" t="s">
        <v>115</v>
      </c>
      <c r="C25" s="34">
        <v>107</v>
      </c>
      <c r="D25" s="34">
        <v>2</v>
      </c>
      <c r="E25" s="28">
        <v>1.8691588785046727</v>
      </c>
    </row>
    <row r="26" spans="2:5" s="10" customFormat="1" ht="15.9" customHeight="1" x14ac:dyDescent="0.25">
      <c r="B26" s="26" t="s">
        <v>116</v>
      </c>
      <c r="C26" s="34">
        <v>1641</v>
      </c>
      <c r="D26" s="34">
        <v>654</v>
      </c>
      <c r="E26" s="28"/>
    </row>
    <row r="27" spans="2:5" s="13" customFormat="1" ht="15.9" customHeight="1" x14ac:dyDescent="0.2">
      <c r="B27" s="26" t="s">
        <v>186</v>
      </c>
      <c r="C27" s="34">
        <v>1641</v>
      </c>
      <c r="D27" s="34">
        <v>654</v>
      </c>
      <c r="E27" s="28">
        <v>39.853747714808044</v>
      </c>
    </row>
    <row r="28" spans="2:5" s="10" customFormat="1" ht="15.9" customHeight="1" x14ac:dyDescent="0.25">
      <c r="B28" s="26" t="s">
        <v>118</v>
      </c>
      <c r="C28" s="34">
        <v>13480</v>
      </c>
      <c r="D28" s="34">
        <v>3662</v>
      </c>
      <c r="E28" s="28"/>
    </row>
    <row r="29" spans="2:5" s="13" customFormat="1" ht="15.9" customHeight="1" x14ac:dyDescent="0.2">
      <c r="B29" s="26" t="s">
        <v>187</v>
      </c>
      <c r="C29" s="34">
        <v>13480</v>
      </c>
      <c r="D29" s="34">
        <v>3662</v>
      </c>
      <c r="E29" s="28">
        <v>27.166172106824927</v>
      </c>
    </row>
    <row r="30" spans="2:5" s="10" customFormat="1" ht="15.9" customHeight="1" x14ac:dyDescent="0.25">
      <c r="B30" s="26" t="s">
        <v>119</v>
      </c>
      <c r="C30" s="35">
        <v>7910</v>
      </c>
      <c r="D30" s="35">
        <v>3192</v>
      </c>
      <c r="E30" s="28">
        <v>40.353982300884958</v>
      </c>
    </row>
    <row r="31" spans="2:5" s="10" customFormat="1" ht="15.9" customHeight="1" x14ac:dyDescent="0.25">
      <c r="B31" s="26" t="s">
        <v>120</v>
      </c>
      <c r="C31" s="34">
        <v>7403</v>
      </c>
      <c r="D31" s="34">
        <v>2842</v>
      </c>
      <c r="E31" s="28">
        <v>38.389841955963803</v>
      </c>
    </row>
    <row r="32" spans="2:5" s="10" customFormat="1" ht="15.9" customHeight="1" x14ac:dyDescent="0.25">
      <c r="B32" s="31" t="s">
        <v>121</v>
      </c>
      <c r="C32" s="36">
        <v>346</v>
      </c>
      <c r="D32" s="36">
        <v>346</v>
      </c>
      <c r="E32" s="33">
        <v>100</v>
      </c>
    </row>
    <row r="33" spans="2:5" s="12" customFormat="1" ht="15.9" customHeight="1" x14ac:dyDescent="0.2">
      <c r="B33" s="31" t="s">
        <v>122</v>
      </c>
      <c r="C33" s="32"/>
      <c r="D33" s="32"/>
      <c r="E33" s="33"/>
    </row>
    <row r="34" spans="2:5" s="12" customFormat="1" ht="15.9" customHeight="1" x14ac:dyDescent="0.2">
      <c r="B34" s="31" t="s">
        <v>123</v>
      </c>
      <c r="C34" s="32">
        <v>282</v>
      </c>
      <c r="D34" s="32">
        <v>282</v>
      </c>
      <c r="E34" s="33">
        <v>100</v>
      </c>
    </row>
    <row r="35" spans="2:5" s="12" customFormat="1" ht="15.9" customHeight="1" x14ac:dyDescent="0.2">
      <c r="B35" s="31" t="s">
        <v>124</v>
      </c>
      <c r="C35" s="32"/>
      <c r="D35" s="32"/>
      <c r="E35" s="33"/>
    </row>
    <row r="36" spans="2:5" s="12" customFormat="1" ht="15.9" customHeight="1" x14ac:dyDescent="0.2">
      <c r="B36" s="31" t="s">
        <v>125</v>
      </c>
      <c r="C36" s="32">
        <v>64</v>
      </c>
      <c r="D36" s="32">
        <v>64</v>
      </c>
      <c r="E36" s="33">
        <v>100</v>
      </c>
    </row>
    <row r="37" spans="2:5" s="12" customFormat="1" ht="15.9" customHeight="1" x14ac:dyDescent="0.2">
      <c r="B37" s="31" t="s">
        <v>126</v>
      </c>
      <c r="C37" s="32"/>
      <c r="D37" s="32"/>
      <c r="E37" s="37"/>
    </row>
    <row r="38" spans="2:5" s="13" customFormat="1" ht="15.9" customHeight="1" x14ac:dyDescent="0.2">
      <c r="B38" s="31" t="s">
        <v>127</v>
      </c>
      <c r="C38" s="32"/>
      <c r="D38" s="32"/>
      <c r="E38" s="37"/>
    </row>
    <row r="39" spans="2:5" s="13" customFormat="1" ht="15.9" customHeight="1" x14ac:dyDescent="0.2">
      <c r="B39" s="26" t="s">
        <v>128</v>
      </c>
      <c r="C39" s="34"/>
      <c r="D39" s="34"/>
      <c r="E39" s="28"/>
    </row>
    <row r="40" spans="2:5" s="10" customFormat="1" ht="15.9" customHeight="1" x14ac:dyDescent="0.25">
      <c r="B40" s="26" t="s">
        <v>129</v>
      </c>
      <c r="C40" s="34">
        <v>0</v>
      </c>
      <c r="D40" s="34">
        <v>0</v>
      </c>
      <c r="E40" s="28"/>
    </row>
    <row r="41" spans="2:5" s="10" customFormat="1" ht="15.9" customHeight="1" x14ac:dyDescent="0.25">
      <c r="B41" s="26" t="s">
        <v>130</v>
      </c>
      <c r="C41" s="35">
        <v>161</v>
      </c>
      <c r="D41" s="35">
        <v>4</v>
      </c>
      <c r="E41" s="28">
        <v>2.4844720496894408</v>
      </c>
    </row>
    <row r="42" spans="2:5" s="10" customFormat="1" ht="15.9" customHeight="1" x14ac:dyDescent="0.25">
      <c r="B42" s="26" t="s">
        <v>131</v>
      </c>
      <c r="C42" s="34">
        <v>277</v>
      </c>
      <c r="D42" s="34">
        <v>277</v>
      </c>
      <c r="E42" s="28">
        <v>100</v>
      </c>
    </row>
    <row r="43" spans="2:5" s="10" customFormat="1" ht="15.9" customHeight="1" x14ac:dyDescent="0.25">
      <c r="B43" s="26" t="s">
        <v>132</v>
      </c>
      <c r="C43" s="34">
        <v>1</v>
      </c>
      <c r="D43" s="34">
        <v>1</v>
      </c>
      <c r="E43" s="28">
        <v>100</v>
      </c>
    </row>
    <row r="44" spans="2:5" s="10" customFormat="1" ht="15.9" customHeight="1" x14ac:dyDescent="0.25">
      <c r="B44" s="26" t="s">
        <v>133</v>
      </c>
      <c r="C44" s="34">
        <v>276</v>
      </c>
      <c r="D44" s="34">
        <v>276</v>
      </c>
      <c r="E44" s="28">
        <v>100</v>
      </c>
    </row>
    <row r="45" spans="2:5" s="10" customFormat="1" ht="15.9" customHeight="1" x14ac:dyDescent="0.25">
      <c r="B45" s="26" t="s">
        <v>134</v>
      </c>
      <c r="C45" s="34"/>
      <c r="D45" s="34"/>
      <c r="E45" s="28"/>
    </row>
    <row r="46" spans="2:5" s="10" customFormat="1" ht="15.9" customHeight="1" x14ac:dyDescent="0.25">
      <c r="B46" s="26" t="s">
        <v>135</v>
      </c>
      <c r="C46" s="34"/>
      <c r="D46" s="34"/>
      <c r="E46" s="28"/>
    </row>
    <row r="47" spans="2:5" s="10" customFormat="1" ht="15.9" customHeight="1" x14ac:dyDescent="0.25">
      <c r="B47" s="26" t="s">
        <v>136</v>
      </c>
      <c r="C47" s="34">
        <v>4125</v>
      </c>
      <c r="D47" s="34">
        <v>1515</v>
      </c>
      <c r="E47" s="28">
        <v>36.727272727272727</v>
      </c>
    </row>
    <row r="48" spans="2:5" s="10" customFormat="1" ht="15.9" customHeight="1" x14ac:dyDescent="0.25">
      <c r="B48" s="26" t="s">
        <v>137</v>
      </c>
      <c r="C48" s="34">
        <v>3605</v>
      </c>
      <c r="D48" s="34">
        <v>1510</v>
      </c>
      <c r="E48" s="28">
        <v>41.886269070735089</v>
      </c>
    </row>
    <row r="49" spans="2:5" s="10" customFormat="1" ht="15.9" customHeight="1" x14ac:dyDescent="0.25">
      <c r="B49" s="26" t="s">
        <v>138</v>
      </c>
      <c r="C49" s="35">
        <v>520</v>
      </c>
      <c r="D49" s="35">
        <v>5</v>
      </c>
      <c r="E49" s="28">
        <v>0.96153846153846156</v>
      </c>
    </row>
    <row r="50" spans="2:5" s="10" customFormat="1" ht="15.9" customHeight="1" x14ac:dyDescent="0.25">
      <c r="B50" s="26" t="s">
        <v>139</v>
      </c>
      <c r="C50" s="34">
        <v>2332</v>
      </c>
      <c r="D50" s="34">
        <v>1487</v>
      </c>
      <c r="E50" s="28">
        <v>63.765008576329329</v>
      </c>
    </row>
    <row r="51" spans="2:5" s="10" customFormat="1" ht="15.9" customHeight="1" x14ac:dyDescent="0.25">
      <c r="B51" s="26" t="s">
        <v>140</v>
      </c>
      <c r="C51" s="34">
        <v>2332</v>
      </c>
      <c r="D51" s="34">
        <v>1487</v>
      </c>
      <c r="E51" s="28">
        <v>63.765008576329329</v>
      </c>
    </row>
    <row r="52" spans="2:5" s="10" customFormat="1" ht="15.9" customHeight="1" x14ac:dyDescent="0.25">
      <c r="B52" s="26" t="s">
        <v>40</v>
      </c>
      <c r="C52" s="34">
        <v>13811</v>
      </c>
      <c r="D52" s="34">
        <v>3202</v>
      </c>
      <c r="E52" s="28">
        <v>23.184418217362971</v>
      </c>
    </row>
    <row r="53" spans="2:5" s="10" customFormat="1" ht="15.9" customHeight="1" x14ac:dyDescent="0.25">
      <c r="B53" s="26" t="s">
        <v>141</v>
      </c>
      <c r="C53" s="35">
        <v>1897</v>
      </c>
      <c r="D53" s="35">
        <v>1897</v>
      </c>
      <c r="E53" s="28">
        <v>100</v>
      </c>
    </row>
    <row r="54" spans="2:5" s="10" customFormat="1" ht="15.9" customHeight="1" x14ac:dyDescent="0.25">
      <c r="B54" s="26" t="s">
        <v>142</v>
      </c>
      <c r="C54" s="34"/>
      <c r="D54" s="34"/>
      <c r="E54" s="28"/>
    </row>
    <row r="55" spans="2:5" s="10" customFormat="1" ht="15.9" customHeight="1" x14ac:dyDescent="0.25">
      <c r="B55" s="26" t="s">
        <v>143</v>
      </c>
      <c r="C55" s="35">
        <v>1806</v>
      </c>
      <c r="D55" s="35">
        <v>1806</v>
      </c>
      <c r="E55" s="28">
        <v>100</v>
      </c>
    </row>
    <row r="56" spans="2:5" s="10" customFormat="1" ht="15.9" customHeight="1" x14ac:dyDescent="0.25">
      <c r="B56" s="26" t="s">
        <v>144</v>
      </c>
      <c r="C56" s="34"/>
      <c r="D56" s="34"/>
      <c r="E56" s="28"/>
    </row>
    <row r="57" spans="2:5" s="10" customFormat="1" ht="15.9" customHeight="1" x14ac:dyDescent="0.25">
      <c r="B57" s="26" t="s">
        <v>145</v>
      </c>
      <c r="C57" s="34"/>
      <c r="D57" s="34"/>
      <c r="E57" s="28"/>
    </row>
    <row r="58" spans="2:5" s="10" customFormat="1" ht="15.9" customHeight="1" x14ac:dyDescent="0.25">
      <c r="B58" s="26" t="s">
        <v>146</v>
      </c>
      <c r="C58" s="34">
        <v>91</v>
      </c>
      <c r="D58" s="34">
        <v>91</v>
      </c>
      <c r="E58" s="28">
        <v>100</v>
      </c>
    </row>
    <row r="59" spans="2:5" s="10" customFormat="1" ht="15.9" customHeight="1" x14ac:dyDescent="0.25">
      <c r="B59" s="26" t="s">
        <v>147</v>
      </c>
      <c r="C59" s="34">
        <v>0</v>
      </c>
      <c r="D59" s="34">
        <v>0</v>
      </c>
      <c r="E59" s="28"/>
    </row>
    <row r="60" spans="2:5" s="10" customFormat="1" ht="15.9" customHeight="1" x14ac:dyDescent="0.25">
      <c r="B60" s="26" t="s">
        <v>148</v>
      </c>
      <c r="C60" s="35"/>
      <c r="D60" s="35"/>
      <c r="E60" s="28"/>
    </row>
    <row r="61" spans="2:5" s="10" customFormat="1" ht="15.9" customHeight="1" x14ac:dyDescent="0.25">
      <c r="B61" s="26" t="s">
        <v>149</v>
      </c>
      <c r="C61" s="34"/>
      <c r="D61" s="34"/>
      <c r="E61" s="28"/>
    </row>
    <row r="62" spans="2:5" s="10" customFormat="1" ht="15.9" customHeight="1" x14ac:dyDescent="0.25">
      <c r="B62" s="26" t="s">
        <v>150</v>
      </c>
      <c r="C62" s="34"/>
      <c r="D62" s="34"/>
      <c r="E62" s="28"/>
    </row>
    <row r="63" spans="2:5" s="10" customFormat="1" ht="15.9" customHeight="1" x14ac:dyDescent="0.25">
      <c r="B63" s="26" t="s">
        <v>151</v>
      </c>
      <c r="C63" s="34">
        <v>3886</v>
      </c>
      <c r="D63" s="34">
        <v>219</v>
      </c>
      <c r="E63" s="28">
        <v>5.6356150283067423</v>
      </c>
    </row>
    <row r="64" spans="2:5" s="10" customFormat="1" ht="15.9" customHeight="1" x14ac:dyDescent="0.25">
      <c r="B64" s="26" t="s">
        <v>152</v>
      </c>
      <c r="C64" s="34">
        <v>289</v>
      </c>
      <c r="D64" s="34">
        <v>188</v>
      </c>
      <c r="E64" s="28">
        <v>65.051903114186842</v>
      </c>
    </row>
    <row r="65" spans="2:5" s="10" customFormat="1" ht="15.9" customHeight="1" x14ac:dyDescent="0.25">
      <c r="B65" s="26" t="s">
        <v>153</v>
      </c>
      <c r="C65" s="34">
        <v>3597</v>
      </c>
      <c r="D65" s="34">
        <v>31</v>
      </c>
      <c r="E65" s="28">
        <v>0.86182930219627463</v>
      </c>
    </row>
    <row r="66" spans="2:5" s="10" customFormat="1" ht="15.9" customHeight="1" x14ac:dyDescent="0.25">
      <c r="B66" s="26" t="s">
        <v>154</v>
      </c>
      <c r="C66" s="35"/>
      <c r="D66" s="35"/>
      <c r="E66" s="28"/>
    </row>
    <row r="67" spans="2:5" s="10" customFormat="1" ht="15.9" customHeight="1" x14ac:dyDescent="0.25">
      <c r="B67" s="26" t="s">
        <v>155</v>
      </c>
      <c r="C67" s="34">
        <v>7321</v>
      </c>
      <c r="D67" s="34">
        <v>632</v>
      </c>
      <c r="E67" s="28">
        <v>8.6327004507580938</v>
      </c>
    </row>
    <row r="68" spans="2:5" s="10" customFormat="1" ht="15.9" customHeight="1" x14ac:dyDescent="0.25">
      <c r="B68" s="26" t="s">
        <v>156</v>
      </c>
      <c r="C68" s="34">
        <v>7321</v>
      </c>
      <c r="D68" s="34">
        <v>632</v>
      </c>
      <c r="E68" s="28">
        <v>8.6327004507580938</v>
      </c>
    </row>
    <row r="69" spans="2:5" s="10" customFormat="1" ht="15.9" customHeight="1" x14ac:dyDescent="0.25">
      <c r="B69" s="26" t="s">
        <v>157</v>
      </c>
      <c r="C69" s="34">
        <v>422</v>
      </c>
      <c r="D69" s="34">
        <v>174</v>
      </c>
      <c r="E69" s="28">
        <v>41.232227488151658</v>
      </c>
    </row>
    <row r="70" spans="2:5" s="4" customFormat="1" ht="15.9" customHeight="1" x14ac:dyDescent="0.2">
      <c r="B70" s="26" t="s">
        <v>158</v>
      </c>
      <c r="C70" s="34">
        <v>57</v>
      </c>
      <c r="D70" s="34">
        <v>43</v>
      </c>
      <c r="E70" s="28">
        <v>75.438596491228068</v>
      </c>
    </row>
    <row r="71" spans="2:5" s="10" customFormat="1" ht="15.9" customHeight="1" x14ac:dyDescent="0.25">
      <c r="B71" s="26" t="s">
        <v>159</v>
      </c>
      <c r="C71" s="35">
        <v>238</v>
      </c>
      <c r="D71" s="35">
        <v>4</v>
      </c>
      <c r="E71" s="28">
        <v>1.680672268907563</v>
      </c>
    </row>
    <row r="72" spans="2:5" s="10" customFormat="1" ht="15.9" customHeight="1" x14ac:dyDescent="0.25">
      <c r="B72" s="26" t="s">
        <v>160</v>
      </c>
      <c r="C72" s="34">
        <v>24</v>
      </c>
      <c r="D72" s="34">
        <v>24</v>
      </c>
      <c r="E72" s="28">
        <v>100</v>
      </c>
    </row>
    <row r="73" spans="2:5" s="10" customFormat="1" ht="15.9" customHeight="1" x14ac:dyDescent="0.25">
      <c r="B73" s="26" t="s">
        <v>161</v>
      </c>
      <c r="C73" s="35">
        <v>103</v>
      </c>
      <c r="D73" s="35">
        <v>103</v>
      </c>
      <c r="E73" s="28">
        <v>100</v>
      </c>
    </row>
    <row r="74" spans="2:5" s="10" customFormat="1" ht="15.9" customHeight="1" x14ac:dyDescent="0.25">
      <c r="B74" s="26" t="s">
        <v>162</v>
      </c>
      <c r="C74" s="34">
        <v>0</v>
      </c>
      <c r="D74" s="34">
        <v>0</v>
      </c>
      <c r="E74" s="28"/>
    </row>
    <row r="75" spans="2:5" s="10" customFormat="1" ht="15.9" customHeight="1" x14ac:dyDescent="0.25">
      <c r="B75" s="31" t="s">
        <v>163</v>
      </c>
      <c r="C75" s="34">
        <v>0</v>
      </c>
      <c r="D75" s="34">
        <v>0</v>
      </c>
      <c r="E75" s="37"/>
    </row>
    <row r="76" spans="2:5" s="13" customFormat="1" ht="15.9" customHeight="1" x14ac:dyDescent="0.2">
      <c r="B76" s="31" t="s">
        <v>76</v>
      </c>
      <c r="C76" s="35"/>
      <c r="D76" s="35"/>
      <c r="E76" s="37"/>
    </row>
    <row r="77" spans="2:5" s="13" customFormat="1" ht="15.9" customHeight="1" x14ac:dyDescent="0.2">
      <c r="B77" s="31" t="s">
        <v>164</v>
      </c>
      <c r="C77" s="34"/>
      <c r="D77" s="34"/>
      <c r="E77" s="37"/>
    </row>
    <row r="78" spans="2:5" s="13" customFormat="1" ht="15.9" customHeight="1" x14ac:dyDescent="0.2">
      <c r="B78" s="26" t="s">
        <v>165</v>
      </c>
      <c r="C78" s="34"/>
      <c r="D78" s="34"/>
      <c r="E78" s="28"/>
    </row>
    <row r="79" spans="2:5" s="11" customFormat="1" ht="15.75" customHeight="1" x14ac:dyDescent="0.25">
      <c r="B79" s="26" t="s">
        <v>166</v>
      </c>
      <c r="C79" s="38">
        <v>285</v>
      </c>
      <c r="D79" s="38">
        <v>280</v>
      </c>
      <c r="E79" s="30">
        <v>98.245614035087712</v>
      </c>
    </row>
    <row r="80" spans="2:5" s="11" customFormat="1" ht="15.75" customHeight="1" x14ac:dyDescent="0.25">
      <c r="B80" s="26" t="s">
        <v>89</v>
      </c>
      <c r="C80" s="38">
        <v>25</v>
      </c>
      <c r="D80" s="38">
        <v>15</v>
      </c>
      <c r="E80" s="30">
        <v>60</v>
      </c>
    </row>
    <row r="81" spans="2:5" s="11" customFormat="1" ht="15.75" customHeight="1" x14ac:dyDescent="0.25">
      <c r="B81" s="26" t="s">
        <v>168</v>
      </c>
      <c r="C81" s="38">
        <v>0</v>
      </c>
      <c r="D81" s="38">
        <v>0</v>
      </c>
      <c r="E81" s="30"/>
    </row>
    <row r="82" spans="2:5" s="11" customFormat="1" ht="15.75" customHeight="1" x14ac:dyDescent="0.25">
      <c r="B82" s="26" t="s">
        <v>169</v>
      </c>
      <c r="C82" s="38"/>
      <c r="D82" s="38"/>
      <c r="E82" s="30"/>
    </row>
    <row r="83" spans="2:5" s="11" customFormat="1" ht="15.75" customHeight="1" x14ac:dyDescent="0.25">
      <c r="B83" s="26" t="s">
        <v>170</v>
      </c>
      <c r="C83" s="38" t="s">
        <v>185</v>
      </c>
      <c r="D83" s="38" t="s">
        <v>185</v>
      </c>
      <c r="E83" s="30"/>
    </row>
    <row r="84" spans="2:5" s="11" customFormat="1" ht="15.75" customHeight="1" x14ac:dyDescent="0.25">
      <c r="B84" s="26" t="s">
        <v>171</v>
      </c>
      <c r="C84" s="38">
        <v>0</v>
      </c>
      <c r="D84" s="38">
        <v>0</v>
      </c>
      <c r="E84" s="30"/>
    </row>
    <row r="85" spans="2:5" s="11" customFormat="1" ht="15.75" customHeight="1" x14ac:dyDescent="0.25">
      <c r="B85" s="26" t="s">
        <v>172</v>
      </c>
      <c r="C85" s="38">
        <v>0</v>
      </c>
      <c r="D85" s="38">
        <v>0</v>
      </c>
      <c r="E85" s="30"/>
    </row>
    <row r="86" spans="2:5" s="11" customFormat="1" ht="15.75" customHeight="1" x14ac:dyDescent="0.25">
      <c r="B86" s="26" t="s">
        <v>173</v>
      </c>
      <c r="C86" s="38">
        <v>25</v>
      </c>
      <c r="D86" s="38">
        <v>15</v>
      </c>
      <c r="E86" s="30">
        <v>60</v>
      </c>
    </row>
    <row r="87" spans="2:5" s="11" customFormat="1" ht="15.75" customHeight="1" x14ac:dyDescent="0.25">
      <c r="B87" s="26" t="s">
        <v>174</v>
      </c>
      <c r="C87" s="38">
        <v>25</v>
      </c>
      <c r="D87" s="38">
        <v>15</v>
      </c>
      <c r="E87" s="30">
        <v>60</v>
      </c>
    </row>
    <row r="88" spans="2:5" s="11" customFormat="1" ht="15.75" customHeight="1" x14ac:dyDescent="0.25">
      <c r="B88" s="26" t="s">
        <v>175</v>
      </c>
      <c r="C88" s="38">
        <v>0</v>
      </c>
      <c r="D88" s="38">
        <v>0</v>
      </c>
      <c r="E88" s="30"/>
    </row>
    <row r="89" spans="2:5" s="12" customFormat="1" ht="15.75" customHeight="1" x14ac:dyDescent="0.2">
      <c r="B89" s="31" t="s">
        <v>176</v>
      </c>
      <c r="C89" s="39"/>
      <c r="D89" s="39"/>
      <c r="E89" s="33"/>
    </row>
    <row r="90" spans="2:5" s="12" customFormat="1" ht="15.75" customHeight="1" x14ac:dyDescent="0.2">
      <c r="B90" s="31" t="s">
        <v>177</v>
      </c>
      <c r="C90" s="39"/>
      <c r="D90" s="39"/>
      <c r="E90" s="33"/>
    </row>
    <row r="91" spans="2:5" s="11" customFormat="1" ht="15.75" customHeight="1" x14ac:dyDescent="0.25">
      <c r="B91" s="26" t="s">
        <v>178</v>
      </c>
      <c r="C91" s="38">
        <v>0</v>
      </c>
      <c r="D91" s="38">
        <v>0</v>
      </c>
      <c r="E91" s="30"/>
    </row>
    <row r="92" spans="2:5" s="11" customFormat="1" ht="15.75" customHeight="1" x14ac:dyDescent="0.25">
      <c r="B92" s="26" t="s">
        <v>179</v>
      </c>
      <c r="C92" s="38">
        <v>0</v>
      </c>
      <c r="D92" s="38">
        <v>0</v>
      </c>
      <c r="E92" s="30"/>
    </row>
    <row r="93" spans="2:5" s="11" customFormat="1" ht="15.75" customHeight="1" x14ac:dyDescent="0.25">
      <c r="B93" s="26" t="s">
        <v>180</v>
      </c>
      <c r="C93" s="38"/>
      <c r="D93" s="38"/>
      <c r="E93" s="30"/>
    </row>
    <row r="94" spans="2:5" s="11" customFormat="1" ht="15.75" customHeight="1" x14ac:dyDescent="0.25">
      <c r="B94" s="26" t="s">
        <v>181</v>
      </c>
      <c r="C94" s="38">
        <v>0</v>
      </c>
      <c r="D94" s="38">
        <v>0</v>
      </c>
      <c r="E94" s="30"/>
    </row>
    <row r="95" spans="2:5" s="11" customFormat="1" ht="15.75" customHeight="1" x14ac:dyDescent="0.25">
      <c r="B95" s="26" t="s">
        <v>180</v>
      </c>
      <c r="C95" s="38"/>
      <c r="D95" s="38"/>
      <c r="E95" s="30"/>
    </row>
    <row r="96" spans="2:5" s="11" customFormat="1" ht="15.75" customHeight="1" x14ac:dyDescent="0.25">
      <c r="B96" s="26" t="s">
        <v>182</v>
      </c>
      <c r="C96" s="38">
        <v>0</v>
      </c>
      <c r="D96" s="38">
        <v>0</v>
      </c>
      <c r="E96" s="30"/>
    </row>
    <row r="97" spans="2:5" s="11" customFormat="1" ht="15.75" customHeight="1" x14ac:dyDescent="0.25">
      <c r="B97" s="26" t="s">
        <v>183</v>
      </c>
      <c r="C97" s="38" t="s">
        <v>185</v>
      </c>
      <c r="D97" s="38" t="s">
        <v>185</v>
      </c>
      <c r="E97" s="30"/>
    </row>
  </sheetData>
  <phoneticPr fontId="0" type="noConversion"/>
  <hyperlinks>
    <hyperlink ref="C4" location="Ocak!A1" display="Ocak" xr:uid="{5E7D560B-E581-4BD1-8A71-2360D1939A9E}"/>
    <hyperlink ref="D4" location="Şubat!A1" display="Şubat" xr:uid="{A4930F72-88FF-4A5C-992C-E761D156B5C6}"/>
    <hyperlink ref="E4" location="Mart!A1" display="Mart" xr:uid="{79B170AE-6AA9-4743-8F54-DD77100E29B8}"/>
    <hyperlink ref="C5" location="Nisan!A1" display="Nisan" xr:uid="{A441BBAB-2212-46E0-9D01-39799165EF94}"/>
    <hyperlink ref="D5" location="Mayıs!A1" display="Mayıs" xr:uid="{2FF85C0C-0D9C-41D4-9440-CFF5CF7CF37C}"/>
    <hyperlink ref="E5" location="Haziran!A1" display="Haziran" xr:uid="{42F473EB-FC92-4FF5-B6D8-4D3CD2DFAC22}"/>
    <hyperlink ref="C6" location="Temmuz!A1" display="Temmuz" xr:uid="{88F3E37D-3B28-429F-BF54-3B6232A0066C}"/>
    <hyperlink ref="D6" location="Ağustos!A1" display="Ağustos" xr:uid="{0C1DF8D0-8823-477A-B77E-CD18B0579B0F}"/>
    <hyperlink ref="E6" location="Eylül!A1" display="Eylül" xr:uid="{413059B7-513B-40CF-8019-1B81B7A4D4C0}"/>
    <hyperlink ref="C7" location="Ekim!A1" display="Ekim" xr:uid="{806E9881-DAEF-437F-B581-69A95E77BBE4}"/>
    <hyperlink ref="D7" location="Kasım!A1" display="Kasım" xr:uid="{E24635C4-46D6-47CA-9C78-F4435F475D68}"/>
    <hyperlink ref="E7" location="Aralık!A1" display="Aralık" xr:uid="{965ECE55-F4DF-494B-BDBE-4A39C70663C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25B9-294C-400C-A5B1-633D60D0632D}">
  <sheetPr codeName="Sayfa6"/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27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9.5" customHeight="1" x14ac:dyDescent="0.25">
      <c r="B3" s="1"/>
      <c r="C3" s="19"/>
      <c r="D3" s="19"/>
      <c r="E3" s="19"/>
    </row>
    <row r="4" spans="2:5" s="2" customFormat="1" ht="19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9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9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9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9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5" s="10" customFormat="1" ht="15.9" customHeight="1" x14ac:dyDescent="0.25">
      <c r="B10" s="26" t="s">
        <v>4</v>
      </c>
      <c r="C10" s="27">
        <v>53962</v>
      </c>
      <c r="D10" s="27">
        <v>13839</v>
      </c>
      <c r="E10" s="28">
        <v>25.645824839702016</v>
      </c>
    </row>
    <row r="11" spans="2:5" s="11" customFormat="1" ht="15.75" customHeight="1" x14ac:dyDescent="0.25">
      <c r="B11" s="26" t="s">
        <v>5</v>
      </c>
      <c r="C11" s="29">
        <v>43503</v>
      </c>
      <c r="D11" s="29">
        <v>12108</v>
      </c>
      <c r="E11" s="30">
        <v>27.832563271498518</v>
      </c>
    </row>
    <row r="12" spans="2:5" s="11" customFormat="1" ht="15.9" customHeight="1" x14ac:dyDescent="0.25">
      <c r="B12" s="26" t="s">
        <v>109</v>
      </c>
      <c r="C12" s="29">
        <v>17379</v>
      </c>
      <c r="D12" s="29">
        <v>5722</v>
      </c>
      <c r="E12" s="30">
        <v>32.924794291961561</v>
      </c>
    </row>
    <row r="13" spans="2:5" s="11" customFormat="1" ht="15.9" customHeight="1" x14ac:dyDescent="0.25">
      <c r="B13" s="26" t="s">
        <v>110</v>
      </c>
      <c r="C13" s="29">
        <v>16147</v>
      </c>
      <c r="D13" s="29">
        <v>5714</v>
      </c>
      <c r="E13" s="30">
        <v>35.387378460395119</v>
      </c>
    </row>
    <row r="14" spans="2:5" s="12" customFormat="1" ht="15.9" customHeight="1" x14ac:dyDescent="0.2">
      <c r="B14" s="31" t="s">
        <v>8</v>
      </c>
      <c r="C14" s="32">
        <v>1692</v>
      </c>
      <c r="D14" s="32">
        <v>40</v>
      </c>
      <c r="E14" s="33">
        <v>2.3640661938534278</v>
      </c>
    </row>
    <row r="15" spans="2:5" s="12" customFormat="1" ht="15.9" customHeight="1" x14ac:dyDescent="0.2">
      <c r="B15" s="31" t="s">
        <v>9</v>
      </c>
      <c r="C15" s="32">
        <v>296</v>
      </c>
      <c r="D15" s="32">
        <v>5</v>
      </c>
      <c r="E15" s="33">
        <v>1.6891891891891893</v>
      </c>
    </row>
    <row r="16" spans="2:5" s="12" customFormat="1" ht="15.9" customHeight="1" x14ac:dyDescent="0.2">
      <c r="B16" s="31" t="s">
        <v>10</v>
      </c>
      <c r="C16" s="32">
        <v>13351</v>
      </c>
      <c r="D16" s="32">
        <v>5648</v>
      </c>
      <c r="E16" s="33">
        <v>42.303947269867429</v>
      </c>
    </row>
    <row r="17" spans="2:5" s="12" customFormat="1" ht="15.9" customHeight="1" x14ac:dyDescent="0.2">
      <c r="B17" s="31" t="s">
        <v>11</v>
      </c>
      <c r="C17" s="32">
        <v>808</v>
      </c>
      <c r="D17" s="32">
        <v>21</v>
      </c>
      <c r="E17" s="33">
        <v>2.5990099009900991</v>
      </c>
    </row>
    <row r="18" spans="2:5" s="11" customFormat="1" ht="15.9" customHeight="1" x14ac:dyDescent="0.25">
      <c r="B18" s="26" t="s">
        <v>111</v>
      </c>
      <c r="C18" s="29">
        <v>1232</v>
      </c>
      <c r="D18" s="29">
        <v>8</v>
      </c>
      <c r="E18" s="30">
        <v>0.64935064935064934</v>
      </c>
    </row>
    <row r="19" spans="2:5" s="12" customFormat="1" ht="15.9" customHeight="1" x14ac:dyDescent="0.2">
      <c r="B19" s="31" t="s">
        <v>13</v>
      </c>
      <c r="C19" s="32">
        <v>631</v>
      </c>
      <c r="D19" s="32">
        <v>13</v>
      </c>
      <c r="E19" s="33">
        <v>2.0602218700475436</v>
      </c>
    </row>
    <row r="20" spans="2:5" s="12" customFormat="1" ht="15.9" customHeight="1" x14ac:dyDescent="0.2">
      <c r="B20" s="31" t="s">
        <v>14</v>
      </c>
      <c r="C20" s="32">
        <v>73</v>
      </c>
      <c r="D20" s="32">
        <v>0</v>
      </c>
      <c r="E20" s="33">
        <v>0</v>
      </c>
    </row>
    <row r="21" spans="2:5" s="12" customFormat="1" ht="15.9" customHeight="1" x14ac:dyDescent="0.2">
      <c r="B21" s="31" t="s">
        <v>15</v>
      </c>
      <c r="C21" s="32">
        <v>528</v>
      </c>
      <c r="D21" s="32">
        <v>-5</v>
      </c>
      <c r="E21" s="33">
        <v>-0.94696969696969702</v>
      </c>
    </row>
    <row r="22" spans="2:5" s="10" customFormat="1" ht="15.9" customHeight="1" x14ac:dyDescent="0.25">
      <c r="B22" s="26" t="s">
        <v>112</v>
      </c>
      <c r="C22" s="34"/>
      <c r="D22" s="34"/>
      <c r="E22" s="28"/>
    </row>
    <row r="23" spans="2:5" s="10" customFormat="1" ht="15.9" customHeight="1" x14ac:dyDescent="0.25">
      <c r="B23" s="26" t="s">
        <v>113</v>
      </c>
      <c r="C23" s="35">
        <v>14242</v>
      </c>
      <c r="D23" s="35">
        <v>2617</v>
      </c>
      <c r="E23" s="28">
        <v>18.375228198286759</v>
      </c>
    </row>
    <row r="24" spans="2:5" s="10" customFormat="1" ht="15.9" customHeight="1" x14ac:dyDescent="0.25">
      <c r="B24" s="26" t="s">
        <v>114</v>
      </c>
      <c r="C24" s="34">
        <v>0</v>
      </c>
      <c r="D24" s="34">
        <v>0</v>
      </c>
      <c r="E24" s="28"/>
    </row>
    <row r="25" spans="2:5" s="10" customFormat="1" ht="15.9" customHeight="1" x14ac:dyDescent="0.25">
      <c r="B25" s="26" t="s">
        <v>115</v>
      </c>
      <c r="C25" s="34">
        <v>107</v>
      </c>
      <c r="D25" s="34">
        <v>2</v>
      </c>
      <c r="E25" s="28">
        <v>1.8691588785046727</v>
      </c>
    </row>
    <row r="26" spans="2:5" s="10" customFormat="1" ht="15.9" customHeight="1" x14ac:dyDescent="0.25">
      <c r="B26" s="26" t="s">
        <v>116</v>
      </c>
      <c r="C26" s="34">
        <v>1360</v>
      </c>
      <c r="D26" s="34">
        <v>392</v>
      </c>
      <c r="E26" s="28">
        <v>28.823529411764703</v>
      </c>
    </row>
    <row r="27" spans="2:5" s="10" customFormat="1" ht="15.9" customHeight="1" x14ac:dyDescent="0.25">
      <c r="B27" s="26" t="s">
        <v>117</v>
      </c>
      <c r="C27" s="34"/>
      <c r="D27" s="34"/>
      <c r="E27" s="28"/>
    </row>
    <row r="28" spans="2:5" s="10" customFormat="1" ht="15.9" customHeight="1" x14ac:dyDescent="0.25">
      <c r="B28" s="26" t="s">
        <v>118</v>
      </c>
      <c r="C28" s="34">
        <v>12775</v>
      </c>
      <c r="D28" s="34">
        <v>2223</v>
      </c>
      <c r="E28" s="28">
        <v>17.401174168297455</v>
      </c>
    </row>
    <row r="29" spans="2:5" s="10" customFormat="1" ht="15.9" customHeight="1" x14ac:dyDescent="0.25">
      <c r="B29" s="26" t="s">
        <v>119</v>
      </c>
      <c r="C29" s="34">
        <v>6972</v>
      </c>
      <c r="D29" s="34">
        <v>2108</v>
      </c>
      <c r="E29" s="28">
        <v>30.235226620768792</v>
      </c>
    </row>
    <row r="30" spans="2:5" s="10" customFormat="1" ht="15.9" customHeight="1" x14ac:dyDescent="0.25">
      <c r="B30" s="26" t="s">
        <v>120</v>
      </c>
      <c r="C30" s="35">
        <v>6613</v>
      </c>
      <c r="D30" s="35">
        <v>1909</v>
      </c>
      <c r="E30" s="28">
        <v>28.867382428549824</v>
      </c>
    </row>
    <row r="31" spans="2:5" s="10" customFormat="1" ht="15.9" customHeight="1" x14ac:dyDescent="0.25">
      <c r="B31" s="26" t="s">
        <v>121</v>
      </c>
      <c r="C31" s="34">
        <v>197</v>
      </c>
      <c r="D31" s="34">
        <v>197</v>
      </c>
      <c r="E31" s="28">
        <v>100</v>
      </c>
    </row>
    <row r="32" spans="2:5" s="12" customFormat="1" ht="15.9" customHeight="1" x14ac:dyDescent="0.2">
      <c r="B32" s="31" t="s">
        <v>122</v>
      </c>
      <c r="C32" s="36"/>
      <c r="D32" s="36"/>
      <c r="E32" s="33"/>
    </row>
    <row r="33" spans="2:5" s="12" customFormat="1" ht="15.9" customHeight="1" x14ac:dyDescent="0.2">
      <c r="B33" s="31" t="s">
        <v>123</v>
      </c>
      <c r="C33" s="32">
        <v>162</v>
      </c>
      <c r="D33" s="32">
        <v>162</v>
      </c>
      <c r="E33" s="33">
        <v>100</v>
      </c>
    </row>
    <row r="34" spans="2:5" s="12" customFormat="1" ht="15.9" customHeight="1" x14ac:dyDescent="0.2">
      <c r="B34" s="31" t="s">
        <v>124</v>
      </c>
      <c r="C34" s="32"/>
      <c r="D34" s="32"/>
      <c r="E34" s="33"/>
    </row>
    <row r="35" spans="2:5" s="12" customFormat="1" ht="15.9" customHeight="1" x14ac:dyDescent="0.2">
      <c r="B35" s="31" t="s">
        <v>125</v>
      </c>
      <c r="C35" s="32">
        <v>35</v>
      </c>
      <c r="D35" s="32">
        <v>35</v>
      </c>
      <c r="E35" s="33">
        <v>100</v>
      </c>
    </row>
    <row r="36" spans="2:5" s="12" customFormat="1" ht="15.9" customHeight="1" x14ac:dyDescent="0.2">
      <c r="B36" s="31" t="s">
        <v>126</v>
      </c>
      <c r="C36" s="32"/>
      <c r="D36" s="32"/>
      <c r="E36" s="33"/>
    </row>
    <row r="37" spans="2:5" s="13" customFormat="1" ht="15.9" customHeight="1" x14ac:dyDescent="0.2">
      <c r="B37" s="31" t="s">
        <v>127</v>
      </c>
      <c r="C37" s="32"/>
      <c r="D37" s="32"/>
      <c r="E37" s="37"/>
    </row>
    <row r="38" spans="2:5" s="13" customFormat="1" ht="15.9" customHeight="1" x14ac:dyDescent="0.2">
      <c r="B38" s="31" t="s">
        <v>128</v>
      </c>
      <c r="C38" s="32"/>
      <c r="D38" s="32"/>
      <c r="E38" s="37"/>
    </row>
    <row r="39" spans="2:5" s="10" customFormat="1" ht="15.9" customHeight="1" x14ac:dyDescent="0.25">
      <c r="B39" s="26" t="s">
        <v>129</v>
      </c>
      <c r="C39" s="34">
        <v>0</v>
      </c>
      <c r="D39" s="34">
        <v>0</v>
      </c>
      <c r="E39" s="28"/>
    </row>
    <row r="40" spans="2:5" s="10" customFormat="1" ht="15.9" customHeight="1" x14ac:dyDescent="0.25">
      <c r="B40" s="26" t="s">
        <v>130</v>
      </c>
      <c r="C40" s="34">
        <v>162</v>
      </c>
      <c r="D40" s="34">
        <v>2</v>
      </c>
      <c r="E40" s="28">
        <v>1.2345679012345678</v>
      </c>
    </row>
    <row r="41" spans="2:5" s="10" customFormat="1" ht="15.9" customHeight="1" x14ac:dyDescent="0.25">
      <c r="B41" s="26" t="s">
        <v>131</v>
      </c>
      <c r="C41" s="35">
        <v>96</v>
      </c>
      <c r="D41" s="35">
        <v>96</v>
      </c>
      <c r="E41" s="28">
        <v>100</v>
      </c>
    </row>
    <row r="42" spans="2:5" s="10" customFormat="1" ht="15.9" customHeight="1" x14ac:dyDescent="0.25">
      <c r="B42" s="26" t="s">
        <v>132</v>
      </c>
      <c r="C42" s="34">
        <v>1</v>
      </c>
      <c r="D42" s="34">
        <v>1</v>
      </c>
      <c r="E42" s="28">
        <v>100</v>
      </c>
    </row>
    <row r="43" spans="2:5" s="10" customFormat="1" ht="15.9" customHeight="1" x14ac:dyDescent="0.25">
      <c r="B43" s="26" t="s">
        <v>133</v>
      </c>
      <c r="C43" s="34">
        <v>95</v>
      </c>
      <c r="D43" s="34">
        <v>95</v>
      </c>
      <c r="E43" s="28">
        <v>100</v>
      </c>
    </row>
    <row r="44" spans="2:5" s="10" customFormat="1" ht="15.9" customHeight="1" x14ac:dyDescent="0.25">
      <c r="B44" s="26" t="s">
        <v>134</v>
      </c>
      <c r="C44" s="34"/>
      <c r="D44" s="34"/>
      <c r="E44" s="28"/>
    </row>
    <row r="45" spans="2:5" s="10" customFormat="1" ht="15.9" customHeight="1" x14ac:dyDescent="0.25">
      <c r="B45" s="26" t="s">
        <v>135</v>
      </c>
      <c r="C45" s="34"/>
      <c r="D45" s="34"/>
      <c r="E45" s="28"/>
    </row>
    <row r="46" spans="2:5" s="10" customFormat="1" ht="15.9" customHeight="1" x14ac:dyDescent="0.25">
      <c r="B46" s="26" t="s">
        <v>136</v>
      </c>
      <c r="C46" s="34">
        <v>3205</v>
      </c>
      <c r="D46" s="34">
        <v>812</v>
      </c>
      <c r="E46" s="28">
        <v>25.33541341653666</v>
      </c>
    </row>
    <row r="47" spans="2:5" s="10" customFormat="1" ht="15.9" customHeight="1" x14ac:dyDescent="0.25">
      <c r="B47" s="26" t="s">
        <v>137</v>
      </c>
      <c r="C47" s="34">
        <v>2688</v>
      </c>
      <c r="D47" s="34">
        <v>810</v>
      </c>
      <c r="E47" s="28">
        <v>30.133928571428569</v>
      </c>
    </row>
    <row r="48" spans="2:5" s="10" customFormat="1" ht="15.9" customHeight="1" x14ac:dyDescent="0.25">
      <c r="B48" s="26" t="s">
        <v>138</v>
      </c>
      <c r="C48" s="34">
        <v>517</v>
      </c>
      <c r="D48" s="34">
        <v>2</v>
      </c>
      <c r="E48" s="28">
        <v>0.38684719535783368</v>
      </c>
    </row>
    <row r="49" spans="2:5" s="10" customFormat="1" ht="15.9" customHeight="1" x14ac:dyDescent="0.25">
      <c r="B49" s="26" t="s">
        <v>139</v>
      </c>
      <c r="C49" s="35">
        <v>1609</v>
      </c>
      <c r="D49" s="35">
        <v>753</v>
      </c>
      <c r="E49" s="28">
        <v>46.799254195152265</v>
      </c>
    </row>
    <row r="50" spans="2:5" s="10" customFormat="1" ht="15.9" customHeight="1" x14ac:dyDescent="0.25">
      <c r="B50" s="26" t="s">
        <v>140</v>
      </c>
      <c r="C50" s="34">
        <v>1609</v>
      </c>
      <c r="D50" s="34">
        <v>753</v>
      </c>
      <c r="E50" s="28">
        <v>46.799254195152265</v>
      </c>
    </row>
    <row r="51" spans="2:5" s="10" customFormat="1" ht="15.9" customHeight="1" x14ac:dyDescent="0.25">
      <c r="B51" s="26" t="s">
        <v>40</v>
      </c>
      <c r="C51" s="34">
        <v>10445</v>
      </c>
      <c r="D51" s="34">
        <v>1727</v>
      </c>
      <c r="E51" s="28">
        <v>16.534226902824319</v>
      </c>
    </row>
    <row r="52" spans="2:5" s="10" customFormat="1" ht="15.9" customHeight="1" x14ac:dyDescent="0.25">
      <c r="B52" s="26" t="s">
        <v>141</v>
      </c>
      <c r="C52" s="34">
        <v>1154</v>
      </c>
      <c r="D52" s="34">
        <v>1154</v>
      </c>
      <c r="E52" s="28">
        <v>100</v>
      </c>
    </row>
    <row r="53" spans="2:5" s="10" customFormat="1" ht="15.9" customHeight="1" x14ac:dyDescent="0.25">
      <c r="B53" s="26" t="s">
        <v>142</v>
      </c>
      <c r="C53" s="35"/>
      <c r="D53" s="35"/>
      <c r="E53" s="28"/>
    </row>
    <row r="54" spans="2:5" s="10" customFormat="1" ht="15.9" customHeight="1" x14ac:dyDescent="0.25">
      <c r="B54" s="26" t="s">
        <v>143</v>
      </c>
      <c r="C54" s="34">
        <v>1074</v>
      </c>
      <c r="D54" s="34">
        <v>1074</v>
      </c>
      <c r="E54" s="28">
        <v>100</v>
      </c>
    </row>
    <row r="55" spans="2:5" s="10" customFormat="1" ht="15.9" customHeight="1" x14ac:dyDescent="0.25">
      <c r="B55" s="26" t="s">
        <v>144</v>
      </c>
      <c r="C55" s="35"/>
      <c r="D55" s="35"/>
      <c r="E55" s="28"/>
    </row>
    <row r="56" spans="2:5" s="10" customFormat="1" ht="15.9" customHeight="1" x14ac:dyDescent="0.25">
      <c r="B56" s="26" t="s">
        <v>145</v>
      </c>
      <c r="C56" s="34"/>
      <c r="D56" s="34"/>
      <c r="E56" s="28"/>
    </row>
    <row r="57" spans="2:5" s="10" customFormat="1" ht="15.9" customHeight="1" x14ac:dyDescent="0.25">
      <c r="B57" s="26" t="s">
        <v>146</v>
      </c>
      <c r="C57" s="34">
        <v>80</v>
      </c>
      <c r="D57" s="34">
        <v>80</v>
      </c>
      <c r="E57" s="28">
        <v>100</v>
      </c>
    </row>
    <row r="58" spans="2:5" s="10" customFormat="1" ht="15.9" customHeight="1" x14ac:dyDescent="0.25">
      <c r="B58" s="26" t="s">
        <v>147</v>
      </c>
      <c r="C58" s="34">
        <v>0</v>
      </c>
      <c r="D58" s="34">
        <v>0</v>
      </c>
      <c r="E58" s="28"/>
    </row>
    <row r="59" spans="2:5" s="10" customFormat="1" ht="15.9" customHeight="1" x14ac:dyDescent="0.25">
      <c r="B59" s="26" t="s">
        <v>148</v>
      </c>
      <c r="C59" s="34"/>
      <c r="D59" s="34"/>
      <c r="E59" s="28"/>
    </row>
    <row r="60" spans="2:5" s="10" customFormat="1" ht="15.9" customHeight="1" x14ac:dyDescent="0.25">
      <c r="B60" s="26" t="s">
        <v>149</v>
      </c>
      <c r="C60" s="35"/>
      <c r="D60" s="35"/>
      <c r="E60" s="28"/>
    </row>
    <row r="61" spans="2:5" s="10" customFormat="1" ht="15.9" customHeight="1" x14ac:dyDescent="0.25">
      <c r="B61" s="26" t="s">
        <v>150</v>
      </c>
      <c r="C61" s="34"/>
      <c r="D61" s="34"/>
      <c r="E61" s="28"/>
    </row>
    <row r="62" spans="2:5" s="10" customFormat="1" ht="15.9" customHeight="1" x14ac:dyDescent="0.25">
      <c r="B62" s="26" t="s">
        <v>151</v>
      </c>
      <c r="C62" s="34">
        <v>3343</v>
      </c>
      <c r="D62" s="34">
        <v>115</v>
      </c>
      <c r="E62" s="28">
        <v>3.4400239306012561</v>
      </c>
    </row>
    <row r="63" spans="2:5" s="10" customFormat="1" ht="15.9" customHeight="1" x14ac:dyDescent="0.25">
      <c r="B63" s="26" t="s">
        <v>152</v>
      </c>
      <c r="C63" s="34">
        <v>194</v>
      </c>
      <c r="D63" s="34">
        <v>95</v>
      </c>
      <c r="E63" s="28">
        <v>48.96907216494845</v>
      </c>
    </row>
    <row r="64" spans="2:5" s="10" customFormat="1" ht="15.9" customHeight="1" x14ac:dyDescent="0.25">
      <c r="B64" s="26" t="s">
        <v>153</v>
      </c>
      <c r="C64" s="34">
        <v>3149</v>
      </c>
      <c r="D64" s="34">
        <v>20</v>
      </c>
      <c r="E64" s="28">
        <v>0.63512226103524927</v>
      </c>
    </row>
    <row r="65" spans="2:5" s="10" customFormat="1" ht="15.9" customHeight="1" x14ac:dyDescent="0.25">
      <c r="B65" s="26" t="s">
        <v>154</v>
      </c>
      <c r="C65" s="34"/>
      <c r="D65" s="34"/>
      <c r="E65" s="28"/>
    </row>
    <row r="66" spans="2:5" s="10" customFormat="1" ht="15.9" customHeight="1" x14ac:dyDescent="0.25">
      <c r="B66" s="26" t="s">
        <v>155</v>
      </c>
      <c r="C66" s="35">
        <v>5514</v>
      </c>
      <c r="D66" s="35">
        <v>275</v>
      </c>
      <c r="E66" s="28">
        <v>4.9873050417120055</v>
      </c>
    </row>
    <row r="67" spans="2:5" s="10" customFormat="1" ht="15.9" customHeight="1" x14ac:dyDescent="0.25">
      <c r="B67" s="26" t="s">
        <v>156</v>
      </c>
      <c r="C67" s="34">
        <v>5514</v>
      </c>
      <c r="D67" s="34">
        <v>275</v>
      </c>
      <c r="E67" s="28">
        <v>4.9873050417120055</v>
      </c>
    </row>
    <row r="68" spans="2:5" s="10" customFormat="1" ht="15.9" customHeight="1" x14ac:dyDescent="0.25">
      <c r="B68" s="26" t="s">
        <v>157</v>
      </c>
      <c r="C68" s="34">
        <v>295</v>
      </c>
      <c r="D68" s="34">
        <v>48</v>
      </c>
      <c r="E68" s="28">
        <v>16.271186440677965</v>
      </c>
    </row>
    <row r="69" spans="2:5" s="4" customFormat="1" ht="15.9" customHeight="1" x14ac:dyDescent="0.2">
      <c r="B69" s="26" t="s">
        <v>158</v>
      </c>
      <c r="C69" s="34">
        <v>32</v>
      </c>
      <c r="D69" s="34">
        <v>19</v>
      </c>
      <c r="E69" s="28">
        <v>59.375</v>
      </c>
    </row>
    <row r="70" spans="2:5" s="10" customFormat="1" ht="15.9" customHeight="1" x14ac:dyDescent="0.25">
      <c r="B70" s="26" t="s">
        <v>159</v>
      </c>
      <c r="C70" s="34">
        <v>236</v>
      </c>
      <c r="D70" s="34">
        <v>2</v>
      </c>
      <c r="E70" s="28">
        <v>0.84745762711864403</v>
      </c>
    </row>
    <row r="71" spans="2:5" s="10" customFormat="1" ht="15.9" customHeight="1" x14ac:dyDescent="0.25">
      <c r="B71" s="26" t="s">
        <v>160</v>
      </c>
      <c r="C71" s="35">
        <v>9</v>
      </c>
      <c r="D71" s="35">
        <v>9</v>
      </c>
      <c r="E71" s="28">
        <v>100</v>
      </c>
    </row>
    <row r="72" spans="2:5" s="10" customFormat="1" ht="15.9" customHeight="1" x14ac:dyDescent="0.25">
      <c r="B72" s="26" t="s">
        <v>161</v>
      </c>
      <c r="C72" s="34">
        <v>18</v>
      </c>
      <c r="D72" s="34">
        <v>18</v>
      </c>
      <c r="E72" s="28">
        <v>100</v>
      </c>
    </row>
    <row r="73" spans="2:5" s="10" customFormat="1" ht="15.9" customHeight="1" x14ac:dyDescent="0.25">
      <c r="B73" s="26" t="s">
        <v>162</v>
      </c>
      <c r="C73" s="35">
        <v>0</v>
      </c>
      <c r="D73" s="35">
        <v>0</v>
      </c>
      <c r="E73" s="28"/>
    </row>
    <row r="74" spans="2:5" s="10" customFormat="1" ht="15.9" customHeight="1" x14ac:dyDescent="0.25">
      <c r="B74" s="26" t="s">
        <v>163</v>
      </c>
      <c r="C74" s="34">
        <v>0</v>
      </c>
      <c r="D74" s="34">
        <v>0</v>
      </c>
      <c r="E74" s="28"/>
    </row>
    <row r="75" spans="2:5" s="10" customFormat="1" ht="15.9" customHeight="1" x14ac:dyDescent="0.25">
      <c r="B75" s="31" t="s">
        <v>76</v>
      </c>
      <c r="C75" s="34"/>
      <c r="D75" s="34"/>
      <c r="E75" s="37"/>
    </row>
    <row r="76" spans="2:5" s="10" customFormat="1" ht="15.9" customHeight="1" x14ac:dyDescent="0.25">
      <c r="B76" s="31" t="s">
        <v>164</v>
      </c>
      <c r="C76" s="35"/>
      <c r="D76" s="35"/>
      <c r="E76" s="37"/>
    </row>
    <row r="77" spans="2:5" s="10" customFormat="1" ht="15.9" customHeight="1" x14ac:dyDescent="0.25">
      <c r="B77" s="31" t="s">
        <v>165</v>
      </c>
      <c r="C77" s="34"/>
      <c r="D77" s="34"/>
      <c r="E77" s="37"/>
    </row>
    <row r="78" spans="2:5" s="10" customFormat="1" ht="15.9" customHeight="1" x14ac:dyDescent="0.25">
      <c r="B78" s="26" t="s">
        <v>166</v>
      </c>
      <c r="C78" s="34">
        <v>139</v>
      </c>
      <c r="D78" s="34">
        <v>135</v>
      </c>
      <c r="E78" s="28">
        <v>97.122302158273371</v>
      </c>
    </row>
    <row r="79" spans="2:5" s="11" customFormat="1" ht="15.75" customHeight="1" x14ac:dyDescent="0.25">
      <c r="B79" s="26" t="s">
        <v>167</v>
      </c>
      <c r="C79" s="38">
        <v>139</v>
      </c>
      <c r="D79" s="38">
        <v>135</v>
      </c>
      <c r="E79" s="30">
        <v>97.122302158273371</v>
      </c>
    </row>
    <row r="80" spans="2:5" s="11" customFormat="1" ht="15.75" customHeight="1" x14ac:dyDescent="0.25">
      <c r="B80" s="26" t="s">
        <v>89</v>
      </c>
      <c r="C80" s="38">
        <v>14</v>
      </c>
      <c r="D80" s="38">
        <v>4</v>
      </c>
      <c r="E80" s="30">
        <v>28.571428571428569</v>
      </c>
    </row>
    <row r="81" spans="2:5" s="11" customFormat="1" ht="15.75" customHeight="1" x14ac:dyDescent="0.25">
      <c r="B81" s="26" t="s">
        <v>168</v>
      </c>
      <c r="C81" s="38">
        <v>0</v>
      </c>
      <c r="D81" s="38">
        <v>0</v>
      </c>
      <c r="E81" s="30"/>
    </row>
    <row r="82" spans="2:5" s="11" customFormat="1" ht="15.75" customHeight="1" x14ac:dyDescent="0.25">
      <c r="B82" s="26" t="s">
        <v>169</v>
      </c>
      <c r="C82" s="38"/>
      <c r="D82" s="38"/>
      <c r="E82" s="30"/>
    </row>
    <row r="83" spans="2:5" s="11" customFormat="1" ht="15.75" customHeight="1" x14ac:dyDescent="0.25">
      <c r="B83" s="26" t="s">
        <v>170</v>
      </c>
      <c r="C83" s="38"/>
      <c r="D83" s="38"/>
      <c r="E83" s="30"/>
    </row>
    <row r="84" spans="2:5" s="11" customFormat="1" ht="15.75" customHeight="1" x14ac:dyDescent="0.25">
      <c r="B84" s="26" t="s">
        <v>171</v>
      </c>
      <c r="C84" s="38">
        <v>0</v>
      </c>
      <c r="D84" s="38">
        <v>0</v>
      </c>
      <c r="E84" s="30"/>
    </row>
    <row r="85" spans="2:5" s="11" customFormat="1" ht="15.75" customHeight="1" x14ac:dyDescent="0.25">
      <c r="B85" s="26" t="s">
        <v>172</v>
      </c>
      <c r="C85" s="38"/>
      <c r="D85" s="38"/>
      <c r="E85" s="30"/>
    </row>
    <row r="86" spans="2:5" s="11" customFormat="1" ht="15.75" customHeight="1" x14ac:dyDescent="0.25">
      <c r="B86" s="26" t="s">
        <v>173</v>
      </c>
      <c r="C86" s="38">
        <v>14</v>
      </c>
      <c r="D86" s="38">
        <v>4</v>
      </c>
      <c r="E86" s="30">
        <v>28.571428571428569</v>
      </c>
    </row>
    <row r="87" spans="2:5" s="11" customFormat="1" ht="15.75" customHeight="1" x14ac:dyDescent="0.25">
      <c r="B87" s="26" t="s">
        <v>174</v>
      </c>
      <c r="C87" s="38">
        <v>14</v>
      </c>
      <c r="D87" s="38">
        <v>4</v>
      </c>
      <c r="E87" s="30">
        <v>28.571428571428569</v>
      </c>
    </row>
    <row r="88" spans="2:5" s="11" customFormat="1" ht="15.75" customHeight="1" x14ac:dyDescent="0.25">
      <c r="B88" s="26" t="s">
        <v>175</v>
      </c>
      <c r="C88" s="38">
        <v>0</v>
      </c>
      <c r="D88" s="38">
        <v>0</v>
      </c>
      <c r="E88" s="30"/>
    </row>
    <row r="89" spans="2:5" s="12" customFormat="1" ht="15.75" customHeight="1" x14ac:dyDescent="0.2">
      <c r="B89" s="31" t="s">
        <v>176</v>
      </c>
      <c r="C89" s="39"/>
      <c r="D89" s="39"/>
      <c r="E89" s="33"/>
    </row>
    <row r="90" spans="2:5" s="12" customFormat="1" ht="15.75" customHeight="1" x14ac:dyDescent="0.2">
      <c r="B90" s="31" t="s">
        <v>177</v>
      </c>
      <c r="C90" s="39"/>
      <c r="D90" s="39"/>
      <c r="E90" s="33"/>
    </row>
    <row r="91" spans="2:5" s="11" customFormat="1" ht="15.75" customHeight="1" x14ac:dyDescent="0.25">
      <c r="B91" s="26" t="s">
        <v>178</v>
      </c>
      <c r="C91" s="38">
        <v>0</v>
      </c>
      <c r="D91" s="38">
        <v>0</v>
      </c>
      <c r="E91" s="30"/>
    </row>
    <row r="92" spans="2:5" s="11" customFormat="1" ht="15.75" customHeight="1" x14ac:dyDescent="0.25">
      <c r="B92" s="26" t="s">
        <v>179</v>
      </c>
      <c r="C92" s="38">
        <v>0</v>
      </c>
      <c r="D92" s="38">
        <v>0</v>
      </c>
      <c r="E92" s="30"/>
    </row>
    <row r="93" spans="2:5" s="11" customFormat="1" ht="15.75" customHeight="1" x14ac:dyDescent="0.25">
      <c r="B93" s="26" t="s">
        <v>180</v>
      </c>
      <c r="C93" s="38"/>
      <c r="D93" s="38"/>
      <c r="E93" s="30"/>
    </row>
    <row r="94" spans="2:5" s="11" customFormat="1" ht="15.75" customHeight="1" x14ac:dyDescent="0.25">
      <c r="B94" s="26" t="s">
        <v>181</v>
      </c>
      <c r="C94" s="38">
        <v>0</v>
      </c>
      <c r="D94" s="38">
        <v>0</v>
      </c>
      <c r="E94" s="30"/>
    </row>
    <row r="95" spans="2:5" s="11" customFormat="1" ht="15.75" customHeight="1" x14ac:dyDescent="0.25">
      <c r="B95" s="26" t="s">
        <v>180</v>
      </c>
      <c r="C95" s="38"/>
      <c r="D95" s="38"/>
      <c r="E95" s="30"/>
    </row>
    <row r="96" spans="2:5" s="11" customFormat="1" ht="15.75" customHeight="1" x14ac:dyDescent="0.25">
      <c r="B96" s="26" t="s">
        <v>182</v>
      </c>
      <c r="C96" s="38">
        <v>0</v>
      </c>
      <c r="D96" s="38">
        <v>0</v>
      </c>
      <c r="E96" s="30"/>
    </row>
    <row r="97" spans="2:5" s="11" customFormat="1" ht="15.75" customHeight="1" x14ac:dyDescent="0.25">
      <c r="B97" s="26" t="s">
        <v>183</v>
      </c>
      <c r="C97" s="38">
        <v>0</v>
      </c>
      <c r="D97" s="38">
        <v>0</v>
      </c>
      <c r="E97" s="30"/>
    </row>
  </sheetData>
  <phoneticPr fontId="0" type="noConversion"/>
  <hyperlinks>
    <hyperlink ref="C4" location="Ocak!A1" display="Ocak" xr:uid="{09BD731D-D7B1-4CDB-82C8-BCD380A55452}"/>
    <hyperlink ref="D4" location="Şubat!A1" display="Şubat" xr:uid="{BB5E0F9C-80F9-407A-BD4D-9D833B8240DF}"/>
    <hyperlink ref="E4" location="Mart!A1" display="Mart" xr:uid="{9121A293-FD13-4606-B60B-9775131DA23C}"/>
    <hyperlink ref="C5" location="Nisan!A1" display="Nisan" xr:uid="{97BA2A4C-68EE-4127-8BDB-C7DDAE7192F8}"/>
    <hyperlink ref="D5" location="Mayıs!A1" display="Mayıs" xr:uid="{103BF050-39BF-42B5-ADBE-70D87D86992E}"/>
    <hyperlink ref="E5" location="Haziran!A1" display="Haziran" xr:uid="{AD0E90A6-B795-4CD9-BE45-1C036205D8D2}"/>
    <hyperlink ref="C6" location="Temmuz!A1" display="Temmuz" xr:uid="{6E8F0489-7B46-470E-9E17-118A0C43C2E7}"/>
    <hyperlink ref="D6" location="Ağustos!A1" display="Ağustos" xr:uid="{89982B24-F06D-4AED-B41C-D5F383E64127}"/>
    <hyperlink ref="E6" location="Eylül!A1" display="Eylül" xr:uid="{CDC2BC43-AB03-4E50-AE98-014D61439486}"/>
    <hyperlink ref="C7" location="Ekim!A1" display="Ekim" xr:uid="{D3D98538-1144-4339-9B94-2E8F78914592}"/>
    <hyperlink ref="D7" location="Kasım!A1" display="Kasım" xr:uid="{2362EF57-317B-404D-96F1-F3FD44FEE5E0}"/>
    <hyperlink ref="E7" location="Aralık!A1" display="Aralık" xr:uid="{F0623007-CB63-4B51-A6B2-6A40180B70B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90D4-AFED-4694-9105-2F46742C0EF7}">
  <sheetPr codeName="Sayfa11"/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9.5" customHeight="1" x14ac:dyDescent="0.25">
      <c r="B3" s="1"/>
      <c r="C3" s="19"/>
      <c r="D3" s="19"/>
      <c r="E3" s="20"/>
    </row>
    <row r="4" spans="2:7" s="2" customFormat="1" ht="19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9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9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9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9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166058</v>
      </c>
      <c r="D10" s="42">
        <v>122695</v>
      </c>
      <c r="E10" s="43">
        <v>73.886834720398895</v>
      </c>
    </row>
    <row r="11" spans="2:7" s="5" customFormat="1" ht="15.75" customHeight="1" x14ac:dyDescent="0.2">
      <c r="B11" s="41" t="s">
        <v>5</v>
      </c>
      <c r="C11" s="42">
        <v>135926</v>
      </c>
      <c r="D11" s="42">
        <v>104018</v>
      </c>
      <c r="E11" s="44">
        <v>76.525462383944216</v>
      </c>
    </row>
    <row r="12" spans="2:7" s="5" customFormat="1" ht="15.75" customHeight="1" x14ac:dyDescent="0.2">
      <c r="B12" s="41" t="s">
        <v>6</v>
      </c>
      <c r="C12" s="42">
        <v>77639</v>
      </c>
      <c r="D12" s="42">
        <v>61446</v>
      </c>
      <c r="E12" s="44">
        <v>79.143214106312556</v>
      </c>
      <c r="G12" s="6"/>
    </row>
    <row r="13" spans="2:7" s="5" customFormat="1" ht="15.75" customHeight="1" x14ac:dyDescent="0.2">
      <c r="B13" s="41" t="s">
        <v>7</v>
      </c>
      <c r="C13" s="42">
        <v>70597</v>
      </c>
      <c r="D13" s="42">
        <v>56190</v>
      </c>
      <c r="E13" s="44">
        <v>79.592617250024787</v>
      </c>
    </row>
    <row r="14" spans="2:7" ht="15.75" customHeight="1" x14ac:dyDescent="0.2">
      <c r="B14" s="45" t="s">
        <v>8</v>
      </c>
      <c r="C14" s="46">
        <v>5728</v>
      </c>
      <c r="D14" s="46">
        <v>2994</v>
      </c>
      <c r="E14" s="47">
        <v>52.269553072625698</v>
      </c>
    </row>
    <row r="15" spans="2:7" ht="15.75" customHeight="1" x14ac:dyDescent="0.2">
      <c r="B15" s="45" t="s">
        <v>9</v>
      </c>
      <c r="C15" s="46">
        <v>920</v>
      </c>
      <c r="D15" s="46">
        <v>512</v>
      </c>
      <c r="E15" s="47">
        <v>55.652173913043477</v>
      </c>
    </row>
    <row r="16" spans="2:7" ht="15.75" customHeight="1" x14ac:dyDescent="0.2">
      <c r="B16" s="45" t="s">
        <v>10</v>
      </c>
      <c r="C16" s="46">
        <v>58965</v>
      </c>
      <c r="D16" s="46">
        <v>48672</v>
      </c>
      <c r="E16" s="47">
        <v>82.543881963876871</v>
      </c>
    </row>
    <row r="17" spans="2:5" ht="15.75" customHeight="1" x14ac:dyDescent="0.2">
      <c r="B17" s="45" t="s">
        <v>11</v>
      </c>
      <c r="C17" s="46">
        <v>4984</v>
      </c>
      <c r="D17" s="46">
        <v>4012</v>
      </c>
      <c r="E17" s="47">
        <v>80.4975922953451</v>
      </c>
    </row>
    <row r="18" spans="2:5" s="5" customFormat="1" ht="15.75" customHeight="1" x14ac:dyDescent="0.2">
      <c r="B18" s="41" t="s">
        <v>12</v>
      </c>
      <c r="C18" s="42">
        <v>7042</v>
      </c>
      <c r="D18" s="42">
        <v>5256</v>
      </c>
      <c r="E18" s="44">
        <v>74.637886963930697</v>
      </c>
    </row>
    <row r="19" spans="2:5" ht="15.75" customHeight="1" x14ac:dyDescent="0.2">
      <c r="B19" s="45" t="s">
        <v>13</v>
      </c>
      <c r="C19" s="46">
        <v>1681</v>
      </c>
      <c r="D19" s="46">
        <v>728</v>
      </c>
      <c r="E19" s="47">
        <v>43.307555026769776</v>
      </c>
    </row>
    <row r="20" spans="2:5" ht="15.75" customHeight="1" x14ac:dyDescent="0.2">
      <c r="B20" s="45" t="s">
        <v>14</v>
      </c>
      <c r="C20" s="46">
        <v>85</v>
      </c>
      <c r="D20" s="46">
        <v>14</v>
      </c>
      <c r="E20" s="47">
        <v>16.470588235294116</v>
      </c>
    </row>
    <row r="21" spans="2:5" ht="15.75" customHeight="1" x14ac:dyDescent="0.2">
      <c r="B21" s="45" t="s">
        <v>15</v>
      </c>
      <c r="C21" s="46">
        <v>5276</v>
      </c>
      <c r="D21" s="46">
        <v>4514</v>
      </c>
      <c r="E21" s="47">
        <v>85.557240333586051</v>
      </c>
    </row>
    <row r="22" spans="2:5" s="4" customFormat="1" ht="15.75" customHeight="1" x14ac:dyDescent="0.2">
      <c r="B22" s="41" t="s">
        <v>16</v>
      </c>
      <c r="C22" s="42">
        <v>14850</v>
      </c>
      <c r="D22" s="42">
        <v>9482</v>
      </c>
      <c r="E22" s="43">
        <v>63.851851851851848</v>
      </c>
    </row>
    <row r="23" spans="2:5" s="8" customFormat="1" ht="15.75" customHeight="1" x14ac:dyDescent="0.2">
      <c r="B23" s="45" t="s">
        <v>17</v>
      </c>
      <c r="C23" s="46">
        <v>123</v>
      </c>
      <c r="D23" s="46">
        <v>30</v>
      </c>
      <c r="E23" s="48">
        <v>24.390243902439025</v>
      </c>
    </row>
    <row r="24" spans="2:5" s="8" customFormat="1" ht="15.75" customHeight="1" x14ac:dyDescent="0.2">
      <c r="B24" s="45" t="s">
        <v>18</v>
      </c>
      <c r="C24" s="46">
        <v>14727</v>
      </c>
      <c r="D24" s="46">
        <v>9452</v>
      </c>
      <c r="E24" s="48">
        <v>64.181435458681335</v>
      </c>
    </row>
    <row r="25" spans="2:5" s="4" customFormat="1" ht="15.75" customHeight="1" x14ac:dyDescent="0.2">
      <c r="B25" s="41" t="s">
        <v>19</v>
      </c>
      <c r="C25" s="42">
        <v>20369</v>
      </c>
      <c r="D25" s="42">
        <v>14115</v>
      </c>
      <c r="E25" s="43">
        <v>69.296479945014482</v>
      </c>
    </row>
    <row r="26" spans="2:5" s="4" customFormat="1" ht="15.75" customHeight="1" x14ac:dyDescent="0.2">
      <c r="B26" s="41" t="s">
        <v>20</v>
      </c>
      <c r="C26" s="42">
        <v>13184</v>
      </c>
      <c r="D26" s="42">
        <v>7377</v>
      </c>
      <c r="E26" s="43">
        <v>55.954186893203882</v>
      </c>
    </row>
    <row r="27" spans="2:5" s="8" customFormat="1" ht="15.75" customHeight="1" x14ac:dyDescent="0.2">
      <c r="B27" s="45" t="s">
        <v>21</v>
      </c>
      <c r="C27" s="46">
        <v>10854</v>
      </c>
      <c r="D27" s="46">
        <v>5100</v>
      </c>
      <c r="E27" s="48">
        <v>46.987285793255943</v>
      </c>
    </row>
    <row r="28" spans="2:5" s="8" customFormat="1" ht="15.75" customHeight="1" x14ac:dyDescent="0.2">
      <c r="B28" s="45" t="s">
        <v>22</v>
      </c>
      <c r="C28" s="46">
        <v>2330</v>
      </c>
      <c r="D28" s="46">
        <v>2277</v>
      </c>
      <c r="E28" s="48">
        <v>97.725321888412026</v>
      </c>
    </row>
    <row r="29" spans="2:5" s="4" customFormat="1" ht="15.75" customHeight="1" x14ac:dyDescent="0.2">
      <c r="B29" s="41" t="s">
        <v>23</v>
      </c>
      <c r="C29" s="42">
        <v>2744</v>
      </c>
      <c r="D29" s="42">
        <v>2742</v>
      </c>
      <c r="E29" s="43">
        <v>99.927113702623899</v>
      </c>
    </row>
    <row r="30" spans="2:5" s="8" customFormat="1" ht="15.75" customHeight="1" x14ac:dyDescent="0.2">
      <c r="B30" s="45" t="s">
        <v>24</v>
      </c>
      <c r="C30" s="46">
        <v>4</v>
      </c>
      <c r="D30" s="46">
        <v>4</v>
      </c>
      <c r="E30" s="48">
        <v>100</v>
      </c>
    </row>
    <row r="31" spans="2:5" s="8" customFormat="1" ht="15.75" customHeight="1" x14ac:dyDescent="0.2">
      <c r="B31" s="45" t="s">
        <v>203</v>
      </c>
      <c r="C31" s="46">
        <v>2330</v>
      </c>
      <c r="D31" s="46">
        <v>2328</v>
      </c>
      <c r="E31" s="48">
        <v>99.914163090128767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>
        <v>410</v>
      </c>
      <c r="D35" s="46">
        <v>410</v>
      </c>
      <c r="E35" s="47">
        <v>100</v>
      </c>
    </row>
    <row r="36" spans="2:5" s="5" customFormat="1" ht="15.75" customHeight="1" x14ac:dyDescent="0.2">
      <c r="B36" s="41" t="s">
        <v>30</v>
      </c>
      <c r="C36" s="42">
        <v>4441</v>
      </c>
      <c r="D36" s="42">
        <v>3996</v>
      </c>
      <c r="E36" s="44">
        <v>89.9797342940779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0</v>
      </c>
      <c r="D38" s="42">
        <v>0</v>
      </c>
      <c r="E38" s="43"/>
    </row>
    <row r="39" spans="2:5" s="4" customFormat="1" ht="15.75" customHeight="1" x14ac:dyDescent="0.2">
      <c r="B39" s="41" t="s">
        <v>33</v>
      </c>
      <c r="C39" s="42">
        <v>1963</v>
      </c>
      <c r="D39" s="42">
        <v>1963</v>
      </c>
      <c r="E39" s="43">
        <v>100</v>
      </c>
    </row>
    <row r="40" spans="2:5" s="8" customFormat="1" ht="15.75" customHeight="1" x14ac:dyDescent="0.2">
      <c r="B40" s="45" t="s">
        <v>34</v>
      </c>
      <c r="C40" s="46">
        <v>128</v>
      </c>
      <c r="D40" s="46">
        <v>128</v>
      </c>
      <c r="E40" s="48">
        <v>100</v>
      </c>
    </row>
    <row r="41" spans="2:5" s="8" customFormat="1" ht="15.75" customHeight="1" x14ac:dyDescent="0.2">
      <c r="B41" s="45" t="s">
        <v>35</v>
      </c>
      <c r="C41" s="46">
        <v>1835</v>
      </c>
      <c r="D41" s="46">
        <v>1835</v>
      </c>
      <c r="E41" s="48"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10508</v>
      </c>
      <c r="D43" s="42">
        <v>7940</v>
      </c>
      <c r="E43" s="43">
        <v>75.561476969927682</v>
      </c>
    </row>
    <row r="44" spans="2:5" s="4" customFormat="1" ht="15.75" customHeight="1" x14ac:dyDescent="0.2">
      <c r="B44" s="41" t="s">
        <v>38</v>
      </c>
      <c r="C44" s="42">
        <v>10064</v>
      </c>
      <c r="D44" s="42">
        <v>9163</v>
      </c>
      <c r="E44" s="43">
        <v>91.047297297297305</v>
      </c>
    </row>
    <row r="45" spans="2:5" s="4" customFormat="1" ht="15.75" customHeight="1" x14ac:dyDescent="0.2">
      <c r="B45" s="41" t="s">
        <v>39</v>
      </c>
      <c r="C45" s="42">
        <v>533</v>
      </c>
      <c r="D45" s="42">
        <v>-91</v>
      </c>
      <c r="E45" s="43">
        <v>-17.073170731707318</v>
      </c>
    </row>
    <row r="46" spans="2:5" s="4" customFormat="1" ht="15.75" customHeight="1" x14ac:dyDescent="0.2">
      <c r="B46" s="41" t="s">
        <v>40</v>
      </c>
      <c r="C46" s="42">
        <v>29585</v>
      </c>
      <c r="D46" s="42">
        <v>18193</v>
      </c>
      <c r="E46" s="43">
        <v>61.494000338009123</v>
      </c>
    </row>
    <row r="47" spans="2:5" s="4" customFormat="1" ht="15.75" customHeight="1" x14ac:dyDescent="0.2">
      <c r="B47" s="41" t="s">
        <v>41</v>
      </c>
      <c r="C47" s="42">
        <v>7521</v>
      </c>
      <c r="D47" s="42">
        <v>7521</v>
      </c>
      <c r="E47" s="43">
        <v>100</v>
      </c>
    </row>
    <row r="48" spans="2:5" s="8" customFormat="1" ht="15.75" customHeight="1" x14ac:dyDescent="0.2">
      <c r="B48" s="45" t="s">
        <v>42</v>
      </c>
      <c r="C48" s="46">
        <v>7117</v>
      </c>
      <c r="D48" s="46">
        <v>7117</v>
      </c>
      <c r="E48" s="48">
        <v>100</v>
      </c>
    </row>
    <row r="49" spans="2:5" s="8" customFormat="1" ht="15.75" customHeight="1" x14ac:dyDescent="0.2">
      <c r="B49" s="45" t="s">
        <v>43</v>
      </c>
      <c r="C49" s="46"/>
      <c r="D49" s="46"/>
      <c r="E49" s="48"/>
    </row>
    <row r="50" spans="2:5" s="8" customFormat="1" ht="15.75" customHeight="1" x14ac:dyDescent="0.2">
      <c r="B50" s="45" t="s">
        <v>44</v>
      </c>
      <c r="C50" s="46">
        <v>404</v>
      </c>
      <c r="D50" s="46">
        <v>404</v>
      </c>
      <c r="E50" s="48">
        <v>100</v>
      </c>
    </row>
    <row r="51" spans="2:5" s="4" customFormat="1" ht="15.75" customHeight="1" x14ac:dyDescent="0.2">
      <c r="B51" s="41" t="s">
        <v>45</v>
      </c>
      <c r="C51" s="42">
        <v>2</v>
      </c>
      <c r="D51" s="42">
        <v>2</v>
      </c>
      <c r="E51" s="43">
        <v>100</v>
      </c>
    </row>
    <row r="52" spans="2:5" s="4" customFormat="1" ht="15.75" customHeight="1" x14ac:dyDescent="0.2">
      <c r="B52" s="41" t="s">
        <v>46</v>
      </c>
      <c r="C52" s="42">
        <v>2</v>
      </c>
      <c r="D52" s="42">
        <v>2</v>
      </c>
      <c r="E52" s="43">
        <v>100</v>
      </c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51</v>
      </c>
      <c r="C56" s="46"/>
      <c r="D56" s="46"/>
      <c r="E56" s="48"/>
    </row>
    <row r="57" spans="2:5" s="8" customFormat="1" ht="15.75" customHeight="1" x14ac:dyDescent="0.2">
      <c r="B57" s="45" t="s">
        <v>52</v>
      </c>
      <c r="C57" s="46"/>
      <c r="D57" s="46"/>
      <c r="E57" s="48"/>
    </row>
    <row r="58" spans="2:5" s="8" customFormat="1" ht="15.75" customHeight="1" x14ac:dyDescent="0.2">
      <c r="B58" s="45" t="s">
        <v>53</v>
      </c>
      <c r="C58" s="46"/>
      <c r="D58" s="46"/>
      <c r="E58" s="48"/>
    </row>
    <row r="59" spans="2:5" s="8" customFormat="1" ht="15.75" customHeight="1" x14ac:dyDescent="0.2">
      <c r="B59" s="45" t="s">
        <v>54</v>
      </c>
      <c r="C59" s="46"/>
      <c r="D59" s="46"/>
      <c r="E59" s="48"/>
    </row>
    <row r="60" spans="2:5" s="4" customFormat="1" ht="15.75" customHeight="1" x14ac:dyDescent="0.2">
      <c r="B60" s="41" t="s">
        <v>55</v>
      </c>
      <c r="C60" s="42">
        <v>5512</v>
      </c>
      <c r="D60" s="42">
        <v>1438</v>
      </c>
      <c r="E60" s="43">
        <v>26.088534107402033</v>
      </c>
    </row>
    <row r="61" spans="2:5" s="4" customFormat="1" ht="15.75" customHeight="1" x14ac:dyDescent="0.2">
      <c r="B61" s="41" t="s">
        <v>56</v>
      </c>
      <c r="C61" s="42">
        <v>1353</v>
      </c>
      <c r="D61" s="42">
        <v>1214</v>
      </c>
      <c r="E61" s="43">
        <v>89.726533628972646</v>
      </c>
    </row>
    <row r="62" spans="2:5" s="8" customFormat="1" ht="15.75" customHeight="1" x14ac:dyDescent="0.2">
      <c r="B62" s="45" t="s">
        <v>57</v>
      </c>
      <c r="C62" s="46">
        <v>883</v>
      </c>
      <c r="D62" s="46">
        <v>883</v>
      </c>
      <c r="E62" s="48">
        <v>100</v>
      </c>
    </row>
    <row r="63" spans="2:5" s="8" customFormat="1" ht="15.75" customHeight="1" x14ac:dyDescent="0.2">
      <c r="B63" s="45" t="s">
        <v>58</v>
      </c>
      <c r="C63" s="46">
        <v>187</v>
      </c>
      <c r="D63" s="46">
        <v>50</v>
      </c>
      <c r="E63" s="48">
        <v>26.737967914438503</v>
      </c>
    </row>
    <row r="64" spans="2:5" s="8" customFormat="1" ht="15.75" customHeight="1" x14ac:dyDescent="0.2">
      <c r="B64" s="45" t="s">
        <v>59</v>
      </c>
      <c r="C64" s="46">
        <v>283</v>
      </c>
      <c r="D64" s="46">
        <v>281</v>
      </c>
      <c r="E64" s="48">
        <v>99.293286219081267</v>
      </c>
    </row>
    <row r="65" spans="2:5" s="4" customFormat="1" ht="15.75" customHeight="1" x14ac:dyDescent="0.2">
      <c r="B65" s="41" t="s">
        <v>60</v>
      </c>
      <c r="C65" s="42">
        <v>4159</v>
      </c>
      <c r="D65" s="42">
        <v>224</v>
      </c>
      <c r="E65" s="43">
        <v>5.3859100745371489</v>
      </c>
    </row>
    <row r="66" spans="2:5" s="8" customFormat="1" ht="15.75" customHeight="1" x14ac:dyDescent="0.2">
      <c r="B66" s="45" t="s">
        <v>61</v>
      </c>
      <c r="C66" s="46"/>
      <c r="D66" s="46"/>
      <c r="E66" s="48"/>
    </row>
    <row r="67" spans="2:5" s="8" customFormat="1" ht="15.75" customHeight="1" x14ac:dyDescent="0.2">
      <c r="B67" s="45" t="s">
        <v>62</v>
      </c>
      <c r="C67" s="46">
        <v>4133</v>
      </c>
      <c r="D67" s="46">
        <v>198</v>
      </c>
      <c r="E67" s="48">
        <v>4.7907089281393658</v>
      </c>
    </row>
    <row r="68" spans="2:5" s="8" customFormat="1" ht="15.75" customHeight="1" x14ac:dyDescent="0.2">
      <c r="B68" s="45" t="s">
        <v>63</v>
      </c>
      <c r="C68" s="46">
        <v>26</v>
      </c>
      <c r="D68" s="46">
        <v>26</v>
      </c>
      <c r="E68" s="48">
        <v>100</v>
      </c>
    </row>
    <row r="69" spans="2:5" s="4" customFormat="1" ht="15.75" customHeight="1" x14ac:dyDescent="0.2">
      <c r="B69" s="41" t="s">
        <v>64</v>
      </c>
      <c r="C69" s="42"/>
      <c r="D69" s="42"/>
      <c r="E69" s="43"/>
    </row>
    <row r="70" spans="2:5" s="4" customFormat="1" ht="15.75" customHeight="1" x14ac:dyDescent="0.2">
      <c r="B70" s="41" t="s">
        <v>65</v>
      </c>
      <c r="C70" s="42">
        <v>11333</v>
      </c>
      <c r="D70" s="42">
        <v>4267</v>
      </c>
      <c r="E70" s="43">
        <v>37.651107385511338</v>
      </c>
    </row>
    <row r="71" spans="2:5" s="8" customFormat="1" ht="15.75" customHeight="1" x14ac:dyDescent="0.2">
      <c r="B71" s="49" t="s">
        <v>66</v>
      </c>
      <c r="C71" s="50">
        <v>516</v>
      </c>
      <c r="D71" s="50">
        <v>466</v>
      </c>
      <c r="E71" s="48">
        <v>90.310077519379846</v>
      </c>
    </row>
    <row r="72" spans="2:5" s="8" customFormat="1" ht="15.75" customHeight="1" x14ac:dyDescent="0.2">
      <c r="B72" s="49" t="s">
        <v>67</v>
      </c>
      <c r="C72" s="50">
        <v>1</v>
      </c>
      <c r="D72" s="50">
        <v>0</v>
      </c>
      <c r="E72" s="48">
        <v>0</v>
      </c>
    </row>
    <row r="73" spans="2:5" s="8" customFormat="1" ht="15.75" customHeight="1" x14ac:dyDescent="0.2">
      <c r="B73" s="49" t="s">
        <v>68</v>
      </c>
      <c r="C73" s="50">
        <v>1256</v>
      </c>
      <c r="D73" s="50">
        <v>541</v>
      </c>
      <c r="E73" s="48">
        <v>43.073248407643312</v>
      </c>
    </row>
    <row r="74" spans="2:5" s="8" customFormat="1" ht="15.75" customHeight="1" x14ac:dyDescent="0.2">
      <c r="B74" s="49" t="s">
        <v>69</v>
      </c>
      <c r="C74" s="50">
        <v>5192</v>
      </c>
      <c r="D74" s="50">
        <v>463</v>
      </c>
      <c r="E74" s="48">
        <v>8.9175654853620951</v>
      </c>
    </row>
    <row r="75" spans="2:5" s="8" customFormat="1" ht="15.75" customHeight="1" x14ac:dyDescent="0.2">
      <c r="B75" s="49" t="s">
        <v>70</v>
      </c>
      <c r="C75" s="50">
        <v>2424</v>
      </c>
      <c r="D75" s="50">
        <v>2038</v>
      </c>
      <c r="E75" s="48">
        <v>84.075907590759087</v>
      </c>
    </row>
    <row r="76" spans="2:5" s="8" customFormat="1" ht="15.75" customHeight="1" x14ac:dyDescent="0.2">
      <c r="B76" s="49" t="s">
        <v>71</v>
      </c>
      <c r="C76" s="50">
        <v>1944</v>
      </c>
      <c r="D76" s="50">
        <v>759</v>
      </c>
      <c r="E76" s="48">
        <v>39.043209876543209</v>
      </c>
    </row>
    <row r="77" spans="2:5" s="5" customFormat="1" ht="15.75" customHeight="1" x14ac:dyDescent="0.2">
      <c r="B77" s="41" t="s">
        <v>72</v>
      </c>
      <c r="C77" s="42">
        <v>1</v>
      </c>
      <c r="D77" s="42">
        <v>1</v>
      </c>
      <c r="E77" s="43">
        <v>100</v>
      </c>
    </row>
    <row r="78" spans="2:5" ht="15.75" customHeight="1" x14ac:dyDescent="0.2">
      <c r="B78" s="45" t="s">
        <v>73</v>
      </c>
      <c r="C78" s="46"/>
      <c r="D78" s="46"/>
      <c r="E78" s="48"/>
    </row>
    <row r="79" spans="2:5" ht="15.75" customHeight="1" x14ac:dyDescent="0.2">
      <c r="B79" s="45" t="s">
        <v>74</v>
      </c>
      <c r="C79" s="46"/>
      <c r="D79" s="46"/>
      <c r="E79" s="48"/>
    </row>
    <row r="80" spans="2:5" ht="15.75" customHeight="1" x14ac:dyDescent="0.2">
      <c r="B80" s="45" t="s">
        <v>75</v>
      </c>
      <c r="C80" s="46">
        <v>1</v>
      </c>
      <c r="D80" s="46">
        <v>1</v>
      </c>
      <c r="E80" s="48">
        <v>100</v>
      </c>
    </row>
    <row r="81" spans="2:5" ht="15.75" customHeight="1" x14ac:dyDescent="0.2">
      <c r="B81" s="45" t="s">
        <v>76</v>
      </c>
      <c r="C81" s="46"/>
      <c r="D81" s="46"/>
      <c r="E81" s="48"/>
    </row>
    <row r="82" spans="2:5" ht="15.75" customHeight="1" x14ac:dyDescent="0.2">
      <c r="B82" s="45" t="s">
        <v>77</v>
      </c>
      <c r="C82" s="46"/>
      <c r="D82" s="46"/>
      <c r="E82" s="48"/>
    </row>
    <row r="83" spans="2:5" ht="15.75" customHeight="1" x14ac:dyDescent="0.2">
      <c r="B83" s="45" t="s">
        <v>78</v>
      </c>
      <c r="C83" s="46">
        <v>0</v>
      </c>
      <c r="D83" s="46">
        <v>0</v>
      </c>
      <c r="E83" s="48"/>
    </row>
    <row r="84" spans="2:5" ht="15.75" customHeight="1" x14ac:dyDescent="0.2">
      <c r="B84" s="45" t="s">
        <v>79</v>
      </c>
      <c r="C84" s="46"/>
      <c r="D84" s="46"/>
      <c r="E84" s="48"/>
    </row>
    <row r="85" spans="2:5" ht="15.75" customHeight="1" x14ac:dyDescent="0.2">
      <c r="B85" s="45" t="s">
        <v>80</v>
      </c>
      <c r="C85" s="46"/>
      <c r="D85" s="46"/>
      <c r="E85" s="48"/>
    </row>
    <row r="86" spans="2:5" s="5" customFormat="1" ht="15.75" customHeight="1" x14ac:dyDescent="0.2">
      <c r="B86" s="41" t="s">
        <v>81</v>
      </c>
      <c r="C86" s="42">
        <v>5216</v>
      </c>
      <c r="D86" s="42">
        <v>4964</v>
      </c>
      <c r="E86" s="43">
        <v>95.168711656441715</v>
      </c>
    </row>
    <row r="87" spans="2:5" ht="15.75" customHeight="1" x14ac:dyDescent="0.2">
      <c r="B87" s="51" t="s">
        <v>82</v>
      </c>
      <c r="C87" s="46"/>
      <c r="D87" s="46"/>
      <c r="E87" s="48"/>
    </row>
    <row r="88" spans="2:5" ht="15.75" customHeight="1" x14ac:dyDescent="0.2">
      <c r="B88" s="51" t="s">
        <v>83</v>
      </c>
      <c r="C88" s="46"/>
      <c r="D88" s="46"/>
      <c r="E88" s="48"/>
    </row>
    <row r="89" spans="2:5" ht="15.75" customHeight="1" x14ac:dyDescent="0.2">
      <c r="B89" s="45" t="s">
        <v>84</v>
      </c>
      <c r="C89" s="46">
        <v>220</v>
      </c>
      <c r="D89" s="46">
        <v>220</v>
      </c>
      <c r="E89" s="48">
        <v>100</v>
      </c>
    </row>
    <row r="90" spans="2:5" ht="15.75" customHeight="1" x14ac:dyDescent="0.2">
      <c r="B90" s="45" t="s">
        <v>85</v>
      </c>
      <c r="C90" s="46">
        <v>1630</v>
      </c>
      <c r="D90" s="46">
        <v>1608</v>
      </c>
      <c r="E90" s="48">
        <v>98.650306748466249</v>
      </c>
    </row>
    <row r="91" spans="2:5" ht="15.75" customHeight="1" x14ac:dyDescent="0.2">
      <c r="B91" s="45" t="s">
        <v>86</v>
      </c>
      <c r="C91" s="46">
        <v>667</v>
      </c>
      <c r="D91" s="46">
        <v>667</v>
      </c>
      <c r="E91" s="48">
        <v>100</v>
      </c>
    </row>
    <row r="92" spans="2:5" ht="15.75" customHeight="1" x14ac:dyDescent="0.2">
      <c r="B92" s="45" t="s">
        <v>87</v>
      </c>
      <c r="C92" s="46">
        <v>1973</v>
      </c>
      <c r="D92" s="46">
        <v>1973</v>
      </c>
      <c r="E92" s="48">
        <v>100</v>
      </c>
    </row>
    <row r="93" spans="2:5" ht="15.75" customHeight="1" x14ac:dyDescent="0.2">
      <c r="B93" s="45" t="s">
        <v>88</v>
      </c>
      <c r="C93" s="46">
        <v>726</v>
      </c>
      <c r="D93" s="46">
        <v>496</v>
      </c>
      <c r="E93" s="48">
        <v>68.319559228650135</v>
      </c>
    </row>
    <row r="94" spans="2:5" s="5" customFormat="1" ht="15.75" customHeight="1" x14ac:dyDescent="0.2">
      <c r="B94" s="41" t="s">
        <v>89</v>
      </c>
      <c r="C94" s="42">
        <v>547</v>
      </c>
      <c r="D94" s="42">
        <v>484</v>
      </c>
      <c r="E94" s="52">
        <v>88.482632541133455</v>
      </c>
    </row>
    <row r="95" spans="2:5" s="5" customFormat="1" ht="15.75" customHeight="1" x14ac:dyDescent="0.2">
      <c r="B95" s="41" t="s">
        <v>90</v>
      </c>
      <c r="C95" s="42">
        <v>534</v>
      </c>
      <c r="D95" s="42">
        <v>471</v>
      </c>
      <c r="E95" s="52">
        <v>88.202247191011239</v>
      </c>
    </row>
    <row r="96" spans="2:5" ht="15.75" customHeight="1" x14ac:dyDescent="0.2">
      <c r="B96" s="45" t="s">
        <v>91</v>
      </c>
      <c r="C96" s="46"/>
      <c r="D96" s="46"/>
      <c r="E96" s="53"/>
    </row>
    <row r="97" spans="2:5" ht="15.75" customHeight="1" x14ac:dyDescent="0.2">
      <c r="B97" s="45" t="s">
        <v>92</v>
      </c>
      <c r="C97" s="46"/>
      <c r="D97" s="46"/>
      <c r="E97" s="53"/>
    </row>
    <row r="98" spans="2:5" ht="15.75" customHeight="1" x14ac:dyDescent="0.2">
      <c r="B98" s="45" t="s">
        <v>93</v>
      </c>
      <c r="C98" s="46"/>
      <c r="D98" s="46"/>
      <c r="E98" s="53"/>
    </row>
    <row r="99" spans="2:5" ht="15.75" customHeight="1" x14ac:dyDescent="0.2">
      <c r="B99" s="45" t="s">
        <v>94</v>
      </c>
      <c r="C99" s="46">
        <v>488</v>
      </c>
      <c r="D99" s="46">
        <v>429</v>
      </c>
      <c r="E99" s="53">
        <v>87.909836065573771</v>
      </c>
    </row>
    <row r="100" spans="2:5" ht="15.75" customHeight="1" x14ac:dyDescent="0.2">
      <c r="B100" s="45" t="s">
        <v>95</v>
      </c>
      <c r="C100" s="46">
        <v>46</v>
      </c>
      <c r="D100" s="46">
        <v>42</v>
      </c>
      <c r="E100" s="53">
        <v>91.304347826086953</v>
      </c>
    </row>
    <row r="101" spans="2:5" s="5" customFormat="1" ht="15.75" customHeight="1" x14ac:dyDescent="0.2">
      <c r="B101" s="41" t="s">
        <v>96</v>
      </c>
      <c r="C101" s="42">
        <v>13</v>
      </c>
      <c r="D101" s="42">
        <v>13</v>
      </c>
      <c r="E101" s="52">
        <v>100</v>
      </c>
    </row>
    <row r="102" spans="2:5" s="5" customFormat="1" ht="15.75" customHeight="1" x14ac:dyDescent="0.2">
      <c r="B102" s="41" t="s">
        <v>97</v>
      </c>
      <c r="C102" s="42">
        <v>0</v>
      </c>
      <c r="D102" s="42">
        <v>0</v>
      </c>
      <c r="E102" s="52"/>
    </row>
    <row r="103" spans="2:5" ht="15.75" customHeight="1" x14ac:dyDescent="0.2">
      <c r="B103" s="45" t="s">
        <v>98</v>
      </c>
      <c r="C103" s="46">
        <v>0</v>
      </c>
      <c r="D103" s="46">
        <v>0</v>
      </c>
      <c r="E103" s="53"/>
    </row>
    <row r="104" spans="2:5" ht="15.75" customHeight="1" x14ac:dyDescent="0.2">
      <c r="B104" s="45" t="s">
        <v>99</v>
      </c>
      <c r="C104" s="46"/>
      <c r="D104" s="46"/>
      <c r="E104" s="53"/>
    </row>
    <row r="105" spans="2:5" s="5" customFormat="1" ht="15.75" customHeight="1" x14ac:dyDescent="0.2">
      <c r="B105" s="41" t="s">
        <v>100</v>
      </c>
      <c r="C105" s="42">
        <v>0</v>
      </c>
      <c r="D105" s="42">
        <v>0</v>
      </c>
      <c r="E105" s="52"/>
    </row>
    <row r="106" spans="2:5" s="5" customFormat="1" ht="15.75" customHeight="1" x14ac:dyDescent="0.2">
      <c r="B106" s="41" t="s">
        <v>101</v>
      </c>
      <c r="C106" s="42">
        <v>0</v>
      </c>
      <c r="D106" s="42">
        <v>0</v>
      </c>
      <c r="E106" s="52"/>
    </row>
    <row r="107" spans="2:5" ht="15.75" customHeight="1" x14ac:dyDescent="0.2">
      <c r="B107" s="45" t="s">
        <v>102</v>
      </c>
      <c r="C107" s="46"/>
      <c r="D107" s="46"/>
      <c r="E107" s="53"/>
    </row>
    <row r="108" spans="2:5" ht="15.75" customHeight="1" x14ac:dyDescent="0.2">
      <c r="B108" s="45" t="s">
        <v>103</v>
      </c>
      <c r="C108" s="46"/>
      <c r="D108" s="46"/>
      <c r="E108" s="53"/>
    </row>
    <row r="109" spans="2:5" ht="15.75" customHeight="1" x14ac:dyDescent="0.2">
      <c r="B109" s="45" t="s">
        <v>104</v>
      </c>
      <c r="C109" s="46"/>
      <c r="D109" s="46"/>
      <c r="E109" s="53"/>
    </row>
    <row r="110" spans="2:5" ht="15.75" customHeight="1" x14ac:dyDescent="0.2">
      <c r="B110" s="45" t="s">
        <v>105</v>
      </c>
      <c r="C110" s="46">
        <v>0</v>
      </c>
      <c r="D110" s="46">
        <v>0</v>
      </c>
      <c r="E110" s="53"/>
    </row>
    <row r="111" spans="2:5" s="5" customFormat="1" ht="15.75" customHeight="1" x14ac:dyDescent="0.2">
      <c r="B111" s="41" t="s">
        <v>106</v>
      </c>
      <c r="C111" s="42">
        <v>0</v>
      </c>
      <c r="D111" s="42">
        <v>0</v>
      </c>
      <c r="E111" s="52"/>
    </row>
  </sheetData>
  <phoneticPr fontId="0" type="noConversion"/>
  <hyperlinks>
    <hyperlink ref="C4" location="Ocak!A1" display="Ocak" xr:uid="{F9E03695-7303-4B1A-AD27-AD71388F20C1}"/>
    <hyperlink ref="D4" location="Şubat!A1" display="Şubat" xr:uid="{CFA27314-0A84-4D49-8715-EEA8136E8988}"/>
    <hyperlink ref="E4" location="Mart!A1" display="Mart" xr:uid="{53466D01-59AA-47F9-8159-A044FD568BE1}"/>
    <hyperlink ref="C5" location="Nisan!A1" display="Nisan" xr:uid="{F451618F-2C25-4BBC-97BC-68FECEEFD955}"/>
    <hyperlink ref="D5" location="Mayıs!A1" display="Mayıs" xr:uid="{874354C5-5F55-4E9C-B357-704DC4AB360E}"/>
    <hyperlink ref="E5" location="Haziran!A1" display="Haziran" xr:uid="{034A105A-F728-453C-983A-602685F6BDBF}"/>
    <hyperlink ref="C6" location="Temmuz!A1" display="Temmuz" xr:uid="{C2F084A7-0948-4AE3-8502-0064D02C9DDD}"/>
    <hyperlink ref="D6" location="Ağustos!A1" display="Ağustos" xr:uid="{3254707A-B974-46E6-B5EE-463085147498}"/>
    <hyperlink ref="E6" location="Eylül!A1" display="Eylül" xr:uid="{AC5E68BF-2AF8-4880-A571-57F5EBD23B5C}"/>
    <hyperlink ref="C7" location="Ekim!A1" display="Ekim" xr:uid="{24B832E6-5A2D-46E5-9B99-F644685573F3}"/>
    <hyperlink ref="D7" location="Kasım!A1" display="Kasım" xr:uid="{72666DDD-A504-4692-B0E6-36CA0E29FF6F}"/>
    <hyperlink ref="E7" location="Aralık!A1" display="Aralık" xr:uid="{95FCD14D-5766-406F-835C-EFD5A1E07B8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722E0-67CC-4D5F-88CA-B27FF005AAD9}">
  <sheetPr codeName="Sayfa10"/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9.5" customHeight="1" x14ac:dyDescent="0.25">
      <c r="B3" s="1"/>
      <c r="C3" s="19"/>
      <c r="D3" s="19"/>
      <c r="E3" s="20"/>
    </row>
    <row r="4" spans="2:7" s="2" customFormat="1" ht="19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9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9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9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9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150229</v>
      </c>
      <c r="D10" s="42">
        <v>108638</v>
      </c>
      <c r="E10" s="43">
        <v>72.314932536327873</v>
      </c>
    </row>
    <row r="11" spans="2:7" s="5" customFormat="1" ht="15.75" customHeight="1" x14ac:dyDescent="0.2">
      <c r="B11" s="41" t="s">
        <v>5</v>
      </c>
      <c r="C11" s="42">
        <v>121607</v>
      </c>
      <c r="D11" s="42">
        <v>91289</v>
      </c>
      <c r="E11" s="44">
        <v>75.068869390742307</v>
      </c>
    </row>
    <row r="12" spans="2:7" s="5" customFormat="1" ht="15.75" customHeight="1" x14ac:dyDescent="0.2">
      <c r="B12" s="41" t="s">
        <v>6</v>
      </c>
      <c r="C12" s="42">
        <v>67092</v>
      </c>
      <c r="D12" s="42">
        <v>52555</v>
      </c>
      <c r="E12" s="44">
        <v>78.332737137065521</v>
      </c>
      <c r="G12" s="6"/>
    </row>
    <row r="13" spans="2:7" s="5" customFormat="1" ht="15.75" customHeight="1" x14ac:dyDescent="0.2">
      <c r="B13" s="41" t="s">
        <v>7</v>
      </c>
      <c r="C13" s="42">
        <v>61442</v>
      </c>
      <c r="D13" s="42">
        <v>48573</v>
      </c>
      <c r="E13" s="44">
        <v>79.055043781126926</v>
      </c>
    </row>
    <row r="14" spans="2:7" ht="15.75" customHeight="1" x14ac:dyDescent="0.2">
      <c r="B14" s="45" t="s">
        <v>8</v>
      </c>
      <c r="C14" s="46">
        <v>5713</v>
      </c>
      <c r="D14" s="46">
        <v>2810</v>
      </c>
      <c r="E14" s="47">
        <v>49.186066865044637</v>
      </c>
    </row>
    <row r="15" spans="2:7" ht="15.75" customHeight="1" x14ac:dyDescent="0.2">
      <c r="B15" s="45" t="s">
        <v>9</v>
      </c>
      <c r="C15" s="46">
        <v>913</v>
      </c>
      <c r="D15" s="46">
        <v>492</v>
      </c>
      <c r="E15" s="47">
        <v>53.888280394304488</v>
      </c>
    </row>
    <row r="16" spans="2:7" ht="15.75" customHeight="1" x14ac:dyDescent="0.2">
      <c r="B16" s="45" t="s">
        <v>10</v>
      </c>
      <c r="C16" s="46">
        <v>51014</v>
      </c>
      <c r="D16" s="46">
        <v>42149</v>
      </c>
      <c r="E16" s="47">
        <v>82.622417375622376</v>
      </c>
    </row>
    <row r="17" spans="2:5" ht="15.75" customHeight="1" x14ac:dyDescent="0.2">
      <c r="B17" s="45" t="s">
        <v>11</v>
      </c>
      <c r="C17" s="46">
        <v>3802</v>
      </c>
      <c r="D17" s="46">
        <v>3122</v>
      </c>
      <c r="E17" s="47">
        <v>82.114676486059963</v>
      </c>
    </row>
    <row r="18" spans="2:5" s="5" customFormat="1" ht="15.75" customHeight="1" x14ac:dyDescent="0.2">
      <c r="B18" s="41" t="s">
        <v>12</v>
      </c>
      <c r="C18" s="42">
        <v>5650</v>
      </c>
      <c r="D18" s="42">
        <v>3982</v>
      </c>
      <c r="E18" s="44">
        <v>70.477876106194685</v>
      </c>
    </row>
    <row r="19" spans="2:5" ht="15.75" customHeight="1" x14ac:dyDescent="0.2">
      <c r="B19" s="45" t="s">
        <v>13</v>
      </c>
      <c r="C19" s="46">
        <v>1682</v>
      </c>
      <c r="D19" s="46">
        <v>707</v>
      </c>
      <c r="E19" s="47">
        <v>42.0332936979786</v>
      </c>
    </row>
    <row r="20" spans="2:5" ht="15.75" customHeight="1" x14ac:dyDescent="0.2">
      <c r="B20" s="45" t="s">
        <v>14</v>
      </c>
      <c r="C20" s="46">
        <v>85</v>
      </c>
      <c r="D20" s="46">
        <v>12</v>
      </c>
      <c r="E20" s="47">
        <v>14.117647058823529</v>
      </c>
    </row>
    <row r="21" spans="2:5" ht="15.75" customHeight="1" x14ac:dyDescent="0.2">
      <c r="B21" s="45" t="s">
        <v>15</v>
      </c>
      <c r="C21" s="46">
        <v>3883</v>
      </c>
      <c r="D21" s="46">
        <v>3263</v>
      </c>
      <c r="E21" s="47">
        <v>84.032964202935872</v>
      </c>
    </row>
    <row r="22" spans="2:5" s="4" customFormat="1" ht="15.75" customHeight="1" x14ac:dyDescent="0.2">
      <c r="B22" s="41" t="s">
        <v>16</v>
      </c>
      <c r="C22" s="42">
        <v>14806</v>
      </c>
      <c r="D22" s="42">
        <v>9143</v>
      </c>
      <c r="E22" s="43">
        <v>61.751992435499126</v>
      </c>
    </row>
    <row r="23" spans="2:5" s="8" customFormat="1" ht="15.75" customHeight="1" x14ac:dyDescent="0.2">
      <c r="B23" s="45" t="s">
        <v>17</v>
      </c>
      <c r="C23" s="46">
        <v>122</v>
      </c>
      <c r="D23" s="46">
        <v>27</v>
      </c>
      <c r="E23" s="48">
        <v>22.131147540983605</v>
      </c>
    </row>
    <row r="24" spans="2:5" s="8" customFormat="1" ht="15.75" customHeight="1" x14ac:dyDescent="0.2">
      <c r="B24" s="45" t="s">
        <v>18</v>
      </c>
      <c r="C24" s="46">
        <v>14684</v>
      </c>
      <c r="D24" s="46">
        <v>9116</v>
      </c>
      <c r="E24" s="48">
        <v>62.081176791065104</v>
      </c>
    </row>
    <row r="25" spans="2:5" s="4" customFormat="1" ht="15.75" customHeight="1" x14ac:dyDescent="0.2">
      <c r="B25" s="41" t="s">
        <v>19</v>
      </c>
      <c r="C25" s="42">
        <v>18468</v>
      </c>
      <c r="D25" s="42">
        <v>12356</v>
      </c>
      <c r="E25" s="43">
        <v>66.904916612518946</v>
      </c>
    </row>
    <row r="26" spans="2:5" s="4" customFormat="1" ht="15.75" customHeight="1" x14ac:dyDescent="0.2">
      <c r="B26" s="41" t="s">
        <v>20</v>
      </c>
      <c r="C26" s="42">
        <v>11882</v>
      </c>
      <c r="D26" s="42">
        <v>6183</v>
      </c>
      <c r="E26" s="43">
        <v>52.036694159232454</v>
      </c>
    </row>
    <row r="27" spans="2:5" s="8" customFormat="1" ht="15.75" customHeight="1" x14ac:dyDescent="0.2">
      <c r="B27" s="45" t="s">
        <v>21</v>
      </c>
      <c r="C27" s="46">
        <v>9720</v>
      </c>
      <c r="D27" s="46">
        <v>4085</v>
      </c>
      <c r="E27" s="48">
        <v>42.02674897119342</v>
      </c>
    </row>
    <row r="28" spans="2:5" s="8" customFormat="1" ht="15.75" customHeight="1" x14ac:dyDescent="0.2">
      <c r="B28" s="45" t="s">
        <v>22</v>
      </c>
      <c r="C28" s="46">
        <v>2162</v>
      </c>
      <c r="D28" s="46">
        <v>2098</v>
      </c>
      <c r="E28" s="48">
        <v>97.039777983348756</v>
      </c>
    </row>
    <row r="29" spans="2:5" s="4" customFormat="1" ht="15.75" customHeight="1" x14ac:dyDescent="0.2">
      <c r="B29" s="41" t="s">
        <v>23</v>
      </c>
      <c r="C29" s="42">
        <v>2574</v>
      </c>
      <c r="D29" s="42">
        <v>2572</v>
      </c>
      <c r="E29" s="43">
        <v>99.922299922299914</v>
      </c>
    </row>
    <row r="30" spans="2:5" s="8" customFormat="1" ht="15.75" customHeight="1" x14ac:dyDescent="0.2">
      <c r="B30" s="45" t="s">
        <v>24</v>
      </c>
      <c r="C30" s="46">
        <v>4</v>
      </c>
      <c r="D30" s="46">
        <v>4</v>
      </c>
      <c r="E30" s="48">
        <v>100</v>
      </c>
    </row>
    <row r="31" spans="2:5" s="8" customFormat="1" ht="15.75" customHeight="1" x14ac:dyDescent="0.2">
      <c r="B31" s="45" t="s">
        <v>203</v>
      </c>
      <c r="C31" s="46">
        <v>2207</v>
      </c>
      <c r="D31" s="46">
        <v>2205</v>
      </c>
      <c r="E31" s="48">
        <v>99.909379247847752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>
        <v>363</v>
      </c>
      <c r="D35" s="46">
        <v>363</v>
      </c>
      <c r="E35" s="47">
        <v>100</v>
      </c>
    </row>
    <row r="36" spans="2:5" s="5" customFormat="1" ht="15.75" customHeight="1" x14ac:dyDescent="0.2">
      <c r="B36" s="41" t="s">
        <v>30</v>
      </c>
      <c r="C36" s="42">
        <v>4012</v>
      </c>
      <c r="D36" s="42">
        <v>3601</v>
      </c>
      <c r="E36" s="44">
        <v>89.755732801595215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0</v>
      </c>
      <c r="D38" s="42">
        <v>0</v>
      </c>
      <c r="E38" s="43"/>
    </row>
    <row r="39" spans="2:5" s="4" customFormat="1" ht="15.75" customHeight="1" x14ac:dyDescent="0.2">
      <c r="B39" s="41" t="s">
        <v>33</v>
      </c>
      <c r="C39" s="42">
        <v>1926</v>
      </c>
      <c r="D39" s="42">
        <v>1926</v>
      </c>
      <c r="E39" s="43">
        <v>100</v>
      </c>
    </row>
    <row r="40" spans="2:5" s="8" customFormat="1" ht="15.75" customHeight="1" x14ac:dyDescent="0.2">
      <c r="B40" s="45" t="s">
        <v>34</v>
      </c>
      <c r="C40" s="46">
        <v>128</v>
      </c>
      <c r="D40" s="46">
        <v>128</v>
      </c>
      <c r="E40" s="48">
        <v>100</v>
      </c>
    </row>
    <row r="41" spans="2:5" s="8" customFormat="1" ht="15.75" customHeight="1" x14ac:dyDescent="0.2">
      <c r="B41" s="45" t="s">
        <v>35</v>
      </c>
      <c r="C41" s="46">
        <v>1798</v>
      </c>
      <c r="D41" s="46">
        <v>1798</v>
      </c>
      <c r="E41" s="48"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9581</v>
      </c>
      <c r="D43" s="42">
        <v>7098</v>
      </c>
      <c r="E43" s="43">
        <v>74.084124830393478</v>
      </c>
    </row>
    <row r="44" spans="2:5" s="4" customFormat="1" ht="15.75" customHeight="1" x14ac:dyDescent="0.2">
      <c r="B44" s="41" t="s">
        <v>38</v>
      </c>
      <c r="C44" s="42">
        <v>9200</v>
      </c>
      <c r="D44" s="42">
        <v>8306</v>
      </c>
      <c r="E44" s="43">
        <v>90.282608695652172</v>
      </c>
    </row>
    <row r="45" spans="2:5" s="4" customFormat="1" ht="15.75" customHeight="1" x14ac:dyDescent="0.2">
      <c r="B45" s="41" t="s">
        <v>39</v>
      </c>
      <c r="C45" s="42">
        <v>534</v>
      </c>
      <c r="D45" s="42">
        <v>-95</v>
      </c>
      <c r="E45" s="43">
        <v>-17.790262172284642</v>
      </c>
    </row>
    <row r="46" spans="2:5" s="4" customFormat="1" ht="15.75" customHeight="1" x14ac:dyDescent="0.2">
      <c r="B46" s="41" t="s">
        <v>40</v>
      </c>
      <c r="C46" s="42">
        <v>28078</v>
      </c>
      <c r="D46" s="42">
        <v>16870</v>
      </c>
      <c r="E46" s="43">
        <v>60.082626967732743</v>
      </c>
    </row>
    <row r="47" spans="2:5" s="4" customFormat="1" ht="15.75" customHeight="1" x14ac:dyDescent="0.2">
      <c r="B47" s="41" t="s">
        <v>41</v>
      </c>
      <c r="C47" s="42">
        <v>7478</v>
      </c>
      <c r="D47" s="42">
        <v>7478</v>
      </c>
      <c r="E47" s="43">
        <v>100</v>
      </c>
    </row>
    <row r="48" spans="2:5" s="8" customFormat="1" ht="15.75" customHeight="1" x14ac:dyDescent="0.2">
      <c r="B48" s="45" t="s">
        <v>42</v>
      </c>
      <c r="C48" s="46">
        <v>7098</v>
      </c>
      <c r="D48" s="46">
        <v>7098</v>
      </c>
      <c r="E48" s="48">
        <v>100</v>
      </c>
    </row>
    <row r="49" spans="2:5" s="8" customFormat="1" ht="15.75" customHeight="1" x14ac:dyDescent="0.2">
      <c r="B49" s="45" t="s">
        <v>43</v>
      </c>
      <c r="C49" s="46"/>
      <c r="D49" s="46"/>
      <c r="E49" s="48"/>
    </row>
    <row r="50" spans="2:5" s="8" customFormat="1" ht="15.75" customHeight="1" x14ac:dyDescent="0.2">
      <c r="B50" s="45" t="s">
        <v>44</v>
      </c>
      <c r="C50" s="46">
        <v>380</v>
      </c>
      <c r="D50" s="46">
        <v>380</v>
      </c>
      <c r="E50" s="48">
        <v>100</v>
      </c>
    </row>
    <row r="51" spans="2:5" s="4" customFormat="1" ht="15.75" customHeight="1" x14ac:dyDescent="0.2">
      <c r="B51" s="41" t="s">
        <v>45</v>
      </c>
      <c r="C51" s="42">
        <v>2</v>
      </c>
      <c r="D51" s="42">
        <v>2</v>
      </c>
      <c r="E51" s="43">
        <v>100</v>
      </c>
    </row>
    <row r="52" spans="2:5" s="4" customFormat="1" ht="15.75" customHeight="1" x14ac:dyDescent="0.2">
      <c r="B52" s="41" t="s">
        <v>46</v>
      </c>
      <c r="C52" s="42">
        <v>2</v>
      </c>
      <c r="D52" s="42">
        <v>2</v>
      </c>
      <c r="E52" s="43">
        <v>100</v>
      </c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51</v>
      </c>
      <c r="C56" s="46"/>
      <c r="D56" s="46"/>
      <c r="E56" s="48"/>
    </row>
    <row r="57" spans="2:5" s="8" customFormat="1" ht="15.75" customHeight="1" x14ac:dyDescent="0.2">
      <c r="B57" s="45" t="s">
        <v>52</v>
      </c>
      <c r="C57" s="46"/>
      <c r="D57" s="46"/>
      <c r="E57" s="48"/>
    </row>
    <row r="58" spans="2:5" s="8" customFormat="1" ht="15.75" customHeight="1" x14ac:dyDescent="0.2">
      <c r="B58" s="45" t="s">
        <v>53</v>
      </c>
      <c r="C58" s="46"/>
      <c r="D58" s="46"/>
      <c r="E58" s="48"/>
    </row>
    <row r="59" spans="2:5" s="8" customFormat="1" ht="15.75" customHeight="1" x14ac:dyDescent="0.2">
      <c r="B59" s="45" t="s">
        <v>54</v>
      </c>
      <c r="C59" s="46"/>
      <c r="D59" s="46"/>
      <c r="E59" s="48"/>
    </row>
    <row r="60" spans="2:5" s="4" customFormat="1" ht="15.75" customHeight="1" x14ac:dyDescent="0.2">
      <c r="B60" s="41" t="s">
        <v>55</v>
      </c>
      <c r="C60" s="42">
        <v>5306</v>
      </c>
      <c r="D60" s="42">
        <v>1311</v>
      </c>
      <c r="E60" s="43">
        <v>24.707877874104785</v>
      </c>
    </row>
    <row r="61" spans="2:5" s="4" customFormat="1" ht="15.75" customHeight="1" x14ac:dyDescent="0.2">
      <c r="B61" s="41" t="s">
        <v>56</v>
      </c>
      <c r="C61" s="42">
        <v>1247</v>
      </c>
      <c r="D61" s="42">
        <v>1108</v>
      </c>
      <c r="E61" s="43">
        <v>88.8532477947073</v>
      </c>
    </row>
    <row r="62" spans="2:5" s="8" customFormat="1" ht="15.75" customHeight="1" x14ac:dyDescent="0.2">
      <c r="B62" s="45" t="s">
        <v>57</v>
      </c>
      <c r="C62" s="46">
        <v>800</v>
      </c>
      <c r="D62" s="46">
        <v>800</v>
      </c>
      <c r="E62" s="48">
        <v>100</v>
      </c>
    </row>
    <row r="63" spans="2:5" s="8" customFormat="1" ht="15.75" customHeight="1" x14ac:dyDescent="0.2">
      <c r="B63" s="45" t="s">
        <v>58</v>
      </c>
      <c r="C63" s="46">
        <v>183</v>
      </c>
      <c r="D63" s="46">
        <v>46</v>
      </c>
      <c r="E63" s="48">
        <v>25.136612021857925</v>
      </c>
    </row>
    <row r="64" spans="2:5" s="8" customFormat="1" ht="15.75" customHeight="1" x14ac:dyDescent="0.2">
      <c r="B64" s="45" t="s">
        <v>59</v>
      </c>
      <c r="C64" s="46">
        <v>264</v>
      </c>
      <c r="D64" s="46">
        <v>262</v>
      </c>
      <c r="E64" s="48">
        <v>99.242424242424249</v>
      </c>
    </row>
    <row r="65" spans="2:5" s="4" customFormat="1" ht="15.75" customHeight="1" x14ac:dyDescent="0.2">
      <c r="B65" s="41" t="s">
        <v>60</v>
      </c>
      <c r="C65" s="42">
        <v>4059</v>
      </c>
      <c r="D65" s="42">
        <v>203</v>
      </c>
      <c r="E65" s="43">
        <v>5.0012318305001235</v>
      </c>
    </row>
    <row r="66" spans="2:5" s="8" customFormat="1" ht="15.75" customHeight="1" x14ac:dyDescent="0.2">
      <c r="B66" s="45" t="s">
        <v>61</v>
      </c>
      <c r="C66" s="46"/>
      <c r="D66" s="46"/>
      <c r="E66" s="48"/>
    </row>
    <row r="67" spans="2:5" s="8" customFormat="1" ht="15.75" customHeight="1" x14ac:dyDescent="0.2">
      <c r="B67" s="45" t="s">
        <v>62</v>
      </c>
      <c r="C67" s="46">
        <v>4037</v>
      </c>
      <c r="D67" s="46">
        <v>181</v>
      </c>
      <c r="E67" s="48">
        <v>4.4835273718107507</v>
      </c>
    </row>
    <row r="68" spans="2:5" s="8" customFormat="1" ht="15.75" customHeight="1" x14ac:dyDescent="0.2">
      <c r="B68" s="45" t="s">
        <v>63</v>
      </c>
      <c r="C68" s="46">
        <v>22</v>
      </c>
      <c r="D68" s="46">
        <v>22</v>
      </c>
      <c r="E68" s="48">
        <v>100</v>
      </c>
    </row>
    <row r="69" spans="2:5" s="4" customFormat="1" ht="15.75" customHeight="1" x14ac:dyDescent="0.2">
      <c r="B69" s="41" t="s">
        <v>64</v>
      </c>
      <c r="C69" s="42"/>
      <c r="D69" s="42"/>
      <c r="E69" s="43"/>
    </row>
    <row r="70" spans="2:5" s="4" customFormat="1" ht="15.75" customHeight="1" x14ac:dyDescent="0.2">
      <c r="B70" s="41" t="s">
        <v>65</v>
      </c>
      <c r="C70" s="42">
        <v>10731</v>
      </c>
      <c r="D70" s="42">
        <v>3776</v>
      </c>
      <c r="E70" s="43">
        <v>35.187773739632838</v>
      </c>
    </row>
    <row r="71" spans="2:5" s="8" customFormat="1" ht="15.75" customHeight="1" x14ac:dyDescent="0.2">
      <c r="B71" s="49" t="s">
        <v>66</v>
      </c>
      <c r="C71" s="50">
        <v>463</v>
      </c>
      <c r="D71" s="50">
        <v>413</v>
      </c>
      <c r="E71" s="48">
        <v>89.200863930885532</v>
      </c>
    </row>
    <row r="72" spans="2:5" s="8" customFormat="1" ht="15.75" customHeight="1" x14ac:dyDescent="0.2">
      <c r="B72" s="49" t="s">
        <v>67</v>
      </c>
      <c r="C72" s="50">
        <v>1</v>
      </c>
      <c r="D72" s="50">
        <v>0</v>
      </c>
      <c r="E72" s="48">
        <v>0</v>
      </c>
    </row>
    <row r="73" spans="2:5" s="8" customFormat="1" ht="15.75" customHeight="1" x14ac:dyDescent="0.2">
      <c r="B73" s="49" t="s">
        <v>68</v>
      </c>
      <c r="C73" s="50">
        <v>1217</v>
      </c>
      <c r="D73" s="50">
        <v>493</v>
      </c>
      <c r="E73" s="48">
        <v>40.509449465899756</v>
      </c>
    </row>
    <row r="74" spans="2:5" s="8" customFormat="1" ht="15.75" customHeight="1" x14ac:dyDescent="0.2">
      <c r="B74" s="49" t="s">
        <v>69</v>
      </c>
      <c r="C74" s="50">
        <v>5038</v>
      </c>
      <c r="D74" s="50">
        <v>403</v>
      </c>
      <c r="E74" s="48">
        <v>7.9992060341405322</v>
      </c>
    </row>
    <row r="75" spans="2:5" s="8" customFormat="1" ht="15.75" customHeight="1" x14ac:dyDescent="0.2">
      <c r="B75" s="49" t="s">
        <v>70</v>
      </c>
      <c r="C75" s="50">
        <v>2207</v>
      </c>
      <c r="D75" s="50">
        <v>1815</v>
      </c>
      <c r="E75" s="48">
        <v>82.238332578160396</v>
      </c>
    </row>
    <row r="76" spans="2:5" s="8" customFormat="1" ht="15.75" customHeight="1" x14ac:dyDescent="0.2">
      <c r="B76" s="49" t="s">
        <v>71</v>
      </c>
      <c r="C76" s="50">
        <v>1805</v>
      </c>
      <c r="D76" s="50">
        <v>652</v>
      </c>
      <c r="E76" s="48">
        <v>36.121883656509695</v>
      </c>
    </row>
    <row r="77" spans="2:5" s="5" customFormat="1" ht="15.75" customHeight="1" x14ac:dyDescent="0.2">
      <c r="B77" s="41" t="s">
        <v>72</v>
      </c>
      <c r="C77" s="42">
        <v>1</v>
      </c>
      <c r="D77" s="42">
        <v>1</v>
      </c>
      <c r="E77" s="43">
        <v>100</v>
      </c>
    </row>
    <row r="78" spans="2:5" ht="15.75" customHeight="1" x14ac:dyDescent="0.2">
      <c r="B78" s="45" t="s">
        <v>73</v>
      </c>
      <c r="C78" s="46"/>
      <c r="D78" s="46"/>
      <c r="E78" s="48"/>
    </row>
    <row r="79" spans="2:5" ht="15.75" customHeight="1" x14ac:dyDescent="0.2">
      <c r="B79" s="45" t="s">
        <v>74</v>
      </c>
      <c r="C79" s="46"/>
      <c r="D79" s="46"/>
      <c r="E79" s="48"/>
    </row>
    <row r="80" spans="2:5" ht="15.75" customHeight="1" x14ac:dyDescent="0.2">
      <c r="B80" s="45" t="s">
        <v>75</v>
      </c>
      <c r="C80" s="46">
        <v>1</v>
      </c>
      <c r="D80" s="46">
        <v>1</v>
      </c>
      <c r="E80" s="48">
        <v>100</v>
      </c>
    </row>
    <row r="81" spans="2:5" ht="15.75" customHeight="1" x14ac:dyDescent="0.2">
      <c r="B81" s="45" t="s">
        <v>76</v>
      </c>
      <c r="C81" s="46"/>
      <c r="D81" s="46"/>
      <c r="E81" s="48"/>
    </row>
    <row r="82" spans="2:5" ht="15.75" customHeight="1" x14ac:dyDescent="0.2">
      <c r="B82" s="45" t="s">
        <v>77</v>
      </c>
      <c r="C82" s="46"/>
      <c r="D82" s="46"/>
      <c r="E82" s="48"/>
    </row>
    <row r="83" spans="2:5" ht="15.75" customHeight="1" x14ac:dyDescent="0.2">
      <c r="B83" s="45" t="s">
        <v>78</v>
      </c>
      <c r="C83" s="46">
        <v>0</v>
      </c>
      <c r="D83" s="46">
        <v>0</v>
      </c>
      <c r="E83" s="48"/>
    </row>
    <row r="84" spans="2:5" ht="15.75" customHeight="1" x14ac:dyDescent="0.2">
      <c r="B84" s="45" t="s">
        <v>79</v>
      </c>
      <c r="C84" s="46"/>
      <c r="D84" s="46"/>
      <c r="E84" s="48"/>
    </row>
    <row r="85" spans="2:5" ht="15.75" customHeight="1" x14ac:dyDescent="0.2">
      <c r="B85" s="45" t="s">
        <v>80</v>
      </c>
      <c r="C85" s="46"/>
      <c r="D85" s="46"/>
      <c r="E85" s="48"/>
    </row>
    <row r="86" spans="2:5" s="5" customFormat="1" ht="15.75" customHeight="1" x14ac:dyDescent="0.2">
      <c r="B86" s="41" t="s">
        <v>81</v>
      </c>
      <c r="C86" s="42">
        <v>4560</v>
      </c>
      <c r="D86" s="42">
        <v>4302</v>
      </c>
      <c r="E86" s="43">
        <v>94.34210526315789</v>
      </c>
    </row>
    <row r="87" spans="2:5" ht="15.75" customHeight="1" x14ac:dyDescent="0.2">
      <c r="B87" s="51" t="s">
        <v>82</v>
      </c>
      <c r="C87" s="46"/>
      <c r="D87" s="46"/>
      <c r="E87" s="48"/>
    </row>
    <row r="88" spans="2:5" ht="15.75" customHeight="1" x14ac:dyDescent="0.2">
      <c r="B88" s="51" t="s">
        <v>83</v>
      </c>
      <c r="C88" s="46"/>
      <c r="D88" s="46"/>
      <c r="E88" s="48"/>
    </row>
    <row r="89" spans="2:5" ht="15.75" customHeight="1" x14ac:dyDescent="0.2">
      <c r="B89" s="45" t="s">
        <v>84</v>
      </c>
      <c r="C89" s="46">
        <v>204</v>
      </c>
      <c r="D89" s="46">
        <v>204</v>
      </c>
      <c r="E89" s="48">
        <v>100</v>
      </c>
    </row>
    <row r="90" spans="2:5" ht="15.75" customHeight="1" x14ac:dyDescent="0.2">
      <c r="B90" s="45" t="s">
        <v>85</v>
      </c>
      <c r="C90" s="46">
        <v>1475</v>
      </c>
      <c r="D90" s="46">
        <v>1449</v>
      </c>
      <c r="E90" s="48">
        <v>98.237288135593218</v>
      </c>
    </row>
    <row r="91" spans="2:5" ht="15.75" customHeight="1" x14ac:dyDescent="0.2">
      <c r="B91" s="45" t="s">
        <v>86</v>
      </c>
      <c r="C91" s="46">
        <v>547</v>
      </c>
      <c r="D91" s="46">
        <v>547</v>
      </c>
      <c r="E91" s="48">
        <v>100</v>
      </c>
    </row>
    <row r="92" spans="2:5" ht="15.75" customHeight="1" x14ac:dyDescent="0.2">
      <c r="B92" s="45" t="s">
        <v>87</v>
      </c>
      <c r="C92" s="46">
        <v>1700</v>
      </c>
      <c r="D92" s="46">
        <v>1700</v>
      </c>
      <c r="E92" s="48">
        <v>100</v>
      </c>
    </row>
    <row r="93" spans="2:5" ht="15.75" customHeight="1" x14ac:dyDescent="0.2">
      <c r="B93" s="45" t="s">
        <v>88</v>
      </c>
      <c r="C93" s="46">
        <v>634</v>
      </c>
      <c r="D93" s="46">
        <v>402</v>
      </c>
      <c r="E93" s="48">
        <v>63.40694006309149</v>
      </c>
    </row>
    <row r="94" spans="2:5" s="5" customFormat="1" ht="15.75" customHeight="1" x14ac:dyDescent="0.2">
      <c r="B94" s="41" t="s">
        <v>89</v>
      </c>
      <c r="C94" s="42">
        <v>544</v>
      </c>
      <c r="D94" s="42">
        <v>479</v>
      </c>
      <c r="E94" s="52">
        <v>88.05147058823529</v>
      </c>
    </row>
    <row r="95" spans="2:5" s="5" customFormat="1" ht="15.75" customHeight="1" x14ac:dyDescent="0.2">
      <c r="B95" s="41" t="s">
        <v>90</v>
      </c>
      <c r="C95" s="42">
        <v>532</v>
      </c>
      <c r="D95" s="42">
        <v>467</v>
      </c>
      <c r="E95" s="52">
        <v>87.781954887218049</v>
      </c>
    </row>
    <row r="96" spans="2:5" ht="15.75" customHeight="1" x14ac:dyDescent="0.2">
      <c r="B96" s="45" t="s">
        <v>91</v>
      </c>
      <c r="C96" s="46"/>
      <c r="D96" s="46"/>
      <c r="E96" s="53"/>
    </row>
    <row r="97" spans="2:5" ht="15.75" customHeight="1" x14ac:dyDescent="0.2">
      <c r="B97" s="45" t="s">
        <v>92</v>
      </c>
      <c r="C97" s="46"/>
      <c r="D97" s="46"/>
      <c r="E97" s="53"/>
    </row>
    <row r="98" spans="2:5" ht="15.75" customHeight="1" x14ac:dyDescent="0.2">
      <c r="B98" s="45" t="s">
        <v>93</v>
      </c>
      <c r="C98" s="46"/>
      <c r="D98" s="46"/>
      <c r="E98" s="53"/>
    </row>
    <row r="99" spans="2:5" ht="15.75" customHeight="1" x14ac:dyDescent="0.2">
      <c r="B99" s="45" t="s">
        <v>94</v>
      </c>
      <c r="C99" s="46">
        <v>486</v>
      </c>
      <c r="D99" s="46">
        <v>425</v>
      </c>
      <c r="E99" s="53">
        <v>87.44855967078189</v>
      </c>
    </row>
    <row r="100" spans="2:5" ht="15.75" customHeight="1" x14ac:dyDescent="0.2">
      <c r="B100" s="45" t="s">
        <v>95</v>
      </c>
      <c r="C100" s="46">
        <v>46</v>
      </c>
      <c r="D100" s="46">
        <v>42</v>
      </c>
      <c r="E100" s="53">
        <v>91.304347826086953</v>
      </c>
    </row>
    <row r="101" spans="2:5" s="5" customFormat="1" ht="15.75" customHeight="1" x14ac:dyDescent="0.2">
      <c r="B101" s="41" t="s">
        <v>96</v>
      </c>
      <c r="C101" s="42">
        <v>12</v>
      </c>
      <c r="D101" s="42">
        <v>12</v>
      </c>
      <c r="E101" s="52">
        <v>100</v>
      </c>
    </row>
    <row r="102" spans="2:5" s="5" customFormat="1" ht="15.75" customHeight="1" x14ac:dyDescent="0.2">
      <c r="B102" s="41" t="s">
        <v>97</v>
      </c>
      <c r="C102" s="42">
        <v>0</v>
      </c>
      <c r="D102" s="42">
        <v>0</v>
      </c>
      <c r="E102" s="52"/>
    </row>
    <row r="103" spans="2:5" ht="15.75" customHeight="1" x14ac:dyDescent="0.2">
      <c r="B103" s="45" t="s">
        <v>98</v>
      </c>
      <c r="C103" s="46">
        <v>0</v>
      </c>
      <c r="D103" s="46">
        <v>0</v>
      </c>
      <c r="E103" s="53"/>
    </row>
    <row r="104" spans="2:5" ht="15.75" customHeight="1" x14ac:dyDescent="0.2">
      <c r="B104" s="45" t="s">
        <v>99</v>
      </c>
      <c r="C104" s="46"/>
      <c r="D104" s="46"/>
      <c r="E104" s="53"/>
    </row>
    <row r="105" spans="2:5" s="5" customFormat="1" ht="15.75" customHeight="1" x14ac:dyDescent="0.2">
      <c r="B105" s="41" t="s">
        <v>100</v>
      </c>
      <c r="C105" s="42">
        <v>0</v>
      </c>
      <c r="D105" s="42">
        <v>0</v>
      </c>
      <c r="E105" s="52"/>
    </row>
    <row r="106" spans="2:5" s="5" customFormat="1" ht="15.75" customHeight="1" x14ac:dyDescent="0.2">
      <c r="B106" s="41" t="s">
        <v>101</v>
      </c>
      <c r="C106" s="42">
        <v>0</v>
      </c>
      <c r="D106" s="42">
        <v>0</v>
      </c>
      <c r="E106" s="52"/>
    </row>
    <row r="107" spans="2:5" ht="15.75" customHeight="1" x14ac:dyDescent="0.2">
      <c r="B107" s="45" t="s">
        <v>102</v>
      </c>
      <c r="C107" s="46"/>
      <c r="D107" s="46"/>
      <c r="E107" s="53"/>
    </row>
    <row r="108" spans="2:5" ht="15.75" customHeight="1" x14ac:dyDescent="0.2">
      <c r="B108" s="45" t="s">
        <v>103</v>
      </c>
      <c r="C108" s="46"/>
      <c r="D108" s="46"/>
      <c r="E108" s="53"/>
    </row>
    <row r="109" spans="2:5" ht="15.75" customHeight="1" x14ac:dyDescent="0.2">
      <c r="B109" s="45" t="s">
        <v>104</v>
      </c>
      <c r="C109" s="46"/>
      <c r="D109" s="46"/>
      <c r="E109" s="53"/>
    </row>
    <row r="110" spans="2:5" ht="15.75" customHeight="1" x14ac:dyDescent="0.2">
      <c r="B110" s="45" t="s">
        <v>105</v>
      </c>
      <c r="C110" s="46">
        <v>0</v>
      </c>
      <c r="D110" s="46">
        <v>0</v>
      </c>
      <c r="E110" s="53"/>
    </row>
    <row r="111" spans="2:5" s="5" customFormat="1" ht="15.75" customHeight="1" x14ac:dyDescent="0.2">
      <c r="B111" s="41" t="s">
        <v>106</v>
      </c>
      <c r="C111" s="42">
        <v>0</v>
      </c>
      <c r="D111" s="42">
        <v>0</v>
      </c>
      <c r="E111" s="52"/>
    </row>
  </sheetData>
  <phoneticPr fontId="0" type="noConversion"/>
  <hyperlinks>
    <hyperlink ref="C4" location="Ocak!A1" display="Ocak" xr:uid="{129EB371-A498-4741-8D54-2ED307074858}"/>
    <hyperlink ref="D4" location="Şubat!A1" display="Şubat" xr:uid="{35504194-3248-4768-9B22-5C5FA0F0AE30}"/>
    <hyperlink ref="E4" location="Mart!A1" display="Mart" xr:uid="{BBD86A6E-7658-48A2-98B6-3E483E316753}"/>
    <hyperlink ref="C5" location="Nisan!A1" display="Nisan" xr:uid="{D32909E2-E70D-4314-8D50-A18C83CEBCD6}"/>
    <hyperlink ref="D5" location="Mayıs!A1" display="Mayıs" xr:uid="{B75B7CED-68B2-4BEC-849A-5CFDBF64CBEF}"/>
    <hyperlink ref="E5" location="Haziran!A1" display="Haziran" xr:uid="{47635441-C06B-43BA-98ED-E01671252DBE}"/>
    <hyperlink ref="C6" location="Temmuz!A1" display="Temmuz" xr:uid="{469D4306-28EF-4555-900E-3221FF3861D0}"/>
    <hyperlink ref="D6" location="Ağustos!A1" display="Ağustos" xr:uid="{D7FCA0D1-D5C0-4986-9B28-1448B4DF5076}"/>
    <hyperlink ref="E6" location="Eylül!A1" display="Eylül" xr:uid="{0A3B2935-AC9D-42E7-B67C-CA176A7727D7}"/>
    <hyperlink ref="C7" location="Ekim!A1" display="Ekim" xr:uid="{8AC58179-1A5D-45E1-A80B-3091EDAF7B62}"/>
    <hyperlink ref="D7" location="Kasım!A1" display="Kasım" xr:uid="{B8357C79-EBB5-4590-A8CA-4E671833F2FD}"/>
    <hyperlink ref="E7" location="Aralık!A1" display="Aralık" xr:uid="{69834133-4B38-4DE5-AE48-EE3E1D3BFCC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1989E-B38A-476F-AD43-2676EDC0ABFA}">
  <sheetPr codeName="Sayfa9"/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9.5" customHeight="1" x14ac:dyDescent="0.25">
      <c r="B3" s="1"/>
      <c r="C3" s="19"/>
      <c r="D3" s="19"/>
      <c r="E3" s="20"/>
    </row>
    <row r="4" spans="2:7" s="2" customFormat="1" ht="19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9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9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9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9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138127</v>
      </c>
      <c r="D10" s="42">
        <v>97583</v>
      </c>
      <c r="E10" s="43">
        <v>70.64730284448369</v>
      </c>
    </row>
    <row r="11" spans="2:7" s="5" customFormat="1" ht="15.75" customHeight="1" x14ac:dyDescent="0.2">
      <c r="B11" s="41" t="s">
        <v>5</v>
      </c>
      <c r="C11" s="42">
        <v>110570</v>
      </c>
      <c r="D11" s="42">
        <v>81237</v>
      </c>
      <c r="E11" s="44">
        <v>73.471104277833049</v>
      </c>
    </row>
    <row r="12" spans="2:7" s="5" customFormat="1" ht="15.75" customHeight="1" x14ac:dyDescent="0.2">
      <c r="B12" s="41" t="s">
        <v>6</v>
      </c>
      <c r="C12" s="42">
        <v>59592</v>
      </c>
      <c r="D12" s="42">
        <v>45546</v>
      </c>
      <c r="E12" s="44">
        <v>76.429722110350383</v>
      </c>
      <c r="G12" s="6"/>
    </row>
    <row r="13" spans="2:7" s="5" customFormat="1" ht="15.75" customHeight="1" x14ac:dyDescent="0.2">
      <c r="B13" s="41" t="s">
        <v>7</v>
      </c>
      <c r="C13" s="42">
        <v>53949</v>
      </c>
      <c r="D13" s="42">
        <v>41718</v>
      </c>
      <c r="E13" s="44">
        <v>77.328588110993707</v>
      </c>
    </row>
    <row r="14" spans="2:7" ht="15.75" customHeight="1" x14ac:dyDescent="0.2">
      <c r="B14" s="45" t="s">
        <v>8</v>
      </c>
      <c r="C14" s="46">
        <v>5606</v>
      </c>
      <c r="D14" s="46">
        <v>2773</v>
      </c>
      <c r="E14" s="47">
        <v>49.464859079557613</v>
      </c>
    </row>
    <row r="15" spans="2:7" ht="15.75" customHeight="1" x14ac:dyDescent="0.2">
      <c r="B15" s="45" t="s">
        <v>9</v>
      </c>
      <c r="C15" s="46">
        <v>907</v>
      </c>
      <c r="D15" s="46">
        <v>481</v>
      </c>
      <c r="E15" s="47">
        <v>53.031973539140019</v>
      </c>
    </row>
    <row r="16" spans="2:7" ht="15.75" customHeight="1" x14ac:dyDescent="0.2">
      <c r="B16" s="45" t="s">
        <v>10</v>
      </c>
      <c r="C16" s="46">
        <v>43628</v>
      </c>
      <c r="D16" s="46">
        <v>35357</v>
      </c>
      <c r="E16" s="47">
        <v>81.041991381681484</v>
      </c>
    </row>
    <row r="17" spans="2:5" ht="15.75" customHeight="1" x14ac:dyDescent="0.2">
      <c r="B17" s="45" t="s">
        <v>11</v>
      </c>
      <c r="C17" s="46">
        <v>3808</v>
      </c>
      <c r="D17" s="46">
        <v>3107</v>
      </c>
      <c r="E17" s="47">
        <v>81.591386554621849</v>
      </c>
    </row>
    <row r="18" spans="2:5" s="5" customFormat="1" ht="15.75" customHeight="1" x14ac:dyDescent="0.2">
      <c r="B18" s="41" t="s">
        <v>12</v>
      </c>
      <c r="C18" s="42">
        <v>5643</v>
      </c>
      <c r="D18" s="42">
        <v>3828</v>
      </c>
      <c r="E18" s="44">
        <v>67.836257309941516</v>
      </c>
    </row>
    <row r="19" spans="2:5" ht="15.75" customHeight="1" x14ac:dyDescent="0.2">
      <c r="B19" s="45" t="s">
        <v>13</v>
      </c>
      <c r="C19" s="46">
        <v>1681</v>
      </c>
      <c r="D19" s="46">
        <v>678</v>
      </c>
      <c r="E19" s="47">
        <v>40.333135038667464</v>
      </c>
    </row>
    <row r="20" spans="2:5" ht="15.75" customHeight="1" x14ac:dyDescent="0.2">
      <c r="B20" s="45" t="s">
        <v>14</v>
      </c>
      <c r="C20" s="46">
        <v>83</v>
      </c>
      <c r="D20" s="46">
        <v>10</v>
      </c>
      <c r="E20" s="47">
        <v>12.048192771084338</v>
      </c>
    </row>
    <row r="21" spans="2:5" ht="15.75" customHeight="1" x14ac:dyDescent="0.2">
      <c r="B21" s="45" t="s">
        <v>15</v>
      </c>
      <c r="C21" s="46">
        <v>3879</v>
      </c>
      <c r="D21" s="46">
        <v>3140</v>
      </c>
      <c r="E21" s="47">
        <v>80.948698118071675</v>
      </c>
    </row>
    <row r="22" spans="2:5" s="4" customFormat="1" ht="15.75" customHeight="1" x14ac:dyDescent="0.2">
      <c r="B22" s="41" t="s">
        <v>16</v>
      </c>
      <c r="C22" s="42">
        <v>14897</v>
      </c>
      <c r="D22" s="42">
        <v>8874</v>
      </c>
      <c r="E22" s="43">
        <v>59.569040746459024</v>
      </c>
    </row>
    <row r="23" spans="2:5" s="8" customFormat="1" ht="15.75" customHeight="1" x14ac:dyDescent="0.2">
      <c r="B23" s="45" t="s">
        <v>17</v>
      </c>
      <c r="C23" s="46">
        <v>122</v>
      </c>
      <c r="D23" s="46">
        <v>26</v>
      </c>
      <c r="E23" s="48">
        <v>21.311475409836063</v>
      </c>
    </row>
    <row r="24" spans="2:5" s="8" customFormat="1" ht="15.75" customHeight="1" x14ac:dyDescent="0.2">
      <c r="B24" s="45" t="s">
        <v>18</v>
      </c>
      <c r="C24" s="46">
        <v>14775</v>
      </c>
      <c r="D24" s="46">
        <v>8848</v>
      </c>
      <c r="E24" s="48">
        <v>59.884940778341786</v>
      </c>
    </row>
    <row r="25" spans="2:5" s="4" customFormat="1" ht="15.75" customHeight="1" x14ac:dyDescent="0.2">
      <c r="B25" s="41" t="s">
        <v>19</v>
      </c>
      <c r="C25" s="42">
        <v>16526</v>
      </c>
      <c r="D25" s="42">
        <v>11190</v>
      </c>
      <c r="E25" s="43">
        <v>67.711484932833116</v>
      </c>
    </row>
    <row r="26" spans="2:5" s="4" customFormat="1" ht="15.75" customHeight="1" x14ac:dyDescent="0.2">
      <c r="B26" s="41" t="s">
        <v>20</v>
      </c>
      <c r="C26" s="42">
        <v>10601</v>
      </c>
      <c r="D26" s="42">
        <v>5681</v>
      </c>
      <c r="E26" s="43">
        <v>53.589284029808503</v>
      </c>
    </row>
    <row r="27" spans="2:5" s="8" customFormat="1" ht="15.75" customHeight="1" x14ac:dyDescent="0.2">
      <c r="B27" s="45" t="s">
        <v>21</v>
      </c>
      <c r="C27" s="46">
        <v>8608</v>
      </c>
      <c r="D27" s="46">
        <v>3729</v>
      </c>
      <c r="E27" s="48">
        <v>43.320167286245351</v>
      </c>
    </row>
    <row r="28" spans="2:5" s="8" customFormat="1" ht="15.75" customHeight="1" x14ac:dyDescent="0.2">
      <c r="B28" s="45" t="s">
        <v>22</v>
      </c>
      <c r="C28" s="46">
        <v>1993</v>
      </c>
      <c r="D28" s="46">
        <v>1952</v>
      </c>
      <c r="E28" s="48">
        <v>97.942799799297546</v>
      </c>
    </row>
    <row r="29" spans="2:5" s="4" customFormat="1" ht="15.75" customHeight="1" x14ac:dyDescent="0.2">
      <c r="B29" s="41" t="s">
        <v>23</v>
      </c>
      <c r="C29" s="42">
        <v>2359</v>
      </c>
      <c r="D29" s="42">
        <v>2357</v>
      </c>
      <c r="E29" s="43">
        <v>99.915218312844416</v>
      </c>
    </row>
    <row r="30" spans="2:5" s="8" customFormat="1" ht="15.75" customHeight="1" x14ac:dyDescent="0.2">
      <c r="B30" s="45" t="s">
        <v>24</v>
      </c>
      <c r="C30" s="46">
        <v>4</v>
      </c>
      <c r="D30" s="46">
        <v>4</v>
      </c>
      <c r="E30" s="48">
        <v>100</v>
      </c>
    </row>
    <row r="31" spans="2:5" s="8" customFormat="1" ht="15.75" customHeight="1" x14ac:dyDescent="0.2">
      <c r="B31" s="45" t="s">
        <v>203</v>
      </c>
      <c r="C31" s="46">
        <v>2046</v>
      </c>
      <c r="D31" s="46">
        <v>2044</v>
      </c>
      <c r="E31" s="48">
        <v>99.902248289345067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>
        <v>309</v>
      </c>
      <c r="D35" s="46">
        <v>309</v>
      </c>
      <c r="E35" s="47">
        <v>100</v>
      </c>
    </row>
    <row r="36" spans="2:5" s="5" customFormat="1" ht="15.75" customHeight="1" x14ac:dyDescent="0.2">
      <c r="B36" s="41" t="s">
        <v>30</v>
      </c>
      <c r="C36" s="42">
        <v>3566</v>
      </c>
      <c r="D36" s="42">
        <v>3152</v>
      </c>
      <c r="E36" s="44">
        <v>88.390353337072341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0</v>
      </c>
      <c r="D38" s="42">
        <v>0</v>
      </c>
      <c r="E38" s="43"/>
    </row>
    <row r="39" spans="2:5" s="4" customFormat="1" ht="15.75" customHeight="1" x14ac:dyDescent="0.2">
      <c r="B39" s="41" t="s">
        <v>33</v>
      </c>
      <c r="C39" s="42">
        <v>1697</v>
      </c>
      <c r="D39" s="42">
        <v>1697</v>
      </c>
      <c r="E39" s="43">
        <v>100</v>
      </c>
    </row>
    <row r="40" spans="2:5" s="8" customFormat="1" ht="15.75" customHeight="1" x14ac:dyDescent="0.2">
      <c r="B40" s="45" t="s">
        <v>34</v>
      </c>
      <c r="C40" s="46">
        <v>81</v>
      </c>
      <c r="D40" s="46">
        <v>81</v>
      </c>
      <c r="E40" s="48">
        <v>100</v>
      </c>
    </row>
    <row r="41" spans="2:5" s="8" customFormat="1" ht="15.75" customHeight="1" x14ac:dyDescent="0.2">
      <c r="B41" s="45" t="s">
        <v>35</v>
      </c>
      <c r="C41" s="46">
        <v>1616</v>
      </c>
      <c r="D41" s="46">
        <v>1616</v>
      </c>
      <c r="E41" s="48"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8820</v>
      </c>
      <c r="D43" s="42">
        <v>6419</v>
      </c>
      <c r="E43" s="43">
        <v>72.777777777777771</v>
      </c>
    </row>
    <row r="44" spans="2:5" s="4" customFormat="1" ht="15.75" customHeight="1" x14ac:dyDescent="0.2">
      <c r="B44" s="41" t="s">
        <v>38</v>
      </c>
      <c r="C44" s="42">
        <v>8504</v>
      </c>
      <c r="D44" s="42">
        <v>7609</v>
      </c>
      <c r="E44" s="43">
        <v>89.475540921919091</v>
      </c>
    </row>
    <row r="45" spans="2:5" s="4" customFormat="1" ht="15.75" customHeight="1" x14ac:dyDescent="0.2">
      <c r="B45" s="41" t="s">
        <v>39</v>
      </c>
      <c r="C45" s="42">
        <v>534</v>
      </c>
      <c r="D45" s="42">
        <v>-98</v>
      </c>
      <c r="E45" s="43">
        <v>-18.352059925093634</v>
      </c>
    </row>
    <row r="46" spans="2:5" s="4" customFormat="1" ht="15.75" customHeight="1" x14ac:dyDescent="0.2">
      <c r="B46" s="41" t="s">
        <v>40</v>
      </c>
      <c r="C46" s="42">
        <v>27014</v>
      </c>
      <c r="D46" s="42">
        <v>15868</v>
      </c>
      <c r="E46" s="43">
        <v>58.739912637891464</v>
      </c>
    </row>
    <row r="47" spans="2:5" s="4" customFormat="1" ht="15.75" customHeight="1" x14ac:dyDescent="0.2">
      <c r="B47" s="41" t="s">
        <v>41</v>
      </c>
      <c r="C47" s="42">
        <v>7466</v>
      </c>
      <c r="D47" s="42">
        <v>7466</v>
      </c>
      <c r="E47" s="43">
        <v>100</v>
      </c>
    </row>
    <row r="48" spans="2:5" s="8" customFormat="1" ht="15.75" customHeight="1" x14ac:dyDescent="0.2">
      <c r="B48" s="45" t="s">
        <v>42</v>
      </c>
      <c r="C48" s="46">
        <v>7086</v>
      </c>
      <c r="D48" s="46">
        <v>7086</v>
      </c>
      <c r="E48" s="48">
        <v>100</v>
      </c>
    </row>
    <row r="49" spans="2:5" s="8" customFormat="1" ht="15.75" customHeight="1" x14ac:dyDescent="0.2">
      <c r="B49" s="45" t="s">
        <v>43</v>
      </c>
      <c r="C49" s="46"/>
      <c r="D49" s="46"/>
      <c r="E49" s="48"/>
    </row>
    <row r="50" spans="2:5" s="8" customFormat="1" ht="15.75" customHeight="1" x14ac:dyDescent="0.2">
      <c r="B50" s="45" t="s">
        <v>44</v>
      </c>
      <c r="C50" s="46">
        <v>380</v>
      </c>
      <c r="D50" s="46">
        <v>380</v>
      </c>
      <c r="E50" s="48">
        <v>100</v>
      </c>
    </row>
    <row r="51" spans="2:5" s="4" customFormat="1" ht="15.75" customHeight="1" x14ac:dyDescent="0.2">
      <c r="B51" s="41" t="s">
        <v>45</v>
      </c>
      <c r="C51" s="42">
        <v>2</v>
      </c>
      <c r="D51" s="42">
        <v>2</v>
      </c>
      <c r="E51" s="43">
        <v>100</v>
      </c>
    </row>
    <row r="52" spans="2:5" s="4" customFormat="1" ht="15.75" customHeight="1" x14ac:dyDescent="0.2">
      <c r="B52" s="41" t="s">
        <v>46</v>
      </c>
      <c r="C52" s="42">
        <v>2</v>
      </c>
      <c r="D52" s="42">
        <v>2</v>
      </c>
      <c r="E52" s="43">
        <v>100</v>
      </c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51</v>
      </c>
      <c r="C56" s="46"/>
      <c r="D56" s="46"/>
      <c r="E56" s="48"/>
    </row>
    <row r="57" spans="2:5" s="8" customFormat="1" ht="15.75" customHeight="1" x14ac:dyDescent="0.2">
      <c r="B57" s="45" t="s">
        <v>52</v>
      </c>
      <c r="C57" s="46"/>
      <c r="D57" s="46"/>
      <c r="E57" s="48"/>
    </row>
    <row r="58" spans="2:5" s="8" customFormat="1" ht="15.75" customHeight="1" x14ac:dyDescent="0.2">
      <c r="B58" s="45" t="s">
        <v>53</v>
      </c>
      <c r="C58" s="46"/>
      <c r="D58" s="46"/>
      <c r="E58" s="48"/>
    </row>
    <row r="59" spans="2:5" s="8" customFormat="1" ht="15.75" customHeight="1" x14ac:dyDescent="0.2">
      <c r="B59" s="45" t="s">
        <v>54</v>
      </c>
      <c r="C59" s="46"/>
      <c r="D59" s="46"/>
      <c r="E59" s="48"/>
    </row>
    <row r="60" spans="2:5" s="4" customFormat="1" ht="15.75" customHeight="1" x14ac:dyDescent="0.2">
      <c r="B60" s="41" t="s">
        <v>55</v>
      </c>
      <c r="C60" s="42">
        <v>5137</v>
      </c>
      <c r="D60" s="42">
        <v>1156</v>
      </c>
      <c r="E60" s="43">
        <v>22.503406657582246</v>
      </c>
    </row>
    <row r="61" spans="2:5" s="4" customFormat="1" ht="15.75" customHeight="1" x14ac:dyDescent="0.2">
      <c r="B61" s="41" t="s">
        <v>56</v>
      </c>
      <c r="C61" s="42">
        <v>1115</v>
      </c>
      <c r="D61" s="42">
        <v>976</v>
      </c>
      <c r="E61" s="43">
        <v>87.533632286995513</v>
      </c>
    </row>
    <row r="62" spans="2:5" s="8" customFormat="1" ht="15.75" customHeight="1" x14ac:dyDescent="0.2">
      <c r="B62" s="45" t="s">
        <v>57</v>
      </c>
      <c r="C62" s="46">
        <v>719</v>
      </c>
      <c r="D62" s="46">
        <v>719</v>
      </c>
      <c r="E62" s="48">
        <v>100</v>
      </c>
    </row>
    <row r="63" spans="2:5" s="8" customFormat="1" ht="15.75" customHeight="1" x14ac:dyDescent="0.2">
      <c r="B63" s="45" t="s">
        <v>58</v>
      </c>
      <c r="C63" s="46">
        <v>180</v>
      </c>
      <c r="D63" s="46">
        <v>43</v>
      </c>
      <c r="E63" s="48">
        <v>23.888888888888889</v>
      </c>
    </row>
    <row r="64" spans="2:5" s="8" customFormat="1" ht="15.75" customHeight="1" x14ac:dyDescent="0.2">
      <c r="B64" s="45" t="s">
        <v>59</v>
      </c>
      <c r="C64" s="46">
        <v>216</v>
      </c>
      <c r="D64" s="46">
        <v>214</v>
      </c>
      <c r="E64" s="48">
        <v>99.074074074074076</v>
      </c>
    </row>
    <row r="65" spans="2:5" s="4" customFormat="1" ht="15.75" customHeight="1" x14ac:dyDescent="0.2">
      <c r="B65" s="41" t="s">
        <v>60</v>
      </c>
      <c r="C65" s="42">
        <v>4022</v>
      </c>
      <c r="D65" s="42">
        <v>180</v>
      </c>
      <c r="E65" s="43">
        <v>4.475385380407757</v>
      </c>
    </row>
    <row r="66" spans="2:5" s="8" customFormat="1" ht="15.75" customHeight="1" x14ac:dyDescent="0.2">
      <c r="B66" s="45" t="s">
        <v>61</v>
      </c>
      <c r="C66" s="46"/>
      <c r="D66" s="46"/>
      <c r="E66" s="48"/>
    </row>
    <row r="67" spans="2:5" s="8" customFormat="1" ht="15.75" customHeight="1" x14ac:dyDescent="0.2">
      <c r="B67" s="45" t="s">
        <v>62</v>
      </c>
      <c r="C67" s="46">
        <v>4004</v>
      </c>
      <c r="D67" s="46">
        <v>162</v>
      </c>
      <c r="E67" s="48">
        <v>4.045954045954046</v>
      </c>
    </row>
    <row r="68" spans="2:5" s="8" customFormat="1" ht="15.75" customHeight="1" x14ac:dyDescent="0.2">
      <c r="B68" s="45" t="s">
        <v>63</v>
      </c>
      <c r="C68" s="46">
        <v>18</v>
      </c>
      <c r="D68" s="46">
        <v>18</v>
      </c>
      <c r="E68" s="48">
        <v>100</v>
      </c>
    </row>
    <row r="69" spans="2:5" s="4" customFormat="1" ht="15.75" customHeight="1" x14ac:dyDescent="0.2">
      <c r="B69" s="41" t="s">
        <v>64</v>
      </c>
      <c r="C69" s="42"/>
      <c r="D69" s="42"/>
      <c r="E69" s="43"/>
    </row>
    <row r="70" spans="2:5" s="4" customFormat="1" ht="15.75" customHeight="1" x14ac:dyDescent="0.2">
      <c r="B70" s="41" t="s">
        <v>65</v>
      </c>
      <c r="C70" s="42">
        <v>10300</v>
      </c>
      <c r="D70" s="42">
        <v>3394</v>
      </c>
      <c r="E70" s="43">
        <v>32.95145631067961</v>
      </c>
    </row>
    <row r="71" spans="2:5" s="8" customFormat="1" ht="15.75" customHeight="1" x14ac:dyDescent="0.2">
      <c r="B71" s="49" t="s">
        <v>66</v>
      </c>
      <c r="C71" s="50">
        <v>410</v>
      </c>
      <c r="D71" s="50">
        <v>360</v>
      </c>
      <c r="E71" s="48">
        <v>87.804878048780495</v>
      </c>
    </row>
    <row r="72" spans="2:5" s="8" customFormat="1" ht="15.75" customHeight="1" x14ac:dyDescent="0.2">
      <c r="B72" s="49" t="s">
        <v>67</v>
      </c>
      <c r="C72" s="50">
        <v>1</v>
      </c>
      <c r="D72" s="50">
        <v>0</v>
      </c>
      <c r="E72" s="48">
        <v>0</v>
      </c>
    </row>
    <row r="73" spans="2:5" s="8" customFormat="1" ht="15.75" customHeight="1" x14ac:dyDescent="0.2">
      <c r="B73" s="49" t="s">
        <v>68</v>
      </c>
      <c r="C73" s="50">
        <v>1190</v>
      </c>
      <c r="D73" s="50">
        <v>453</v>
      </c>
      <c r="E73" s="48">
        <v>38.067226890756302</v>
      </c>
    </row>
    <row r="74" spans="2:5" s="8" customFormat="1" ht="15.75" customHeight="1" x14ac:dyDescent="0.2">
      <c r="B74" s="49" t="s">
        <v>69</v>
      </c>
      <c r="C74" s="50">
        <v>4950</v>
      </c>
      <c r="D74" s="50">
        <v>372</v>
      </c>
      <c r="E74" s="48">
        <v>7.5151515151515147</v>
      </c>
    </row>
    <row r="75" spans="2:5" s="8" customFormat="1" ht="15.75" customHeight="1" x14ac:dyDescent="0.2">
      <c r="B75" s="49" t="s">
        <v>70</v>
      </c>
      <c r="C75" s="50">
        <v>2032</v>
      </c>
      <c r="D75" s="50">
        <v>1638</v>
      </c>
      <c r="E75" s="48">
        <v>80.610236220472444</v>
      </c>
    </row>
    <row r="76" spans="2:5" s="8" customFormat="1" ht="15.75" customHeight="1" x14ac:dyDescent="0.2">
      <c r="B76" s="49" t="s">
        <v>71</v>
      </c>
      <c r="C76" s="50">
        <v>1717</v>
      </c>
      <c r="D76" s="50">
        <v>571</v>
      </c>
      <c r="E76" s="48">
        <v>33.255678509027376</v>
      </c>
    </row>
    <row r="77" spans="2:5" s="5" customFormat="1" ht="15.75" customHeight="1" x14ac:dyDescent="0.2">
      <c r="B77" s="41" t="s">
        <v>72</v>
      </c>
      <c r="C77" s="42">
        <v>1</v>
      </c>
      <c r="D77" s="42">
        <v>1</v>
      </c>
      <c r="E77" s="43">
        <v>100</v>
      </c>
    </row>
    <row r="78" spans="2:5" ht="15.75" customHeight="1" x14ac:dyDescent="0.2">
      <c r="B78" s="45" t="s">
        <v>73</v>
      </c>
      <c r="C78" s="46"/>
      <c r="D78" s="46"/>
      <c r="E78" s="48"/>
    </row>
    <row r="79" spans="2:5" ht="15.75" customHeight="1" x14ac:dyDescent="0.2">
      <c r="B79" s="45" t="s">
        <v>74</v>
      </c>
      <c r="C79" s="46"/>
      <c r="D79" s="46"/>
      <c r="E79" s="48"/>
    </row>
    <row r="80" spans="2:5" ht="15.75" customHeight="1" x14ac:dyDescent="0.2">
      <c r="B80" s="45" t="s">
        <v>75</v>
      </c>
      <c r="C80" s="46">
        <v>1</v>
      </c>
      <c r="D80" s="46">
        <v>1</v>
      </c>
      <c r="E80" s="48">
        <v>100</v>
      </c>
    </row>
    <row r="81" spans="2:5" ht="15.75" customHeight="1" x14ac:dyDescent="0.2">
      <c r="B81" s="45" t="s">
        <v>76</v>
      </c>
      <c r="C81" s="46"/>
      <c r="D81" s="46"/>
      <c r="E81" s="48"/>
    </row>
    <row r="82" spans="2:5" ht="15.75" customHeight="1" x14ac:dyDescent="0.2">
      <c r="B82" s="45" t="s">
        <v>77</v>
      </c>
      <c r="C82" s="46"/>
      <c r="D82" s="46"/>
      <c r="E82" s="48"/>
    </row>
    <row r="83" spans="2:5" ht="15.75" customHeight="1" x14ac:dyDescent="0.2">
      <c r="B83" s="45" t="s">
        <v>78</v>
      </c>
      <c r="C83" s="46"/>
      <c r="D83" s="46"/>
      <c r="E83" s="48"/>
    </row>
    <row r="84" spans="2:5" ht="15.75" customHeight="1" x14ac:dyDescent="0.2">
      <c r="B84" s="45" t="s">
        <v>79</v>
      </c>
      <c r="C84" s="46"/>
      <c r="D84" s="46"/>
      <c r="E84" s="48"/>
    </row>
    <row r="85" spans="2:5" ht="15.75" customHeight="1" x14ac:dyDescent="0.2">
      <c r="B85" s="45" t="s">
        <v>80</v>
      </c>
      <c r="C85" s="46"/>
      <c r="D85" s="46"/>
      <c r="E85" s="48"/>
    </row>
    <row r="86" spans="2:5" s="5" customFormat="1" ht="15.75" customHeight="1" x14ac:dyDescent="0.2">
      <c r="B86" s="41" t="s">
        <v>81</v>
      </c>
      <c r="C86" s="42">
        <v>4108</v>
      </c>
      <c r="D86" s="42">
        <v>3849</v>
      </c>
      <c r="E86" s="43">
        <v>93.695228821811099</v>
      </c>
    </row>
    <row r="87" spans="2:5" ht="15.75" customHeight="1" x14ac:dyDescent="0.2">
      <c r="B87" s="51" t="s">
        <v>82</v>
      </c>
      <c r="C87" s="46"/>
      <c r="D87" s="46"/>
      <c r="E87" s="48"/>
    </row>
    <row r="88" spans="2:5" ht="15.75" customHeight="1" x14ac:dyDescent="0.2">
      <c r="B88" s="51" t="s">
        <v>83</v>
      </c>
      <c r="C88" s="46"/>
      <c r="D88" s="46"/>
      <c r="E88" s="48"/>
    </row>
    <row r="89" spans="2:5" ht="15.75" customHeight="1" x14ac:dyDescent="0.2">
      <c r="B89" s="45" t="s">
        <v>84</v>
      </c>
      <c r="C89" s="46">
        <v>185</v>
      </c>
      <c r="D89" s="46">
        <v>185</v>
      </c>
      <c r="E89" s="48">
        <v>100</v>
      </c>
    </row>
    <row r="90" spans="2:5" ht="15.75" customHeight="1" x14ac:dyDescent="0.2">
      <c r="B90" s="45" t="s">
        <v>85</v>
      </c>
      <c r="C90" s="46">
        <v>1343</v>
      </c>
      <c r="D90" s="46">
        <v>1320</v>
      </c>
      <c r="E90" s="48">
        <v>98.287416232315721</v>
      </c>
    </row>
    <row r="91" spans="2:5" ht="15.75" customHeight="1" x14ac:dyDescent="0.2">
      <c r="B91" s="45" t="s">
        <v>86</v>
      </c>
      <c r="C91" s="46">
        <v>511</v>
      </c>
      <c r="D91" s="46">
        <v>511</v>
      </c>
      <c r="E91" s="48">
        <v>100</v>
      </c>
    </row>
    <row r="92" spans="2:5" ht="15.75" customHeight="1" x14ac:dyDescent="0.2">
      <c r="B92" s="45" t="s">
        <v>87</v>
      </c>
      <c r="C92" s="46">
        <v>1484</v>
      </c>
      <c r="D92" s="46">
        <v>1484</v>
      </c>
      <c r="E92" s="48">
        <v>100</v>
      </c>
    </row>
    <row r="93" spans="2:5" ht="15.75" customHeight="1" x14ac:dyDescent="0.2">
      <c r="B93" s="45" t="s">
        <v>88</v>
      </c>
      <c r="C93" s="46">
        <v>585</v>
      </c>
      <c r="D93" s="46">
        <v>349</v>
      </c>
      <c r="E93" s="48">
        <v>59.658119658119659</v>
      </c>
    </row>
    <row r="94" spans="2:5" s="5" customFormat="1" ht="15.75" customHeight="1" x14ac:dyDescent="0.2">
      <c r="B94" s="41" t="s">
        <v>89</v>
      </c>
      <c r="C94" s="42">
        <v>542</v>
      </c>
      <c r="D94" s="42">
        <v>477</v>
      </c>
      <c r="E94" s="52">
        <v>88.007380073800732</v>
      </c>
    </row>
    <row r="95" spans="2:5" s="5" customFormat="1" ht="15.75" customHeight="1" x14ac:dyDescent="0.2">
      <c r="B95" s="41" t="s">
        <v>90</v>
      </c>
      <c r="C95" s="42">
        <v>531</v>
      </c>
      <c r="D95" s="42">
        <v>466</v>
      </c>
      <c r="E95" s="52">
        <v>87.758945386064042</v>
      </c>
    </row>
    <row r="96" spans="2:5" ht="15.75" customHeight="1" x14ac:dyDescent="0.2">
      <c r="B96" s="45" t="s">
        <v>91</v>
      </c>
      <c r="C96" s="46"/>
      <c r="D96" s="46"/>
      <c r="E96" s="53"/>
    </row>
    <row r="97" spans="2:5" ht="15.75" customHeight="1" x14ac:dyDescent="0.2">
      <c r="B97" s="45" t="s">
        <v>92</v>
      </c>
      <c r="C97" s="46"/>
      <c r="D97" s="46"/>
      <c r="E97" s="53"/>
    </row>
    <row r="98" spans="2:5" ht="15.75" customHeight="1" x14ac:dyDescent="0.2">
      <c r="B98" s="45" t="s">
        <v>93</v>
      </c>
      <c r="C98" s="46"/>
      <c r="D98" s="46"/>
      <c r="E98" s="53"/>
    </row>
    <row r="99" spans="2:5" ht="15.75" customHeight="1" x14ac:dyDescent="0.2">
      <c r="B99" s="45" t="s">
        <v>94</v>
      </c>
      <c r="C99" s="46">
        <v>485</v>
      </c>
      <c r="D99" s="46">
        <v>424</v>
      </c>
      <c r="E99" s="53">
        <v>87.422680412371136</v>
      </c>
    </row>
    <row r="100" spans="2:5" ht="15.75" customHeight="1" x14ac:dyDescent="0.2">
      <c r="B100" s="45" t="s">
        <v>95</v>
      </c>
      <c r="C100" s="46">
        <v>46</v>
      </c>
      <c r="D100" s="46">
        <v>42</v>
      </c>
      <c r="E100" s="53">
        <v>91.304347826086953</v>
      </c>
    </row>
    <row r="101" spans="2:5" s="5" customFormat="1" ht="15.75" customHeight="1" x14ac:dyDescent="0.2">
      <c r="B101" s="41" t="s">
        <v>96</v>
      </c>
      <c r="C101" s="42">
        <v>11</v>
      </c>
      <c r="D101" s="42">
        <v>11</v>
      </c>
      <c r="E101" s="52">
        <v>100</v>
      </c>
    </row>
    <row r="102" spans="2:5" s="5" customFormat="1" ht="15.75" customHeight="1" x14ac:dyDescent="0.2">
      <c r="B102" s="41" t="s">
        <v>97</v>
      </c>
      <c r="C102" s="42">
        <v>0</v>
      </c>
      <c r="D102" s="42">
        <v>0</v>
      </c>
      <c r="E102" s="52"/>
    </row>
    <row r="103" spans="2:5" ht="15.75" customHeight="1" x14ac:dyDescent="0.2">
      <c r="B103" s="45" t="s">
        <v>98</v>
      </c>
      <c r="C103" s="46">
        <v>0</v>
      </c>
      <c r="D103" s="46">
        <v>0</v>
      </c>
      <c r="E103" s="53"/>
    </row>
    <row r="104" spans="2:5" ht="15.75" customHeight="1" x14ac:dyDescent="0.2">
      <c r="B104" s="45" t="s">
        <v>99</v>
      </c>
      <c r="C104" s="46"/>
      <c r="D104" s="46"/>
      <c r="E104" s="53"/>
    </row>
    <row r="105" spans="2:5" s="5" customFormat="1" ht="15.75" customHeight="1" x14ac:dyDescent="0.2">
      <c r="B105" s="41" t="s">
        <v>100</v>
      </c>
      <c r="C105" s="42">
        <v>1</v>
      </c>
      <c r="D105" s="42">
        <v>1</v>
      </c>
      <c r="E105" s="52"/>
    </row>
    <row r="106" spans="2:5" s="5" customFormat="1" ht="15.75" customHeight="1" x14ac:dyDescent="0.2">
      <c r="B106" s="41" t="s">
        <v>101</v>
      </c>
      <c r="C106" s="42">
        <v>1</v>
      </c>
      <c r="D106" s="42">
        <v>1</v>
      </c>
      <c r="E106" s="52"/>
    </row>
    <row r="107" spans="2:5" ht="15.75" customHeight="1" x14ac:dyDescent="0.2">
      <c r="B107" s="45" t="s">
        <v>102</v>
      </c>
      <c r="C107" s="46"/>
      <c r="D107" s="46"/>
      <c r="E107" s="53"/>
    </row>
    <row r="108" spans="2:5" ht="15.75" customHeight="1" x14ac:dyDescent="0.2">
      <c r="B108" s="45" t="s">
        <v>103</v>
      </c>
      <c r="C108" s="46"/>
      <c r="D108" s="46"/>
      <c r="E108" s="53"/>
    </row>
    <row r="109" spans="2:5" ht="15.75" customHeight="1" x14ac:dyDescent="0.2">
      <c r="B109" s="45" t="s">
        <v>104</v>
      </c>
      <c r="C109" s="46"/>
      <c r="D109" s="46"/>
      <c r="E109" s="53"/>
    </row>
    <row r="110" spans="2:5" ht="15.75" customHeight="1" x14ac:dyDescent="0.2">
      <c r="B110" s="45" t="s">
        <v>105</v>
      </c>
      <c r="C110" s="46">
        <v>1</v>
      </c>
      <c r="D110" s="46">
        <v>1</v>
      </c>
      <c r="E110" s="53"/>
    </row>
    <row r="111" spans="2:5" s="5" customFormat="1" ht="15.75" customHeight="1" x14ac:dyDescent="0.2">
      <c r="B111" s="41" t="s">
        <v>106</v>
      </c>
      <c r="C111" s="42">
        <v>0</v>
      </c>
      <c r="D111" s="42">
        <v>0</v>
      </c>
      <c r="E111" s="52"/>
    </row>
  </sheetData>
  <phoneticPr fontId="0" type="noConversion"/>
  <hyperlinks>
    <hyperlink ref="C4" location="Ocak!A1" display="Ocak" xr:uid="{A062927D-A143-4AE4-B22D-CE0BB3594B6C}"/>
    <hyperlink ref="D4" location="Şubat!A1" display="Şubat" xr:uid="{F6DE43BA-E728-4360-8542-09BCCAA45107}"/>
    <hyperlink ref="E4" location="Mart!A1" display="Mart" xr:uid="{BF9CD873-39A3-403A-B260-6A965EA821FC}"/>
    <hyperlink ref="C5" location="Nisan!A1" display="Nisan" xr:uid="{096984EA-CD89-480D-BC8A-5079817173AF}"/>
    <hyperlink ref="D5" location="Mayıs!A1" display="Mayıs" xr:uid="{0D05B24C-09A9-48F3-898A-B7FC21222B4E}"/>
    <hyperlink ref="E5" location="Haziran!A1" display="Haziran" xr:uid="{B0B29FC3-8177-46AE-8DBD-DCBABA78EFE9}"/>
    <hyperlink ref="C6" location="Temmuz!A1" display="Temmuz" xr:uid="{0C972068-4F47-4120-9C99-EAEE1556920B}"/>
    <hyperlink ref="D6" location="Ağustos!A1" display="Ağustos" xr:uid="{545FCFEE-3DFA-4E4E-A202-FA1241D63356}"/>
    <hyperlink ref="E6" location="Eylül!A1" display="Eylül" xr:uid="{176683E8-EE93-4774-9110-61BEB4A0E505}"/>
    <hyperlink ref="C7" location="Ekim!A1" display="Ekim" xr:uid="{84F3CB9B-F6E1-4BF9-854E-30B0B829E66C}"/>
    <hyperlink ref="D7" location="Kasım!A1" display="Kasım" xr:uid="{EA0D7DAE-A8AB-48FE-A9A0-4D074ABA4CEA}"/>
    <hyperlink ref="E7" location="Aralık!A1" display="Aralık" xr:uid="{86E28F56-1453-49D1-8480-260DB61CEE2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A5922-2EBD-41E9-8F03-61BDB3C5434B}">
  <sheetPr codeName="Sayfa8"/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9.5" customHeight="1" x14ac:dyDescent="0.25">
      <c r="B3" s="1"/>
      <c r="C3" s="19"/>
      <c r="D3" s="19"/>
      <c r="E3" s="20"/>
    </row>
    <row r="4" spans="2:7" s="2" customFormat="1" ht="19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9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9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9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9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f>+C11+C46+C95+C106</f>
        <v>128387</v>
      </c>
      <c r="D10" s="42">
        <f>+D11+D46+D95+D106</f>
        <v>85442</v>
      </c>
      <c r="E10" s="43">
        <f t="shared" ref="E10:E73" si="0">+D10/C10*100</f>
        <v>66.550351671119344</v>
      </c>
    </row>
    <row r="11" spans="2:7" s="5" customFormat="1" ht="15.75" customHeight="1" x14ac:dyDescent="0.2">
      <c r="B11" s="41" t="s">
        <v>5</v>
      </c>
      <c r="C11" s="42">
        <f>+C12+C22+C25+C39+C43+C44+C45</f>
        <v>102476</v>
      </c>
      <c r="D11" s="42">
        <f>+D12+D22+D25+D39+D43+D44+D45</f>
        <v>70725</v>
      </c>
      <c r="E11" s="44">
        <f t="shared" si="0"/>
        <v>69.016159881338069</v>
      </c>
    </row>
    <row r="12" spans="2:7" s="5" customFormat="1" ht="15.75" customHeight="1" x14ac:dyDescent="0.2">
      <c r="B12" s="41" t="s">
        <v>6</v>
      </c>
      <c r="C12" s="42">
        <f>+C13+C18</f>
        <v>54634</v>
      </c>
      <c r="D12" s="42">
        <f>+D13+D18</f>
        <v>38905</v>
      </c>
      <c r="E12" s="44">
        <f t="shared" si="0"/>
        <v>71.210235384559056</v>
      </c>
      <c r="G12" s="6"/>
    </row>
    <row r="13" spans="2:7" s="5" customFormat="1" ht="15.75" customHeight="1" x14ac:dyDescent="0.2">
      <c r="B13" s="41" t="s">
        <v>7</v>
      </c>
      <c r="C13" s="42">
        <f>SUM(C14:C17)</f>
        <v>49000</v>
      </c>
      <c r="D13" s="42">
        <f>SUM(D14:D17)</f>
        <v>35164</v>
      </c>
      <c r="E13" s="44">
        <f t="shared" si="0"/>
        <v>71.763265306122449</v>
      </c>
    </row>
    <row r="14" spans="2:7" ht="15.75" customHeight="1" x14ac:dyDescent="0.2">
      <c r="B14" s="45" t="s">
        <v>8</v>
      </c>
      <c r="C14" s="46">
        <v>5597</v>
      </c>
      <c r="D14" s="46">
        <v>2612</v>
      </c>
      <c r="E14" s="47">
        <f t="shared" si="0"/>
        <v>46.66785778095408</v>
      </c>
    </row>
    <row r="15" spans="2:7" ht="15.75" customHeight="1" x14ac:dyDescent="0.2">
      <c r="B15" s="45" t="s">
        <v>9</v>
      </c>
      <c r="C15" s="46">
        <v>901</v>
      </c>
      <c r="D15" s="46">
        <v>470</v>
      </c>
      <c r="E15" s="47">
        <f t="shared" si="0"/>
        <v>52.164261931187575</v>
      </c>
    </row>
    <row r="16" spans="2:7" ht="15.75" customHeight="1" x14ac:dyDescent="0.2">
      <c r="B16" s="45" t="s">
        <v>10</v>
      </c>
      <c r="C16" s="46">
        <v>38545</v>
      </c>
      <c r="D16" s="46">
        <v>29109</v>
      </c>
      <c r="E16" s="47">
        <f t="shared" si="0"/>
        <v>75.519522635880136</v>
      </c>
    </row>
    <row r="17" spans="2:5" ht="15.75" customHeight="1" x14ac:dyDescent="0.2">
      <c r="B17" s="45" t="s">
        <v>11</v>
      </c>
      <c r="C17" s="46">
        <v>3957</v>
      </c>
      <c r="D17" s="46">
        <v>2973</v>
      </c>
      <c r="E17" s="47">
        <f t="shared" si="0"/>
        <v>75.132676269901438</v>
      </c>
    </row>
    <row r="18" spans="2:5" s="5" customFormat="1" ht="15.75" customHeight="1" x14ac:dyDescent="0.2">
      <c r="B18" s="41" t="s">
        <v>12</v>
      </c>
      <c r="C18" s="42">
        <f>SUM(C19:C21)</f>
        <v>5634</v>
      </c>
      <c r="D18" s="42">
        <f>SUM(D19:D21)</f>
        <v>3741</v>
      </c>
      <c r="E18" s="44">
        <f t="shared" si="0"/>
        <v>66.400425985090521</v>
      </c>
    </row>
    <row r="19" spans="2:5" ht="15.75" customHeight="1" x14ac:dyDescent="0.2">
      <c r="B19" s="45" t="s">
        <v>13</v>
      </c>
      <c r="C19" s="46">
        <v>1681</v>
      </c>
      <c r="D19" s="46">
        <v>644</v>
      </c>
      <c r="E19" s="47">
        <f t="shared" si="0"/>
        <v>38.310529446757883</v>
      </c>
    </row>
    <row r="20" spans="2:5" ht="15.75" customHeight="1" x14ac:dyDescent="0.2">
      <c r="B20" s="45" t="s">
        <v>14</v>
      </c>
      <c r="C20" s="46">
        <v>83</v>
      </c>
      <c r="D20" s="46">
        <v>10</v>
      </c>
      <c r="E20" s="47">
        <f t="shared" si="0"/>
        <v>12.048192771084338</v>
      </c>
    </row>
    <row r="21" spans="2:5" ht="15.75" customHeight="1" x14ac:dyDescent="0.2">
      <c r="B21" s="45" t="s">
        <v>15</v>
      </c>
      <c r="C21" s="46">
        <v>3870</v>
      </c>
      <c r="D21" s="46">
        <v>3087</v>
      </c>
      <c r="E21" s="47">
        <f t="shared" si="0"/>
        <v>79.767441860465112</v>
      </c>
    </row>
    <row r="22" spans="2:5" s="4" customFormat="1" ht="15.75" customHeight="1" x14ac:dyDescent="0.2">
      <c r="B22" s="41" t="s">
        <v>16</v>
      </c>
      <c r="C22" s="42">
        <f>SUM(C23:C24)</f>
        <v>14817</v>
      </c>
      <c r="D22" s="42">
        <f>SUM(D23:D24)</f>
        <v>8435</v>
      </c>
      <c r="E22" s="43">
        <f t="shared" si="0"/>
        <v>56.9278531416616</v>
      </c>
    </row>
    <row r="23" spans="2:5" s="8" customFormat="1" ht="15.75" customHeight="1" x14ac:dyDescent="0.2">
      <c r="B23" s="45" t="s">
        <v>17</v>
      </c>
      <c r="C23" s="46">
        <v>121</v>
      </c>
      <c r="D23" s="46">
        <v>25</v>
      </c>
      <c r="E23" s="48">
        <f t="shared" si="0"/>
        <v>20.66115702479339</v>
      </c>
    </row>
    <row r="24" spans="2:5" s="8" customFormat="1" ht="15.75" customHeight="1" x14ac:dyDescent="0.2">
      <c r="B24" s="45" t="s">
        <v>18</v>
      </c>
      <c r="C24" s="46">
        <v>14696</v>
      </c>
      <c r="D24" s="46">
        <v>8410</v>
      </c>
      <c r="E24" s="48">
        <f t="shared" si="0"/>
        <v>57.226456178551985</v>
      </c>
    </row>
    <row r="25" spans="2:5" s="4" customFormat="1" ht="15.75" customHeight="1" x14ac:dyDescent="0.2">
      <c r="B25" s="41" t="s">
        <v>19</v>
      </c>
      <c r="C25" s="42">
        <f>+C26+C29+C36+C37+C38</f>
        <v>15206</v>
      </c>
      <c r="D25" s="42">
        <f>+D26+D29+D36+D37+D38</f>
        <v>9486</v>
      </c>
      <c r="E25" s="43">
        <f t="shared" si="0"/>
        <v>62.383269761936077</v>
      </c>
    </row>
    <row r="26" spans="2:5" s="4" customFormat="1" ht="15.75" customHeight="1" x14ac:dyDescent="0.2">
      <c r="B26" s="41" t="s">
        <v>20</v>
      </c>
      <c r="C26" s="42">
        <f>SUM(C27:C28)</f>
        <v>9898</v>
      </c>
      <c r="D26" s="42">
        <f>SUM(D27:D28)</f>
        <v>4581</v>
      </c>
      <c r="E26" s="43">
        <f t="shared" si="0"/>
        <v>46.282077187310563</v>
      </c>
    </row>
    <row r="27" spans="2:5" s="8" customFormat="1" ht="15.75" customHeight="1" x14ac:dyDescent="0.2">
      <c r="B27" s="45" t="s">
        <v>21</v>
      </c>
      <c r="C27" s="46">
        <v>8034</v>
      </c>
      <c r="D27" s="46">
        <v>2769</v>
      </c>
      <c r="E27" s="48">
        <f t="shared" si="0"/>
        <v>34.466019417475728</v>
      </c>
    </row>
    <row r="28" spans="2:5" s="8" customFormat="1" ht="15.75" customHeight="1" x14ac:dyDescent="0.2">
      <c r="B28" s="45" t="s">
        <v>22</v>
      </c>
      <c r="C28" s="46">
        <v>1864</v>
      </c>
      <c r="D28" s="46">
        <v>1812</v>
      </c>
      <c r="E28" s="48">
        <f t="shared" si="0"/>
        <v>97.210300429184542</v>
      </c>
    </row>
    <row r="29" spans="2:5" s="4" customFormat="1" ht="15.75" customHeight="1" x14ac:dyDescent="0.2">
      <c r="B29" s="41" t="s">
        <v>23</v>
      </c>
      <c r="C29" s="42">
        <f>SUM(C30:C35)</f>
        <v>2134</v>
      </c>
      <c r="D29" s="42">
        <f>SUM(D30:D35)</f>
        <v>2129</v>
      </c>
      <c r="E29" s="43">
        <f t="shared" si="0"/>
        <v>99.765698219306458</v>
      </c>
    </row>
    <row r="30" spans="2:5" s="8" customFormat="1" ht="15.75" customHeight="1" x14ac:dyDescent="0.2">
      <c r="B30" s="45" t="s">
        <v>24</v>
      </c>
      <c r="C30" s="46">
        <v>4</v>
      </c>
      <c r="D30" s="46">
        <v>4</v>
      </c>
      <c r="E30" s="48">
        <f t="shared" si="0"/>
        <v>100</v>
      </c>
    </row>
    <row r="31" spans="2:5" s="8" customFormat="1" ht="15.75" customHeight="1" x14ac:dyDescent="0.2">
      <c r="B31" s="45" t="s">
        <v>25</v>
      </c>
      <c r="C31" s="46">
        <v>1865</v>
      </c>
      <c r="D31" s="46">
        <v>1865</v>
      </c>
      <c r="E31" s="48">
        <f t="shared" si="0"/>
        <v>100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>
        <v>265</v>
      </c>
      <c r="D35" s="46">
        <v>260</v>
      </c>
      <c r="E35" s="47">
        <f t="shared" si="0"/>
        <v>98.113207547169807</v>
      </c>
    </row>
    <row r="36" spans="2:5" s="5" customFormat="1" ht="15.75" customHeight="1" x14ac:dyDescent="0.2">
      <c r="B36" s="41" t="s">
        <v>30</v>
      </c>
      <c r="C36" s="42">
        <v>3174</v>
      </c>
      <c r="D36" s="42">
        <v>2776</v>
      </c>
      <c r="E36" s="44">
        <f t="shared" si="0"/>
        <v>87.460617517328288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0</v>
      </c>
      <c r="D38" s="42">
        <v>0</v>
      </c>
      <c r="E38" s="43"/>
    </row>
    <row r="39" spans="2:5" s="4" customFormat="1" ht="15.75" customHeight="1" x14ac:dyDescent="0.2">
      <c r="B39" s="41" t="s">
        <v>33</v>
      </c>
      <c r="C39" s="42">
        <f>SUM(C40:C42)</f>
        <v>1575</v>
      </c>
      <c r="D39" s="42">
        <f>SUM(D40:D42)</f>
        <v>1575</v>
      </c>
      <c r="E39" s="43">
        <f t="shared" si="0"/>
        <v>100</v>
      </c>
    </row>
    <row r="40" spans="2:5" s="8" customFormat="1" ht="15.75" customHeight="1" x14ac:dyDescent="0.2">
      <c r="B40" s="45" t="s">
        <v>34</v>
      </c>
      <c r="C40" s="46">
        <v>50</v>
      </c>
      <c r="D40" s="46">
        <v>50</v>
      </c>
      <c r="E40" s="48">
        <f t="shared" si="0"/>
        <v>100</v>
      </c>
    </row>
    <row r="41" spans="2:5" s="8" customFormat="1" ht="15.75" customHeight="1" x14ac:dyDescent="0.2">
      <c r="B41" s="45" t="s">
        <v>35</v>
      </c>
      <c r="C41" s="46">
        <v>1525</v>
      </c>
      <c r="D41" s="46">
        <v>1525</v>
      </c>
      <c r="E41" s="48">
        <f t="shared" si="0"/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8058</v>
      </c>
      <c r="D43" s="42">
        <v>5660</v>
      </c>
      <c r="E43" s="43">
        <f t="shared" si="0"/>
        <v>70.240754529659966</v>
      </c>
    </row>
    <row r="44" spans="2:5" s="4" customFormat="1" ht="15.75" customHeight="1" x14ac:dyDescent="0.2">
      <c r="B44" s="41" t="s">
        <v>38</v>
      </c>
      <c r="C44" s="42">
        <v>7651</v>
      </c>
      <c r="D44" s="42">
        <v>6762</v>
      </c>
      <c r="E44" s="43">
        <f t="shared" si="0"/>
        <v>88.380603842634955</v>
      </c>
    </row>
    <row r="45" spans="2:5" s="4" customFormat="1" ht="15.75" customHeight="1" x14ac:dyDescent="0.2">
      <c r="B45" s="41" t="s">
        <v>39</v>
      </c>
      <c r="C45" s="42">
        <v>535</v>
      </c>
      <c r="D45" s="42">
        <f>-99+1</f>
        <v>-98</v>
      </c>
      <c r="E45" s="43">
        <f t="shared" si="0"/>
        <v>-18.317757009345794</v>
      </c>
    </row>
    <row r="46" spans="2:5" s="4" customFormat="1" ht="15.75" customHeight="1" x14ac:dyDescent="0.2">
      <c r="B46" s="41" t="s">
        <v>40</v>
      </c>
      <c r="C46" s="42">
        <f>+C47+C51+C61+C71+C78+C87</f>
        <v>25370</v>
      </c>
      <c r="D46" s="42">
        <f>+D47+D51+D61+D71+D78+D87</f>
        <v>14249</v>
      </c>
      <c r="E46" s="43">
        <f t="shared" si="0"/>
        <v>56.164761529365393</v>
      </c>
    </row>
    <row r="47" spans="2:5" s="4" customFormat="1" ht="15.75" customHeight="1" x14ac:dyDescent="0.2">
      <c r="B47" s="41" t="s">
        <v>41</v>
      </c>
      <c r="C47" s="42">
        <f>SUM(C48:C50)</f>
        <v>6910</v>
      </c>
      <c r="D47" s="42">
        <f>SUM(D48:D50)</f>
        <v>6910</v>
      </c>
      <c r="E47" s="43">
        <f t="shared" si="0"/>
        <v>100</v>
      </c>
    </row>
    <row r="48" spans="2:5" s="8" customFormat="1" ht="15.75" customHeight="1" x14ac:dyDescent="0.2">
      <c r="B48" s="45" t="s">
        <v>42</v>
      </c>
      <c r="C48" s="46">
        <v>6590</v>
      </c>
      <c r="D48" s="46">
        <v>6590</v>
      </c>
      <c r="E48" s="48">
        <f t="shared" si="0"/>
        <v>100</v>
      </c>
    </row>
    <row r="49" spans="2:5" s="8" customFormat="1" ht="15.75" customHeight="1" x14ac:dyDescent="0.2">
      <c r="B49" s="45" t="s">
        <v>43</v>
      </c>
      <c r="C49" s="46"/>
      <c r="D49" s="46"/>
      <c r="E49" s="48"/>
    </row>
    <row r="50" spans="2:5" s="8" customFormat="1" ht="15.75" customHeight="1" x14ac:dyDescent="0.2">
      <c r="B50" s="45" t="s">
        <v>44</v>
      </c>
      <c r="C50" s="46">
        <v>320</v>
      </c>
      <c r="D50" s="46">
        <v>320</v>
      </c>
      <c r="E50" s="48">
        <f t="shared" si="0"/>
        <v>100</v>
      </c>
    </row>
    <row r="51" spans="2:5" s="4" customFormat="1" ht="15.75" customHeight="1" x14ac:dyDescent="0.2">
      <c r="B51" s="41" t="s">
        <v>45</v>
      </c>
      <c r="C51" s="42">
        <f>+C52+C53+C54</f>
        <v>2</v>
      </c>
      <c r="D51" s="42">
        <f>+D52+D53+D54</f>
        <v>2</v>
      </c>
      <c r="E51" s="43">
        <f t="shared" si="0"/>
        <v>100</v>
      </c>
    </row>
    <row r="52" spans="2:5" s="4" customFormat="1" ht="15.75" customHeight="1" x14ac:dyDescent="0.2">
      <c r="B52" s="41" t="s">
        <v>46</v>
      </c>
      <c r="C52" s="42">
        <v>2</v>
      </c>
      <c r="D52" s="42">
        <v>2</v>
      </c>
      <c r="E52" s="43">
        <f t="shared" si="0"/>
        <v>100</v>
      </c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f>SUM(C55:C60)</f>
        <v>0</v>
      </c>
      <c r="D54" s="42">
        <f>SUM(D55:D60)</f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50</v>
      </c>
      <c r="C56" s="46"/>
      <c r="D56" s="46"/>
      <c r="E56" s="48"/>
    </row>
    <row r="57" spans="2:5" s="8" customFormat="1" ht="15.75" customHeight="1" x14ac:dyDescent="0.2">
      <c r="B57" s="45" t="s">
        <v>51</v>
      </c>
      <c r="C57" s="46"/>
      <c r="D57" s="46"/>
      <c r="E57" s="48"/>
    </row>
    <row r="58" spans="2:5" s="8" customFormat="1" ht="15.75" customHeight="1" x14ac:dyDescent="0.2">
      <c r="B58" s="45" t="s">
        <v>52</v>
      </c>
      <c r="C58" s="46"/>
      <c r="D58" s="46"/>
      <c r="E58" s="48"/>
    </row>
    <row r="59" spans="2:5" s="8" customFormat="1" ht="15.75" customHeight="1" x14ac:dyDescent="0.2">
      <c r="B59" s="45" t="s">
        <v>53</v>
      </c>
      <c r="C59" s="46"/>
      <c r="D59" s="46"/>
      <c r="E59" s="48"/>
    </row>
    <row r="60" spans="2:5" s="8" customFormat="1" ht="15.75" customHeight="1" x14ac:dyDescent="0.2">
      <c r="B60" s="45" t="s">
        <v>54</v>
      </c>
      <c r="C60" s="46"/>
      <c r="D60" s="46"/>
      <c r="E60" s="48"/>
    </row>
    <row r="61" spans="2:5" s="4" customFormat="1" ht="15.75" customHeight="1" x14ac:dyDescent="0.2">
      <c r="B61" s="41" t="s">
        <v>55</v>
      </c>
      <c r="C61" s="42">
        <f>+C62+C66+C70</f>
        <v>4949</v>
      </c>
      <c r="D61" s="42">
        <f>+D62+D66+D70</f>
        <v>963</v>
      </c>
      <c r="E61" s="43">
        <f t="shared" si="0"/>
        <v>19.458476459890885</v>
      </c>
    </row>
    <row r="62" spans="2:5" s="4" customFormat="1" ht="15.75" customHeight="1" x14ac:dyDescent="0.2">
      <c r="B62" s="41" t="s">
        <v>56</v>
      </c>
      <c r="C62" s="42">
        <f>SUM(C63:C65)</f>
        <v>941</v>
      </c>
      <c r="D62" s="42">
        <f>SUM(D63:D65)</f>
        <v>801</v>
      </c>
      <c r="E62" s="43">
        <f t="shared" si="0"/>
        <v>85.122210414452709</v>
      </c>
    </row>
    <row r="63" spans="2:5" s="8" customFormat="1" ht="15.75" customHeight="1" x14ac:dyDescent="0.2">
      <c r="B63" s="45" t="s">
        <v>57</v>
      </c>
      <c r="C63" s="46">
        <v>630</v>
      </c>
      <c r="D63" s="46">
        <v>630</v>
      </c>
      <c r="E63" s="48">
        <f t="shared" si="0"/>
        <v>100</v>
      </c>
    </row>
    <row r="64" spans="2:5" s="8" customFormat="1" ht="15.75" customHeight="1" x14ac:dyDescent="0.2">
      <c r="B64" s="45" t="s">
        <v>58</v>
      </c>
      <c r="C64" s="46">
        <v>176</v>
      </c>
      <c r="D64" s="46">
        <v>38</v>
      </c>
      <c r="E64" s="48">
        <f t="shared" si="0"/>
        <v>21.59090909090909</v>
      </c>
    </row>
    <row r="65" spans="2:5" s="8" customFormat="1" ht="15.75" customHeight="1" x14ac:dyDescent="0.2">
      <c r="B65" s="45" t="s">
        <v>59</v>
      </c>
      <c r="C65" s="46">
        <v>135</v>
      </c>
      <c r="D65" s="46">
        <v>133</v>
      </c>
      <c r="E65" s="48">
        <f t="shared" si="0"/>
        <v>98.518518518518519</v>
      </c>
    </row>
    <row r="66" spans="2:5" s="4" customFormat="1" ht="15.75" customHeight="1" x14ac:dyDescent="0.2">
      <c r="B66" s="41" t="s">
        <v>60</v>
      </c>
      <c r="C66" s="42">
        <f>SUM(C67:C69)</f>
        <v>4008</v>
      </c>
      <c r="D66" s="42">
        <f>SUM(D67:D69)</f>
        <v>162</v>
      </c>
      <c r="E66" s="43">
        <f t="shared" si="0"/>
        <v>4.0419161676646702</v>
      </c>
    </row>
    <row r="67" spans="2:5" s="8" customFormat="1" ht="15.75" customHeight="1" x14ac:dyDescent="0.2">
      <c r="B67" s="45" t="s">
        <v>61</v>
      </c>
      <c r="C67" s="46"/>
      <c r="D67" s="46"/>
      <c r="E67" s="48"/>
    </row>
    <row r="68" spans="2:5" s="8" customFormat="1" ht="15.75" customHeight="1" x14ac:dyDescent="0.2">
      <c r="B68" s="45" t="s">
        <v>62</v>
      </c>
      <c r="C68" s="46">
        <v>3992</v>
      </c>
      <c r="D68" s="46">
        <v>146</v>
      </c>
      <c r="E68" s="48">
        <f t="shared" si="0"/>
        <v>3.6573146292585172</v>
      </c>
    </row>
    <row r="69" spans="2:5" s="8" customFormat="1" ht="15.75" customHeight="1" x14ac:dyDescent="0.2">
      <c r="B69" s="45" t="s">
        <v>63</v>
      </c>
      <c r="C69" s="46">
        <v>16</v>
      </c>
      <c r="D69" s="46">
        <v>16</v>
      </c>
      <c r="E69" s="48">
        <f t="shared" si="0"/>
        <v>100</v>
      </c>
    </row>
    <row r="70" spans="2:5" s="4" customFormat="1" ht="15.75" customHeight="1" x14ac:dyDescent="0.2">
      <c r="B70" s="41" t="s">
        <v>64</v>
      </c>
      <c r="C70" s="42"/>
      <c r="D70" s="42"/>
      <c r="E70" s="43"/>
    </row>
    <row r="71" spans="2:5" s="4" customFormat="1" ht="15.75" customHeight="1" x14ac:dyDescent="0.2">
      <c r="B71" s="41" t="s">
        <v>65</v>
      </c>
      <c r="C71" s="42">
        <f>SUM(C72:C77)</f>
        <v>9955</v>
      </c>
      <c r="D71" s="42">
        <f>SUM(D72:D77)</f>
        <v>3076</v>
      </c>
      <c r="E71" s="43">
        <f t="shared" si="0"/>
        <v>30.899045705675537</v>
      </c>
    </row>
    <row r="72" spans="2:5" s="8" customFormat="1" ht="15.75" customHeight="1" x14ac:dyDescent="0.2">
      <c r="B72" s="49" t="s">
        <v>66</v>
      </c>
      <c r="C72" s="50">
        <v>368</v>
      </c>
      <c r="D72" s="50">
        <v>318</v>
      </c>
      <c r="E72" s="48">
        <f t="shared" si="0"/>
        <v>86.41304347826086</v>
      </c>
    </row>
    <row r="73" spans="2:5" s="8" customFormat="1" ht="15.75" customHeight="1" x14ac:dyDescent="0.2">
      <c r="B73" s="49" t="s">
        <v>67</v>
      </c>
      <c r="C73" s="50">
        <v>1</v>
      </c>
      <c r="D73" s="50">
        <v>0</v>
      </c>
      <c r="E73" s="48">
        <f t="shared" si="0"/>
        <v>0</v>
      </c>
    </row>
    <row r="74" spans="2:5" s="8" customFormat="1" ht="15.75" customHeight="1" x14ac:dyDescent="0.2">
      <c r="B74" s="49" t="s">
        <v>68</v>
      </c>
      <c r="C74" s="50">
        <v>1159</v>
      </c>
      <c r="D74" s="50">
        <v>413</v>
      </c>
      <c r="E74" s="48">
        <f>+D74/C74*100</f>
        <v>35.634167385677308</v>
      </c>
    </row>
    <row r="75" spans="2:5" s="8" customFormat="1" ht="15.75" customHeight="1" x14ac:dyDescent="0.2">
      <c r="B75" s="49" t="s">
        <v>69</v>
      </c>
      <c r="C75" s="50">
        <v>4904</v>
      </c>
      <c r="D75" s="50">
        <v>341</v>
      </c>
      <c r="E75" s="48">
        <f>+D75/C75*100</f>
        <v>6.9535073409461665</v>
      </c>
    </row>
    <row r="76" spans="2:5" s="8" customFormat="1" ht="15.75" customHeight="1" x14ac:dyDescent="0.2">
      <c r="B76" s="49" t="s">
        <v>70</v>
      </c>
      <c r="C76" s="50">
        <v>1882</v>
      </c>
      <c r="D76" s="50">
        <v>1489</v>
      </c>
      <c r="E76" s="48">
        <f>+D76/C76*100</f>
        <v>79.117959617428269</v>
      </c>
    </row>
    <row r="77" spans="2:5" s="8" customFormat="1" ht="15.75" customHeight="1" x14ac:dyDescent="0.2">
      <c r="B77" s="49" t="s">
        <v>71</v>
      </c>
      <c r="C77" s="50">
        <v>1641</v>
      </c>
      <c r="D77" s="50">
        <v>515</v>
      </c>
      <c r="E77" s="48">
        <f>+D77/C77*100</f>
        <v>31.383302864107254</v>
      </c>
    </row>
    <row r="78" spans="2:5" s="5" customFormat="1" ht="15.75" customHeight="1" x14ac:dyDescent="0.2">
      <c r="B78" s="41" t="s">
        <v>72</v>
      </c>
      <c r="C78" s="42">
        <f>SUM(C79:C86)</f>
        <v>1</v>
      </c>
      <c r="D78" s="42">
        <f>SUM(D79:D86)</f>
        <v>1</v>
      </c>
      <c r="E78" s="43">
        <f>+D78/C78*100</f>
        <v>100</v>
      </c>
    </row>
    <row r="79" spans="2:5" ht="15.75" customHeight="1" x14ac:dyDescent="0.2">
      <c r="B79" s="45" t="s">
        <v>73</v>
      </c>
      <c r="C79" s="46"/>
      <c r="D79" s="46"/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>
        <v>1</v>
      </c>
      <c r="D81" s="46">
        <v>1</v>
      </c>
      <c r="E81" s="48">
        <f>+D81/C81*100</f>
        <v>100</v>
      </c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/>
      <c r="D85" s="46"/>
      <c r="E85" s="48"/>
    </row>
    <row r="86" spans="2:5" ht="15.75" customHeight="1" x14ac:dyDescent="0.2">
      <c r="B86" s="45" t="s">
        <v>80</v>
      </c>
      <c r="C86" s="46"/>
      <c r="D86" s="46"/>
      <c r="E86" s="48"/>
    </row>
    <row r="87" spans="2:5" s="5" customFormat="1" ht="15.75" customHeight="1" x14ac:dyDescent="0.2">
      <c r="B87" s="41" t="s">
        <v>81</v>
      </c>
      <c r="C87" s="42">
        <f>SUM(C88:C94)</f>
        <v>3553</v>
      </c>
      <c r="D87" s="42">
        <f>SUM(D88:D94)</f>
        <v>3297</v>
      </c>
      <c r="E87" s="43">
        <f>+D87/C87*100</f>
        <v>92.794821277793417</v>
      </c>
    </row>
    <row r="88" spans="2:5" ht="15.75" customHeight="1" x14ac:dyDescent="0.2">
      <c r="B88" s="51" t="s">
        <v>82</v>
      </c>
      <c r="C88" s="46"/>
      <c r="D88" s="46"/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163</v>
      </c>
      <c r="D90" s="46">
        <v>163</v>
      </c>
      <c r="E90" s="48">
        <f t="shared" ref="E90:E96" si="1">+D90/C90*100</f>
        <v>100</v>
      </c>
    </row>
    <row r="91" spans="2:5" ht="15.75" customHeight="1" x14ac:dyDescent="0.2">
      <c r="B91" s="45" t="s">
        <v>85</v>
      </c>
      <c r="C91" s="46">
        <v>1176</v>
      </c>
      <c r="D91" s="46">
        <v>1157</v>
      </c>
      <c r="E91" s="48">
        <f t="shared" si="1"/>
        <v>98.384353741496597</v>
      </c>
    </row>
    <row r="92" spans="2:5" ht="15.75" customHeight="1" x14ac:dyDescent="0.2">
      <c r="B92" s="45" t="s">
        <v>86</v>
      </c>
      <c r="C92" s="46">
        <v>499</v>
      </c>
      <c r="D92" s="46">
        <v>499</v>
      </c>
      <c r="E92" s="48">
        <f t="shared" si="1"/>
        <v>100</v>
      </c>
    </row>
    <row r="93" spans="2:5" ht="15.75" customHeight="1" x14ac:dyDescent="0.2">
      <c r="B93" s="45" t="s">
        <v>87</v>
      </c>
      <c r="C93" s="46">
        <v>1182</v>
      </c>
      <c r="D93" s="46">
        <v>1182</v>
      </c>
      <c r="E93" s="48">
        <f t="shared" si="1"/>
        <v>100</v>
      </c>
    </row>
    <row r="94" spans="2:5" ht="15.75" customHeight="1" x14ac:dyDescent="0.2">
      <c r="B94" s="45" t="s">
        <v>88</v>
      </c>
      <c r="C94" s="46">
        <v>533</v>
      </c>
      <c r="D94" s="46">
        <v>296</v>
      </c>
      <c r="E94" s="48">
        <f t="shared" si="1"/>
        <v>55.534709193245781</v>
      </c>
    </row>
    <row r="95" spans="2:5" s="5" customFormat="1" ht="15.75" customHeight="1" x14ac:dyDescent="0.2">
      <c r="B95" s="41" t="s">
        <v>89</v>
      </c>
      <c r="C95" s="42">
        <f>+C96+C102+C103</f>
        <v>540</v>
      </c>
      <c r="D95" s="42">
        <f>+D96+D102+D103</f>
        <v>467</v>
      </c>
      <c r="E95" s="52">
        <f t="shared" si="1"/>
        <v>86.481481481481481</v>
      </c>
    </row>
    <row r="96" spans="2:5" s="5" customFormat="1" ht="15.75" customHeight="1" x14ac:dyDescent="0.2">
      <c r="B96" s="41" t="s">
        <v>90</v>
      </c>
      <c r="C96" s="42">
        <f>SUM(C97:C101)</f>
        <v>530</v>
      </c>
      <c r="D96" s="42">
        <f>SUM(D97:D101)</f>
        <v>457</v>
      </c>
      <c r="E96" s="52">
        <f t="shared" si="1"/>
        <v>86.226415094339629</v>
      </c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>
        <v>485</v>
      </c>
      <c r="D100" s="46">
        <v>418</v>
      </c>
      <c r="E100" s="53">
        <f>+D100/C100*100</f>
        <v>86.185567010309285</v>
      </c>
    </row>
    <row r="101" spans="2:5" ht="15.75" customHeight="1" x14ac:dyDescent="0.2">
      <c r="B101" s="45" t="s">
        <v>95</v>
      </c>
      <c r="C101" s="46">
        <v>45</v>
      </c>
      <c r="D101" s="46">
        <v>39</v>
      </c>
      <c r="E101" s="53">
        <f>+D101/C101*100</f>
        <v>86.666666666666671</v>
      </c>
    </row>
    <row r="102" spans="2:5" s="5" customFormat="1" ht="15.75" customHeight="1" x14ac:dyDescent="0.2">
      <c r="B102" s="41" t="s">
        <v>96</v>
      </c>
      <c r="C102" s="42">
        <v>10</v>
      </c>
      <c r="D102" s="42">
        <v>10</v>
      </c>
      <c r="E102" s="52">
        <f>+D102/C102*100</f>
        <v>100</v>
      </c>
    </row>
    <row r="103" spans="2:5" s="5" customFormat="1" ht="15.75" customHeight="1" x14ac:dyDescent="0.2">
      <c r="B103" s="41" t="s">
        <v>97</v>
      </c>
      <c r="C103" s="42">
        <f>SUM(C104:C105)</f>
        <v>0</v>
      </c>
      <c r="D103" s="42">
        <f>SUM(D104:D105)</f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5" customFormat="1" ht="15.75" customHeight="1" x14ac:dyDescent="0.2">
      <c r="B106" s="41" t="s">
        <v>100</v>
      </c>
      <c r="C106" s="42">
        <f>+C107+C112</f>
        <v>1</v>
      </c>
      <c r="D106" s="42">
        <f>+D107+D112</f>
        <v>1</v>
      </c>
      <c r="E106" s="52"/>
    </row>
    <row r="107" spans="2:5" s="5" customFormat="1" ht="15.75" customHeight="1" x14ac:dyDescent="0.2">
      <c r="B107" s="41" t="s">
        <v>101</v>
      </c>
      <c r="C107" s="42">
        <f>SUM(C108:C111)</f>
        <v>1</v>
      </c>
      <c r="D107" s="42">
        <f>SUM(D108:D111)</f>
        <v>1</v>
      </c>
      <c r="E107" s="52"/>
    </row>
    <row r="108" spans="2:5" ht="15.75" customHeight="1" x14ac:dyDescent="0.2">
      <c r="B108" s="45" t="s">
        <v>102</v>
      </c>
      <c r="C108" s="46"/>
      <c r="D108" s="46"/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>
        <v>1</v>
      </c>
      <c r="D111" s="46">
        <v>1</v>
      </c>
      <c r="E111" s="53"/>
    </row>
    <row r="112" spans="2:5" s="5" customFormat="1" ht="15.75" customHeight="1" x14ac:dyDescent="0.2">
      <c r="B112" s="41" t="s">
        <v>106</v>
      </c>
      <c r="C112" s="42">
        <v>0</v>
      </c>
      <c r="D112" s="42">
        <v>0</v>
      </c>
      <c r="E112" s="52"/>
    </row>
  </sheetData>
  <phoneticPr fontId="0" type="noConversion"/>
  <hyperlinks>
    <hyperlink ref="C4" location="Ocak!A1" display="Ocak" xr:uid="{D440740C-252A-45B2-95DB-8D1E0626A340}"/>
    <hyperlink ref="D4" location="Şubat!A1" display="Şubat" xr:uid="{9C902AB8-E001-44F8-808D-88D8BD4BB2CD}"/>
    <hyperlink ref="E4" location="Mart!A1" display="Mart" xr:uid="{F23FD91D-16A8-4E1E-B876-0B8B90E7E725}"/>
    <hyperlink ref="C5" location="Nisan!A1" display="Nisan" xr:uid="{9377F829-2126-4BE8-8039-A980244ADE82}"/>
    <hyperlink ref="D5" location="Mayıs!A1" display="Mayıs" xr:uid="{38183544-D44E-4E47-BBC2-AECFDE6842F3}"/>
    <hyperlink ref="E5" location="Haziran!A1" display="Haziran" xr:uid="{E1032E9D-F32B-40EF-AE35-E9C2FF81879D}"/>
    <hyperlink ref="C6" location="Temmuz!A1" display="Temmuz" xr:uid="{4BDAE637-1C10-4F9F-86BA-96E9648C71C8}"/>
    <hyperlink ref="D6" location="Ağustos!A1" display="Ağustos" xr:uid="{73859759-A418-48FF-B9E7-F81F866E0D46}"/>
    <hyperlink ref="E6" location="Eylül!A1" display="Eylül" xr:uid="{BAC361F3-DC27-488A-A101-E804B93CDD54}"/>
    <hyperlink ref="C7" location="Ekim!A1" display="Ekim" xr:uid="{53D3529E-540B-4D1B-9D37-C4512FD326B6}"/>
    <hyperlink ref="D7" location="Kasım!A1" display="Kasım" xr:uid="{CC6233FD-45C3-4114-9DB0-D9BDD9B45296}"/>
    <hyperlink ref="E7" location="Aralık!A1" display="Aralık" xr:uid="{C0701140-835E-4AD7-A330-8C3928ABACC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602DC-B64A-4085-A36B-48EEF5A755DC}">
  <sheetPr codeName="Sayfa7"/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9.5" customHeight="1" x14ac:dyDescent="0.25">
      <c r="B3" s="1"/>
      <c r="C3" s="19"/>
      <c r="D3" s="19"/>
      <c r="E3" s="20"/>
    </row>
    <row r="4" spans="2:7" s="2" customFormat="1" ht="19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9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9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9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9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117266</v>
      </c>
      <c r="D10" s="42">
        <v>73404</v>
      </c>
      <c r="E10" s="43">
        <v>62.596148926372521</v>
      </c>
    </row>
    <row r="11" spans="2:7" s="5" customFormat="1" ht="15.75" customHeight="1" x14ac:dyDescent="0.2">
      <c r="B11" s="41" t="s">
        <v>5</v>
      </c>
      <c r="C11" s="42">
        <v>93037</v>
      </c>
      <c r="D11" s="42">
        <v>60390</v>
      </c>
      <c r="E11" s="44">
        <v>64.909659597794416</v>
      </c>
    </row>
    <row r="12" spans="2:7" s="5" customFormat="1" ht="15.75" customHeight="1" x14ac:dyDescent="0.2">
      <c r="B12" s="41" t="s">
        <v>6</v>
      </c>
      <c r="C12" s="42">
        <v>47356</v>
      </c>
      <c r="D12" s="42">
        <v>32537</v>
      </c>
      <c r="E12" s="44">
        <v>68.707238787059723</v>
      </c>
      <c r="G12" s="6"/>
    </row>
    <row r="13" spans="2:7" s="5" customFormat="1" ht="15.75" customHeight="1" x14ac:dyDescent="0.2">
      <c r="B13" s="41" t="s">
        <v>7</v>
      </c>
      <c r="C13" s="42">
        <v>42993</v>
      </c>
      <c r="D13" s="42">
        <v>29727</v>
      </c>
      <c r="E13" s="44">
        <v>69.143814109273606</v>
      </c>
    </row>
    <row r="14" spans="2:7" ht="15.75" customHeight="1" x14ac:dyDescent="0.2">
      <c r="B14" s="45" t="s">
        <v>8</v>
      </c>
      <c r="C14" s="46">
        <v>5590</v>
      </c>
      <c r="D14" s="46">
        <v>2025</v>
      </c>
      <c r="E14" s="47">
        <v>36.225402504472271</v>
      </c>
    </row>
    <row r="15" spans="2:7" ht="15.75" customHeight="1" x14ac:dyDescent="0.2">
      <c r="B15" s="45" t="s">
        <v>9</v>
      </c>
      <c r="C15" s="46">
        <v>894</v>
      </c>
      <c r="D15" s="46">
        <v>452</v>
      </c>
      <c r="E15" s="47">
        <v>50.559284116331092</v>
      </c>
    </row>
    <row r="16" spans="2:7" ht="15.75" customHeight="1" x14ac:dyDescent="0.2">
      <c r="B16" s="45" t="s">
        <v>10</v>
      </c>
      <c r="C16" s="46">
        <v>33657</v>
      </c>
      <c r="D16" s="46">
        <v>25007</v>
      </c>
      <c r="E16" s="47">
        <v>74.299551356330042</v>
      </c>
    </row>
    <row r="17" spans="2:5" ht="15.75" customHeight="1" x14ac:dyDescent="0.2">
      <c r="B17" s="45" t="s">
        <v>11</v>
      </c>
      <c r="C17" s="46">
        <v>2852</v>
      </c>
      <c r="D17" s="46">
        <v>2243</v>
      </c>
      <c r="E17" s="47">
        <v>78.646563814866767</v>
      </c>
    </row>
    <row r="18" spans="2:5" s="5" customFormat="1" ht="15.75" customHeight="1" x14ac:dyDescent="0.2">
      <c r="B18" s="41" t="s">
        <v>12</v>
      </c>
      <c r="C18" s="42">
        <v>4363</v>
      </c>
      <c r="D18" s="42">
        <v>2810</v>
      </c>
      <c r="E18" s="44">
        <v>64.405225762090296</v>
      </c>
    </row>
    <row r="19" spans="2:5" ht="15.75" customHeight="1" x14ac:dyDescent="0.2">
      <c r="B19" s="45" t="s">
        <v>13</v>
      </c>
      <c r="C19" s="46">
        <v>1602</v>
      </c>
      <c r="D19" s="46">
        <v>595</v>
      </c>
      <c r="E19" s="47">
        <v>37.141073657927592</v>
      </c>
    </row>
    <row r="20" spans="2:5" ht="15.75" customHeight="1" x14ac:dyDescent="0.2">
      <c r="B20" s="45" t="s">
        <v>14</v>
      </c>
      <c r="C20" s="46">
        <v>73</v>
      </c>
      <c r="D20" s="46">
        <v>8</v>
      </c>
      <c r="E20" s="47">
        <v>10.95890410958904</v>
      </c>
    </row>
    <row r="21" spans="2:5" ht="15.75" customHeight="1" x14ac:dyDescent="0.2">
      <c r="B21" s="45" t="s">
        <v>15</v>
      </c>
      <c r="C21" s="46">
        <v>2688</v>
      </c>
      <c r="D21" s="46">
        <v>2207</v>
      </c>
      <c r="E21" s="47">
        <v>82.105654761904773</v>
      </c>
    </row>
    <row r="22" spans="2:5" s="4" customFormat="1" ht="15.75" customHeight="1" x14ac:dyDescent="0.2">
      <c r="B22" s="41" t="s">
        <v>16</v>
      </c>
      <c r="C22" s="42">
        <v>14735</v>
      </c>
      <c r="D22" s="42">
        <v>6905</v>
      </c>
      <c r="E22" s="43">
        <v>46.861214794706477</v>
      </c>
    </row>
    <row r="23" spans="2:5" s="8" customFormat="1" ht="15.75" customHeight="1" x14ac:dyDescent="0.2">
      <c r="B23" s="45" t="s">
        <v>17</v>
      </c>
      <c r="C23" s="46">
        <v>120</v>
      </c>
      <c r="D23" s="46">
        <v>24</v>
      </c>
      <c r="E23" s="48">
        <v>20</v>
      </c>
    </row>
    <row r="24" spans="2:5" s="8" customFormat="1" ht="15.75" customHeight="1" x14ac:dyDescent="0.2">
      <c r="B24" s="45" t="s">
        <v>18</v>
      </c>
      <c r="C24" s="46">
        <v>14615</v>
      </c>
      <c r="D24" s="46">
        <v>6881</v>
      </c>
      <c r="E24" s="48">
        <v>47.081765309613409</v>
      </c>
    </row>
    <row r="25" spans="2:5" s="4" customFormat="1" ht="15.75" customHeight="1" x14ac:dyDescent="0.2">
      <c r="B25" s="41" t="s">
        <v>19</v>
      </c>
      <c r="C25" s="42">
        <v>15057</v>
      </c>
      <c r="D25" s="42">
        <v>8894</v>
      </c>
      <c r="E25" s="43">
        <v>59.068871621172882</v>
      </c>
    </row>
    <row r="26" spans="2:5" s="4" customFormat="1" ht="15.75" customHeight="1" x14ac:dyDescent="0.2">
      <c r="B26" s="41" t="s">
        <v>20</v>
      </c>
      <c r="C26" s="42">
        <v>9711</v>
      </c>
      <c r="D26" s="42">
        <v>4620</v>
      </c>
      <c r="E26" s="43">
        <v>47.574915044794565</v>
      </c>
    </row>
    <row r="27" spans="2:5" s="8" customFormat="1" ht="15.75" customHeight="1" x14ac:dyDescent="0.2">
      <c r="B27" s="45" t="s">
        <v>21</v>
      </c>
      <c r="C27" s="46">
        <v>8009</v>
      </c>
      <c r="D27" s="46">
        <v>2943</v>
      </c>
      <c r="E27" s="48">
        <v>36.746160569359468</v>
      </c>
    </row>
    <row r="28" spans="2:5" s="8" customFormat="1" ht="15.75" customHeight="1" x14ac:dyDescent="0.2">
      <c r="B28" s="45" t="s">
        <v>22</v>
      </c>
      <c r="C28" s="46">
        <v>1702</v>
      </c>
      <c r="D28" s="46">
        <v>1677</v>
      </c>
      <c r="E28" s="48">
        <v>98.531139835487664</v>
      </c>
    </row>
    <row r="29" spans="2:5" s="4" customFormat="1" ht="15.75" customHeight="1" x14ac:dyDescent="0.2">
      <c r="B29" s="41" t="s">
        <v>23</v>
      </c>
      <c r="C29" s="42">
        <v>1864</v>
      </c>
      <c r="D29" s="42">
        <v>1864</v>
      </c>
      <c r="E29" s="43">
        <v>100</v>
      </c>
    </row>
    <row r="30" spans="2:5" s="8" customFormat="1" ht="15.75" customHeight="1" x14ac:dyDescent="0.2">
      <c r="B30" s="45" t="s">
        <v>24</v>
      </c>
      <c r="C30" s="46">
        <v>4</v>
      </c>
      <c r="D30" s="46">
        <v>4</v>
      </c>
      <c r="E30" s="48">
        <v>100</v>
      </c>
    </row>
    <row r="31" spans="2:5" s="8" customFormat="1" ht="15.75" customHeight="1" x14ac:dyDescent="0.2">
      <c r="B31" s="45" t="s">
        <v>25</v>
      </c>
      <c r="C31" s="46">
        <v>1650</v>
      </c>
      <c r="D31" s="46">
        <v>1650</v>
      </c>
      <c r="E31" s="48">
        <v>100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>
        <v>210</v>
      </c>
      <c r="D35" s="46">
        <v>210</v>
      </c>
      <c r="E35" s="47">
        <v>100</v>
      </c>
    </row>
    <row r="36" spans="2:5" s="5" customFormat="1" ht="15.75" customHeight="1" x14ac:dyDescent="0.2">
      <c r="B36" s="41" t="s">
        <v>30</v>
      </c>
      <c r="C36" s="42">
        <v>3482</v>
      </c>
      <c r="D36" s="42">
        <v>2410</v>
      </c>
      <c r="E36" s="44">
        <v>69.213095921883976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0</v>
      </c>
      <c r="D38" s="42">
        <v>0</v>
      </c>
      <c r="E38" s="43"/>
    </row>
    <row r="39" spans="2:5" s="4" customFormat="1" ht="15.75" customHeight="1" x14ac:dyDescent="0.2">
      <c r="B39" s="41" t="s">
        <v>33</v>
      </c>
      <c r="C39" s="42">
        <v>1359</v>
      </c>
      <c r="D39" s="42">
        <v>1359</v>
      </c>
      <c r="E39" s="43">
        <v>100</v>
      </c>
    </row>
    <row r="40" spans="2:5" s="8" customFormat="1" ht="15.75" customHeight="1" x14ac:dyDescent="0.2">
      <c r="B40" s="45" t="s">
        <v>34</v>
      </c>
      <c r="C40" s="46">
        <v>43</v>
      </c>
      <c r="D40" s="46">
        <v>43</v>
      </c>
      <c r="E40" s="48">
        <v>100</v>
      </c>
    </row>
    <row r="41" spans="2:5" s="8" customFormat="1" ht="15.75" customHeight="1" x14ac:dyDescent="0.2">
      <c r="B41" s="45" t="s">
        <v>35</v>
      </c>
      <c r="C41" s="46">
        <v>1316</v>
      </c>
      <c r="D41" s="46">
        <v>1316</v>
      </c>
      <c r="E41" s="48"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7290</v>
      </c>
      <c r="D43" s="42">
        <v>4984</v>
      </c>
      <c r="E43" s="43">
        <v>68.367626886145402</v>
      </c>
    </row>
    <row r="44" spans="2:5" s="4" customFormat="1" ht="15.75" customHeight="1" x14ac:dyDescent="0.2">
      <c r="B44" s="41" t="s">
        <v>38</v>
      </c>
      <c r="C44" s="42">
        <v>6705</v>
      </c>
      <c r="D44" s="42">
        <v>5810</v>
      </c>
      <c r="E44" s="43">
        <v>86.651752423564503</v>
      </c>
    </row>
    <row r="45" spans="2:5" s="4" customFormat="1" ht="15.75" customHeight="1" x14ac:dyDescent="0.2">
      <c r="B45" s="41" t="s">
        <v>39</v>
      </c>
      <c r="C45" s="42">
        <v>535</v>
      </c>
      <c r="D45" s="42">
        <v>-99</v>
      </c>
      <c r="E45" s="43">
        <v>-18.504672897196262</v>
      </c>
    </row>
    <row r="46" spans="2:5" s="4" customFormat="1" ht="15.75" customHeight="1" x14ac:dyDescent="0.2">
      <c r="B46" s="41" t="s">
        <v>40</v>
      </c>
      <c r="C46" s="42">
        <v>23745</v>
      </c>
      <c r="D46" s="42">
        <v>12594</v>
      </c>
      <c r="E46" s="43">
        <v>53.0385344283007</v>
      </c>
    </row>
    <row r="47" spans="2:5" s="4" customFormat="1" ht="15.75" customHeight="1" x14ac:dyDescent="0.2">
      <c r="B47" s="41" t="s">
        <v>41</v>
      </c>
      <c r="C47" s="42">
        <v>6093</v>
      </c>
      <c r="D47" s="42">
        <v>6093</v>
      </c>
      <c r="E47" s="43">
        <v>100</v>
      </c>
    </row>
    <row r="48" spans="2:5" s="8" customFormat="1" ht="15.75" customHeight="1" x14ac:dyDescent="0.2">
      <c r="B48" s="45" t="s">
        <v>42</v>
      </c>
      <c r="C48" s="46">
        <v>5778</v>
      </c>
      <c r="D48" s="46">
        <v>5778</v>
      </c>
      <c r="E48" s="48">
        <v>100</v>
      </c>
    </row>
    <row r="49" spans="2:5" s="8" customFormat="1" ht="15.75" customHeight="1" x14ac:dyDescent="0.2">
      <c r="B49" s="45" t="s">
        <v>43</v>
      </c>
      <c r="C49" s="46"/>
      <c r="D49" s="46"/>
      <c r="E49" s="48"/>
    </row>
    <row r="50" spans="2:5" s="8" customFormat="1" ht="15.75" customHeight="1" x14ac:dyDescent="0.2">
      <c r="B50" s="45" t="s">
        <v>44</v>
      </c>
      <c r="C50" s="46">
        <v>315</v>
      </c>
      <c r="D50" s="46">
        <v>315</v>
      </c>
      <c r="E50" s="48">
        <v>100</v>
      </c>
    </row>
    <row r="51" spans="2:5" s="4" customFormat="1" ht="15.75" customHeight="1" x14ac:dyDescent="0.2">
      <c r="B51" s="41" t="s">
        <v>45</v>
      </c>
      <c r="C51" s="42">
        <v>2</v>
      </c>
      <c r="D51" s="42">
        <v>2</v>
      </c>
      <c r="E51" s="43">
        <v>100</v>
      </c>
    </row>
    <row r="52" spans="2:5" s="4" customFormat="1" ht="15.75" customHeight="1" x14ac:dyDescent="0.2">
      <c r="B52" s="41" t="s">
        <v>46</v>
      </c>
      <c r="C52" s="42">
        <v>2</v>
      </c>
      <c r="D52" s="42">
        <v>2</v>
      </c>
      <c r="E52" s="43">
        <v>100</v>
      </c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50</v>
      </c>
      <c r="C56" s="46"/>
      <c r="D56" s="46"/>
      <c r="E56" s="48"/>
    </row>
    <row r="57" spans="2:5" s="8" customFormat="1" ht="15.75" customHeight="1" x14ac:dyDescent="0.2">
      <c r="B57" s="45" t="s">
        <v>51</v>
      </c>
      <c r="C57" s="46"/>
      <c r="D57" s="46"/>
      <c r="E57" s="48"/>
    </row>
    <row r="58" spans="2:5" s="8" customFormat="1" ht="15.75" customHeight="1" x14ac:dyDescent="0.2">
      <c r="B58" s="45" t="s">
        <v>52</v>
      </c>
      <c r="C58" s="46"/>
      <c r="D58" s="46"/>
      <c r="E58" s="48"/>
    </row>
    <row r="59" spans="2:5" s="8" customFormat="1" ht="15.75" customHeight="1" x14ac:dyDescent="0.2">
      <c r="B59" s="45" t="s">
        <v>53</v>
      </c>
      <c r="C59" s="46"/>
      <c r="D59" s="46"/>
      <c r="E59" s="48"/>
    </row>
    <row r="60" spans="2:5" s="8" customFormat="1" ht="15.75" customHeight="1" x14ac:dyDescent="0.2">
      <c r="B60" s="45" t="s">
        <v>54</v>
      </c>
      <c r="C60" s="46"/>
      <c r="D60" s="46"/>
      <c r="E60" s="48"/>
    </row>
    <row r="61" spans="2:5" s="4" customFormat="1" ht="15.75" customHeight="1" x14ac:dyDescent="0.2">
      <c r="B61" s="41" t="s">
        <v>55</v>
      </c>
      <c r="C61" s="42">
        <v>4895</v>
      </c>
      <c r="D61" s="42">
        <v>813</v>
      </c>
      <c r="E61" s="43">
        <v>16.608784473953015</v>
      </c>
    </row>
    <row r="62" spans="2:5" s="4" customFormat="1" ht="15.75" customHeight="1" x14ac:dyDescent="0.2">
      <c r="B62" s="41" t="s">
        <v>56</v>
      </c>
      <c r="C62" s="42">
        <v>820</v>
      </c>
      <c r="D62" s="42">
        <v>683</v>
      </c>
      <c r="E62" s="43">
        <v>83.292682926829258</v>
      </c>
    </row>
    <row r="63" spans="2:5" s="8" customFormat="1" ht="15.75" customHeight="1" x14ac:dyDescent="0.2">
      <c r="B63" s="45" t="s">
        <v>57</v>
      </c>
      <c r="C63" s="46">
        <v>556</v>
      </c>
      <c r="D63" s="46">
        <v>556</v>
      </c>
      <c r="E63" s="48">
        <v>100</v>
      </c>
    </row>
    <row r="64" spans="2:5" s="8" customFormat="1" ht="15.75" customHeight="1" x14ac:dyDescent="0.2">
      <c r="B64" s="45" t="s">
        <v>58</v>
      </c>
      <c r="C64" s="46">
        <v>171</v>
      </c>
      <c r="D64" s="46">
        <v>36</v>
      </c>
      <c r="E64" s="48">
        <v>21.052631578947366</v>
      </c>
    </row>
    <row r="65" spans="2:5" s="8" customFormat="1" ht="15.75" customHeight="1" x14ac:dyDescent="0.2">
      <c r="B65" s="45" t="s">
        <v>59</v>
      </c>
      <c r="C65" s="46">
        <v>93</v>
      </c>
      <c r="D65" s="46">
        <v>91</v>
      </c>
      <c r="E65" s="48">
        <v>97.849462365591393</v>
      </c>
    </row>
    <row r="66" spans="2:5" s="4" customFormat="1" ht="15.75" customHeight="1" x14ac:dyDescent="0.2">
      <c r="B66" s="41" t="s">
        <v>60</v>
      </c>
      <c r="C66" s="42">
        <v>4075</v>
      </c>
      <c r="D66" s="42">
        <v>130</v>
      </c>
      <c r="E66" s="43">
        <v>3.1901840490797548</v>
      </c>
    </row>
    <row r="67" spans="2:5" s="8" customFormat="1" ht="15.75" customHeight="1" x14ac:dyDescent="0.2">
      <c r="B67" s="45" t="s">
        <v>61</v>
      </c>
      <c r="C67" s="46"/>
      <c r="D67" s="46"/>
      <c r="E67" s="48"/>
    </row>
    <row r="68" spans="2:5" s="8" customFormat="1" ht="15.75" customHeight="1" x14ac:dyDescent="0.2">
      <c r="B68" s="45" t="s">
        <v>62</v>
      </c>
      <c r="C68" s="46">
        <v>4062</v>
      </c>
      <c r="D68" s="46">
        <v>117</v>
      </c>
      <c r="E68" s="48">
        <v>2.8803545051698669</v>
      </c>
    </row>
    <row r="69" spans="2:5" s="8" customFormat="1" ht="15.75" customHeight="1" x14ac:dyDescent="0.2">
      <c r="B69" s="45" t="s">
        <v>63</v>
      </c>
      <c r="C69" s="46">
        <v>13</v>
      </c>
      <c r="D69" s="46">
        <v>13</v>
      </c>
      <c r="E69" s="48">
        <v>100</v>
      </c>
    </row>
    <row r="70" spans="2:5" s="4" customFormat="1" ht="15.75" customHeight="1" x14ac:dyDescent="0.2">
      <c r="B70" s="41" t="s">
        <v>64</v>
      </c>
      <c r="C70" s="42"/>
      <c r="D70" s="42"/>
      <c r="E70" s="43"/>
    </row>
    <row r="71" spans="2:5" s="4" customFormat="1" ht="15.75" customHeight="1" x14ac:dyDescent="0.2">
      <c r="B71" s="41" t="s">
        <v>65</v>
      </c>
      <c r="C71" s="42">
        <v>9579</v>
      </c>
      <c r="D71" s="42">
        <v>2770</v>
      </c>
      <c r="E71" s="43">
        <v>28.91742353063994</v>
      </c>
    </row>
    <row r="72" spans="2:5" s="8" customFormat="1" ht="15.75" customHeight="1" x14ac:dyDescent="0.2">
      <c r="B72" s="49" t="s">
        <v>66</v>
      </c>
      <c r="C72" s="50">
        <v>323</v>
      </c>
      <c r="D72" s="50">
        <v>273</v>
      </c>
      <c r="E72" s="48">
        <v>84.520123839009287</v>
      </c>
    </row>
    <row r="73" spans="2:5" s="8" customFormat="1" ht="15.75" customHeight="1" x14ac:dyDescent="0.2">
      <c r="B73" s="49" t="s">
        <v>67</v>
      </c>
      <c r="C73" s="50">
        <v>322</v>
      </c>
      <c r="D73" s="50">
        <v>32</v>
      </c>
      <c r="E73" s="48">
        <v>9.9378881987577632</v>
      </c>
    </row>
    <row r="74" spans="2:5" s="8" customFormat="1" ht="15.75" customHeight="1" x14ac:dyDescent="0.2">
      <c r="B74" s="49" t="s">
        <v>68</v>
      </c>
      <c r="C74" s="50">
        <v>1129</v>
      </c>
      <c r="D74" s="50">
        <v>369</v>
      </c>
      <c r="E74" s="48">
        <v>32.683790965456154</v>
      </c>
    </row>
    <row r="75" spans="2:5" s="8" customFormat="1" ht="15.75" customHeight="1" x14ac:dyDescent="0.2">
      <c r="B75" s="49" t="s">
        <v>69</v>
      </c>
      <c r="C75" s="50">
        <v>4806</v>
      </c>
      <c r="D75" s="50">
        <v>313</v>
      </c>
      <c r="E75" s="48">
        <v>6.5126924677486473</v>
      </c>
    </row>
    <row r="76" spans="2:5" s="8" customFormat="1" ht="15.75" customHeight="1" x14ac:dyDescent="0.2">
      <c r="B76" s="49" t="s">
        <v>70</v>
      </c>
      <c r="C76" s="50">
        <v>1761</v>
      </c>
      <c r="D76" s="50">
        <v>1361</v>
      </c>
      <c r="E76" s="48">
        <v>77.285633162975586</v>
      </c>
    </row>
    <row r="77" spans="2:5" s="8" customFormat="1" ht="15.75" customHeight="1" x14ac:dyDescent="0.2">
      <c r="B77" s="49" t="s">
        <v>71</v>
      </c>
      <c r="C77" s="50">
        <v>1238</v>
      </c>
      <c r="D77" s="50">
        <v>422</v>
      </c>
      <c r="E77" s="48">
        <v>34.087237479806134</v>
      </c>
    </row>
    <row r="78" spans="2:5" s="5" customFormat="1" ht="15.75" customHeight="1" x14ac:dyDescent="0.2">
      <c r="B78" s="41" t="s">
        <v>72</v>
      </c>
      <c r="C78" s="42">
        <v>1</v>
      </c>
      <c r="D78" s="42">
        <v>1</v>
      </c>
      <c r="E78" s="43">
        <v>100</v>
      </c>
    </row>
    <row r="79" spans="2:5" ht="15.75" customHeight="1" x14ac:dyDescent="0.2">
      <c r="B79" s="45" t="s">
        <v>73</v>
      </c>
      <c r="C79" s="46"/>
      <c r="D79" s="46"/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>
        <v>1</v>
      </c>
      <c r="D81" s="46">
        <v>1</v>
      </c>
      <c r="E81" s="48">
        <v>100</v>
      </c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/>
      <c r="D85" s="46"/>
      <c r="E85" s="48"/>
    </row>
    <row r="86" spans="2:5" ht="15.75" customHeight="1" x14ac:dyDescent="0.2">
      <c r="B86" s="45" t="s">
        <v>80</v>
      </c>
      <c r="C86" s="46"/>
      <c r="D86" s="46"/>
      <c r="E86" s="48"/>
    </row>
    <row r="87" spans="2:5" s="5" customFormat="1" ht="15.75" customHeight="1" x14ac:dyDescent="0.2">
      <c r="B87" s="41" t="s">
        <v>81</v>
      </c>
      <c r="C87" s="42">
        <v>3175</v>
      </c>
      <c r="D87" s="42">
        <v>2915</v>
      </c>
      <c r="E87" s="43">
        <v>91.811023622047244</v>
      </c>
    </row>
    <row r="88" spans="2:5" ht="15.75" customHeight="1" x14ac:dyDescent="0.2">
      <c r="B88" s="51" t="s">
        <v>82</v>
      </c>
      <c r="C88" s="46"/>
      <c r="D88" s="46"/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141</v>
      </c>
      <c r="D90" s="46">
        <v>141</v>
      </c>
      <c r="E90" s="48">
        <v>100</v>
      </c>
    </row>
    <row r="91" spans="2:5" ht="15.75" customHeight="1" x14ac:dyDescent="0.2">
      <c r="B91" s="45" t="s">
        <v>85</v>
      </c>
      <c r="C91" s="46">
        <v>991</v>
      </c>
      <c r="D91" s="46">
        <v>969</v>
      </c>
      <c r="E91" s="48">
        <v>97.780020181634711</v>
      </c>
    </row>
    <row r="92" spans="2:5" ht="15.75" customHeight="1" x14ac:dyDescent="0.2">
      <c r="B92" s="45" t="s">
        <v>86</v>
      </c>
      <c r="C92" s="46">
        <v>389</v>
      </c>
      <c r="D92" s="46">
        <v>389</v>
      </c>
      <c r="E92" s="48">
        <v>100</v>
      </c>
    </row>
    <row r="93" spans="2:5" ht="15.75" customHeight="1" x14ac:dyDescent="0.2">
      <c r="B93" s="45" t="s">
        <v>87</v>
      </c>
      <c r="C93" s="46">
        <v>1161</v>
      </c>
      <c r="D93" s="46">
        <v>1161</v>
      </c>
      <c r="E93" s="48">
        <v>100</v>
      </c>
    </row>
    <row r="94" spans="2:5" ht="15.75" customHeight="1" x14ac:dyDescent="0.2">
      <c r="B94" s="45" t="s">
        <v>88</v>
      </c>
      <c r="C94" s="46">
        <v>493</v>
      </c>
      <c r="D94" s="46">
        <v>255</v>
      </c>
      <c r="E94" s="48">
        <v>51.724137931034484</v>
      </c>
    </row>
    <row r="95" spans="2:5" s="5" customFormat="1" ht="15.75" customHeight="1" x14ac:dyDescent="0.2">
      <c r="B95" s="41" t="s">
        <v>89</v>
      </c>
      <c r="C95" s="42">
        <v>484</v>
      </c>
      <c r="D95" s="42">
        <v>420</v>
      </c>
      <c r="E95" s="52">
        <v>86.776859504132233</v>
      </c>
    </row>
    <row r="96" spans="2:5" s="5" customFormat="1" ht="15.75" customHeight="1" x14ac:dyDescent="0.2">
      <c r="B96" s="41" t="s">
        <v>90</v>
      </c>
      <c r="C96" s="42">
        <v>475</v>
      </c>
      <c r="D96" s="42">
        <v>411</v>
      </c>
      <c r="E96" s="52">
        <v>86.526315789473685</v>
      </c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>
        <v>430</v>
      </c>
      <c r="D100" s="46">
        <v>372</v>
      </c>
      <c r="E100" s="53">
        <v>86.511627906976742</v>
      </c>
    </row>
    <row r="101" spans="2:5" ht="15.75" customHeight="1" x14ac:dyDescent="0.2">
      <c r="B101" s="45" t="s">
        <v>95</v>
      </c>
      <c r="C101" s="46">
        <v>45</v>
      </c>
      <c r="D101" s="46">
        <v>39</v>
      </c>
      <c r="E101" s="53">
        <v>86.666666666666671</v>
      </c>
    </row>
    <row r="102" spans="2:5" s="5" customFormat="1" ht="15.75" customHeight="1" x14ac:dyDescent="0.2">
      <c r="B102" s="41" t="s">
        <v>96</v>
      </c>
      <c r="C102" s="42">
        <v>9</v>
      </c>
      <c r="D102" s="42">
        <v>9</v>
      </c>
      <c r="E102" s="52">
        <v>100</v>
      </c>
    </row>
    <row r="103" spans="2:5" s="5" customFormat="1" ht="15.75" customHeight="1" x14ac:dyDescent="0.2">
      <c r="B103" s="41" t="s">
        <v>97</v>
      </c>
      <c r="C103" s="42">
        <v>0</v>
      </c>
      <c r="D103" s="42"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5" customFormat="1" ht="15.75" customHeight="1" x14ac:dyDescent="0.2">
      <c r="B106" s="41" t="s">
        <v>100</v>
      </c>
      <c r="C106" s="42">
        <v>0</v>
      </c>
      <c r="D106" s="42">
        <v>0</v>
      </c>
      <c r="E106" s="52"/>
    </row>
    <row r="107" spans="2:5" s="5" customFormat="1" ht="15.75" customHeight="1" x14ac:dyDescent="0.2">
      <c r="B107" s="41" t="s">
        <v>101</v>
      </c>
      <c r="C107" s="42">
        <v>0</v>
      </c>
      <c r="D107" s="42">
        <v>0</v>
      </c>
      <c r="E107" s="52"/>
    </row>
    <row r="108" spans="2:5" ht="15.75" customHeight="1" x14ac:dyDescent="0.2">
      <c r="B108" s="45" t="s">
        <v>102</v>
      </c>
      <c r="C108" s="46"/>
      <c r="D108" s="46"/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>
        <v>0</v>
      </c>
      <c r="D111" s="46">
        <v>0</v>
      </c>
      <c r="E111" s="53"/>
    </row>
    <row r="112" spans="2:5" s="5" customFormat="1" ht="15.75" customHeight="1" x14ac:dyDescent="0.2">
      <c r="B112" s="41" t="s">
        <v>106</v>
      </c>
      <c r="C112" s="42"/>
      <c r="D112" s="42"/>
      <c r="E112" s="52"/>
    </row>
  </sheetData>
  <phoneticPr fontId="0" type="noConversion"/>
  <hyperlinks>
    <hyperlink ref="C4" location="Ocak!A1" display="Ocak" xr:uid="{8FE3A932-9F9E-44E6-BFB9-34D4D9DA065B}"/>
    <hyperlink ref="D4" location="Şubat!A1" display="Şubat" xr:uid="{D2C18238-D751-4148-AA12-5AD5E5F90F35}"/>
    <hyperlink ref="E4" location="Mart!A1" display="Mart" xr:uid="{33FB894C-9A08-45C1-860F-062CDBCEC376}"/>
    <hyperlink ref="C5" location="Nisan!A1" display="Nisan" xr:uid="{E5A8CECB-F431-4494-B1DD-71096DF6E44A}"/>
    <hyperlink ref="D5" location="Mayıs!A1" display="Mayıs" xr:uid="{CC021538-A5B2-4F43-8E3D-B28021C51F08}"/>
    <hyperlink ref="E5" location="Haziran!A1" display="Haziran" xr:uid="{031CC253-C4B9-43FE-9B03-8B32A2DFEBB2}"/>
    <hyperlink ref="C6" location="Temmuz!A1" display="Temmuz" xr:uid="{357F32F6-68FA-4EDA-B2A3-13B39072EA49}"/>
    <hyperlink ref="D6" location="Ağustos!A1" display="Ağustos" xr:uid="{A58BC712-E71C-4EEE-B63C-75768DD01F7D}"/>
    <hyperlink ref="E6" location="Eylül!A1" display="Eylül" xr:uid="{ACC845F0-2DB6-40A3-8284-430D008C76CE}"/>
    <hyperlink ref="C7" location="Ekim!A1" display="Ekim" xr:uid="{669F77E4-7EA1-4DBC-AF8B-308F69DE224D}"/>
    <hyperlink ref="D7" location="Kasım!A1" display="Kasım" xr:uid="{7262BA62-AAA8-402F-9536-5A907FCD16C2}"/>
    <hyperlink ref="E7" location="Aralık!A1" display="Aralık" xr:uid="{11D193F9-CEFF-4917-8E9E-7C64496631C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8A55F-89BD-4F95-A144-5A0FBDF7DC03}">
  <sheetPr codeName="Sayfa1"/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9.5" customHeight="1" x14ac:dyDescent="0.25">
      <c r="B3" s="1"/>
      <c r="C3" s="19"/>
      <c r="D3" s="19"/>
      <c r="E3" s="20"/>
    </row>
    <row r="4" spans="2:7" s="2" customFormat="1" ht="19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9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9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9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9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105887</v>
      </c>
      <c r="D10" s="42">
        <v>60789</v>
      </c>
      <c r="E10" s="43">
        <v>57.40931370234307</v>
      </c>
    </row>
    <row r="11" spans="2:7" s="5" customFormat="1" ht="15.75" customHeight="1" x14ac:dyDescent="0.2">
      <c r="B11" s="41" t="s">
        <v>5</v>
      </c>
      <c r="C11" s="42">
        <v>83500</v>
      </c>
      <c r="D11" s="42">
        <v>49568</v>
      </c>
      <c r="E11" s="44">
        <v>59.362874251497011</v>
      </c>
    </row>
    <row r="12" spans="2:7" s="5" customFormat="1" ht="15.75" customHeight="1" x14ac:dyDescent="0.2">
      <c r="B12" s="41" t="s">
        <v>6</v>
      </c>
      <c r="C12" s="42">
        <v>41664</v>
      </c>
      <c r="D12" s="42">
        <v>27116</v>
      </c>
      <c r="E12" s="44">
        <v>65.082565284178187</v>
      </c>
      <c r="G12" s="6"/>
    </row>
    <row r="13" spans="2:7" s="5" customFormat="1" ht="15.75" customHeight="1" x14ac:dyDescent="0.2">
      <c r="B13" s="41" t="s">
        <v>7</v>
      </c>
      <c r="C13" s="42">
        <v>37308</v>
      </c>
      <c r="D13" s="42">
        <v>24378</v>
      </c>
      <c r="E13" s="44">
        <v>65.342553875844317</v>
      </c>
    </row>
    <row r="14" spans="2:7" ht="15.75" customHeight="1" x14ac:dyDescent="0.2">
      <c r="B14" s="45" t="s">
        <v>8</v>
      </c>
      <c r="C14" s="46">
        <v>5538</v>
      </c>
      <c r="D14" s="46">
        <v>1656</v>
      </c>
      <c r="E14" s="47">
        <v>29.902491874322862</v>
      </c>
    </row>
    <row r="15" spans="2:7" ht="15.75" customHeight="1" x14ac:dyDescent="0.2">
      <c r="B15" s="45" t="s">
        <v>9</v>
      </c>
      <c r="C15" s="46">
        <v>885</v>
      </c>
      <c r="D15" s="46">
        <v>415</v>
      </c>
      <c r="E15" s="47">
        <v>46.89265536723164</v>
      </c>
    </row>
    <row r="16" spans="2:7" ht="15.75" customHeight="1" x14ac:dyDescent="0.2">
      <c r="B16" s="45" t="s">
        <v>10</v>
      </c>
      <c r="C16" s="46">
        <v>28045</v>
      </c>
      <c r="D16" s="46">
        <v>20073</v>
      </c>
      <c r="E16" s="47">
        <v>71.574255660545546</v>
      </c>
    </row>
    <row r="17" spans="2:5" ht="15.75" customHeight="1" x14ac:dyDescent="0.2">
      <c r="B17" s="45" t="s">
        <v>11</v>
      </c>
      <c r="C17" s="46">
        <v>2840</v>
      </c>
      <c r="D17" s="46">
        <v>2234</v>
      </c>
      <c r="E17" s="47">
        <v>78.661971830985905</v>
      </c>
    </row>
    <row r="18" spans="2:5" s="5" customFormat="1" ht="15.75" customHeight="1" x14ac:dyDescent="0.2">
      <c r="B18" s="41" t="s">
        <v>12</v>
      </c>
      <c r="C18" s="42">
        <v>4356</v>
      </c>
      <c r="D18" s="42">
        <v>2738</v>
      </c>
      <c r="E18" s="44">
        <v>62.855831037649224</v>
      </c>
    </row>
    <row r="19" spans="2:5" ht="15.75" customHeight="1" x14ac:dyDescent="0.2">
      <c r="B19" s="45" t="s">
        <v>13</v>
      </c>
      <c r="C19" s="46">
        <v>1600</v>
      </c>
      <c r="D19" s="46">
        <v>536</v>
      </c>
      <c r="E19" s="47">
        <v>33.5</v>
      </c>
    </row>
    <row r="20" spans="2:5" ht="15.75" customHeight="1" x14ac:dyDescent="0.2">
      <c r="B20" s="45" t="s">
        <v>14</v>
      </c>
      <c r="C20" s="46">
        <v>73</v>
      </c>
      <c r="D20" s="46">
        <v>8</v>
      </c>
      <c r="E20" s="47">
        <v>10.95890410958904</v>
      </c>
    </row>
    <row r="21" spans="2:5" ht="15.75" customHeight="1" x14ac:dyDescent="0.2">
      <c r="B21" s="45" t="s">
        <v>15</v>
      </c>
      <c r="C21" s="46">
        <v>2683</v>
      </c>
      <c r="D21" s="46">
        <v>2194</v>
      </c>
      <c r="E21" s="47">
        <v>81.774133432724554</v>
      </c>
    </row>
    <row r="22" spans="2:5" s="4" customFormat="1" ht="15.75" customHeight="1" x14ac:dyDescent="0.2">
      <c r="B22" s="41" t="s">
        <v>16</v>
      </c>
      <c r="C22" s="42">
        <v>14482</v>
      </c>
      <c r="D22" s="42">
        <v>4917</v>
      </c>
      <c r="E22" s="43">
        <v>33.95249274962022</v>
      </c>
    </row>
    <row r="23" spans="2:5" s="8" customFormat="1" ht="15.75" customHeight="1" x14ac:dyDescent="0.2">
      <c r="B23" s="45" t="s">
        <v>17</v>
      </c>
      <c r="C23" s="46">
        <v>116</v>
      </c>
      <c r="D23" s="46">
        <v>22</v>
      </c>
      <c r="E23" s="48">
        <v>18.96551724137931</v>
      </c>
    </row>
    <row r="24" spans="2:5" s="8" customFormat="1" ht="15.75" customHeight="1" x14ac:dyDescent="0.2">
      <c r="B24" s="45" t="s">
        <v>18</v>
      </c>
      <c r="C24" s="46">
        <v>14366</v>
      </c>
      <c r="D24" s="46">
        <v>4895</v>
      </c>
      <c r="E24" s="48">
        <v>34.073506891271052</v>
      </c>
    </row>
    <row r="25" spans="2:5" s="4" customFormat="1" ht="15.75" customHeight="1" x14ac:dyDescent="0.2">
      <c r="B25" s="41" t="s">
        <v>19</v>
      </c>
      <c r="C25" s="42">
        <v>13324</v>
      </c>
      <c r="D25" s="42">
        <v>7244</v>
      </c>
      <c r="E25" s="43">
        <v>54.368057640348241</v>
      </c>
    </row>
    <row r="26" spans="2:5" s="4" customFormat="1" ht="15.75" customHeight="1" x14ac:dyDescent="0.2">
      <c r="B26" s="41" t="s">
        <v>20</v>
      </c>
      <c r="C26" s="42">
        <v>8610</v>
      </c>
      <c r="D26" s="42">
        <v>3551</v>
      </c>
      <c r="E26" s="43">
        <v>41.242740998838563</v>
      </c>
    </row>
    <row r="27" spans="2:5" s="8" customFormat="1" ht="15.75" customHeight="1" x14ac:dyDescent="0.2">
      <c r="B27" s="45" t="s">
        <v>21</v>
      </c>
      <c r="C27" s="46">
        <v>7143</v>
      </c>
      <c r="D27" s="46">
        <v>2193</v>
      </c>
      <c r="E27" s="48">
        <v>30.701385972280555</v>
      </c>
    </row>
    <row r="28" spans="2:5" s="8" customFormat="1" ht="15.75" customHeight="1" x14ac:dyDescent="0.2">
      <c r="B28" s="45" t="s">
        <v>22</v>
      </c>
      <c r="C28" s="46">
        <v>1467</v>
      </c>
      <c r="D28" s="46">
        <v>1358</v>
      </c>
      <c r="E28" s="48">
        <v>92.569870483980907</v>
      </c>
    </row>
    <row r="29" spans="2:5" s="4" customFormat="1" ht="15.75" customHeight="1" x14ac:dyDescent="0.2">
      <c r="B29" s="41" t="s">
        <v>23</v>
      </c>
      <c r="C29" s="42">
        <v>1674</v>
      </c>
      <c r="D29" s="42">
        <v>1674</v>
      </c>
      <c r="E29" s="43">
        <v>100</v>
      </c>
    </row>
    <row r="30" spans="2:5" s="8" customFormat="1" ht="15.75" customHeight="1" x14ac:dyDescent="0.2">
      <c r="B30" s="45" t="s">
        <v>24</v>
      </c>
      <c r="C30" s="46">
        <v>4</v>
      </c>
      <c r="D30" s="46">
        <v>4</v>
      </c>
      <c r="E30" s="48">
        <v>100</v>
      </c>
    </row>
    <row r="31" spans="2:5" s="8" customFormat="1" ht="15.75" customHeight="1" x14ac:dyDescent="0.2">
      <c r="B31" s="45" t="s">
        <v>25</v>
      </c>
      <c r="C31" s="46">
        <v>1517</v>
      </c>
      <c r="D31" s="46">
        <v>1517</v>
      </c>
      <c r="E31" s="48">
        <v>100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>
        <v>153</v>
      </c>
      <c r="D35" s="46">
        <v>153</v>
      </c>
      <c r="E35" s="47">
        <v>100</v>
      </c>
    </row>
    <row r="36" spans="2:5" s="5" customFormat="1" ht="15.75" customHeight="1" x14ac:dyDescent="0.2">
      <c r="B36" s="41" t="s">
        <v>30</v>
      </c>
      <c r="C36" s="42">
        <v>3040</v>
      </c>
      <c r="D36" s="42">
        <v>2019</v>
      </c>
      <c r="E36" s="44">
        <v>66.414473684210535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0</v>
      </c>
      <c r="D38" s="42">
        <v>0</v>
      </c>
      <c r="E38" s="43"/>
    </row>
    <row r="39" spans="2:5" s="4" customFormat="1" ht="15.75" customHeight="1" x14ac:dyDescent="0.2">
      <c r="B39" s="41" t="s">
        <v>33</v>
      </c>
      <c r="C39" s="42">
        <v>1022</v>
      </c>
      <c r="D39" s="42">
        <v>1022</v>
      </c>
      <c r="E39" s="43">
        <v>100</v>
      </c>
    </row>
    <row r="40" spans="2:5" s="8" customFormat="1" ht="15.75" customHeight="1" x14ac:dyDescent="0.2">
      <c r="B40" s="45" t="s">
        <v>34</v>
      </c>
      <c r="C40" s="46">
        <v>17</v>
      </c>
      <c r="D40" s="46">
        <v>17</v>
      </c>
      <c r="E40" s="48">
        <v>100</v>
      </c>
    </row>
    <row r="41" spans="2:5" s="8" customFormat="1" ht="15.75" customHeight="1" x14ac:dyDescent="0.2">
      <c r="B41" s="45" t="s">
        <v>35</v>
      </c>
      <c r="C41" s="46">
        <v>1005</v>
      </c>
      <c r="D41" s="46">
        <v>1005</v>
      </c>
      <c r="E41" s="48"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6549</v>
      </c>
      <c r="D43" s="42">
        <v>4344</v>
      </c>
      <c r="E43" s="43">
        <v>66.330737517178193</v>
      </c>
    </row>
    <row r="44" spans="2:5" s="4" customFormat="1" ht="15.75" customHeight="1" x14ac:dyDescent="0.2">
      <c r="B44" s="41" t="s">
        <v>38</v>
      </c>
      <c r="C44" s="42">
        <v>5922</v>
      </c>
      <c r="D44" s="42">
        <v>5027</v>
      </c>
      <c r="E44" s="43">
        <v>84.886862546437015</v>
      </c>
    </row>
    <row r="45" spans="2:5" s="4" customFormat="1" ht="15.75" customHeight="1" x14ac:dyDescent="0.2">
      <c r="B45" s="41" t="s">
        <v>39</v>
      </c>
      <c r="C45" s="42">
        <v>537</v>
      </c>
      <c r="D45" s="42">
        <v>-102</v>
      </c>
      <c r="E45" s="43">
        <v>-18.994413407821227</v>
      </c>
    </row>
    <row r="46" spans="2:5" s="4" customFormat="1" ht="15.75" customHeight="1" x14ac:dyDescent="0.2">
      <c r="B46" s="41" t="s">
        <v>40</v>
      </c>
      <c r="C46" s="42">
        <v>21905</v>
      </c>
      <c r="D46" s="42">
        <v>10807</v>
      </c>
      <c r="E46" s="43">
        <v>49.335768089477291</v>
      </c>
    </row>
    <row r="47" spans="2:5" s="4" customFormat="1" ht="15.75" customHeight="1" x14ac:dyDescent="0.2">
      <c r="B47" s="41" t="s">
        <v>41</v>
      </c>
      <c r="C47" s="42">
        <v>5222</v>
      </c>
      <c r="D47" s="42">
        <v>5222</v>
      </c>
      <c r="E47" s="43">
        <v>100</v>
      </c>
    </row>
    <row r="48" spans="2:5" s="8" customFormat="1" ht="15.75" customHeight="1" x14ac:dyDescent="0.2">
      <c r="B48" s="45" t="s">
        <v>42</v>
      </c>
      <c r="C48" s="46">
        <v>4987</v>
      </c>
      <c r="D48" s="46">
        <v>4987</v>
      </c>
      <c r="E48" s="48">
        <v>100</v>
      </c>
    </row>
    <row r="49" spans="2:5" s="8" customFormat="1" ht="15.75" customHeight="1" x14ac:dyDescent="0.2">
      <c r="B49" s="45" t="s">
        <v>43</v>
      </c>
      <c r="C49" s="46"/>
      <c r="D49" s="46"/>
      <c r="E49" s="48"/>
    </row>
    <row r="50" spans="2:5" s="8" customFormat="1" ht="15.75" customHeight="1" x14ac:dyDescent="0.2">
      <c r="B50" s="45" t="s">
        <v>44</v>
      </c>
      <c r="C50" s="46">
        <v>235</v>
      </c>
      <c r="D50" s="46">
        <v>235</v>
      </c>
      <c r="E50" s="48">
        <v>100</v>
      </c>
    </row>
    <row r="51" spans="2:5" s="4" customFormat="1" ht="15.75" customHeight="1" x14ac:dyDescent="0.2">
      <c r="B51" s="41" t="s">
        <v>45</v>
      </c>
      <c r="C51" s="42">
        <v>1</v>
      </c>
      <c r="D51" s="42">
        <v>1</v>
      </c>
      <c r="E51" s="43">
        <v>100</v>
      </c>
    </row>
    <row r="52" spans="2:5" s="4" customFormat="1" ht="15.75" customHeight="1" x14ac:dyDescent="0.2">
      <c r="B52" s="41" t="s">
        <v>46</v>
      </c>
      <c r="C52" s="42">
        <v>1</v>
      </c>
      <c r="D52" s="42">
        <v>1</v>
      </c>
      <c r="E52" s="43">
        <v>100</v>
      </c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50</v>
      </c>
      <c r="C56" s="46"/>
      <c r="D56" s="46"/>
      <c r="E56" s="48"/>
    </row>
    <row r="57" spans="2:5" s="8" customFormat="1" ht="15.75" customHeight="1" x14ac:dyDescent="0.2">
      <c r="B57" s="45" t="s">
        <v>51</v>
      </c>
      <c r="C57" s="46"/>
      <c r="D57" s="46"/>
      <c r="E57" s="48"/>
    </row>
    <row r="58" spans="2:5" s="8" customFormat="1" ht="15.75" customHeight="1" x14ac:dyDescent="0.2">
      <c r="B58" s="45" t="s">
        <v>52</v>
      </c>
      <c r="C58" s="46"/>
      <c r="D58" s="46"/>
      <c r="E58" s="48"/>
    </row>
    <row r="59" spans="2:5" s="8" customFormat="1" ht="15.75" customHeight="1" x14ac:dyDescent="0.2">
      <c r="B59" s="45" t="s">
        <v>53</v>
      </c>
      <c r="C59" s="46"/>
      <c r="D59" s="46"/>
      <c r="E59" s="48"/>
    </row>
    <row r="60" spans="2:5" s="8" customFormat="1" ht="15.75" customHeight="1" x14ac:dyDescent="0.2">
      <c r="B60" s="45" t="s">
        <v>54</v>
      </c>
      <c r="C60" s="46"/>
      <c r="D60" s="46"/>
      <c r="E60" s="48"/>
    </row>
    <row r="61" spans="2:5" s="4" customFormat="1" ht="15.75" customHeight="1" x14ac:dyDescent="0.2">
      <c r="B61" s="41" t="s">
        <v>55</v>
      </c>
      <c r="C61" s="42">
        <v>4762</v>
      </c>
      <c r="D61" s="42">
        <v>699</v>
      </c>
      <c r="E61" s="43">
        <v>14.678706425871482</v>
      </c>
    </row>
    <row r="62" spans="2:5" s="4" customFormat="1" ht="15.75" customHeight="1" x14ac:dyDescent="0.2">
      <c r="B62" s="41" t="s">
        <v>56</v>
      </c>
      <c r="C62" s="42">
        <v>719</v>
      </c>
      <c r="D62" s="42">
        <v>580</v>
      </c>
      <c r="E62" s="43">
        <v>80.667593880389433</v>
      </c>
    </row>
    <row r="63" spans="2:5" s="8" customFormat="1" ht="15.75" customHeight="1" x14ac:dyDescent="0.2">
      <c r="B63" s="45" t="s">
        <v>57</v>
      </c>
      <c r="C63" s="46">
        <v>484</v>
      </c>
      <c r="D63" s="46">
        <v>484</v>
      </c>
      <c r="E63" s="48">
        <v>100</v>
      </c>
    </row>
    <row r="64" spans="2:5" s="8" customFormat="1" ht="15.75" customHeight="1" x14ac:dyDescent="0.2">
      <c r="B64" s="45" t="s">
        <v>58</v>
      </c>
      <c r="C64" s="46">
        <v>169</v>
      </c>
      <c r="D64" s="46">
        <v>32</v>
      </c>
      <c r="E64" s="48">
        <v>18.934911242603551</v>
      </c>
    </row>
    <row r="65" spans="2:5" s="8" customFormat="1" ht="15.75" customHeight="1" x14ac:dyDescent="0.2">
      <c r="B65" s="45" t="s">
        <v>59</v>
      </c>
      <c r="C65" s="46">
        <v>66</v>
      </c>
      <c r="D65" s="46">
        <v>64</v>
      </c>
      <c r="E65" s="48">
        <v>96.969696969696969</v>
      </c>
    </row>
    <row r="66" spans="2:5" s="4" customFormat="1" ht="15.75" customHeight="1" x14ac:dyDescent="0.2">
      <c r="B66" s="41" t="s">
        <v>60</v>
      </c>
      <c r="C66" s="42">
        <v>4043</v>
      </c>
      <c r="D66" s="42">
        <v>119</v>
      </c>
      <c r="E66" s="43">
        <v>2.9433588919119464</v>
      </c>
    </row>
    <row r="67" spans="2:5" s="8" customFormat="1" ht="15.75" customHeight="1" x14ac:dyDescent="0.2">
      <c r="B67" s="45" t="s">
        <v>61</v>
      </c>
      <c r="C67" s="46"/>
      <c r="D67" s="46"/>
      <c r="E67" s="48"/>
    </row>
    <row r="68" spans="2:5" s="8" customFormat="1" ht="15.75" customHeight="1" x14ac:dyDescent="0.2">
      <c r="B68" s="45" t="s">
        <v>62</v>
      </c>
      <c r="C68" s="46">
        <v>4033</v>
      </c>
      <c r="D68" s="46">
        <v>109</v>
      </c>
      <c r="E68" s="48">
        <v>2.7027027027027026</v>
      </c>
    </row>
    <row r="69" spans="2:5" s="8" customFormat="1" ht="15.75" customHeight="1" x14ac:dyDescent="0.2">
      <c r="B69" s="45" t="s">
        <v>63</v>
      </c>
      <c r="C69" s="46">
        <v>10</v>
      </c>
      <c r="D69" s="46">
        <v>10</v>
      </c>
      <c r="E69" s="48">
        <v>100</v>
      </c>
    </row>
    <row r="70" spans="2:5" s="4" customFormat="1" ht="15.75" customHeight="1" x14ac:dyDescent="0.2">
      <c r="B70" s="41" t="s">
        <v>64</v>
      </c>
      <c r="C70" s="42"/>
      <c r="D70" s="42"/>
      <c r="E70" s="43"/>
    </row>
    <row r="71" spans="2:5" s="4" customFormat="1" ht="15.75" customHeight="1" x14ac:dyDescent="0.2">
      <c r="B71" s="41" t="s">
        <v>65</v>
      </c>
      <c r="C71" s="42">
        <v>9230</v>
      </c>
      <c r="D71" s="42">
        <v>2460</v>
      </c>
      <c r="E71" s="43">
        <v>26.652221018418203</v>
      </c>
    </row>
    <row r="72" spans="2:5" s="8" customFormat="1" ht="15.75" customHeight="1" x14ac:dyDescent="0.2">
      <c r="B72" s="49" t="s">
        <v>66</v>
      </c>
      <c r="C72" s="50">
        <v>286</v>
      </c>
      <c r="D72" s="50">
        <v>235</v>
      </c>
      <c r="E72" s="48">
        <v>82.167832167832159</v>
      </c>
    </row>
    <row r="73" spans="2:5" s="8" customFormat="1" ht="15.75" customHeight="1" x14ac:dyDescent="0.2">
      <c r="B73" s="49" t="s">
        <v>67</v>
      </c>
      <c r="C73" s="50">
        <v>468</v>
      </c>
      <c r="D73" s="50">
        <v>90</v>
      </c>
      <c r="E73" s="48">
        <v>19.230769230769234</v>
      </c>
    </row>
    <row r="74" spans="2:5" s="8" customFormat="1" ht="15.75" customHeight="1" x14ac:dyDescent="0.2">
      <c r="B74" s="49" t="s">
        <v>68</v>
      </c>
      <c r="C74" s="50">
        <v>1089</v>
      </c>
      <c r="D74" s="50">
        <v>321</v>
      </c>
      <c r="E74" s="48">
        <v>29.476584022038566</v>
      </c>
    </row>
    <row r="75" spans="2:5" s="8" customFormat="1" ht="15.75" customHeight="1" x14ac:dyDescent="0.2">
      <c r="B75" s="49" t="s">
        <v>69</v>
      </c>
      <c r="C75" s="50">
        <v>4751</v>
      </c>
      <c r="D75" s="50">
        <v>285</v>
      </c>
      <c r="E75" s="48">
        <v>5.9987371079772682</v>
      </c>
    </row>
    <row r="76" spans="2:5" s="8" customFormat="1" ht="15.75" customHeight="1" x14ac:dyDescent="0.2">
      <c r="B76" s="49" t="s">
        <v>70</v>
      </c>
      <c r="C76" s="50">
        <v>1635</v>
      </c>
      <c r="D76" s="50">
        <v>1232</v>
      </c>
      <c r="E76" s="48">
        <v>75.351681957186543</v>
      </c>
    </row>
    <row r="77" spans="2:5" s="8" customFormat="1" ht="15.75" customHeight="1" x14ac:dyDescent="0.2">
      <c r="B77" s="49" t="s">
        <v>71</v>
      </c>
      <c r="C77" s="50">
        <v>1001</v>
      </c>
      <c r="D77" s="50">
        <v>297</v>
      </c>
      <c r="E77" s="48">
        <v>29.670329670329672</v>
      </c>
    </row>
    <row r="78" spans="2:5" s="5" customFormat="1" ht="15.75" customHeight="1" x14ac:dyDescent="0.2">
      <c r="B78" s="41" t="s">
        <v>72</v>
      </c>
      <c r="C78" s="42">
        <v>1</v>
      </c>
      <c r="D78" s="42">
        <v>1</v>
      </c>
      <c r="E78" s="43">
        <v>100</v>
      </c>
    </row>
    <row r="79" spans="2:5" ht="15.75" customHeight="1" x14ac:dyDescent="0.2">
      <c r="B79" s="45" t="s">
        <v>73</v>
      </c>
      <c r="C79" s="46"/>
      <c r="D79" s="46"/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>
        <v>1</v>
      </c>
      <c r="D81" s="46">
        <v>1</v>
      </c>
      <c r="E81" s="48">
        <v>100</v>
      </c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/>
      <c r="D85" s="46"/>
      <c r="E85" s="48"/>
    </row>
    <row r="86" spans="2:5" ht="15.75" customHeight="1" x14ac:dyDescent="0.2">
      <c r="B86" s="45" t="s">
        <v>80</v>
      </c>
      <c r="C86" s="46"/>
      <c r="D86" s="46"/>
      <c r="E86" s="48"/>
    </row>
    <row r="87" spans="2:5" s="5" customFormat="1" ht="15.75" customHeight="1" x14ac:dyDescent="0.2">
      <c r="B87" s="41" t="s">
        <v>81</v>
      </c>
      <c r="C87" s="42">
        <v>2689</v>
      </c>
      <c r="D87" s="42">
        <v>2424</v>
      </c>
      <c r="E87" s="43">
        <v>90.145035329118627</v>
      </c>
    </row>
    <row r="88" spans="2:5" ht="15.75" customHeight="1" x14ac:dyDescent="0.2">
      <c r="B88" s="51" t="s">
        <v>82</v>
      </c>
      <c r="C88" s="46"/>
      <c r="D88" s="46"/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116</v>
      </c>
      <c r="D90" s="46">
        <v>116</v>
      </c>
      <c r="E90" s="48">
        <v>100</v>
      </c>
    </row>
    <row r="91" spans="2:5" ht="15.75" customHeight="1" x14ac:dyDescent="0.2">
      <c r="B91" s="45" t="s">
        <v>85</v>
      </c>
      <c r="C91" s="46">
        <v>843</v>
      </c>
      <c r="D91" s="46">
        <v>822</v>
      </c>
      <c r="E91" s="48">
        <v>97.508896797153028</v>
      </c>
    </row>
    <row r="92" spans="2:5" ht="15.75" customHeight="1" x14ac:dyDescent="0.2">
      <c r="B92" s="45" t="s">
        <v>86</v>
      </c>
      <c r="C92" s="46">
        <v>370</v>
      </c>
      <c r="D92" s="46">
        <v>370</v>
      </c>
      <c r="E92" s="48">
        <v>100</v>
      </c>
    </row>
    <row r="93" spans="2:5" ht="15.75" customHeight="1" x14ac:dyDescent="0.2">
      <c r="B93" s="45" t="s">
        <v>87</v>
      </c>
      <c r="C93" s="46">
        <v>892</v>
      </c>
      <c r="D93" s="46">
        <v>892</v>
      </c>
      <c r="E93" s="48">
        <v>100</v>
      </c>
    </row>
    <row r="94" spans="2:5" ht="15.75" customHeight="1" x14ac:dyDescent="0.2">
      <c r="B94" s="45" t="s">
        <v>88</v>
      </c>
      <c r="C94" s="46">
        <v>468</v>
      </c>
      <c r="D94" s="46">
        <v>224</v>
      </c>
      <c r="E94" s="48">
        <v>47.863247863247864</v>
      </c>
    </row>
    <row r="95" spans="2:5" s="5" customFormat="1" ht="15.75" customHeight="1" x14ac:dyDescent="0.2">
      <c r="B95" s="41" t="s">
        <v>89</v>
      </c>
      <c r="C95" s="42">
        <v>482</v>
      </c>
      <c r="D95" s="42">
        <v>414</v>
      </c>
      <c r="E95" s="52">
        <v>85.892116182572607</v>
      </c>
    </row>
    <row r="96" spans="2:5" s="5" customFormat="1" ht="15.75" customHeight="1" x14ac:dyDescent="0.2">
      <c r="B96" s="41" t="s">
        <v>90</v>
      </c>
      <c r="C96" s="42">
        <v>474</v>
      </c>
      <c r="D96" s="42">
        <v>406</v>
      </c>
      <c r="E96" s="52">
        <v>85.654008438818565</v>
      </c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>
        <v>429</v>
      </c>
      <c r="D100" s="46">
        <v>369</v>
      </c>
      <c r="E100" s="53">
        <v>86.013986013986013</v>
      </c>
    </row>
    <row r="101" spans="2:5" ht="15.75" customHeight="1" x14ac:dyDescent="0.2">
      <c r="B101" s="45" t="s">
        <v>95</v>
      </c>
      <c r="C101" s="46">
        <v>45</v>
      </c>
      <c r="D101" s="46">
        <v>37</v>
      </c>
      <c r="E101" s="53">
        <v>82.222222222222214</v>
      </c>
    </row>
    <row r="102" spans="2:5" s="5" customFormat="1" ht="15.75" customHeight="1" x14ac:dyDescent="0.2">
      <c r="B102" s="41" t="s">
        <v>96</v>
      </c>
      <c r="C102" s="42">
        <v>8</v>
      </c>
      <c r="D102" s="42">
        <v>8</v>
      </c>
      <c r="E102" s="52">
        <v>100</v>
      </c>
    </row>
    <row r="103" spans="2:5" s="5" customFormat="1" ht="15.75" customHeight="1" x14ac:dyDescent="0.2">
      <c r="B103" s="41" t="s">
        <v>97</v>
      </c>
      <c r="C103" s="42">
        <v>0</v>
      </c>
      <c r="D103" s="42"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5" customFormat="1" ht="15.75" customHeight="1" x14ac:dyDescent="0.2">
      <c r="B106" s="41" t="s">
        <v>100</v>
      </c>
      <c r="C106" s="42">
        <v>0</v>
      </c>
      <c r="D106" s="42">
        <v>0</v>
      </c>
      <c r="E106" s="52"/>
    </row>
    <row r="107" spans="2:5" s="5" customFormat="1" ht="15.75" customHeight="1" x14ac:dyDescent="0.2">
      <c r="B107" s="41" t="s">
        <v>101</v>
      </c>
      <c r="C107" s="42">
        <v>0</v>
      </c>
      <c r="D107" s="42">
        <v>0</v>
      </c>
      <c r="E107" s="52"/>
    </row>
    <row r="108" spans="2:5" ht="15.75" customHeight="1" x14ac:dyDescent="0.2">
      <c r="B108" s="45" t="s">
        <v>102</v>
      </c>
      <c r="C108" s="46"/>
      <c r="D108" s="46"/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>
        <v>0</v>
      </c>
      <c r="D111" s="46">
        <v>0</v>
      </c>
      <c r="E111" s="53"/>
    </row>
    <row r="112" spans="2:5" s="5" customFormat="1" ht="15.75" customHeight="1" x14ac:dyDescent="0.2">
      <c r="B112" s="41" t="s">
        <v>106</v>
      </c>
      <c r="C112" s="42"/>
      <c r="D112" s="42"/>
      <c r="E112" s="52"/>
    </row>
  </sheetData>
  <phoneticPr fontId="0" type="noConversion"/>
  <hyperlinks>
    <hyperlink ref="C4" location="Ocak!A1" display="Ocak" xr:uid="{A07656B7-64D0-4983-9862-EAEC9BC922DF}"/>
    <hyperlink ref="D4" location="Şubat!A1" display="Şubat" xr:uid="{505BDECE-36EF-46FE-B20B-6CB88BDDE05D}"/>
    <hyperlink ref="E4" location="Mart!A1" display="Mart" xr:uid="{0CC88E48-3E44-4926-BBEC-20CCEFD36398}"/>
    <hyperlink ref="C5" location="Nisan!A1" display="Nisan" xr:uid="{9788DD5E-00FC-4890-BE74-59D7579332B8}"/>
    <hyperlink ref="D5" location="Mayıs!A1" display="Mayıs" xr:uid="{323B0363-32EF-4917-A073-7467B735EC70}"/>
    <hyperlink ref="E5" location="Haziran!A1" display="Haziran" xr:uid="{B68B433D-987B-4D95-836D-2EF15B907AD1}"/>
    <hyperlink ref="C6" location="Temmuz!A1" display="Temmuz" xr:uid="{34FBD820-6425-40C7-9D9C-3F3E4A54A8A7}"/>
    <hyperlink ref="D6" location="Ağustos!A1" display="Ağustos" xr:uid="{7B7F4F52-1DCD-45C9-9E01-CF5EC68CCD3F}"/>
    <hyperlink ref="E6" location="Eylül!A1" display="Eylül" xr:uid="{50167BCF-E104-4555-8D22-7660949FBBE4}"/>
    <hyperlink ref="C7" location="Ekim!A1" display="Ekim" xr:uid="{0D8E411F-FD4B-402E-BE25-0EB39E3EA7EF}"/>
    <hyperlink ref="D7" location="Kasım!A1" display="Kasım" xr:uid="{0F550F73-63A1-4C85-9FC8-C7C6859FCA57}"/>
    <hyperlink ref="E7" location="Aralık!A1" display="Aralık" xr:uid="{E23112E7-F38F-4487-A071-440A9C4BC68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EC26-BEE9-4529-9F1E-8679ABBB8FA2}">
  <sheetPr codeName="Sayfa2"/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9.5" customHeight="1" x14ac:dyDescent="0.25">
      <c r="B3" s="1"/>
      <c r="C3" s="19"/>
      <c r="D3" s="19"/>
      <c r="E3" s="20"/>
    </row>
    <row r="4" spans="2:7" s="2" customFormat="1" ht="19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9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9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9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9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95602</v>
      </c>
      <c r="D10" s="42">
        <v>52368</v>
      </c>
      <c r="E10" s="43">
        <v>54.777096713457873</v>
      </c>
    </row>
    <row r="11" spans="2:7" s="5" customFormat="1" ht="15.75" customHeight="1" x14ac:dyDescent="0.2">
      <c r="B11" s="41" t="s">
        <v>5</v>
      </c>
      <c r="C11" s="42">
        <v>75683</v>
      </c>
      <c r="D11" s="42">
        <v>43012</v>
      </c>
      <c r="E11" s="44">
        <v>56.831785209360099</v>
      </c>
    </row>
    <row r="12" spans="2:7" s="5" customFormat="1" ht="15.75" customHeight="1" x14ac:dyDescent="0.2">
      <c r="B12" s="41" t="s">
        <v>6</v>
      </c>
      <c r="C12" s="42">
        <v>38029</v>
      </c>
      <c r="D12" s="42">
        <v>23687</v>
      </c>
      <c r="E12" s="44">
        <v>62.286675957821657</v>
      </c>
      <c r="G12" s="6"/>
    </row>
    <row r="13" spans="2:7" s="5" customFormat="1" ht="15.75" customHeight="1" x14ac:dyDescent="0.2">
      <c r="B13" s="41" t="s">
        <v>7</v>
      </c>
      <c r="C13" s="42">
        <v>33474</v>
      </c>
      <c r="D13" s="42">
        <v>21072</v>
      </c>
      <c r="E13" s="44">
        <v>62.950349525004476</v>
      </c>
    </row>
    <row r="14" spans="2:7" ht="15.75" customHeight="1" x14ac:dyDescent="0.2">
      <c r="B14" s="45" t="s">
        <v>8</v>
      </c>
      <c r="C14" s="46">
        <v>5480</v>
      </c>
      <c r="D14" s="46">
        <v>1575</v>
      </c>
      <c r="E14" s="47">
        <v>28.740875912408757</v>
      </c>
    </row>
    <row r="15" spans="2:7" ht="15.75" customHeight="1" x14ac:dyDescent="0.2">
      <c r="B15" s="45" t="s">
        <v>9</v>
      </c>
      <c r="C15" s="46">
        <v>875</v>
      </c>
      <c r="D15" s="46">
        <v>348</v>
      </c>
      <c r="E15" s="47">
        <v>39.771428571428572</v>
      </c>
    </row>
    <row r="16" spans="2:7" ht="15.75" customHeight="1" x14ac:dyDescent="0.2">
      <c r="B16" s="45" t="s">
        <v>10</v>
      </c>
      <c r="C16" s="46">
        <v>24262</v>
      </c>
      <c r="D16" s="46">
        <v>16926</v>
      </c>
      <c r="E16" s="47">
        <v>69.763416041546449</v>
      </c>
    </row>
    <row r="17" spans="2:5" ht="15.75" customHeight="1" x14ac:dyDescent="0.2">
      <c r="B17" s="45" t="s">
        <v>11</v>
      </c>
      <c r="C17" s="46">
        <v>2857</v>
      </c>
      <c r="D17" s="46">
        <v>2223</v>
      </c>
      <c r="E17" s="47">
        <v>77.808890444522234</v>
      </c>
    </row>
    <row r="18" spans="2:5" s="5" customFormat="1" ht="15.75" customHeight="1" x14ac:dyDescent="0.2">
      <c r="B18" s="41" t="s">
        <v>12</v>
      </c>
      <c r="C18" s="42">
        <v>4555</v>
      </c>
      <c r="D18" s="42">
        <v>2615</v>
      </c>
      <c r="E18" s="44">
        <v>57.409440175631175</v>
      </c>
    </row>
    <row r="19" spans="2:5" ht="15.75" customHeight="1" x14ac:dyDescent="0.2">
      <c r="B19" s="45" t="s">
        <v>13</v>
      </c>
      <c r="C19" s="46">
        <v>1499</v>
      </c>
      <c r="D19" s="46">
        <v>426</v>
      </c>
      <c r="E19" s="47">
        <v>28.418945963975982</v>
      </c>
    </row>
    <row r="20" spans="2:5" ht="15.75" customHeight="1" x14ac:dyDescent="0.2">
      <c r="B20" s="45" t="s">
        <v>14</v>
      </c>
      <c r="C20" s="46">
        <v>73</v>
      </c>
      <c r="D20" s="46">
        <v>6</v>
      </c>
      <c r="E20" s="47">
        <v>8.2191780821917799</v>
      </c>
    </row>
    <row r="21" spans="2:5" ht="15.75" customHeight="1" x14ac:dyDescent="0.2">
      <c r="B21" s="45" t="s">
        <v>15</v>
      </c>
      <c r="C21" s="46">
        <v>2983</v>
      </c>
      <c r="D21" s="46">
        <v>2183</v>
      </c>
      <c r="E21" s="47">
        <v>73.18136104592692</v>
      </c>
    </row>
    <row r="22" spans="2:5" s="4" customFormat="1" ht="15.75" customHeight="1" x14ac:dyDescent="0.2">
      <c r="B22" s="41" t="s">
        <v>16</v>
      </c>
      <c r="C22" s="42">
        <v>13819</v>
      </c>
      <c r="D22" s="42">
        <v>4664</v>
      </c>
      <c r="E22" s="43">
        <v>33.750633186192921</v>
      </c>
    </row>
    <row r="23" spans="2:5" s="8" customFormat="1" ht="15.75" customHeight="1" x14ac:dyDescent="0.2">
      <c r="B23" s="45" t="s">
        <v>17</v>
      </c>
      <c r="C23" s="46">
        <v>111</v>
      </c>
      <c r="D23" s="46">
        <v>17</v>
      </c>
      <c r="E23" s="48">
        <v>15.315315315315313</v>
      </c>
    </row>
    <row r="24" spans="2:5" s="8" customFormat="1" ht="15.75" customHeight="1" x14ac:dyDescent="0.2">
      <c r="B24" s="45" t="s">
        <v>18</v>
      </c>
      <c r="C24" s="46">
        <v>13708</v>
      </c>
      <c r="D24" s="46">
        <v>4647</v>
      </c>
      <c r="E24" s="48">
        <v>33.899912459877449</v>
      </c>
    </row>
    <row r="25" spans="2:5" s="4" customFormat="1" ht="15.75" customHeight="1" x14ac:dyDescent="0.2">
      <c r="B25" s="41" t="s">
        <v>19</v>
      </c>
      <c r="C25" s="42">
        <v>11451</v>
      </c>
      <c r="D25" s="42">
        <v>5973</v>
      </c>
      <c r="E25" s="43">
        <v>52.161383285302598</v>
      </c>
    </row>
    <row r="26" spans="2:5" s="4" customFormat="1" ht="15.75" customHeight="1" x14ac:dyDescent="0.2">
      <c r="B26" s="41" t="s">
        <v>20</v>
      </c>
      <c r="C26" s="42">
        <v>7482</v>
      </c>
      <c r="D26" s="42">
        <v>3032</v>
      </c>
      <c r="E26" s="43">
        <v>40.523924084469392</v>
      </c>
    </row>
    <row r="27" spans="2:5" s="8" customFormat="1" ht="15.75" customHeight="1" x14ac:dyDescent="0.2">
      <c r="B27" s="45" t="s">
        <v>21</v>
      </c>
      <c r="C27" s="46">
        <v>6224</v>
      </c>
      <c r="D27" s="46">
        <v>1798</v>
      </c>
      <c r="E27" s="48">
        <v>28.888174807197942</v>
      </c>
    </row>
    <row r="28" spans="2:5" s="8" customFormat="1" ht="15.75" customHeight="1" x14ac:dyDescent="0.2">
      <c r="B28" s="45" t="s">
        <v>22</v>
      </c>
      <c r="C28" s="46">
        <v>1258</v>
      </c>
      <c r="D28" s="46">
        <v>1234</v>
      </c>
      <c r="E28" s="48">
        <v>98.09220985691573</v>
      </c>
    </row>
    <row r="29" spans="2:5" s="4" customFormat="1" ht="15.75" customHeight="1" x14ac:dyDescent="0.2">
      <c r="B29" s="41" t="s">
        <v>23</v>
      </c>
      <c r="C29" s="42">
        <v>1264</v>
      </c>
      <c r="D29" s="42">
        <v>1264</v>
      </c>
      <c r="E29" s="43">
        <v>100</v>
      </c>
    </row>
    <row r="30" spans="2:5" s="8" customFormat="1" ht="15.75" customHeight="1" x14ac:dyDescent="0.2">
      <c r="B30" s="45" t="s">
        <v>24</v>
      </c>
      <c r="C30" s="46">
        <v>0</v>
      </c>
      <c r="D30" s="46">
        <v>0</v>
      </c>
      <c r="E30" s="48"/>
    </row>
    <row r="31" spans="2:5" s="8" customFormat="1" ht="15.75" customHeight="1" x14ac:dyDescent="0.2">
      <c r="B31" s="45" t="s">
        <v>25</v>
      </c>
      <c r="C31" s="46">
        <v>1162</v>
      </c>
      <c r="D31" s="46">
        <v>1162</v>
      </c>
      <c r="E31" s="48">
        <v>100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>
        <v>102</v>
      </c>
      <c r="D35" s="46">
        <v>102</v>
      </c>
      <c r="E35" s="47">
        <v>100</v>
      </c>
    </row>
    <row r="36" spans="2:5" s="5" customFormat="1" ht="15.75" customHeight="1" x14ac:dyDescent="0.2">
      <c r="B36" s="41" t="s">
        <v>30</v>
      </c>
      <c r="C36" s="42">
        <v>2705</v>
      </c>
      <c r="D36" s="42">
        <v>1677</v>
      </c>
      <c r="E36" s="44">
        <v>61.996303142329026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>
        <v>0</v>
      </c>
      <c r="D38" s="42">
        <v>0</v>
      </c>
      <c r="E38" s="43"/>
    </row>
    <row r="39" spans="2:5" s="4" customFormat="1" ht="15.75" customHeight="1" x14ac:dyDescent="0.2">
      <c r="B39" s="41" t="s">
        <v>33</v>
      </c>
      <c r="C39" s="42">
        <v>852</v>
      </c>
      <c r="D39" s="42">
        <v>852</v>
      </c>
      <c r="E39" s="43">
        <v>100</v>
      </c>
    </row>
    <row r="40" spans="2:5" s="8" customFormat="1" ht="15.75" customHeight="1" x14ac:dyDescent="0.2">
      <c r="B40" s="45" t="s">
        <v>34</v>
      </c>
      <c r="C40" s="46">
        <v>13</v>
      </c>
      <c r="D40" s="46">
        <v>13</v>
      </c>
      <c r="E40" s="48">
        <v>100</v>
      </c>
    </row>
    <row r="41" spans="2:5" s="8" customFormat="1" ht="15.75" customHeight="1" x14ac:dyDescent="0.2">
      <c r="B41" s="45" t="s">
        <v>35</v>
      </c>
      <c r="C41" s="46">
        <v>839</v>
      </c>
      <c r="D41" s="46">
        <v>839</v>
      </c>
      <c r="E41" s="48"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5934</v>
      </c>
      <c r="D43" s="42">
        <v>3771</v>
      </c>
      <c r="E43" s="43">
        <v>63.549039433771483</v>
      </c>
    </row>
    <row r="44" spans="2:5" s="4" customFormat="1" ht="15.75" customHeight="1" x14ac:dyDescent="0.2">
      <c r="B44" s="41" t="s">
        <v>38</v>
      </c>
      <c r="C44" s="42">
        <v>5046</v>
      </c>
      <c r="D44" s="42">
        <v>4160</v>
      </c>
      <c r="E44" s="43">
        <v>82.441537851763769</v>
      </c>
    </row>
    <row r="45" spans="2:5" s="4" customFormat="1" ht="15.75" customHeight="1" x14ac:dyDescent="0.2">
      <c r="B45" s="41" t="s">
        <v>39</v>
      </c>
      <c r="C45" s="42">
        <v>552</v>
      </c>
      <c r="D45" s="42">
        <v>-95</v>
      </c>
      <c r="E45" s="43">
        <v>-17.210144927536231</v>
      </c>
    </row>
    <row r="46" spans="2:5" s="4" customFormat="1" ht="15.75" customHeight="1" x14ac:dyDescent="0.2">
      <c r="B46" s="41" t="s">
        <v>40</v>
      </c>
      <c r="C46" s="42">
        <v>19512</v>
      </c>
      <c r="D46" s="42">
        <v>8970</v>
      </c>
      <c r="E46" s="43">
        <v>45.97170971709717</v>
      </c>
    </row>
    <row r="47" spans="2:5" s="4" customFormat="1" ht="15.75" customHeight="1" x14ac:dyDescent="0.2">
      <c r="B47" s="41" t="s">
        <v>41</v>
      </c>
      <c r="C47" s="42">
        <v>4511</v>
      </c>
      <c r="D47" s="42">
        <v>4511</v>
      </c>
      <c r="E47" s="43">
        <v>100</v>
      </c>
    </row>
    <row r="48" spans="2:5" s="8" customFormat="1" ht="15.75" customHeight="1" x14ac:dyDescent="0.2">
      <c r="B48" s="45" t="s">
        <v>42</v>
      </c>
      <c r="C48" s="46">
        <v>4308</v>
      </c>
      <c r="D48" s="46">
        <v>4308</v>
      </c>
      <c r="E48" s="48">
        <v>100</v>
      </c>
    </row>
    <row r="49" spans="2:5" s="8" customFormat="1" ht="15.75" customHeight="1" x14ac:dyDescent="0.2">
      <c r="B49" s="45" t="s">
        <v>43</v>
      </c>
      <c r="C49" s="46"/>
      <c r="D49" s="46"/>
      <c r="E49" s="48"/>
    </row>
    <row r="50" spans="2:5" s="8" customFormat="1" ht="15.75" customHeight="1" x14ac:dyDescent="0.2">
      <c r="B50" s="45" t="s">
        <v>44</v>
      </c>
      <c r="C50" s="46">
        <v>203</v>
      </c>
      <c r="D50" s="46">
        <v>203</v>
      </c>
      <c r="E50" s="48">
        <v>100</v>
      </c>
    </row>
    <row r="51" spans="2:5" s="4" customFormat="1" ht="15.75" customHeight="1" x14ac:dyDescent="0.2">
      <c r="B51" s="41" t="s">
        <v>45</v>
      </c>
      <c r="C51" s="42">
        <v>1</v>
      </c>
      <c r="D51" s="42">
        <v>1</v>
      </c>
      <c r="E51" s="43"/>
    </row>
    <row r="52" spans="2:5" s="4" customFormat="1" ht="15.75" customHeight="1" x14ac:dyDescent="0.2">
      <c r="B52" s="41" t="s">
        <v>46</v>
      </c>
      <c r="C52" s="42">
        <v>1</v>
      </c>
      <c r="D52" s="42">
        <v>1</v>
      </c>
      <c r="E52" s="43"/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50</v>
      </c>
      <c r="C56" s="46"/>
      <c r="D56" s="46"/>
      <c r="E56" s="48"/>
    </row>
    <row r="57" spans="2:5" s="8" customFormat="1" ht="15.75" customHeight="1" x14ac:dyDescent="0.2">
      <c r="B57" s="45" t="s">
        <v>51</v>
      </c>
      <c r="C57" s="46"/>
      <c r="D57" s="46"/>
      <c r="E57" s="48"/>
    </row>
    <row r="58" spans="2:5" s="8" customFormat="1" ht="15.75" customHeight="1" x14ac:dyDescent="0.2">
      <c r="B58" s="45" t="s">
        <v>52</v>
      </c>
      <c r="C58" s="46"/>
      <c r="D58" s="46"/>
      <c r="E58" s="48"/>
    </row>
    <row r="59" spans="2:5" s="8" customFormat="1" ht="15.75" customHeight="1" x14ac:dyDescent="0.2">
      <c r="B59" s="45" t="s">
        <v>53</v>
      </c>
      <c r="C59" s="46"/>
      <c r="D59" s="46"/>
      <c r="E59" s="48"/>
    </row>
    <row r="60" spans="2:5" s="8" customFormat="1" ht="15.75" customHeight="1" x14ac:dyDescent="0.2">
      <c r="B60" s="45" t="s">
        <v>54</v>
      </c>
      <c r="C60" s="46"/>
      <c r="D60" s="46"/>
      <c r="E60" s="48"/>
    </row>
    <row r="61" spans="2:5" s="4" customFormat="1" ht="15.75" customHeight="1" x14ac:dyDescent="0.2">
      <c r="B61" s="41" t="s">
        <v>55</v>
      </c>
      <c r="C61" s="42">
        <v>4303</v>
      </c>
      <c r="D61" s="42">
        <v>568</v>
      </c>
      <c r="E61" s="43">
        <v>13.200092958401116</v>
      </c>
    </row>
    <row r="62" spans="2:5" s="4" customFormat="1" ht="15.75" customHeight="1" x14ac:dyDescent="0.2">
      <c r="B62" s="41" t="s">
        <v>56</v>
      </c>
      <c r="C62" s="42">
        <v>620</v>
      </c>
      <c r="D62" s="42">
        <v>478</v>
      </c>
      <c r="E62" s="43">
        <v>77.096774193548384</v>
      </c>
    </row>
    <row r="63" spans="2:5" s="8" customFormat="1" ht="15.75" customHeight="1" x14ac:dyDescent="0.2">
      <c r="B63" s="45" t="s">
        <v>57</v>
      </c>
      <c r="C63" s="46">
        <v>400</v>
      </c>
      <c r="D63" s="46">
        <v>400</v>
      </c>
      <c r="E63" s="48">
        <v>100</v>
      </c>
    </row>
    <row r="64" spans="2:5" s="8" customFormat="1" ht="15.75" customHeight="1" x14ac:dyDescent="0.2">
      <c r="B64" s="45" t="s">
        <v>58</v>
      </c>
      <c r="C64" s="46">
        <v>163</v>
      </c>
      <c r="D64" s="46">
        <v>23</v>
      </c>
      <c r="E64" s="48">
        <v>14.110429447852759</v>
      </c>
    </row>
    <row r="65" spans="2:5" s="8" customFormat="1" ht="15.75" customHeight="1" x14ac:dyDescent="0.2">
      <c r="B65" s="45" t="s">
        <v>59</v>
      </c>
      <c r="C65" s="46">
        <v>57</v>
      </c>
      <c r="D65" s="46">
        <v>55</v>
      </c>
      <c r="E65" s="48">
        <v>96.491228070175438</v>
      </c>
    </row>
    <row r="66" spans="2:5" s="4" customFormat="1" ht="15.75" customHeight="1" x14ac:dyDescent="0.2">
      <c r="B66" s="41" t="s">
        <v>60</v>
      </c>
      <c r="C66" s="42">
        <v>3683</v>
      </c>
      <c r="D66" s="42">
        <v>90</v>
      </c>
      <c r="E66" s="43">
        <v>2.4436600597339124</v>
      </c>
    </row>
    <row r="67" spans="2:5" s="8" customFormat="1" ht="15.75" customHeight="1" x14ac:dyDescent="0.2">
      <c r="B67" s="45" t="s">
        <v>61</v>
      </c>
      <c r="C67" s="46"/>
      <c r="D67" s="46"/>
      <c r="E67" s="48"/>
    </row>
    <row r="68" spans="2:5" s="8" customFormat="1" ht="15.75" customHeight="1" x14ac:dyDescent="0.2">
      <c r="B68" s="45" t="s">
        <v>62</v>
      </c>
      <c r="C68" s="46">
        <v>3675</v>
      </c>
      <c r="D68" s="46">
        <v>82</v>
      </c>
      <c r="E68" s="48">
        <v>2.2312925170068025</v>
      </c>
    </row>
    <row r="69" spans="2:5" s="8" customFormat="1" ht="15.75" customHeight="1" x14ac:dyDescent="0.2">
      <c r="B69" s="45" t="s">
        <v>63</v>
      </c>
      <c r="C69" s="46">
        <v>8</v>
      </c>
      <c r="D69" s="46">
        <v>8</v>
      </c>
      <c r="E69" s="48">
        <v>100</v>
      </c>
    </row>
    <row r="70" spans="2:5" s="4" customFormat="1" ht="15.75" customHeight="1" x14ac:dyDescent="0.2">
      <c r="B70" s="41" t="s">
        <v>64</v>
      </c>
      <c r="C70" s="42"/>
      <c r="D70" s="42"/>
      <c r="E70" s="43"/>
    </row>
    <row r="71" spans="2:5" s="4" customFormat="1" ht="15.75" customHeight="1" x14ac:dyDescent="0.2">
      <c r="B71" s="41" t="s">
        <v>65</v>
      </c>
      <c r="C71" s="42">
        <v>8599</v>
      </c>
      <c r="D71" s="42">
        <v>2042</v>
      </c>
      <c r="E71" s="43">
        <v>23.746947319455749</v>
      </c>
    </row>
    <row r="72" spans="2:5" s="8" customFormat="1" ht="15.75" customHeight="1" x14ac:dyDescent="0.2">
      <c r="B72" s="49" t="s">
        <v>66</v>
      </c>
      <c r="C72" s="50">
        <v>248</v>
      </c>
      <c r="D72" s="50">
        <v>197</v>
      </c>
      <c r="E72" s="48">
        <v>79.435483870967744</v>
      </c>
    </row>
    <row r="73" spans="2:5" s="8" customFormat="1" ht="15.75" customHeight="1" x14ac:dyDescent="0.2">
      <c r="B73" s="49" t="s">
        <v>67</v>
      </c>
      <c r="C73" s="50">
        <v>434</v>
      </c>
      <c r="D73" s="50">
        <v>74</v>
      </c>
      <c r="E73" s="48">
        <v>17.050691244239633</v>
      </c>
    </row>
    <row r="74" spans="2:5" s="8" customFormat="1" ht="15.75" customHeight="1" x14ac:dyDescent="0.2">
      <c r="B74" s="49" t="s">
        <v>68</v>
      </c>
      <c r="C74" s="50">
        <v>1048</v>
      </c>
      <c r="D74" s="50">
        <v>274</v>
      </c>
      <c r="E74" s="48">
        <v>26.145038167938932</v>
      </c>
    </row>
    <row r="75" spans="2:5" s="8" customFormat="1" ht="15.75" customHeight="1" x14ac:dyDescent="0.2">
      <c r="B75" s="49" t="s">
        <v>69</v>
      </c>
      <c r="C75" s="50">
        <v>4621</v>
      </c>
      <c r="D75" s="50">
        <v>242</v>
      </c>
      <c r="E75" s="48">
        <v>5.2369616966024672</v>
      </c>
    </row>
    <row r="76" spans="2:5" s="8" customFormat="1" ht="15.75" customHeight="1" x14ac:dyDescent="0.2">
      <c r="B76" s="49" t="s">
        <v>70</v>
      </c>
      <c r="C76" s="50">
        <v>1419</v>
      </c>
      <c r="D76" s="50">
        <v>1025</v>
      </c>
      <c r="E76" s="48">
        <v>72.233967582804794</v>
      </c>
    </row>
    <row r="77" spans="2:5" s="8" customFormat="1" ht="15.75" customHeight="1" x14ac:dyDescent="0.2">
      <c r="B77" s="49" t="s">
        <v>71</v>
      </c>
      <c r="C77" s="50">
        <v>829</v>
      </c>
      <c r="D77" s="50">
        <v>230</v>
      </c>
      <c r="E77" s="48">
        <v>27.744270205066346</v>
      </c>
    </row>
    <row r="78" spans="2:5" s="5" customFormat="1" ht="15.75" customHeight="1" x14ac:dyDescent="0.2">
      <c r="B78" s="41" t="s">
        <v>72</v>
      </c>
      <c r="C78" s="42">
        <v>1</v>
      </c>
      <c r="D78" s="42">
        <v>1</v>
      </c>
      <c r="E78" s="43"/>
    </row>
    <row r="79" spans="2:5" ht="15.75" customHeight="1" x14ac:dyDescent="0.2">
      <c r="B79" s="45" t="s">
        <v>73</v>
      </c>
      <c r="C79" s="46"/>
      <c r="D79" s="46"/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>
        <v>1</v>
      </c>
      <c r="D81" s="46">
        <v>1</v>
      </c>
      <c r="E81" s="48"/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/>
      <c r="D85" s="46"/>
      <c r="E85" s="48"/>
    </row>
    <row r="86" spans="2:5" ht="15.75" customHeight="1" x14ac:dyDescent="0.2">
      <c r="B86" s="45" t="s">
        <v>80</v>
      </c>
      <c r="C86" s="46"/>
      <c r="D86" s="46"/>
      <c r="E86" s="48"/>
    </row>
    <row r="87" spans="2:5" s="5" customFormat="1" ht="15.75" customHeight="1" x14ac:dyDescent="0.2">
      <c r="B87" s="41" t="s">
        <v>81</v>
      </c>
      <c r="C87" s="42">
        <v>2097</v>
      </c>
      <c r="D87" s="42">
        <v>1847</v>
      </c>
      <c r="E87" s="43">
        <v>88.07820696232713</v>
      </c>
    </row>
    <row r="88" spans="2:5" ht="15.75" customHeight="1" x14ac:dyDescent="0.2">
      <c r="B88" s="51" t="s">
        <v>82</v>
      </c>
      <c r="C88" s="46"/>
      <c r="D88" s="46"/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95</v>
      </c>
      <c r="D90" s="46">
        <v>95</v>
      </c>
      <c r="E90" s="48">
        <v>100</v>
      </c>
    </row>
    <row r="91" spans="2:5" ht="15.75" customHeight="1" x14ac:dyDescent="0.2">
      <c r="B91" s="45" t="s">
        <v>85</v>
      </c>
      <c r="C91" s="46">
        <v>665</v>
      </c>
      <c r="D91" s="46">
        <v>654</v>
      </c>
      <c r="E91" s="48">
        <v>98.345864661654133</v>
      </c>
    </row>
    <row r="92" spans="2:5" ht="15.75" customHeight="1" x14ac:dyDescent="0.2">
      <c r="B92" s="45" t="s">
        <v>86</v>
      </c>
      <c r="C92" s="46">
        <v>261</v>
      </c>
      <c r="D92" s="46">
        <v>261</v>
      </c>
      <c r="E92" s="48">
        <v>100</v>
      </c>
    </row>
    <row r="93" spans="2:5" ht="15.75" customHeight="1" x14ac:dyDescent="0.2">
      <c r="B93" s="45" t="s">
        <v>87</v>
      </c>
      <c r="C93" s="46">
        <v>635</v>
      </c>
      <c r="D93" s="46">
        <v>635</v>
      </c>
      <c r="E93" s="48">
        <v>100</v>
      </c>
    </row>
    <row r="94" spans="2:5" ht="15.75" customHeight="1" x14ac:dyDescent="0.2">
      <c r="B94" s="45" t="s">
        <v>88</v>
      </c>
      <c r="C94" s="46">
        <v>441</v>
      </c>
      <c r="D94" s="46">
        <v>202</v>
      </c>
      <c r="E94" s="48">
        <v>45.804988662131521</v>
      </c>
    </row>
    <row r="95" spans="2:5" s="5" customFormat="1" ht="15.75" customHeight="1" x14ac:dyDescent="0.2">
      <c r="B95" s="41" t="s">
        <v>89</v>
      </c>
      <c r="C95" s="42">
        <v>407</v>
      </c>
      <c r="D95" s="42">
        <v>386</v>
      </c>
      <c r="E95" s="52">
        <v>94.840294840294831</v>
      </c>
    </row>
    <row r="96" spans="2:5" s="5" customFormat="1" ht="15.75" customHeight="1" x14ac:dyDescent="0.2">
      <c r="B96" s="41" t="s">
        <v>90</v>
      </c>
      <c r="C96" s="42">
        <v>403</v>
      </c>
      <c r="D96" s="42">
        <v>382</v>
      </c>
      <c r="E96" s="52">
        <v>94.789081885856078</v>
      </c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>
        <v>357</v>
      </c>
      <c r="D100" s="46">
        <v>345</v>
      </c>
      <c r="E100" s="53">
        <v>96.638655462184872</v>
      </c>
    </row>
    <row r="101" spans="2:5" ht="15.75" customHeight="1" x14ac:dyDescent="0.2">
      <c r="B101" s="45" t="s">
        <v>95</v>
      </c>
      <c r="C101" s="46">
        <v>46</v>
      </c>
      <c r="D101" s="46">
        <v>37</v>
      </c>
      <c r="E101" s="53">
        <v>80.434782608695656</v>
      </c>
    </row>
    <row r="102" spans="2:5" s="5" customFormat="1" ht="15.75" customHeight="1" x14ac:dyDescent="0.2">
      <c r="B102" s="41" t="s">
        <v>96</v>
      </c>
      <c r="C102" s="42">
        <v>4</v>
      </c>
      <c r="D102" s="42">
        <v>4</v>
      </c>
      <c r="E102" s="52">
        <v>100</v>
      </c>
    </row>
    <row r="103" spans="2:5" s="5" customFormat="1" ht="15.75" customHeight="1" x14ac:dyDescent="0.2">
      <c r="B103" s="41" t="s">
        <v>97</v>
      </c>
      <c r="C103" s="42">
        <v>0</v>
      </c>
      <c r="D103" s="42"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5" customFormat="1" ht="15.75" customHeight="1" x14ac:dyDescent="0.2">
      <c r="B106" s="41" t="s">
        <v>100</v>
      </c>
      <c r="C106" s="42">
        <v>0</v>
      </c>
      <c r="D106" s="42">
        <v>0</v>
      </c>
      <c r="E106" s="52"/>
    </row>
    <row r="107" spans="2:5" s="5" customFormat="1" ht="15.75" customHeight="1" x14ac:dyDescent="0.2">
      <c r="B107" s="41" t="s">
        <v>101</v>
      </c>
      <c r="C107" s="42">
        <v>0</v>
      </c>
      <c r="D107" s="42">
        <v>0</v>
      </c>
      <c r="E107" s="52"/>
    </row>
    <row r="108" spans="2:5" ht="15.75" customHeight="1" x14ac:dyDescent="0.2">
      <c r="B108" s="45" t="s">
        <v>102</v>
      </c>
      <c r="C108" s="46"/>
      <c r="D108" s="46"/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>
        <v>0</v>
      </c>
      <c r="D111" s="46">
        <v>0</v>
      </c>
      <c r="E111" s="53"/>
    </row>
    <row r="112" spans="2:5" s="5" customFormat="1" ht="15.75" customHeight="1" x14ac:dyDescent="0.2">
      <c r="B112" s="41" t="s">
        <v>106</v>
      </c>
      <c r="C112" s="42"/>
      <c r="D112" s="42"/>
      <c r="E112" s="52"/>
    </row>
  </sheetData>
  <phoneticPr fontId="0" type="noConversion"/>
  <hyperlinks>
    <hyperlink ref="C4" location="Ocak!A1" display="Ocak" xr:uid="{D13BCC8D-FA9F-4238-8D07-427123CE10A5}"/>
    <hyperlink ref="D4" location="Şubat!A1" display="Şubat" xr:uid="{BE002699-434D-4DD9-9C66-A0450EBE7D68}"/>
    <hyperlink ref="E4" location="Mart!A1" display="Mart" xr:uid="{4C074343-A35A-4444-9534-02A3883F5809}"/>
    <hyperlink ref="C5" location="Nisan!A1" display="Nisan" xr:uid="{5975258C-6841-4596-86B9-31F54A498AA9}"/>
    <hyperlink ref="D5" location="Mayıs!A1" display="Mayıs" xr:uid="{52A10034-ECE1-45A5-8BA8-F0F9E08E4ECE}"/>
    <hyperlink ref="E5" location="Haziran!A1" display="Haziran" xr:uid="{72DAFEA5-44EB-4F89-81AB-D69F348B372B}"/>
    <hyperlink ref="C6" location="Temmuz!A1" display="Temmuz" xr:uid="{92628131-E32B-4825-A3F7-570D426C94A0}"/>
    <hyperlink ref="D6" location="Ağustos!A1" display="Ağustos" xr:uid="{B57C6AD5-BE8C-4E78-95BC-76CA9556733F}"/>
    <hyperlink ref="E6" location="Eylül!A1" display="Eylül" xr:uid="{594C4C33-1009-4AA1-A4CB-89F9EA081F4A}"/>
    <hyperlink ref="C7" location="Ekim!A1" display="Ekim" xr:uid="{6EE38253-73BC-49D8-9C05-4F5C94AC4363}"/>
    <hyperlink ref="D7" location="Kasım!A1" display="Kasım" xr:uid="{81BE82C5-3D56-41D2-AFB1-E314532887F1}"/>
    <hyperlink ref="E7" location="Aralık!A1" display="Aralık" xr:uid="{0058FED8-B4D2-4C76-A0DD-29E1124A949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57BE-78F2-4602-A987-11218E3CABA6}">
  <sheetPr codeName="Sayfa3"/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27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9.5" customHeight="1" x14ac:dyDescent="0.25">
      <c r="B3" s="1"/>
      <c r="C3" s="19"/>
      <c r="D3" s="19"/>
      <c r="E3" s="20"/>
    </row>
    <row r="4" spans="2:7" s="2" customFormat="1" ht="19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9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9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9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9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40" t="s">
        <v>3</v>
      </c>
    </row>
    <row r="10" spans="2:7" s="4" customFormat="1" ht="15.75" customHeight="1" x14ac:dyDescent="0.2">
      <c r="B10" s="41" t="s">
        <v>4</v>
      </c>
      <c r="C10" s="42">
        <v>84351</v>
      </c>
      <c r="D10" s="42">
        <v>41496</v>
      </c>
      <c r="E10" s="43">
        <v>49.194437528897105</v>
      </c>
    </row>
    <row r="11" spans="2:7" s="5" customFormat="1" ht="15.75" customHeight="1" x14ac:dyDescent="0.2">
      <c r="B11" s="41" t="s">
        <v>5</v>
      </c>
      <c r="C11" s="42">
        <v>66520</v>
      </c>
      <c r="D11" s="42">
        <v>33961</v>
      </c>
      <c r="E11" s="44">
        <v>51.053818400481056</v>
      </c>
    </row>
    <row r="12" spans="2:7" s="5" customFormat="1" ht="15.75" customHeight="1" x14ac:dyDescent="0.2">
      <c r="B12" s="41" t="s">
        <v>6</v>
      </c>
      <c r="C12" s="42">
        <v>32792</v>
      </c>
      <c r="D12" s="42">
        <v>18427</v>
      </c>
      <c r="E12" s="44">
        <v>56.193583800927058</v>
      </c>
      <c r="G12" s="6"/>
    </row>
    <row r="13" spans="2:7" s="5" customFormat="1" ht="15.75" customHeight="1" x14ac:dyDescent="0.2">
      <c r="B13" s="41" t="s">
        <v>7</v>
      </c>
      <c r="C13" s="42">
        <v>29037</v>
      </c>
      <c r="D13" s="42">
        <v>16821</v>
      </c>
      <c r="E13" s="44">
        <v>57.929538175431347</v>
      </c>
    </row>
    <row r="14" spans="2:7" ht="15.75" customHeight="1" x14ac:dyDescent="0.2">
      <c r="B14" s="45" t="s">
        <v>8</v>
      </c>
      <c r="C14" s="46">
        <v>5446</v>
      </c>
      <c r="D14" s="46">
        <v>1446</v>
      </c>
      <c r="E14" s="47">
        <v>26.551597502754316</v>
      </c>
    </row>
    <row r="15" spans="2:7" ht="15.75" customHeight="1" x14ac:dyDescent="0.2">
      <c r="B15" s="45" t="s">
        <v>9</v>
      </c>
      <c r="C15" s="46">
        <v>865</v>
      </c>
      <c r="D15" s="46">
        <v>333</v>
      </c>
      <c r="E15" s="47">
        <v>38.497109826589593</v>
      </c>
    </row>
    <row r="16" spans="2:7" ht="15.75" customHeight="1" x14ac:dyDescent="0.2">
      <c r="B16" s="45" t="s">
        <v>10</v>
      </c>
      <c r="C16" s="46">
        <v>20755</v>
      </c>
      <c r="D16" s="46">
        <v>13625</v>
      </c>
      <c r="E16" s="47">
        <v>65.646832088653341</v>
      </c>
    </row>
    <row r="17" spans="2:5" ht="15.75" customHeight="1" x14ac:dyDescent="0.2">
      <c r="B17" s="45" t="s">
        <v>11</v>
      </c>
      <c r="C17" s="46">
        <v>1971</v>
      </c>
      <c r="D17" s="46">
        <v>1417</v>
      </c>
      <c r="E17" s="47">
        <v>71.892440385591073</v>
      </c>
    </row>
    <row r="18" spans="2:5" s="5" customFormat="1" ht="15.75" customHeight="1" x14ac:dyDescent="0.2">
      <c r="B18" s="41" t="s">
        <v>12</v>
      </c>
      <c r="C18" s="42">
        <v>3755</v>
      </c>
      <c r="D18" s="42">
        <v>1606</v>
      </c>
      <c r="E18" s="44">
        <v>42.769640479360852</v>
      </c>
    </row>
    <row r="19" spans="2:5" ht="15.75" customHeight="1" x14ac:dyDescent="0.2">
      <c r="B19" s="45" t="s">
        <v>13</v>
      </c>
      <c r="C19" s="46">
        <v>1435</v>
      </c>
      <c r="D19" s="46">
        <v>71</v>
      </c>
      <c r="E19" s="47">
        <v>4.94773519163763</v>
      </c>
    </row>
    <row r="20" spans="2:5" ht="15.75" customHeight="1" x14ac:dyDescent="0.2">
      <c r="B20" s="45" t="s">
        <v>14</v>
      </c>
      <c r="C20" s="46">
        <v>73</v>
      </c>
      <c r="D20" s="46">
        <v>0</v>
      </c>
      <c r="E20" s="47">
        <v>0</v>
      </c>
    </row>
    <row r="21" spans="2:5" ht="15.75" customHeight="1" x14ac:dyDescent="0.2">
      <c r="B21" s="45" t="s">
        <v>15</v>
      </c>
      <c r="C21" s="46">
        <v>2247</v>
      </c>
      <c r="D21" s="46">
        <v>1535</v>
      </c>
      <c r="E21" s="47">
        <v>68.313306631063639</v>
      </c>
    </row>
    <row r="22" spans="2:5" s="4" customFormat="1" ht="15.75" customHeight="1" x14ac:dyDescent="0.2">
      <c r="B22" s="41" t="s">
        <v>16</v>
      </c>
      <c r="C22" s="42">
        <v>13417</v>
      </c>
      <c r="D22" s="42">
        <v>4374</v>
      </c>
      <c r="E22" s="43">
        <v>32.600432287396586</v>
      </c>
    </row>
    <row r="23" spans="2:5" s="8" customFormat="1" ht="15.75" customHeight="1" x14ac:dyDescent="0.2">
      <c r="B23" s="45" t="s">
        <v>17</v>
      </c>
      <c r="C23" s="46">
        <v>108</v>
      </c>
      <c r="D23" s="46">
        <v>3</v>
      </c>
      <c r="E23" s="48">
        <v>2.7777777777777777</v>
      </c>
    </row>
    <row r="24" spans="2:5" s="8" customFormat="1" ht="15.75" customHeight="1" x14ac:dyDescent="0.2">
      <c r="B24" s="45" t="s">
        <v>18</v>
      </c>
      <c r="C24" s="46">
        <v>13309</v>
      </c>
      <c r="D24" s="46">
        <v>4371</v>
      </c>
      <c r="E24" s="48">
        <v>32.842437448343226</v>
      </c>
    </row>
    <row r="25" spans="2:5" s="4" customFormat="1" ht="15.75" customHeight="1" x14ac:dyDescent="0.2">
      <c r="B25" s="41" t="s">
        <v>19</v>
      </c>
      <c r="C25" s="42">
        <v>9974</v>
      </c>
      <c r="D25" s="42">
        <v>4509</v>
      </c>
      <c r="E25" s="43">
        <v>45.207539602967714</v>
      </c>
    </row>
    <row r="26" spans="2:5" s="4" customFormat="1" ht="15.75" customHeight="1" x14ac:dyDescent="0.2">
      <c r="B26" s="41" t="s">
        <v>20</v>
      </c>
      <c r="C26" s="42">
        <v>6668</v>
      </c>
      <c r="D26" s="42">
        <v>2210</v>
      </c>
      <c r="E26" s="43">
        <v>33.143371325734854</v>
      </c>
    </row>
    <row r="27" spans="2:5" s="8" customFormat="1" ht="15.75" customHeight="1" x14ac:dyDescent="0.2">
      <c r="B27" s="45" t="s">
        <v>21</v>
      </c>
      <c r="C27" s="46">
        <v>5601</v>
      </c>
      <c r="D27" s="46">
        <v>1159</v>
      </c>
      <c r="E27" s="48">
        <v>20.692733440457062</v>
      </c>
    </row>
    <row r="28" spans="2:5" s="8" customFormat="1" ht="15.75" customHeight="1" x14ac:dyDescent="0.2">
      <c r="B28" s="45" t="s">
        <v>22</v>
      </c>
      <c r="C28" s="46">
        <v>1067</v>
      </c>
      <c r="D28" s="46">
        <v>1051</v>
      </c>
      <c r="E28" s="48">
        <v>98.500468603561387</v>
      </c>
    </row>
    <row r="29" spans="2:5" s="4" customFormat="1" ht="15.75" customHeight="1" x14ac:dyDescent="0.2">
      <c r="B29" s="41" t="s">
        <v>23</v>
      </c>
      <c r="C29" s="42">
        <v>948</v>
      </c>
      <c r="D29" s="42">
        <v>946</v>
      </c>
      <c r="E29" s="43">
        <v>99.789029535864984</v>
      </c>
    </row>
    <row r="30" spans="2:5" s="8" customFormat="1" ht="15.75" customHeight="1" x14ac:dyDescent="0.2">
      <c r="B30" s="45" t="s">
        <v>24</v>
      </c>
      <c r="C30" s="46">
        <v>0</v>
      </c>
      <c r="D30" s="46">
        <v>0</v>
      </c>
      <c r="E30" s="48"/>
    </row>
    <row r="31" spans="2:5" s="8" customFormat="1" ht="15.75" customHeight="1" x14ac:dyDescent="0.2">
      <c r="B31" s="45" t="s">
        <v>25</v>
      </c>
      <c r="C31" s="46">
        <v>870</v>
      </c>
      <c r="D31" s="46">
        <v>868</v>
      </c>
      <c r="E31" s="48">
        <v>99.770114942528735</v>
      </c>
    </row>
    <row r="32" spans="2:5" s="8" customFormat="1" ht="15.75" customHeight="1" x14ac:dyDescent="0.2">
      <c r="B32" s="45" t="s">
        <v>26</v>
      </c>
      <c r="C32" s="46"/>
      <c r="D32" s="46"/>
      <c r="E32" s="48"/>
    </row>
    <row r="33" spans="2:5" ht="15.75" customHeight="1" x14ac:dyDescent="0.2">
      <c r="B33" s="45" t="s">
        <v>27</v>
      </c>
      <c r="C33" s="46"/>
      <c r="D33" s="46"/>
      <c r="E33" s="47"/>
    </row>
    <row r="34" spans="2:5" ht="15.75" customHeight="1" x14ac:dyDescent="0.2">
      <c r="B34" s="45" t="s">
        <v>28</v>
      </c>
      <c r="C34" s="46"/>
      <c r="D34" s="46"/>
      <c r="E34" s="47"/>
    </row>
    <row r="35" spans="2:5" ht="15.75" customHeight="1" x14ac:dyDescent="0.2">
      <c r="B35" s="45" t="s">
        <v>29</v>
      </c>
      <c r="C35" s="46">
        <v>78</v>
      </c>
      <c r="D35" s="46">
        <v>78</v>
      </c>
      <c r="E35" s="47">
        <v>100</v>
      </c>
    </row>
    <row r="36" spans="2:5" s="5" customFormat="1" ht="15.75" customHeight="1" x14ac:dyDescent="0.2">
      <c r="B36" s="41" t="s">
        <v>30</v>
      </c>
      <c r="C36" s="42">
        <v>2358</v>
      </c>
      <c r="D36" s="42">
        <v>1353</v>
      </c>
      <c r="E36" s="44">
        <v>57.379134860050897</v>
      </c>
    </row>
    <row r="37" spans="2:5" s="5" customFormat="1" ht="15.75" customHeight="1" x14ac:dyDescent="0.2">
      <c r="B37" s="41" t="s">
        <v>31</v>
      </c>
      <c r="C37" s="42"/>
      <c r="D37" s="42"/>
      <c r="E37" s="44"/>
    </row>
    <row r="38" spans="2:5" s="4" customFormat="1" ht="15.75" customHeight="1" x14ac:dyDescent="0.2">
      <c r="B38" s="41" t="s">
        <v>32</v>
      </c>
      <c r="C38" s="42"/>
      <c r="D38" s="42"/>
      <c r="E38" s="43"/>
    </row>
    <row r="39" spans="2:5" s="4" customFormat="1" ht="15.75" customHeight="1" x14ac:dyDescent="0.2">
      <c r="B39" s="41" t="s">
        <v>33</v>
      </c>
      <c r="C39" s="42">
        <v>591</v>
      </c>
      <c r="D39" s="42">
        <v>591</v>
      </c>
      <c r="E39" s="43">
        <v>100</v>
      </c>
    </row>
    <row r="40" spans="2:5" s="8" customFormat="1" ht="15.75" customHeight="1" x14ac:dyDescent="0.2">
      <c r="B40" s="45" t="s">
        <v>34</v>
      </c>
      <c r="C40" s="46">
        <v>7</v>
      </c>
      <c r="D40" s="46">
        <v>7</v>
      </c>
      <c r="E40" s="48">
        <v>100</v>
      </c>
    </row>
    <row r="41" spans="2:5" s="8" customFormat="1" ht="15.75" customHeight="1" x14ac:dyDescent="0.2">
      <c r="B41" s="45" t="s">
        <v>35</v>
      </c>
      <c r="C41" s="46">
        <v>584</v>
      </c>
      <c r="D41" s="46">
        <v>584</v>
      </c>
      <c r="E41" s="48">
        <v>100</v>
      </c>
    </row>
    <row r="42" spans="2:5" s="8" customFormat="1" ht="15.75" customHeight="1" x14ac:dyDescent="0.2">
      <c r="B42" s="45" t="s">
        <v>36</v>
      </c>
      <c r="C42" s="46"/>
      <c r="D42" s="46"/>
      <c r="E42" s="48"/>
    </row>
    <row r="43" spans="2:5" s="4" customFormat="1" ht="15.75" customHeight="1" x14ac:dyDescent="0.2">
      <c r="B43" s="41" t="s">
        <v>37</v>
      </c>
      <c r="C43" s="42">
        <v>5125</v>
      </c>
      <c r="D43" s="42">
        <v>2952</v>
      </c>
      <c r="E43" s="43">
        <v>57.6</v>
      </c>
    </row>
    <row r="44" spans="2:5" s="4" customFormat="1" ht="15.75" customHeight="1" x14ac:dyDescent="0.2">
      <c r="B44" s="41" t="s">
        <v>38</v>
      </c>
      <c r="C44" s="42">
        <v>4041</v>
      </c>
      <c r="D44" s="42">
        <v>3183</v>
      </c>
      <c r="E44" s="43">
        <v>78.767631774313287</v>
      </c>
    </row>
    <row r="45" spans="2:5" s="4" customFormat="1" ht="15.75" customHeight="1" x14ac:dyDescent="0.2">
      <c r="B45" s="41" t="s">
        <v>39</v>
      </c>
      <c r="C45" s="42">
        <v>580</v>
      </c>
      <c r="D45" s="42">
        <v>-75</v>
      </c>
      <c r="E45" s="43">
        <v>-12.931034482758621</v>
      </c>
    </row>
    <row r="46" spans="2:5" s="4" customFormat="1" ht="15.75" customHeight="1" x14ac:dyDescent="0.2">
      <c r="B46" s="41" t="s">
        <v>40</v>
      </c>
      <c r="C46" s="42">
        <v>17432</v>
      </c>
      <c r="D46" s="42">
        <v>7157</v>
      </c>
      <c r="E46" s="43">
        <v>41.056677374942637</v>
      </c>
    </row>
    <row r="47" spans="2:5" s="4" customFormat="1" ht="15.75" customHeight="1" x14ac:dyDescent="0.2">
      <c r="B47" s="41" t="s">
        <v>41</v>
      </c>
      <c r="C47" s="42">
        <v>3566</v>
      </c>
      <c r="D47" s="42">
        <v>3566</v>
      </c>
      <c r="E47" s="43">
        <v>100</v>
      </c>
    </row>
    <row r="48" spans="2:5" s="8" customFormat="1" ht="15.75" customHeight="1" x14ac:dyDescent="0.2">
      <c r="B48" s="45" t="s">
        <v>42</v>
      </c>
      <c r="C48" s="46">
        <v>3400</v>
      </c>
      <c r="D48" s="46">
        <v>3400</v>
      </c>
      <c r="E48" s="48">
        <v>100</v>
      </c>
    </row>
    <row r="49" spans="2:5" s="8" customFormat="1" ht="15.75" customHeight="1" x14ac:dyDescent="0.2">
      <c r="B49" s="45" t="s">
        <v>43</v>
      </c>
      <c r="C49" s="46"/>
      <c r="D49" s="46"/>
      <c r="E49" s="48"/>
    </row>
    <row r="50" spans="2:5" s="8" customFormat="1" ht="15.75" customHeight="1" x14ac:dyDescent="0.2">
      <c r="B50" s="45" t="s">
        <v>44</v>
      </c>
      <c r="C50" s="46">
        <v>166</v>
      </c>
      <c r="D50" s="46">
        <v>166</v>
      </c>
      <c r="E50" s="48">
        <v>100</v>
      </c>
    </row>
    <row r="51" spans="2:5" s="4" customFormat="1" ht="15.75" customHeight="1" x14ac:dyDescent="0.2">
      <c r="B51" s="41" t="s">
        <v>45</v>
      </c>
      <c r="C51" s="42">
        <v>0</v>
      </c>
      <c r="D51" s="42">
        <v>0</v>
      </c>
      <c r="E51" s="43"/>
    </row>
    <row r="52" spans="2:5" s="4" customFormat="1" ht="15.75" customHeight="1" x14ac:dyDescent="0.2">
      <c r="B52" s="41" t="s">
        <v>46</v>
      </c>
      <c r="C52" s="42"/>
      <c r="D52" s="42"/>
      <c r="E52" s="43"/>
    </row>
    <row r="53" spans="2:5" s="4" customFormat="1" ht="15.75" customHeight="1" x14ac:dyDescent="0.2">
      <c r="B53" s="41" t="s">
        <v>47</v>
      </c>
      <c r="C53" s="42"/>
      <c r="D53" s="42"/>
      <c r="E53" s="43"/>
    </row>
    <row r="54" spans="2:5" s="4" customFormat="1" ht="15.75" customHeight="1" x14ac:dyDescent="0.2">
      <c r="B54" s="41" t="s">
        <v>48</v>
      </c>
      <c r="C54" s="42">
        <v>0</v>
      </c>
      <c r="D54" s="42">
        <v>0</v>
      </c>
      <c r="E54" s="43"/>
    </row>
    <row r="55" spans="2:5" s="8" customFormat="1" ht="15.75" customHeight="1" x14ac:dyDescent="0.2">
      <c r="B55" s="45" t="s">
        <v>49</v>
      </c>
      <c r="C55" s="46"/>
      <c r="D55" s="46"/>
      <c r="E55" s="48"/>
    </row>
    <row r="56" spans="2:5" s="8" customFormat="1" ht="15.75" customHeight="1" x14ac:dyDescent="0.2">
      <c r="B56" s="45" t="s">
        <v>50</v>
      </c>
      <c r="C56" s="46"/>
      <c r="D56" s="46"/>
      <c r="E56" s="48"/>
    </row>
    <row r="57" spans="2:5" s="8" customFormat="1" ht="15.75" customHeight="1" x14ac:dyDescent="0.2">
      <c r="B57" s="45" t="s">
        <v>51</v>
      </c>
      <c r="C57" s="46"/>
      <c r="D57" s="46"/>
      <c r="E57" s="48"/>
    </row>
    <row r="58" spans="2:5" s="8" customFormat="1" ht="15.75" customHeight="1" x14ac:dyDescent="0.2">
      <c r="B58" s="45" t="s">
        <v>52</v>
      </c>
      <c r="C58" s="46"/>
      <c r="D58" s="46"/>
      <c r="E58" s="48"/>
    </row>
    <row r="59" spans="2:5" s="8" customFormat="1" ht="15.75" customHeight="1" x14ac:dyDescent="0.2">
      <c r="B59" s="45" t="s">
        <v>53</v>
      </c>
      <c r="C59" s="46"/>
      <c r="D59" s="46"/>
      <c r="E59" s="48"/>
    </row>
    <row r="60" spans="2:5" s="8" customFormat="1" ht="15.75" customHeight="1" x14ac:dyDescent="0.2">
      <c r="B60" s="45" t="s">
        <v>54</v>
      </c>
      <c r="C60" s="46"/>
      <c r="D60" s="46"/>
      <c r="E60" s="48"/>
    </row>
    <row r="61" spans="2:5" s="4" customFormat="1" ht="15.75" customHeight="1" x14ac:dyDescent="0.2">
      <c r="B61" s="41" t="s">
        <v>55</v>
      </c>
      <c r="C61" s="42">
        <v>4166</v>
      </c>
      <c r="D61" s="42">
        <v>451</v>
      </c>
      <c r="E61" s="43">
        <v>10.825732117138742</v>
      </c>
    </row>
    <row r="62" spans="2:5" s="4" customFormat="1" ht="15.75" customHeight="1" x14ac:dyDescent="0.2">
      <c r="B62" s="41" t="s">
        <v>56</v>
      </c>
      <c r="C62" s="42">
        <v>515</v>
      </c>
      <c r="D62" s="42">
        <v>382</v>
      </c>
      <c r="E62" s="43">
        <v>74.174757281553397</v>
      </c>
    </row>
    <row r="63" spans="2:5" s="8" customFormat="1" ht="15.75" customHeight="1" x14ac:dyDescent="0.2">
      <c r="B63" s="45" t="s">
        <v>57</v>
      </c>
      <c r="C63" s="46">
        <v>319</v>
      </c>
      <c r="D63" s="46">
        <v>319</v>
      </c>
      <c r="E63" s="48">
        <v>100</v>
      </c>
    </row>
    <row r="64" spans="2:5" s="8" customFormat="1" ht="15.75" customHeight="1" x14ac:dyDescent="0.2">
      <c r="B64" s="45" t="s">
        <v>58</v>
      </c>
      <c r="C64" s="46">
        <v>148</v>
      </c>
      <c r="D64" s="46">
        <v>17</v>
      </c>
      <c r="E64" s="48">
        <v>11.486486486486488</v>
      </c>
    </row>
    <row r="65" spans="2:5" s="8" customFormat="1" ht="15.75" customHeight="1" x14ac:dyDescent="0.2">
      <c r="B65" s="45" t="s">
        <v>59</v>
      </c>
      <c r="C65" s="46">
        <v>48</v>
      </c>
      <c r="D65" s="46">
        <v>46</v>
      </c>
      <c r="E65" s="48">
        <v>95.833333333333343</v>
      </c>
    </row>
    <row r="66" spans="2:5" s="4" customFormat="1" ht="15.75" customHeight="1" x14ac:dyDescent="0.2">
      <c r="B66" s="41" t="s">
        <v>60</v>
      </c>
      <c r="C66" s="42">
        <v>3651</v>
      </c>
      <c r="D66" s="42">
        <v>69</v>
      </c>
      <c r="E66" s="43">
        <v>1.8898931799506986</v>
      </c>
    </row>
    <row r="67" spans="2:5" s="8" customFormat="1" ht="15.75" customHeight="1" x14ac:dyDescent="0.2">
      <c r="B67" s="45" t="s">
        <v>61</v>
      </c>
      <c r="C67" s="46"/>
      <c r="D67" s="46"/>
      <c r="E67" s="48"/>
    </row>
    <row r="68" spans="2:5" s="8" customFormat="1" ht="15.75" customHeight="1" x14ac:dyDescent="0.2">
      <c r="B68" s="45" t="s">
        <v>62</v>
      </c>
      <c r="C68" s="46">
        <v>3644</v>
      </c>
      <c r="D68" s="46">
        <v>62</v>
      </c>
      <c r="E68" s="48">
        <v>1.7014270032930843</v>
      </c>
    </row>
    <row r="69" spans="2:5" s="8" customFormat="1" ht="15.75" customHeight="1" x14ac:dyDescent="0.2">
      <c r="B69" s="45" t="s">
        <v>63</v>
      </c>
      <c r="C69" s="46">
        <v>7</v>
      </c>
      <c r="D69" s="46">
        <v>7</v>
      </c>
      <c r="E69" s="48">
        <v>100</v>
      </c>
    </row>
    <row r="70" spans="2:5" s="4" customFormat="1" ht="15.75" customHeight="1" x14ac:dyDescent="0.2">
      <c r="B70" s="41" t="s">
        <v>64</v>
      </c>
      <c r="C70" s="42"/>
      <c r="D70" s="42"/>
      <c r="E70" s="43"/>
    </row>
    <row r="71" spans="2:5" s="4" customFormat="1" ht="15.75" customHeight="1" x14ac:dyDescent="0.2">
      <c r="B71" s="41" t="s">
        <v>65</v>
      </c>
      <c r="C71" s="42">
        <v>7915</v>
      </c>
      <c r="D71" s="42">
        <v>1600</v>
      </c>
      <c r="E71" s="43">
        <v>20.214782059380923</v>
      </c>
    </row>
    <row r="72" spans="2:5" s="8" customFormat="1" ht="15.75" customHeight="1" x14ac:dyDescent="0.2">
      <c r="B72" s="49" t="s">
        <v>66</v>
      </c>
      <c r="C72" s="50">
        <v>212</v>
      </c>
      <c r="D72" s="50">
        <v>170</v>
      </c>
      <c r="E72" s="48">
        <v>80.188679245283026</v>
      </c>
    </row>
    <row r="73" spans="2:5" s="8" customFormat="1" ht="15.75" customHeight="1" x14ac:dyDescent="0.2">
      <c r="B73" s="49" t="s">
        <v>67</v>
      </c>
      <c r="C73" s="50">
        <v>410</v>
      </c>
      <c r="D73" s="50">
        <v>63</v>
      </c>
      <c r="E73" s="48">
        <v>15.365853658536585</v>
      </c>
    </row>
    <row r="74" spans="2:5" s="8" customFormat="1" ht="15.75" customHeight="1" x14ac:dyDescent="0.2">
      <c r="B74" s="49" t="s">
        <v>68</v>
      </c>
      <c r="C74" s="50">
        <v>1002</v>
      </c>
      <c r="D74" s="50">
        <v>232</v>
      </c>
      <c r="E74" s="48">
        <v>23.15369261477046</v>
      </c>
    </row>
    <row r="75" spans="2:5" s="8" customFormat="1" ht="15.75" customHeight="1" x14ac:dyDescent="0.2">
      <c r="B75" s="49" t="s">
        <v>69</v>
      </c>
      <c r="C75" s="50">
        <v>4552</v>
      </c>
      <c r="D75" s="50">
        <v>201</v>
      </c>
      <c r="E75" s="48">
        <v>4.4156414762741649</v>
      </c>
    </row>
    <row r="76" spans="2:5" s="8" customFormat="1" ht="15.75" customHeight="1" x14ac:dyDescent="0.2">
      <c r="B76" s="49" t="s">
        <v>70</v>
      </c>
      <c r="C76" s="50">
        <v>1172</v>
      </c>
      <c r="D76" s="50">
        <v>782</v>
      </c>
      <c r="E76" s="48">
        <v>66.723549488054616</v>
      </c>
    </row>
    <row r="77" spans="2:5" s="8" customFormat="1" ht="15.75" customHeight="1" x14ac:dyDescent="0.2">
      <c r="B77" s="49" t="s">
        <v>71</v>
      </c>
      <c r="C77" s="50">
        <v>567</v>
      </c>
      <c r="D77" s="50">
        <v>152</v>
      </c>
      <c r="E77" s="48">
        <v>26.807760141093475</v>
      </c>
    </row>
    <row r="78" spans="2:5" s="5" customFormat="1" ht="15.75" customHeight="1" x14ac:dyDescent="0.2">
      <c r="B78" s="41" t="s">
        <v>72</v>
      </c>
      <c r="C78" s="42">
        <v>1</v>
      </c>
      <c r="D78" s="42">
        <v>1</v>
      </c>
      <c r="E78" s="43"/>
    </row>
    <row r="79" spans="2:5" ht="15.75" customHeight="1" x14ac:dyDescent="0.2">
      <c r="B79" s="45" t="s">
        <v>73</v>
      </c>
      <c r="C79" s="46"/>
      <c r="D79" s="46"/>
      <c r="E79" s="48"/>
    </row>
    <row r="80" spans="2:5" ht="15.75" customHeight="1" x14ac:dyDescent="0.2">
      <c r="B80" s="45" t="s">
        <v>74</v>
      </c>
      <c r="C80" s="46"/>
      <c r="D80" s="46"/>
      <c r="E80" s="48"/>
    </row>
    <row r="81" spans="2:5" ht="15.75" customHeight="1" x14ac:dyDescent="0.2">
      <c r="B81" s="45" t="s">
        <v>75</v>
      </c>
      <c r="C81" s="46">
        <v>1</v>
      </c>
      <c r="D81" s="46">
        <v>1</v>
      </c>
      <c r="E81" s="48"/>
    </row>
    <row r="82" spans="2:5" ht="15.75" customHeight="1" x14ac:dyDescent="0.2">
      <c r="B82" s="45" t="s">
        <v>76</v>
      </c>
      <c r="C82" s="46"/>
      <c r="D82" s="46"/>
      <c r="E82" s="48"/>
    </row>
    <row r="83" spans="2:5" ht="15.75" customHeight="1" x14ac:dyDescent="0.2">
      <c r="B83" s="45" t="s">
        <v>77</v>
      </c>
      <c r="C83" s="46"/>
      <c r="D83" s="46"/>
      <c r="E83" s="48"/>
    </row>
    <row r="84" spans="2:5" ht="15.75" customHeight="1" x14ac:dyDescent="0.2">
      <c r="B84" s="45" t="s">
        <v>78</v>
      </c>
      <c r="C84" s="46"/>
      <c r="D84" s="46"/>
      <c r="E84" s="48"/>
    </row>
    <row r="85" spans="2:5" ht="15.75" customHeight="1" x14ac:dyDescent="0.2">
      <c r="B85" s="45" t="s">
        <v>79</v>
      </c>
      <c r="C85" s="46"/>
      <c r="D85" s="46"/>
      <c r="E85" s="48"/>
    </row>
    <row r="86" spans="2:5" ht="15.75" customHeight="1" x14ac:dyDescent="0.2">
      <c r="B86" s="45" t="s">
        <v>80</v>
      </c>
      <c r="C86" s="46"/>
      <c r="D86" s="46"/>
      <c r="E86" s="48"/>
    </row>
    <row r="87" spans="2:5" s="5" customFormat="1" ht="15.75" customHeight="1" x14ac:dyDescent="0.2">
      <c r="B87" s="41" t="s">
        <v>81</v>
      </c>
      <c r="C87" s="42">
        <v>1784</v>
      </c>
      <c r="D87" s="42">
        <v>1539</v>
      </c>
      <c r="E87" s="43">
        <v>86.266816143497763</v>
      </c>
    </row>
    <row r="88" spans="2:5" ht="15.75" customHeight="1" x14ac:dyDescent="0.2">
      <c r="B88" s="51" t="s">
        <v>82</v>
      </c>
      <c r="C88" s="46"/>
      <c r="D88" s="46"/>
      <c r="E88" s="48"/>
    </row>
    <row r="89" spans="2:5" ht="15.75" customHeight="1" x14ac:dyDescent="0.2">
      <c r="B89" s="51" t="s">
        <v>83</v>
      </c>
      <c r="C89" s="46"/>
      <c r="D89" s="46"/>
      <c r="E89" s="48"/>
    </row>
    <row r="90" spans="2:5" ht="15.75" customHeight="1" x14ac:dyDescent="0.2">
      <c r="B90" s="45" t="s">
        <v>84</v>
      </c>
      <c r="C90" s="46">
        <v>73</v>
      </c>
      <c r="D90" s="46">
        <v>73</v>
      </c>
      <c r="E90" s="48">
        <v>100</v>
      </c>
    </row>
    <row r="91" spans="2:5" ht="15.75" customHeight="1" x14ac:dyDescent="0.2">
      <c r="B91" s="45" t="s">
        <v>85</v>
      </c>
      <c r="C91" s="46">
        <v>509</v>
      </c>
      <c r="D91" s="46">
        <v>504</v>
      </c>
      <c r="E91" s="48">
        <v>99.017681728880163</v>
      </c>
    </row>
    <row r="92" spans="2:5" ht="15.75" customHeight="1" x14ac:dyDescent="0.2">
      <c r="B92" s="45" t="s">
        <v>86</v>
      </c>
      <c r="C92" s="46">
        <v>241</v>
      </c>
      <c r="D92" s="46">
        <v>241</v>
      </c>
      <c r="E92" s="48">
        <v>100</v>
      </c>
    </row>
    <row r="93" spans="2:5" ht="15.75" customHeight="1" x14ac:dyDescent="0.2">
      <c r="B93" s="45" t="s">
        <v>87</v>
      </c>
      <c r="C93" s="46">
        <v>550</v>
      </c>
      <c r="D93" s="46">
        <v>550</v>
      </c>
      <c r="E93" s="48">
        <v>100</v>
      </c>
    </row>
    <row r="94" spans="2:5" ht="15.75" customHeight="1" x14ac:dyDescent="0.2">
      <c r="B94" s="45" t="s">
        <v>88</v>
      </c>
      <c r="C94" s="46">
        <v>411</v>
      </c>
      <c r="D94" s="46">
        <v>171</v>
      </c>
      <c r="E94" s="48">
        <v>41.605839416058394</v>
      </c>
    </row>
    <row r="95" spans="2:5" s="5" customFormat="1" ht="15.75" customHeight="1" x14ac:dyDescent="0.2">
      <c r="B95" s="41" t="s">
        <v>89</v>
      </c>
      <c r="C95" s="42">
        <v>399</v>
      </c>
      <c r="D95" s="42">
        <v>378</v>
      </c>
      <c r="E95" s="52">
        <v>94.73684210526315</v>
      </c>
    </row>
    <row r="96" spans="2:5" s="5" customFormat="1" ht="15.75" customHeight="1" x14ac:dyDescent="0.2">
      <c r="B96" s="41" t="s">
        <v>90</v>
      </c>
      <c r="C96" s="42">
        <v>395</v>
      </c>
      <c r="D96" s="42">
        <v>374</v>
      </c>
      <c r="E96" s="52">
        <v>94.683544303797476</v>
      </c>
    </row>
    <row r="97" spans="2:5" ht="15.75" customHeight="1" x14ac:dyDescent="0.2">
      <c r="B97" s="45" t="s">
        <v>91</v>
      </c>
      <c r="C97" s="46"/>
      <c r="D97" s="46"/>
      <c r="E97" s="53"/>
    </row>
    <row r="98" spans="2:5" ht="15.75" customHeight="1" x14ac:dyDescent="0.2">
      <c r="B98" s="45" t="s">
        <v>92</v>
      </c>
      <c r="C98" s="46"/>
      <c r="D98" s="46"/>
      <c r="E98" s="53"/>
    </row>
    <row r="99" spans="2:5" ht="15.75" customHeight="1" x14ac:dyDescent="0.2">
      <c r="B99" s="45" t="s">
        <v>93</v>
      </c>
      <c r="C99" s="46"/>
      <c r="D99" s="46"/>
      <c r="E99" s="53"/>
    </row>
    <row r="100" spans="2:5" ht="15.75" customHeight="1" x14ac:dyDescent="0.2">
      <c r="B100" s="45" t="s">
        <v>94</v>
      </c>
      <c r="C100" s="46">
        <v>356</v>
      </c>
      <c r="D100" s="46">
        <v>344</v>
      </c>
      <c r="E100" s="53">
        <v>96.629213483146074</v>
      </c>
    </row>
    <row r="101" spans="2:5" ht="15.75" customHeight="1" x14ac:dyDescent="0.2">
      <c r="B101" s="45" t="s">
        <v>95</v>
      </c>
      <c r="C101" s="46">
        <v>39</v>
      </c>
      <c r="D101" s="46">
        <v>30</v>
      </c>
      <c r="E101" s="53">
        <v>76.923076923076934</v>
      </c>
    </row>
    <row r="102" spans="2:5" s="5" customFormat="1" ht="15.75" customHeight="1" x14ac:dyDescent="0.2">
      <c r="B102" s="41" t="s">
        <v>96</v>
      </c>
      <c r="C102" s="42">
        <v>4</v>
      </c>
      <c r="D102" s="42">
        <v>4</v>
      </c>
      <c r="E102" s="52">
        <v>100</v>
      </c>
    </row>
    <row r="103" spans="2:5" s="5" customFormat="1" ht="15.75" customHeight="1" x14ac:dyDescent="0.2">
      <c r="B103" s="41" t="s">
        <v>97</v>
      </c>
      <c r="C103" s="42">
        <v>0</v>
      </c>
      <c r="D103" s="42">
        <v>0</v>
      </c>
      <c r="E103" s="52"/>
    </row>
    <row r="104" spans="2:5" ht="15.75" customHeight="1" x14ac:dyDescent="0.2">
      <c r="B104" s="45" t="s">
        <v>98</v>
      </c>
      <c r="C104" s="46"/>
      <c r="D104" s="46"/>
      <c r="E104" s="53"/>
    </row>
    <row r="105" spans="2:5" ht="15.75" customHeight="1" x14ac:dyDescent="0.2">
      <c r="B105" s="45" t="s">
        <v>99</v>
      </c>
      <c r="C105" s="46"/>
      <c r="D105" s="46"/>
      <c r="E105" s="53"/>
    </row>
    <row r="106" spans="2:5" s="5" customFormat="1" ht="15.75" customHeight="1" x14ac:dyDescent="0.2">
      <c r="B106" s="41" t="s">
        <v>100</v>
      </c>
      <c r="C106" s="42">
        <v>0</v>
      </c>
      <c r="D106" s="42">
        <v>0</v>
      </c>
      <c r="E106" s="52"/>
    </row>
    <row r="107" spans="2:5" s="5" customFormat="1" ht="15.75" customHeight="1" x14ac:dyDescent="0.2">
      <c r="B107" s="41" t="s">
        <v>101</v>
      </c>
      <c r="C107" s="42">
        <v>0</v>
      </c>
      <c r="D107" s="42">
        <v>0</v>
      </c>
      <c r="E107" s="52"/>
    </row>
    <row r="108" spans="2:5" ht="15.75" customHeight="1" x14ac:dyDescent="0.2">
      <c r="B108" s="45" t="s">
        <v>102</v>
      </c>
      <c r="C108" s="46"/>
      <c r="D108" s="46"/>
      <c r="E108" s="53"/>
    </row>
    <row r="109" spans="2:5" ht="15.75" customHeight="1" x14ac:dyDescent="0.2">
      <c r="B109" s="45" t="s">
        <v>103</v>
      </c>
      <c r="C109" s="46"/>
      <c r="D109" s="46"/>
      <c r="E109" s="53"/>
    </row>
    <row r="110" spans="2:5" ht="15.75" customHeight="1" x14ac:dyDescent="0.2">
      <c r="B110" s="45" t="s">
        <v>104</v>
      </c>
      <c r="C110" s="46"/>
      <c r="D110" s="46"/>
      <c r="E110" s="53"/>
    </row>
    <row r="111" spans="2:5" ht="15.75" customHeight="1" x14ac:dyDescent="0.2">
      <c r="B111" s="45" t="s">
        <v>105</v>
      </c>
      <c r="C111" s="46">
        <v>0</v>
      </c>
      <c r="D111" s="46">
        <v>0</v>
      </c>
      <c r="E111" s="53"/>
    </row>
    <row r="112" spans="2:5" s="5" customFormat="1" ht="15.75" customHeight="1" x14ac:dyDescent="0.2">
      <c r="B112" s="41" t="s">
        <v>106</v>
      </c>
      <c r="C112" s="42"/>
      <c r="D112" s="42"/>
      <c r="E112" s="52"/>
    </row>
  </sheetData>
  <phoneticPr fontId="0" type="noConversion"/>
  <hyperlinks>
    <hyperlink ref="C4" location="Ocak!A1" display="Ocak" xr:uid="{0083AC14-EA3F-4D9A-9CE6-5C686A012486}"/>
    <hyperlink ref="D4" location="Şubat!A1" display="Şubat" xr:uid="{9538CF4F-E2C6-471D-94F4-0CD9259E8F11}"/>
    <hyperlink ref="E4" location="Mart!A1" display="Mart" xr:uid="{1EA903E7-AE55-4918-9A80-0E16FFCCF828}"/>
    <hyperlink ref="C5" location="Nisan!A1" display="Nisan" xr:uid="{743815E8-DC63-4EA1-9966-D0D2C9867AB1}"/>
    <hyperlink ref="D5" location="Mayıs!A1" display="Mayıs" xr:uid="{74875162-E4BD-44A7-AC0D-6984EECBE2AA}"/>
    <hyperlink ref="E5" location="Haziran!A1" display="Haziran" xr:uid="{F8BF2D71-D954-4D5D-93AC-3FDC93B96C99}"/>
    <hyperlink ref="C6" location="Temmuz!A1" display="Temmuz" xr:uid="{C87D3DC8-D2CC-43EF-83B0-1A54F35C679A}"/>
    <hyperlink ref="D6" location="Ağustos!A1" display="Ağustos" xr:uid="{0E7A8EFA-9625-4A04-A05B-07763CFA4577}"/>
    <hyperlink ref="E6" location="Eylül!A1" display="Eylül" xr:uid="{730535A7-EA33-4795-84BF-3F6729547595}"/>
    <hyperlink ref="C7" location="Ekim!A1" display="Ekim" xr:uid="{D24277FF-0981-43A2-B837-5BE679EC5041}"/>
    <hyperlink ref="D7" location="Kasım!A1" display="Kasım" xr:uid="{10748444-298A-4ECD-B021-FF2CA5FF3102}"/>
    <hyperlink ref="E7" location="Aralık!A1" display="Aralık" xr:uid="{E9662D75-89AF-4B0C-9A7D-76E7C476ACC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2006-04-21T06:22:19Z</dcterms:created>
  <dcterms:modified xsi:type="dcterms:W3CDTF">2025-07-29T13:14:05Z</dcterms:modified>
</cp:coreProperties>
</file>