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15D0748-855B-4F47-8704-31028F4BFA53}" xr6:coauthVersionLast="47" xr6:coauthVersionMax="47" xr10:uidLastSave="{00000000-0000-0000-0000-000000000000}"/>
  <bookViews>
    <workbookView xWindow="-108" yWindow="-108" windowWidth="23256" windowHeight="12456" xr2:uid="{C74DA8BC-4C96-455A-8A88-3F25DE41A3A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{"'30  Hakkari'!$B$3:$D$105"}</definedName>
    <definedName name="HTML_Control" localSheetId="0" hidden="1">{"'30  Hakkari'!$B$3:$D$105"}</definedName>
    <definedName name="HTML_Control" localSheetId="2" hidden="1">{"'30  Hakkari'!$B$3:$D$105"}</definedName>
    <definedName name="HTML_Control" localSheetId="3" hidden="1">{"'30  Hakkari'!$B$3:$D$105"}</definedName>
    <definedName name="HTML_Control" localSheetId="6" hidden="1">{"'30  Hakkari'!$B$3:$D$105"}</definedName>
    <definedName name="HTML_Control" localSheetId="1" hidden="1">{"'30  Hakkari'!$B$3:$D$105"}</definedName>
    <definedName name="HTML_Control" localSheetId="9" hidden="1">{"'30  Hakkari'!$B$3:$D$105"}</definedName>
    <definedName name="HTML_Control" localSheetId="7" hidden="1">{"'30  Hakkari'!$B$3:$D$105"}</definedName>
    <definedName name="HTML_Control" localSheetId="8" hidden="1">{"'30  Hakkari'!$B$3:$D$105"}</definedName>
    <definedName name="HTML_Control" localSheetId="11" hidden="1">{"'30  Hakkari'!$B$3:$D$90"}</definedName>
    <definedName name="HTML_Control" localSheetId="10" hidden="1">{"'30  Hakkari'!$B$3:$D$90"}</definedName>
    <definedName name="HTML_Control" localSheetId="5" hidden="1">{"'30  Hakkari'!$B$3:$D$105"}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Settings\hersan.MUHASEBAT\Desktop\htm\30.htm"</definedName>
    <definedName name="HTML_PathFile" localSheetId="0" hidden="1">"C:\Documents and Settings\hersan.MUHASEBAT\Desktop\htm\30.htm"</definedName>
    <definedName name="HTML_PathFile" localSheetId="2" hidden="1">"C:\Documents and Settings\hersan.MUHASEBAT\Desktop\htm\30.htm"</definedName>
    <definedName name="HTML_PathFile" localSheetId="3" hidden="1">"C:\Documents and Settings\hersan.MUHASEBAT\Desktop\htm\30.htm"</definedName>
    <definedName name="HTML_PathFile" localSheetId="6" hidden="1">"C:\Documents and Settings\hersan.MUHASEBAT\Desktop\htm\30.htm"</definedName>
    <definedName name="HTML_PathFile" localSheetId="1" hidden="1">"C:\Documents and Settings\hersan.MUHASEBAT\Desktop\htm\30.htm"</definedName>
    <definedName name="HTML_PathFile" localSheetId="9" hidden="1">"\\M-pc-00000-20\il_2005_2006hazırlık\docs\30.htm"</definedName>
    <definedName name="HTML_PathFile" localSheetId="7" hidden="1">"C:\Documents and Settings\eakgonullu\Belgelerim\internet\docs\il_81\htm\30.htm"</definedName>
    <definedName name="HTML_PathFile" localSheetId="8" hidden="1">"C:\Documents and Settings\hersan\Belgelerim\int-hazırlık\htm\30.htm"</definedName>
    <definedName name="HTML_PathFile" localSheetId="11" hidden="1">"C:\Documents and Settings\hersan\Belgelerim\int-hazırlık\htm\30.htm"</definedName>
    <definedName name="HTML_PathFile" localSheetId="10" hidden="1">"\\M-pc-00000-20\il_2005_2006hazırlık\docs\htm\30.htm"</definedName>
    <definedName name="HTML_PathFile" localSheetId="5" hidden="1">"C:\Documents and Settings\hersan.MUHASEBAT\Desktop\htm\30.htm"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4" i="8"/>
  <c r="C26" i="8"/>
  <c r="C25" i="8" s="1"/>
  <c r="D26" i="8"/>
  <c r="D25" i="8" s="1"/>
  <c r="E27" i="8"/>
  <c r="E28" i="8"/>
  <c r="C29" i="8"/>
  <c r="D29" i="8"/>
  <c r="E29" i="8" s="1"/>
  <c r="E31" i="8"/>
  <c r="E36" i="8"/>
  <c r="C39" i="8"/>
  <c r="D39" i="8"/>
  <c r="E39" i="8"/>
  <c r="E40" i="8"/>
  <c r="E41" i="8"/>
  <c r="E43" i="8"/>
  <c r="E44" i="8"/>
  <c r="D45" i="8"/>
  <c r="E45" i="8"/>
  <c r="C47" i="8"/>
  <c r="C46" i="8" s="1"/>
  <c r="D47" i="8"/>
  <c r="D46" i="8" s="1"/>
  <c r="E46" i="8" s="1"/>
  <c r="E47" i="8"/>
  <c r="E48" i="8"/>
  <c r="C54" i="8"/>
  <c r="C51" i="8" s="1"/>
  <c r="D54" i="8"/>
  <c r="D51" i="8" s="1"/>
  <c r="C61" i="8"/>
  <c r="C62" i="8"/>
  <c r="D62" i="8"/>
  <c r="D61" i="8" s="1"/>
  <c r="E61" i="8" s="1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 s="1"/>
  <c r="E84" i="8"/>
  <c r="C87" i="8"/>
  <c r="D87" i="8"/>
  <c r="E87" i="8"/>
  <c r="E90" i="8"/>
  <c r="E91" i="8"/>
  <c r="E92" i="8"/>
  <c r="E94" i="8"/>
  <c r="C95" i="8"/>
  <c r="D95" i="8"/>
  <c r="E95" i="8"/>
  <c r="C96" i="8"/>
  <c r="D96" i="8"/>
  <c r="E96" i="8"/>
  <c r="E100" i="8"/>
  <c r="E101" i="8"/>
  <c r="E102" i="8"/>
  <c r="C103" i="8"/>
  <c r="D103" i="8"/>
  <c r="C107" i="8"/>
  <c r="C106" i="8" s="1"/>
  <c r="D107" i="8"/>
  <c r="D106" i="8" s="1"/>
  <c r="E25" i="8" l="1"/>
  <c r="D11" i="8"/>
  <c r="E12" i="8"/>
  <c r="C11" i="8"/>
  <c r="C10" i="8" s="1"/>
  <c r="E26" i="8"/>
  <c r="E62" i="8"/>
  <c r="D10" i="8" l="1"/>
  <c r="E10" i="8" s="1"/>
  <c r="E11" i="8"/>
</calcChain>
</file>

<file path=xl/sharedStrings.xml><?xml version="1.0" encoding="utf-8"?>
<sst xmlns="http://schemas.openxmlformats.org/spreadsheetml/2006/main" count="1408" uniqueCount="211">
  <si>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</si>
  <si>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</si>
  <si>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</si>
  <si>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</si>
  <si>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</si>
  <si>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</si>
  <si>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</si>
  <si>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</si>
  <si>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</si>
  <si>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</si>
  <si>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</si>
  <si>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</si>
  <si>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</si>
  <si>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</si>
  <si>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</si>
  <si>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</si>
  <si>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</si>
  <si>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</si>
  <si>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</si>
  <si>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</si>
  <si>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</si>
  <si>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</si>
  <si>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</si>
  <si>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</si>
  <si>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</si>
  <si>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</si>
  <si>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</si>
  <si>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</si>
  <si>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</si>
  <si>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</si>
  <si>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</si>
  <si>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</si>
  <si>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</si>
  <si>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</si>
  <si>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</si>
  <si>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</si>
  <si>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</si>
  <si>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</si>
  <si>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</si>
  <si>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</si>
  <si>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</si>
  <si>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</si>
  <si>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</si>
  <si>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</si>
  <si>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</si>
  <si>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</si>
  <si>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</si>
  <si>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</si>
  <si>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</si>
  <si>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</si>
  <si>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</si>
  <si>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</si>
  <si>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</si>
  <si>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</si>
  <si>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</si>
  <si>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</si>
  <si>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</si>
  <si>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</si>
  <si>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</si>
  <si>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</si>
  <si>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</si>
  <si>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</si>
  <si>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</si>
  <si>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</si>
  <si>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</si>
  <si>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</si>
  <si>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</si>
  <si>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</si>
  <si>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</si>
  <si>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</si>
  <si>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</si>
  <si>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</si>
  <si>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</si>
  <si>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</si>
  <si>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</si>
  <si>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</si>
  <si>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</si>
  <si>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</si>
  <si>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</si>
  <si>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</si>
  <si>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</si>
  <si>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</si>
  <si>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</si>
  <si>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</si>
  <si>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</si>
  <si>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</si>
  <si>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</si>
  <si>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</si>
  <si>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</si>
  <si>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</si>
  <si>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</si>
  <si>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</si>
  <si>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</si>
  <si>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</si>
  <si>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</si>
  <si>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</si>
  <si>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</si>
  <si>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</si>
  <si>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</si>
  <si>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</si>
  <si>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</si>
  <si>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</si>
  <si>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</si>
  <si>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</si>
  <si>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</si>
  <si>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</si>
  <si>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</si>
  <si>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HAKKARİ İLİ GENEL  BÜTÇE GELİRLERİNİN TAHSİLATI, TAHAKKUKU VE TAHSİLATIN TAHAKKUKA  ORANI (KÜMÜLATİF) HAZİRAN 2006</t>
  </si>
  <si>
    <t>HAKKARİ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</si>
  <si>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</si>
  <si>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</si>
  <si>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</si>
  <si>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</si>
  <si>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</si>
  <si>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</si>
  <si>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</si>
  <si>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</si>
  <si>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</si>
  <si>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</si>
  <si>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</si>
  <si>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</si>
  <si>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</si>
  <si>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</si>
  <si>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</si>
  <si>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</si>
  <si>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</si>
  <si>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</si>
  <si>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</si>
  <si>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</si>
  <si>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</si>
  <si>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</si>
  <si>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</si>
  <si>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</si>
  <si>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</si>
  <si>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</si>
  <si>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</si>
  <si>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</si>
  <si>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</si>
  <si>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</si>
  <si>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</si>
  <si>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</si>
  <si>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</si>
  <si>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</si>
  <si>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</si>
  <si>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</si>
  <si>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</si>
  <si>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</si>
  <si>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</si>
  <si>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</si>
  <si>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</si>
  <si>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</si>
  <si>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</si>
  <si>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</si>
  <si>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</si>
  <si>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</si>
  <si>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</si>
  <si>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</si>
  <si>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</si>
  <si>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</si>
  <si>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</si>
  <si>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</si>
  <si>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</si>
  <si>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</si>
  <si>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</si>
  <si>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</si>
  <si>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</si>
  <si>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</si>
  <si>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</si>
  <si>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</si>
  <si>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</si>
  <si>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</si>
  <si>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</si>
  <si>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</si>
  <si>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</si>
  <si>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</si>
  <si>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</si>
  <si>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</si>
  <si>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</si>
  <si>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</si>
  <si>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</si>
  <si>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</si>
  <si>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</si>
  <si>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</si>
  <si>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</si>
  <si>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HAKKARİ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</si>
  <si>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</si>
  <si>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</si>
  <si>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</si>
  <si>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HAKKARİ İLİ GENEL  BÜTÇE GELİRLERİNİN TAHSİLATI, TAHAKKUKU VE TAHSİLATIN TAHAKKUKA  ORANI (KÜMÜLATİF) MART 2006</t>
  </si>
  <si>
    <t>HAKKARİ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</si>
  <si>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</si>
  <si>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</si>
  <si>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</si>
  <si>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</si>
  <si>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</si>
  <si>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</si>
  <si>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HAKKARİ İLİ GENEL  BÜTÇE GELİRLERİNİN TAHSİLATI, TAHAKKUKU VE TAHSİLATIN TAHAKKUKA  ORANI (KÜMÜLATİF) NİSAN 2006</t>
  </si>
  <si>
    <t>HAKKARİ İLİ GENEL  BÜTÇE GELİRLERİNİN TAHSİLATI, TAHAKKUKU VE TAHSİLATIN TAHAKKUKA  ORANI (KÜMÜLATİF) TEMMUZ 2006</t>
  </si>
  <si>
    <t>Temmuz</t>
  </si>
  <si>
    <t>HAKKARİ İLİ GENEL  BÜTÇE GELİRLERİNİN TAHSİLATI, TAHAKKUKU VE TAHSİLATIN TAHAKKUKA  ORANI (KÜMÜLATİF) AĞUSTOS 2006</t>
  </si>
  <si>
    <t>Ağustos</t>
  </si>
  <si>
    <t>HAKKARİ İLİ GENEL  BÜTÇE GELİRLERİNİN TAHSİLATI, TAHAKKUKU VE TAHSİLATIN TAHAKKUKA  ORANI (KÜMÜLATİF) EYLÜL 2006</t>
  </si>
  <si>
    <t>Eylül</t>
  </si>
  <si>
    <t xml:space="preserve">        Motorlu Taşıtlar (II)</t>
  </si>
  <si>
    <t>HAKKARİ İLİ GENEL  BÜTÇE GELİRLERİNİN TAHSİLATI, TAHAKKUKU VE TAHSİLATIN TAHAKKUKA  ORANI (KÜMÜLATİF) EKİM 2006</t>
  </si>
  <si>
    <t>Ekim</t>
  </si>
  <si>
    <t>HAKKARİ İLİ GENEL  BÜTÇE GELİRLERİNİN TAHSİLATI, TAHAKKUKU VE TAHSİLATIN TAHAKKUKA  ORANI (KÜMÜLATİF) KASIM 2006</t>
  </si>
  <si>
    <t>Kasım</t>
  </si>
  <si>
    <t>HAKKARİ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</si>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</sst>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6" fillId="0" borderId="0" xfId="2" applyFont="1" applyFill="1"/>
    <xf numFmtId="0" fontId="6" fillId="0" borderId="0" xfId="2" applyFont="1"/>
    <xf numFmtId="0" fontId="7" fillId="0" borderId="0" xfId="2" applyFont="1"/>
    <xf numFmtId="0" fontId="7" fillId="0" borderId="0" xfId="2" applyFont="1" applyFill="1"/>
    <xf numFmtId="0" fontId="4" fillId="0" borderId="0" xfId="2" applyFont="1" applyFill="1"/>
    <xf numFmtId="0" fontId="5" fillId="0" borderId="0" xfId="2" applyFont="1"/>
    <xf numFmtId="0" fontId="5" fillId="0" borderId="0" xfId="2" applyFont="1" applyAlignment="1">
      <alignment horizontal="center"/>
    </xf>
    <xf numFmtId="0" fontId="4" fillId="0" borderId="0" xfId="2" applyFont="1"/>
    <xf numFmtId="3" fontId="4" fillId="0" borderId="0" xfId="2" applyNumberFormat="1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0" fontId="4" fillId="2" borderId="3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8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9" fillId="0" borderId="4" xfId="3" applyFont="1" applyFill="1" applyBorder="1" applyAlignment="1">
      <alignment horizontal="left" vertical="center"/>
    </xf>
    <xf numFmtId="3" fontId="9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10" fillId="0" borderId="4" xfId="3" applyFont="1" applyFill="1" applyBorder="1" applyAlignment="1">
      <alignment horizontal="left" vertical="center"/>
    </xf>
    <xf numFmtId="3" fontId="10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10" fillId="0" borderId="4" xfId="2" applyFont="1" applyFill="1" applyBorder="1" applyAlignment="1">
      <alignment horizontal="left" vertical="center"/>
    </xf>
    <xf numFmtId="3" fontId="10" fillId="0" borderId="4" xfId="2" applyNumberFormat="1" applyFont="1" applyFill="1" applyBorder="1" applyAlignment="1">
      <alignment horizontal="right" vertical="center"/>
    </xf>
    <xf numFmtId="49" fontId="10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4" fontId="1" fillId="0" borderId="0" xfId="1" applyNumberFormat="1" applyAlignment="1" applyProtection="1">
      <alignment vertical="center"/>
    </xf>
  </cellXfs>
  <cellStyles count="6">
    <cellStyle name="Hyperlink" xfId="1" builtinId="8"/>
    <cellStyle name="Normal" xfId="0" builtinId="0"/>
    <cellStyle name="Normal_genel_gelir_det3" xfId="2" xr:uid="{14E84A31-B665-49A3-A6B9-75BCFCD89258}"/>
    <cellStyle name="Normal_genelgelirtahk_tahs" xfId="3" xr:uid="{5B45ED1B-7D9B-4E0D-BDC9-28FEAFB4AF37}"/>
    <cellStyle name="Virgül [0]_29dan32ye" xfId="4" xr:uid="{66A782CA-E098-40A7-8839-8F2AE303C169}"/>
    <cellStyle name="Virgül_29dan32ye" xfId="5" xr:uid="{2FC61A35-691F-429D-9FFA-CDE7E89F4E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D9F6-50AE-482F-94C9-B35C757F5A8F}">
  <sheetPr codeName="Sayfa12"/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44284</v>
      </c>
      <c r="D10" s="41">
        <v>33857</v>
      </c>
      <c r="E10" s="42">
        <v>76.454249841929368</v>
      </c>
    </row>
    <row r="11" spans="2:7" s="11" customFormat="1" ht="15.75" customHeight="1" x14ac:dyDescent="0.2">
      <c r="B11" s="40" t="s">
        <v>5</v>
      </c>
      <c r="C11" s="41">
        <v>33893</v>
      </c>
      <c r="D11" s="41">
        <v>25535</v>
      </c>
      <c r="E11" s="43">
        <v>75.340040716372116</v>
      </c>
    </row>
    <row r="12" spans="2:7" s="11" customFormat="1" ht="15.75" customHeight="1" x14ac:dyDescent="0.2">
      <c r="B12" s="40" t="s">
        <v>6</v>
      </c>
      <c r="C12" s="41">
        <v>25383</v>
      </c>
      <c r="D12" s="41">
        <v>19131</v>
      </c>
      <c r="E12" s="43">
        <v>75.369341685379979</v>
      </c>
      <c r="G12" s="12"/>
    </row>
    <row r="13" spans="2:7" s="11" customFormat="1" ht="15.75" customHeight="1" x14ac:dyDescent="0.2">
      <c r="B13" s="40" t="s">
        <v>7</v>
      </c>
      <c r="C13" s="41">
        <v>24237</v>
      </c>
      <c r="D13" s="41">
        <v>18410</v>
      </c>
      <c r="E13" s="43">
        <v>75.958245657465866</v>
      </c>
    </row>
    <row r="14" spans="2:7" ht="15.75" customHeight="1" x14ac:dyDescent="0.2">
      <c r="B14" s="44" t="s">
        <v>8</v>
      </c>
      <c r="C14" s="45">
        <v>1127</v>
      </c>
      <c r="D14" s="45">
        <v>645</v>
      </c>
      <c r="E14" s="46">
        <v>57.231588287488911</v>
      </c>
    </row>
    <row r="15" spans="2:7" ht="15.75" customHeight="1" x14ac:dyDescent="0.2">
      <c r="B15" s="44" t="s">
        <v>9</v>
      </c>
      <c r="C15" s="45">
        <v>123</v>
      </c>
      <c r="D15" s="45">
        <v>67</v>
      </c>
      <c r="E15" s="46">
        <v>54.471544715447152</v>
      </c>
    </row>
    <row r="16" spans="2:7" ht="15.75" customHeight="1" x14ac:dyDescent="0.2">
      <c r="B16" s="44" t="s">
        <v>10</v>
      </c>
      <c r="C16" s="45">
        <v>21752</v>
      </c>
      <c r="D16" s="45">
        <v>16768</v>
      </c>
      <c r="E16" s="46">
        <v>77.087164398675995</v>
      </c>
    </row>
    <row r="17" spans="2:5" ht="15.75" customHeight="1" x14ac:dyDescent="0.2">
      <c r="B17" s="44" t="s">
        <v>11</v>
      </c>
      <c r="C17" s="45">
        <v>1235</v>
      </c>
      <c r="D17" s="45">
        <v>930</v>
      </c>
      <c r="E17" s="46">
        <v>75.303643724696357</v>
      </c>
    </row>
    <row r="18" spans="2:5" s="11" customFormat="1" ht="15.75" customHeight="1" x14ac:dyDescent="0.2">
      <c r="B18" s="40" t="s">
        <v>12</v>
      </c>
      <c r="C18" s="41">
        <v>1146</v>
      </c>
      <c r="D18" s="41">
        <v>721</v>
      </c>
      <c r="E18" s="43">
        <v>62.914485165794062</v>
      </c>
    </row>
    <row r="19" spans="2:5" ht="15.75" customHeight="1" x14ac:dyDescent="0.2">
      <c r="B19" s="44" t="s">
        <v>13</v>
      </c>
      <c r="C19" s="45">
        <v>174</v>
      </c>
      <c r="D19" s="45">
        <v>-34</v>
      </c>
      <c r="E19" s="46">
        <v>-19.540229885057471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963</v>
      </c>
      <c r="D21" s="45">
        <v>755</v>
      </c>
      <c r="E21" s="46">
        <v>78.400830737279335</v>
      </c>
    </row>
    <row r="22" spans="2:5" s="8" customFormat="1" ht="15.75" customHeight="1" x14ac:dyDescent="0.2">
      <c r="B22" s="40" t="s">
        <v>16</v>
      </c>
      <c r="C22" s="41">
        <v>2100</v>
      </c>
      <c r="D22" s="41">
        <v>1336</v>
      </c>
      <c r="E22" s="42">
        <v>63.61904761904762</v>
      </c>
    </row>
    <row r="23" spans="2:5" s="13" customFormat="1" ht="15.75" customHeight="1" x14ac:dyDescent="0.2">
      <c r="B23" s="44" t="s">
        <v>17</v>
      </c>
      <c r="C23" s="45">
        <v>2</v>
      </c>
      <c r="D23" s="45">
        <v>2</v>
      </c>
      <c r="E23" s="47">
        <v>100</v>
      </c>
    </row>
    <row r="24" spans="2:5" s="13" customFormat="1" ht="15.75" customHeight="1" x14ac:dyDescent="0.2">
      <c r="B24" s="44" t="s">
        <v>18</v>
      </c>
      <c r="C24" s="45">
        <v>2098</v>
      </c>
      <c r="D24" s="45">
        <v>1334</v>
      </c>
      <c r="E24" s="47">
        <v>63.584366062917063</v>
      </c>
    </row>
    <row r="25" spans="2:5" s="8" customFormat="1" ht="15.75" customHeight="1" x14ac:dyDescent="0.2">
      <c r="B25" s="40" t="s">
        <v>19</v>
      </c>
      <c r="C25" s="41">
        <v>-2729</v>
      </c>
      <c r="D25" s="41">
        <v>-3259</v>
      </c>
      <c r="E25" s="42">
        <v>119.42103334554781</v>
      </c>
    </row>
    <row r="26" spans="2:5" s="8" customFormat="1" ht="15.75" customHeight="1" x14ac:dyDescent="0.2">
      <c r="B26" s="40" t="s">
        <v>20</v>
      </c>
      <c r="C26" s="41">
        <v>-3371</v>
      </c>
      <c r="D26" s="41">
        <v>-3901</v>
      </c>
      <c r="E26" s="42">
        <v>115.72233758528627</v>
      </c>
    </row>
    <row r="27" spans="2:5" s="13" customFormat="1" ht="15.75" customHeight="1" x14ac:dyDescent="0.2">
      <c r="B27" s="44" t="s">
        <v>21</v>
      </c>
      <c r="C27" s="45">
        <v>-4303</v>
      </c>
      <c r="D27" s="45">
        <v>-4807</v>
      </c>
      <c r="E27" s="47">
        <v>111.7127585405531</v>
      </c>
    </row>
    <row r="28" spans="2:5" s="13" customFormat="1" ht="15.75" customHeight="1" x14ac:dyDescent="0.2">
      <c r="B28" s="44" t="s">
        <v>22</v>
      </c>
      <c r="C28" s="45">
        <v>932</v>
      </c>
      <c r="D28" s="45">
        <v>906</v>
      </c>
      <c r="E28" s="47">
        <v>97.210300429184542</v>
      </c>
    </row>
    <row r="29" spans="2:5" s="8" customFormat="1" ht="15.75" customHeight="1" x14ac:dyDescent="0.2">
      <c r="B29" s="40" t="s">
        <v>23</v>
      </c>
      <c r="C29" s="41">
        <v>34</v>
      </c>
      <c r="D29" s="41">
        <v>34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203</v>
      </c>
      <c r="C31" s="45">
        <v>34</v>
      </c>
      <c r="D31" s="45">
        <v>34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608</v>
      </c>
      <c r="D36" s="41">
        <v>608</v>
      </c>
      <c r="E36" s="43">
        <v>100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187</v>
      </c>
      <c r="D39" s="41">
        <v>187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99</v>
      </c>
      <c r="D40" s="45">
        <v>99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88</v>
      </c>
      <c r="D41" s="45">
        <v>88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4778</v>
      </c>
      <c r="D43" s="41">
        <v>4202</v>
      </c>
      <c r="E43" s="42">
        <v>87.944746755964843</v>
      </c>
    </row>
    <row r="44" spans="2:5" s="8" customFormat="1" ht="15.75" customHeight="1" x14ac:dyDescent="0.2">
      <c r="B44" s="40" t="s">
        <v>38</v>
      </c>
      <c r="C44" s="41">
        <v>4138</v>
      </c>
      <c r="D44" s="41">
        <v>3941</v>
      </c>
      <c r="E44" s="42">
        <v>95.239246012566454</v>
      </c>
    </row>
    <row r="45" spans="2:5" s="8" customFormat="1" ht="15.75" customHeight="1" x14ac:dyDescent="0.2">
      <c r="B45" s="40" t="s">
        <v>39</v>
      </c>
      <c r="C45" s="41">
        <v>36</v>
      </c>
      <c r="D45" s="41">
        <v>-3</v>
      </c>
      <c r="E45" s="42">
        <v>-8.3333333333333321</v>
      </c>
    </row>
    <row r="46" spans="2:5" s="8" customFormat="1" ht="15.75" customHeight="1" x14ac:dyDescent="0.2">
      <c r="B46" s="40" t="s">
        <v>40</v>
      </c>
      <c r="C46" s="41">
        <v>10243</v>
      </c>
      <c r="D46" s="41">
        <v>8186</v>
      </c>
      <c r="E46" s="42">
        <v>79.91799277555404</v>
      </c>
    </row>
    <row r="47" spans="2:5" s="8" customFormat="1" ht="15.75" customHeight="1" x14ac:dyDescent="0.2">
      <c r="B47" s="40" t="s">
        <v>41</v>
      </c>
      <c r="C47" s="41">
        <v>2953</v>
      </c>
      <c r="D47" s="41">
        <v>2953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2950</v>
      </c>
      <c r="D48" s="45">
        <v>2950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>
        <v>3</v>
      </c>
      <c r="D50" s="45">
        <v>3</v>
      </c>
      <c r="E50" s="47">
        <v>100</v>
      </c>
    </row>
    <row r="51" spans="2:5" s="8" customFormat="1" ht="15.75" customHeight="1" x14ac:dyDescent="0.2">
      <c r="B51" s="40" t="s">
        <v>45</v>
      </c>
      <c r="C51" s="41">
        <v>1</v>
      </c>
      <c r="D51" s="41">
        <v>1</v>
      </c>
      <c r="E51" s="42"/>
    </row>
    <row r="52" spans="2:5" s="8" customFormat="1" ht="15.75" customHeight="1" x14ac:dyDescent="0.2">
      <c r="B52" s="40" t="s">
        <v>46</v>
      </c>
      <c r="C52" s="41">
        <v>1</v>
      </c>
      <c r="D52" s="41">
        <v>1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51</v>
      </c>
      <c r="C56" s="45"/>
      <c r="D56" s="45"/>
      <c r="E56" s="47"/>
    </row>
    <row r="57" spans="2:5" s="13" customFormat="1" ht="15.75" customHeight="1" x14ac:dyDescent="0.2">
      <c r="B57" s="44" t="s">
        <v>52</v>
      </c>
      <c r="C57" s="45"/>
      <c r="D57" s="45"/>
      <c r="E57" s="47"/>
    </row>
    <row r="58" spans="2:5" s="13" customFormat="1" ht="15.75" customHeight="1" x14ac:dyDescent="0.2">
      <c r="B58" s="44" t="s">
        <v>53</v>
      </c>
      <c r="C58" s="45"/>
      <c r="D58" s="45"/>
      <c r="E58" s="47"/>
    </row>
    <row r="59" spans="2:5" s="13" customFormat="1" ht="15.75" customHeight="1" x14ac:dyDescent="0.2">
      <c r="B59" s="44" t="s">
        <v>54</v>
      </c>
      <c r="C59" s="45"/>
      <c r="D59" s="45"/>
      <c r="E59" s="47"/>
    </row>
    <row r="60" spans="2:5" s="8" customFormat="1" ht="15.75" customHeight="1" x14ac:dyDescent="0.2">
      <c r="B60" s="40" t="s">
        <v>55</v>
      </c>
      <c r="C60" s="41">
        <v>2164</v>
      </c>
      <c r="D60" s="41">
        <v>1825</v>
      </c>
      <c r="E60" s="42">
        <v>84.334565619223653</v>
      </c>
    </row>
    <row r="61" spans="2:5" s="8" customFormat="1" ht="15.75" customHeight="1" x14ac:dyDescent="0.2">
      <c r="B61" s="40" t="s">
        <v>56</v>
      </c>
      <c r="C61" s="41">
        <v>1754</v>
      </c>
      <c r="D61" s="41">
        <v>1720</v>
      </c>
      <c r="E61" s="42">
        <v>98.061573546180156</v>
      </c>
    </row>
    <row r="62" spans="2:5" s="13" customFormat="1" ht="15.75" customHeight="1" x14ac:dyDescent="0.2">
      <c r="B62" s="44" t="s">
        <v>57</v>
      </c>
      <c r="C62" s="45">
        <v>1683</v>
      </c>
      <c r="D62" s="45">
        <v>1683</v>
      </c>
      <c r="E62" s="47">
        <v>100</v>
      </c>
    </row>
    <row r="63" spans="2:5" s="13" customFormat="1" ht="15.75" customHeight="1" x14ac:dyDescent="0.2">
      <c r="B63" s="44" t="s">
        <v>58</v>
      </c>
      <c r="C63" s="45">
        <v>48</v>
      </c>
      <c r="D63" s="45">
        <v>14</v>
      </c>
      <c r="E63" s="47">
        <v>29.166666666666668</v>
      </c>
    </row>
    <row r="64" spans="2:5" s="13" customFormat="1" ht="15.75" customHeight="1" x14ac:dyDescent="0.2">
      <c r="B64" s="44" t="s">
        <v>59</v>
      </c>
      <c r="C64" s="45">
        <v>23</v>
      </c>
      <c r="D64" s="45">
        <v>23</v>
      </c>
      <c r="E64" s="47">
        <v>100</v>
      </c>
    </row>
    <row r="65" spans="2:5" s="8" customFormat="1" ht="15.75" customHeight="1" x14ac:dyDescent="0.2">
      <c r="B65" s="40" t="s">
        <v>60</v>
      </c>
      <c r="C65" s="41">
        <v>409</v>
      </c>
      <c r="D65" s="41">
        <v>104</v>
      </c>
      <c r="E65" s="42">
        <v>25.427872860635699</v>
      </c>
    </row>
    <row r="66" spans="2:5" s="13" customFormat="1" ht="15.75" customHeight="1" x14ac:dyDescent="0.2">
      <c r="B66" s="44" t="s">
        <v>61</v>
      </c>
      <c r="C66" s="45"/>
      <c r="D66" s="45"/>
      <c r="E66" s="47"/>
    </row>
    <row r="67" spans="2:5" s="13" customFormat="1" ht="15.75" customHeight="1" x14ac:dyDescent="0.2">
      <c r="B67" s="44" t="s">
        <v>62</v>
      </c>
      <c r="C67" s="45">
        <v>351</v>
      </c>
      <c r="D67" s="45">
        <v>46</v>
      </c>
      <c r="E67" s="47">
        <v>13.105413105413104</v>
      </c>
    </row>
    <row r="68" spans="2:5" s="13" customFormat="1" ht="15.75" customHeight="1" x14ac:dyDescent="0.2">
      <c r="B68" s="44" t="s">
        <v>63</v>
      </c>
      <c r="C68" s="45">
        <v>58</v>
      </c>
      <c r="D68" s="45">
        <v>58</v>
      </c>
      <c r="E68" s="47">
        <v>100</v>
      </c>
    </row>
    <row r="69" spans="2:5" s="8" customFormat="1" ht="15.75" customHeight="1" x14ac:dyDescent="0.2">
      <c r="B69" s="40" t="s">
        <v>64</v>
      </c>
      <c r="C69" s="41">
        <v>1</v>
      </c>
      <c r="D69" s="41">
        <v>1</v>
      </c>
      <c r="E69" s="42">
        <v>100</v>
      </c>
    </row>
    <row r="70" spans="2:5" s="8" customFormat="1" ht="15.75" customHeight="1" x14ac:dyDescent="0.2">
      <c r="B70" s="40" t="s">
        <v>65</v>
      </c>
      <c r="C70" s="41">
        <v>2743</v>
      </c>
      <c r="D70" s="41">
        <v>1224</v>
      </c>
      <c r="E70" s="42">
        <v>44.622675902296756</v>
      </c>
    </row>
    <row r="71" spans="2:5" s="13" customFormat="1" ht="15.75" customHeight="1" x14ac:dyDescent="0.2">
      <c r="B71" s="48" t="s">
        <v>66</v>
      </c>
      <c r="C71" s="49">
        <v>190</v>
      </c>
      <c r="D71" s="49">
        <v>183</v>
      </c>
      <c r="E71" s="47">
        <v>96.315789473684205</v>
      </c>
    </row>
    <row r="72" spans="2:5" s="13" customFormat="1" ht="15.75" customHeight="1" x14ac:dyDescent="0.2">
      <c r="B72" s="48" t="s">
        <v>67</v>
      </c>
      <c r="C72" s="49">
        <v>659</v>
      </c>
      <c r="D72" s="49">
        <v>140</v>
      </c>
      <c r="E72" s="47">
        <v>21.2443095599393</v>
      </c>
    </row>
    <row r="73" spans="2:5" s="13" customFormat="1" ht="15.75" customHeight="1" x14ac:dyDescent="0.2">
      <c r="B73" s="48" t="s">
        <v>68</v>
      </c>
      <c r="C73" s="49">
        <v>113</v>
      </c>
      <c r="D73" s="49">
        <v>40</v>
      </c>
      <c r="E73" s="47">
        <v>35.398230088495573</v>
      </c>
    </row>
    <row r="74" spans="2:5" s="13" customFormat="1" ht="15.75" customHeight="1" x14ac:dyDescent="0.2">
      <c r="B74" s="48" t="s">
        <v>69</v>
      </c>
      <c r="C74" s="49">
        <v>867</v>
      </c>
      <c r="D74" s="49">
        <v>137</v>
      </c>
      <c r="E74" s="47">
        <v>15.801614763552479</v>
      </c>
    </row>
    <row r="75" spans="2:5" s="13" customFormat="1" ht="15.75" customHeight="1" x14ac:dyDescent="0.2">
      <c r="B75" s="48" t="s">
        <v>70</v>
      </c>
      <c r="C75" s="49">
        <v>637</v>
      </c>
      <c r="D75" s="49">
        <v>466</v>
      </c>
      <c r="E75" s="47">
        <v>73.155416012558874</v>
      </c>
    </row>
    <row r="76" spans="2:5" s="13" customFormat="1" ht="15.75" customHeight="1" x14ac:dyDescent="0.2">
      <c r="B76" s="48" t="s">
        <v>71</v>
      </c>
      <c r="C76" s="49">
        <v>277</v>
      </c>
      <c r="D76" s="49">
        <v>258</v>
      </c>
      <c r="E76" s="47">
        <v>93.140794223826717</v>
      </c>
    </row>
    <row r="77" spans="2:5" s="11" customFormat="1" ht="15.75" customHeight="1" x14ac:dyDescent="0.2">
      <c r="B77" s="40" t="s">
        <v>72</v>
      </c>
      <c r="C77" s="41">
        <v>12</v>
      </c>
      <c r="D77" s="41">
        <v>12</v>
      </c>
      <c r="E77" s="42">
        <v>100</v>
      </c>
    </row>
    <row r="78" spans="2:5" ht="15.75" customHeight="1" x14ac:dyDescent="0.2">
      <c r="B78" s="44" t="s">
        <v>73</v>
      </c>
      <c r="C78" s="45"/>
      <c r="D78" s="45"/>
      <c r="E78" s="47"/>
    </row>
    <row r="79" spans="2:5" ht="15.75" customHeight="1" x14ac:dyDescent="0.2">
      <c r="B79" s="44" t="s">
        <v>74</v>
      </c>
      <c r="C79" s="45"/>
      <c r="D79" s="45"/>
      <c r="E79" s="47"/>
    </row>
    <row r="80" spans="2:5" ht="15.75" customHeight="1" x14ac:dyDescent="0.2">
      <c r="B80" s="44" t="s">
        <v>75</v>
      </c>
      <c r="C80" s="45"/>
      <c r="D80" s="45"/>
      <c r="E80" s="47"/>
    </row>
    <row r="81" spans="2:5" ht="15.75" customHeight="1" x14ac:dyDescent="0.2">
      <c r="B81" s="44" t="s">
        <v>76</v>
      </c>
      <c r="C81" s="45"/>
      <c r="D81" s="45"/>
      <c r="E81" s="47"/>
    </row>
    <row r="82" spans="2:5" ht="15.75" customHeight="1" x14ac:dyDescent="0.2">
      <c r="B82" s="44" t="s">
        <v>77</v>
      </c>
      <c r="C82" s="45"/>
      <c r="D82" s="45"/>
      <c r="E82" s="47"/>
    </row>
    <row r="83" spans="2:5" ht="15.75" customHeight="1" x14ac:dyDescent="0.2">
      <c r="B83" s="44" t="s">
        <v>78</v>
      </c>
      <c r="C83" s="45">
        <v>12</v>
      </c>
      <c r="D83" s="45">
        <v>12</v>
      </c>
      <c r="E83" s="47">
        <v>100</v>
      </c>
    </row>
    <row r="84" spans="2:5" ht="15.75" customHeight="1" x14ac:dyDescent="0.2">
      <c r="B84" s="44" t="s">
        <v>79</v>
      </c>
      <c r="C84" s="45">
        <v>0</v>
      </c>
      <c r="D84" s="45">
        <v>0</v>
      </c>
      <c r="E84" s="47"/>
    </row>
    <row r="85" spans="2:5" ht="15.75" customHeight="1" x14ac:dyDescent="0.2">
      <c r="B85" s="44" t="s">
        <v>80</v>
      </c>
      <c r="C85" s="45"/>
      <c r="D85" s="45"/>
      <c r="E85" s="47"/>
    </row>
    <row r="86" spans="2:5" s="11" customFormat="1" ht="15.75" customHeight="1" x14ac:dyDescent="0.2">
      <c r="B86" s="40" t="s">
        <v>81</v>
      </c>
      <c r="C86" s="41">
        <v>2370</v>
      </c>
      <c r="D86" s="41">
        <v>2171</v>
      </c>
      <c r="E86" s="42">
        <v>91.603375527426152</v>
      </c>
    </row>
    <row r="87" spans="2:5" ht="15.75" customHeight="1" x14ac:dyDescent="0.2">
      <c r="B87" s="50" t="s">
        <v>82</v>
      </c>
      <c r="C87" s="45"/>
      <c r="D87" s="45"/>
      <c r="E87" s="47"/>
    </row>
    <row r="88" spans="2:5" ht="15.75" customHeight="1" x14ac:dyDescent="0.2">
      <c r="B88" s="50" t="s">
        <v>83</v>
      </c>
      <c r="C88" s="45"/>
      <c r="D88" s="45"/>
      <c r="E88" s="47"/>
    </row>
    <row r="89" spans="2:5" ht="15.75" customHeight="1" x14ac:dyDescent="0.2">
      <c r="B89" s="44" t="s">
        <v>84</v>
      </c>
      <c r="C89" s="45">
        <v>31</v>
      </c>
      <c r="D89" s="45">
        <v>31</v>
      </c>
      <c r="E89" s="47">
        <v>100</v>
      </c>
    </row>
    <row r="90" spans="2:5" ht="15.75" customHeight="1" x14ac:dyDescent="0.2">
      <c r="B90" s="44" t="s">
        <v>85</v>
      </c>
      <c r="C90" s="45">
        <v>734</v>
      </c>
      <c r="D90" s="45">
        <v>734</v>
      </c>
      <c r="E90" s="47">
        <v>100</v>
      </c>
    </row>
    <row r="91" spans="2:5" ht="15.75" customHeight="1" x14ac:dyDescent="0.2">
      <c r="B91" s="44" t="s">
        <v>86</v>
      </c>
      <c r="C91" s="45">
        <v>202</v>
      </c>
      <c r="D91" s="45">
        <v>187</v>
      </c>
      <c r="E91" s="47">
        <v>92.574257425742573</v>
      </c>
    </row>
    <row r="92" spans="2:5" ht="15.75" customHeight="1" x14ac:dyDescent="0.2">
      <c r="B92" s="44" t="s">
        <v>87</v>
      </c>
      <c r="C92" s="45"/>
      <c r="D92" s="45"/>
      <c r="E92" s="47"/>
    </row>
    <row r="93" spans="2:5" ht="15.75" customHeight="1" x14ac:dyDescent="0.2">
      <c r="B93" s="44" t="s">
        <v>88</v>
      </c>
      <c r="C93" s="45">
        <v>1403</v>
      </c>
      <c r="D93" s="45">
        <v>1219</v>
      </c>
      <c r="E93" s="47">
        <v>86.885245901639337</v>
      </c>
    </row>
    <row r="94" spans="2:5" s="11" customFormat="1" ht="15.75" customHeight="1" x14ac:dyDescent="0.2">
      <c r="B94" s="40" t="s">
        <v>89</v>
      </c>
      <c r="C94" s="41">
        <v>148</v>
      </c>
      <c r="D94" s="41">
        <v>136</v>
      </c>
      <c r="E94" s="51">
        <v>91.891891891891902</v>
      </c>
    </row>
    <row r="95" spans="2:5" s="11" customFormat="1" ht="15.75" customHeight="1" x14ac:dyDescent="0.2">
      <c r="B95" s="40" t="s">
        <v>90</v>
      </c>
      <c r="C95" s="41">
        <v>111</v>
      </c>
      <c r="D95" s="41">
        <v>101</v>
      </c>
      <c r="E95" s="51">
        <v>90.990990990990994</v>
      </c>
    </row>
    <row r="96" spans="2:5" ht="15.75" customHeight="1" x14ac:dyDescent="0.2">
      <c r="B96" s="44" t="s">
        <v>91</v>
      </c>
      <c r="C96" s="45"/>
      <c r="D96" s="45"/>
      <c r="E96" s="52"/>
    </row>
    <row r="97" spans="2:5" ht="15.75" customHeight="1" x14ac:dyDescent="0.2">
      <c r="B97" s="44" t="s">
        <v>92</v>
      </c>
      <c r="C97" s="45"/>
      <c r="D97" s="45"/>
      <c r="E97" s="52"/>
    </row>
    <row r="98" spans="2:5" ht="15.75" customHeight="1" x14ac:dyDescent="0.2">
      <c r="B98" s="44" t="s">
        <v>93</v>
      </c>
      <c r="C98" s="45"/>
      <c r="D98" s="45"/>
      <c r="E98" s="52"/>
    </row>
    <row r="99" spans="2:5" ht="15.75" customHeight="1" x14ac:dyDescent="0.2">
      <c r="B99" s="44" t="s">
        <v>94</v>
      </c>
      <c r="C99" s="45">
        <v>6</v>
      </c>
      <c r="D99" s="45">
        <v>6</v>
      </c>
      <c r="E99" s="52">
        <v>100</v>
      </c>
    </row>
    <row r="100" spans="2:5" ht="15.75" customHeight="1" x14ac:dyDescent="0.2">
      <c r="B100" s="44" t="s">
        <v>95</v>
      </c>
      <c r="C100" s="45">
        <v>105</v>
      </c>
      <c r="D100" s="45">
        <v>95</v>
      </c>
      <c r="E100" s="52">
        <v>90.476190476190482</v>
      </c>
    </row>
    <row r="101" spans="2:5" s="11" customFormat="1" ht="15.75" customHeight="1" x14ac:dyDescent="0.2">
      <c r="B101" s="40" t="s">
        <v>96</v>
      </c>
      <c r="C101" s="41">
        <v>37</v>
      </c>
      <c r="D101" s="41">
        <v>35</v>
      </c>
      <c r="E101" s="51">
        <v>94.594594594594597</v>
      </c>
    </row>
    <row r="102" spans="2:5" s="11" customFormat="1" ht="15.75" customHeight="1" x14ac:dyDescent="0.2">
      <c r="B102" s="40" t="s">
        <v>97</v>
      </c>
      <c r="C102" s="41">
        <v>0</v>
      </c>
      <c r="D102" s="41">
        <v>0</v>
      </c>
      <c r="E102" s="51"/>
    </row>
    <row r="103" spans="2:5" ht="15.75" customHeight="1" x14ac:dyDescent="0.2">
      <c r="B103" s="44" t="s">
        <v>98</v>
      </c>
      <c r="C103" s="45"/>
      <c r="D103" s="45"/>
      <c r="E103" s="52"/>
    </row>
    <row r="104" spans="2:5" ht="15.75" customHeight="1" x14ac:dyDescent="0.2">
      <c r="B104" s="44" t="s">
        <v>99</v>
      </c>
      <c r="C104" s="45"/>
      <c r="D104" s="45"/>
      <c r="E104" s="52"/>
    </row>
    <row r="105" spans="2:5" s="11" customFormat="1" ht="15.75" customHeight="1" x14ac:dyDescent="0.2">
      <c r="B105" s="40" t="s">
        <v>100</v>
      </c>
      <c r="C105" s="41">
        <v>0</v>
      </c>
      <c r="D105" s="41">
        <v>0</v>
      </c>
      <c r="E105" s="51"/>
    </row>
    <row r="106" spans="2:5" s="11" customFormat="1" ht="15.75" customHeight="1" x14ac:dyDescent="0.2">
      <c r="B106" s="40" t="s">
        <v>101</v>
      </c>
      <c r="C106" s="41">
        <v>0</v>
      </c>
      <c r="D106" s="41">
        <v>0</v>
      </c>
      <c r="E106" s="51"/>
    </row>
    <row r="107" spans="2:5" ht="15.75" customHeight="1" x14ac:dyDescent="0.2">
      <c r="B107" s="44" t="s">
        <v>102</v>
      </c>
      <c r="C107" s="45"/>
      <c r="D107" s="45"/>
      <c r="E107" s="52"/>
    </row>
    <row r="108" spans="2:5" ht="15.75" customHeight="1" x14ac:dyDescent="0.2">
      <c r="B108" s="44" t="s">
        <v>103</v>
      </c>
      <c r="C108" s="45"/>
      <c r="D108" s="45"/>
      <c r="E108" s="52"/>
    </row>
    <row r="109" spans="2:5" ht="15.75" customHeight="1" x14ac:dyDescent="0.2">
      <c r="B109" s="44" t="s">
        <v>104</v>
      </c>
      <c r="C109" s="45"/>
      <c r="D109" s="45"/>
      <c r="E109" s="52"/>
    </row>
    <row r="110" spans="2:5" ht="15.75" customHeight="1" x14ac:dyDescent="0.2">
      <c r="B110" s="44" t="s">
        <v>105</v>
      </c>
      <c r="C110" s="45"/>
      <c r="D110" s="45"/>
      <c r="E110" s="52"/>
    </row>
    <row r="111" spans="2:5" s="11" customFormat="1" ht="15.75" customHeight="1" x14ac:dyDescent="0.2">
      <c r="B111" s="40" t="s">
        <v>106</v>
      </c>
      <c r="C111" s="41"/>
      <c r="D111" s="41"/>
      <c r="E111" s="51"/>
    </row>
    <row r="112" spans="2:5" x14ac:dyDescent="0.2">
      <c r="B112" s="11" t="s">
        <v>210</v>
      </c>
    </row>
  </sheetData>
  <phoneticPr fontId="0" type="noConversion"/>
  <hyperlinks>
    <hyperlink ref="C4" location="Ocak!A1" display="Ocak" xr:uid="{7B88867E-CBB9-444C-B9F3-B77A29292343}"/>
    <hyperlink ref="D4" location="Şubat!A1" display="Şubat" xr:uid="{3B47E109-3B0C-4DAB-A281-B8B3031D108E}"/>
    <hyperlink ref="E4" location="Mart!A1" display="Mart" xr:uid="{9C8C3BFA-31D7-446D-BBBC-13F0A2FDC17C}"/>
    <hyperlink ref="C5" location="Nisan!A1" display="Nisan" xr:uid="{20746023-D69E-4601-9AED-F8C155D3EAD7}"/>
    <hyperlink ref="D5" location="Mayıs!A1" display="Mayıs" xr:uid="{8C86D2C9-1523-4F01-BCCD-1A3C2BB8ED50}"/>
    <hyperlink ref="E5" location="Haziran!A1" display="Haziran" xr:uid="{76FC6256-2163-4BB2-BE2B-C75FB8846C4D}"/>
    <hyperlink ref="C6" location="Temmuz!A1" display="Temmuz" xr:uid="{9F759D93-F9CA-4EF9-8034-1F3A98FECD2A}"/>
    <hyperlink ref="D6" location="Ağustos!A1" display="Ağustos" xr:uid="{3D59F5F5-0FD3-4063-8398-13834D17BB02}"/>
    <hyperlink ref="E6" location="Eylül!A1" display="Eylül" xr:uid="{FE770603-5C38-4D51-9CD6-12E00312FDF0}"/>
    <hyperlink ref="C7" location="Ekim!A1" display="Ekim" xr:uid="{F1CF2598-765C-4084-9720-5F46054D910F}"/>
    <hyperlink ref="D7" location="Kasım!A1" display="Kasım" xr:uid="{580CABB3-617B-467E-AEEB-00FB3FEFEF1F}"/>
    <hyperlink ref="E7" location="Aralık!A1" display="Aralık" xr:uid="{00D00608-B091-4843-A951-A4AF84EBA8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6CB3-C3F8-4155-81E7-04169DFA97F5}">
  <sheetPr codeName="Sayfa4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17243</v>
      </c>
      <c r="D10" s="41">
        <v>6992</v>
      </c>
      <c r="E10" s="42">
        <v>40.549788319897928</v>
      </c>
    </row>
    <row r="11" spans="2:7" s="11" customFormat="1" ht="15.75" customHeight="1" x14ac:dyDescent="0.2">
      <c r="B11" s="40" t="s">
        <v>5</v>
      </c>
      <c r="C11" s="41">
        <v>13379</v>
      </c>
      <c r="D11" s="41">
        <v>4910</v>
      </c>
      <c r="E11" s="43">
        <v>36.699304880783316</v>
      </c>
    </row>
    <row r="12" spans="2:7" s="11" customFormat="1" ht="15.75" customHeight="1" x14ac:dyDescent="0.2">
      <c r="B12" s="40" t="s">
        <v>6</v>
      </c>
      <c r="C12" s="41">
        <v>9296</v>
      </c>
      <c r="D12" s="41">
        <v>3601</v>
      </c>
      <c r="E12" s="43">
        <v>38.737091222030983</v>
      </c>
      <c r="G12" s="12"/>
    </row>
    <row r="13" spans="2:7" s="11" customFormat="1" ht="15.75" customHeight="1" x14ac:dyDescent="0.2">
      <c r="B13" s="40" t="s">
        <v>7</v>
      </c>
      <c r="C13" s="41">
        <v>8490</v>
      </c>
      <c r="D13" s="41">
        <v>3306</v>
      </c>
      <c r="E13" s="43">
        <v>38.939929328621908</v>
      </c>
    </row>
    <row r="14" spans="2:7" ht="15.75" customHeight="1" x14ac:dyDescent="0.2">
      <c r="B14" s="44" t="s">
        <v>8</v>
      </c>
      <c r="C14" s="45">
        <v>1081</v>
      </c>
      <c r="D14" s="45">
        <v>169</v>
      </c>
      <c r="E14" s="46">
        <v>15.633672525439406</v>
      </c>
    </row>
    <row r="15" spans="2:7" ht="15.75" customHeight="1" x14ac:dyDescent="0.2">
      <c r="B15" s="44" t="s">
        <v>9</v>
      </c>
      <c r="C15" s="45">
        <v>111</v>
      </c>
      <c r="D15" s="45">
        <v>45</v>
      </c>
      <c r="E15" s="46">
        <v>40.54054054054054</v>
      </c>
    </row>
    <row r="16" spans="2:7" ht="15.75" customHeight="1" x14ac:dyDescent="0.2">
      <c r="B16" s="44" t="s">
        <v>10</v>
      </c>
      <c r="C16" s="45">
        <v>6620</v>
      </c>
      <c r="D16" s="45">
        <v>2722</v>
      </c>
      <c r="E16" s="46">
        <v>41.117824773413894</v>
      </c>
    </row>
    <row r="17" spans="2:5" ht="15.75" customHeight="1" x14ac:dyDescent="0.2">
      <c r="B17" s="44" t="s">
        <v>11</v>
      </c>
      <c r="C17" s="45">
        <v>678</v>
      </c>
      <c r="D17" s="45">
        <v>370</v>
      </c>
      <c r="E17" s="46">
        <v>54.572271386430685</v>
      </c>
    </row>
    <row r="18" spans="2:5" s="11" customFormat="1" ht="15.75" customHeight="1" x14ac:dyDescent="0.2">
      <c r="B18" s="40" t="s">
        <v>12</v>
      </c>
      <c r="C18" s="41">
        <v>806</v>
      </c>
      <c r="D18" s="41">
        <v>295</v>
      </c>
      <c r="E18" s="43">
        <v>36.600496277915632</v>
      </c>
    </row>
    <row r="19" spans="2:5" ht="15.75" customHeight="1" x14ac:dyDescent="0.2">
      <c r="B19" s="44" t="s">
        <v>13</v>
      </c>
      <c r="C19" s="45">
        <v>204</v>
      </c>
      <c r="D19" s="45">
        <v>-5</v>
      </c>
      <c r="E19" s="46">
        <v>-2.4509803921568629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593</v>
      </c>
      <c r="D21" s="45">
        <v>300</v>
      </c>
      <c r="E21" s="46">
        <v>50.590219224283302</v>
      </c>
    </row>
    <row r="22" spans="2:5" s="8" customFormat="1" ht="15.75" customHeight="1" x14ac:dyDescent="0.2">
      <c r="B22" s="40" t="s">
        <v>16</v>
      </c>
      <c r="C22" s="41">
        <v>2027</v>
      </c>
      <c r="D22" s="41">
        <v>501</v>
      </c>
      <c r="E22" s="42">
        <v>24.716329551060682</v>
      </c>
    </row>
    <row r="23" spans="2:5" s="13" customFormat="1" ht="15.75" customHeight="1" x14ac:dyDescent="0.2">
      <c r="B23" s="44" t="s">
        <v>17</v>
      </c>
      <c r="C23" s="45">
        <v>0</v>
      </c>
      <c r="D23" s="45">
        <v>0</v>
      </c>
      <c r="E23" s="47"/>
    </row>
    <row r="24" spans="2:5" s="13" customFormat="1" ht="15.75" customHeight="1" x14ac:dyDescent="0.2">
      <c r="B24" s="44" t="s">
        <v>18</v>
      </c>
      <c r="C24" s="45">
        <v>2027</v>
      </c>
      <c r="D24" s="45">
        <v>501</v>
      </c>
      <c r="E24" s="47">
        <v>24.716329551060682</v>
      </c>
    </row>
    <row r="25" spans="2:5" s="8" customFormat="1" ht="15.75" customHeight="1" x14ac:dyDescent="0.2">
      <c r="B25" s="40" t="s">
        <v>19</v>
      </c>
      <c r="C25" s="41">
        <v>-259</v>
      </c>
      <c r="D25" s="41">
        <v>-755</v>
      </c>
      <c r="E25" s="42">
        <v>291.50579150579154</v>
      </c>
    </row>
    <row r="26" spans="2:5" s="8" customFormat="1" ht="15.75" customHeight="1" x14ac:dyDescent="0.2">
      <c r="B26" s="40" t="s">
        <v>20</v>
      </c>
      <c r="C26" s="41">
        <v>-409</v>
      </c>
      <c r="D26" s="41">
        <v>-898</v>
      </c>
      <c r="E26" s="42">
        <v>219.55990220048901</v>
      </c>
    </row>
    <row r="27" spans="2:5" s="13" customFormat="1" ht="15.75" customHeight="1" x14ac:dyDescent="0.2">
      <c r="B27" s="44" t="s">
        <v>21</v>
      </c>
      <c r="C27" s="45">
        <v>-717</v>
      </c>
      <c r="D27" s="45">
        <v>-1173</v>
      </c>
      <c r="E27" s="47">
        <v>163.59832635983264</v>
      </c>
    </row>
    <row r="28" spans="2:5" s="13" customFormat="1" ht="15.75" customHeight="1" x14ac:dyDescent="0.2">
      <c r="B28" s="44" t="s">
        <v>22</v>
      </c>
      <c r="C28" s="45">
        <v>308</v>
      </c>
      <c r="D28" s="45">
        <v>275</v>
      </c>
      <c r="E28" s="47">
        <v>89.285714285714292</v>
      </c>
    </row>
    <row r="29" spans="2:5" s="8" customFormat="1" ht="15.75" customHeight="1" x14ac:dyDescent="0.2">
      <c r="B29" s="40" t="s">
        <v>23</v>
      </c>
      <c r="C29" s="41">
        <v>11</v>
      </c>
      <c r="D29" s="41">
        <v>11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25</v>
      </c>
      <c r="C31" s="45">
        <v>11</v>
      </c>
      <c r="D31" s="45">
        <v>11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139</v>
      </c>
      <c r="D36" s="41">
        <v>132</v>
      </c>
      <c r="E36" s="43">
        <v>94.964028776978409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70</v>
      </c>
      <c r="D39" s="41">
        <v>70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52</v>
      </c>
      <c r="D40" s="45">
        <v>52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18</v>
      </c>
      <c r="D41" s="45">
        <v>18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1385</v>
      </c>
      <c r="D43" s="41">
        <v>901</v>
      </c>
      <c r="E43" s="42">
        <v>65.054151624548737</v>
      </c>
    </row>
    <row r="44" spans="2:5" s="8" customFormat="1" ht="15.75" customHeight="1" x14ac:dyDescent="0.2">
      <c r="B44" s="40" t="s">
        <v>38</v>
      </c>
      <c r="C44" s="41">
        <v>811</v>
      </c>
      <c r="D44" s="41">
        <v>588</v>
      </c>
      <c r="E44" s="42">
        <v>72.503082614056723</v>
      </c>
    </row>
    <row r="45" spans="2:5" s="8" customFormat="1" ht="15.75" customHeight="1" x14ac:dyDescent="0.2">
      <c r="B45" s="40" t="s">
        <v>39</v>
      </c>
      <c r="C45" s="41">
        <v>49</v>
      </c>
      <c r="D45" s="41">
        <v>4</v>
      </c>
      <c r="E45" s="42">
        <v>8.1632653061224492</v>
      </c>
    </row>
    <row r="46" spans="2:5" s="8" customFormat="1" ht="15.75" customHeight="1" x14ac:dyDescent="0.2">
      <c r="B46" s="40" t="s">
        <v>40</v>
      </c>
      <c r="C46" s="41">
        <v>3796</v>
      </c>
      <c r="D46" s="41">
        <v>2014</v>
      </c>
      <c r="E46" s="42">
        <v>53.055848261327711</v>
      </c>
    </row>
    <row r="47" spans="2:5" s="8" customFormat="1" ht="15.75" customHeight="1" x14ac:dyDescent="0.2">
      <c r="B47" s="40" t="s">
        <v>41</v>
      </c>
      <c r="C47" s="41">
        <v>1082</v>
      </c>
      <c r="D47" s="41">
        <v>1082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1082</v>
      </c>
      <c r="D48" s="45">
        <v>1082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/>
      <c r="D50" s="45"/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/>
      <c r="D52" s="41"/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50</v>
      </c>
      <c r="C56" s="45"/>
      <c r="D56" s="45"/>
      <c r="E56" s="47"/>
    </row>
    <row r="57" spans="2:5" s="13" customFormat="1" ht="15.75" customHeight="1" x14ac:dyDescent="0.2">
      <c r="B57" s="44" t="s">
        <v>51</v>
      </c>
      <c r="C57" s="45"/>
      <c r="D57" s="45"/>
      <c r="E57" s="47"/>
    </row>
    <row r="58" spans="2:5" s="13" customFormat="1" ht="15.75" customHeight="1" x14ac:dyDescent="0.2">
      <c r="B58" s="44" t="s">
        <v>52</v>
      </c>
      <c r="C58" s="45"/>
      <c r="D58" s="45"/>
      <c r="E58" s="47"/>
    </row>
    <row r="59" spans="2:5" s="13" customFormat="1" ht="15.75" customHeight="1" x14ac:dyDescent="0.2">
      <c r="B59" s="44" t="s">
        <v>53</v>
      </c>
      <c r="C59" s="45"/>
      <c r="D59" s="45"/>
      <c r="E59" s="47"/>
    </row>
    <row r="60" spans="2:5" s="13" customFormat="1" ht="15.75" customHeight="1" x14ac:dyDescent="0.2">
      <c r="B60" s="44" t="s">
        <v>54</v>
      </c>
      <c r="C60" s="45"/>
      <c r="D60" s="45"/>
      <c r="E60" s="47"/>
    </row>
    <row r="61" spans="2:5" s="8" customFormat="1" ht="15.75" customHeight="1" x14ac:dyDescent="0.2">
      <c r="B61" s="40" t="s">
        <v>55</v>
      </c>
      <c r="C61" s="41">
        <v>727</v>
      </c>
      <c r="D61" s="41">
        <v>428</v>
      </c>
      <c r="E61" s="42">
        <v>58.872077028885826</v>
      </c>
    </row>
    <row r="62" spans="2:5" s="8" customFormat="1" ht="15.75" customHeight="1" x14ac:dyDescent="0.2">
      <c r="B62" s="40" t="s">
        <v>56</v>
      </c>
      <c r="C62" s="41">
        <v>441</v>
      </c>
      <c r="D62" s="41">
        <v>418</v>
      </c>
      <c r="E62" s="42">
        <v>94.784580498866205</v>
      </c>
    </row>
    <row r="63" spans="2:5" s="13" customFormat="1" ht="15.75" customHeight="1" x14ac:dyDescent="0.2">
      <c r="B63" s="44" t="s">
        <v>57</v>
      </c>
      <c r="C63" s="45">
        <v>412</v>
      </c>
      <c r="D63" s="45">
        <v>412</v>
      </c>
      <c r="E63" s="47">
        <v>100</v>
      </c>
    </row>
    <row r="64" spans="2:5" s="13" customFormat="1" ht="15.75" customHeight="1" x14ac:dyDescent="0.2">
      <c r="B64" s="44" t="s">
        <v>58</v>
      </c>
      <c r="C64" s="45">
        <v>24</v>
      </c>
      <c r="D64" s="45">
        <v>1</v>
      </c>
      <c r="E64" s="47">
        <v>4.1666666666666661</v>
      </c>
    </row>
    <row r="65" spans="2:5" s="13" customFormat="1" ht="15.75" customHeight="1" x14ac:dyDescent="0.2">
      <c r="B65" s="44" t="s">
        <v>59</v>
      </c>
      <c r="C65" s="45">
        <v>5</v>
      </c>
      <c r="D65" s="45">
        <v>5</v>
      </c>
      <c r="E65" s="47">
        <v>100</v>
      </c>
    </row>
    <row r="66" spans="2:5" s="8" customFormat="1" ht="15.75" customHeight="1" x14ac:dyDescent="0.2">
      <c r="B66" s="40" t="s">
        <v>60</v>
      </c>
      <c r="C66" s="41">
        <v>285</v>
      </c>
      <c r="D66" s="41">
        <v>9</v>
      </c>
      <c r="E66" s="42">
        <v>3.1578947368421053</v>
      </c>
    </row>
    <row r="67" spans="2:5" s="13" customFormat="1" ht="15.75" customHeight="1" x14ac:dyDescent="0.2">
      <c r="B67" s="44" t="s">
        <v>61</v>
      </c>
      <c r="C67" s="45"/>
      <c r="D67" s="45"/>
      <c r="E67" s="47"/>
    </row>
    <row r="68" spans="2:5" s="13" customFormat="1" ht="15.75" customHeight="1" x14ac:dyDescent="0.2">
      <c r="B68" s="44" t="s">
        <v>62</v>
      </c>
      <c r="C68" s="45">
        <v>282</v>
      </c>
      <c r="D68" s="45">
        <v>6</v>
      </c>
      <c r="E68" s="47">
        <v>2.1276595744680851</v>
      </c>
    </row>
    <row r="69" spans="2:5" s="13" customFormat="1" ht="15.75" customHeight="1" x14ac:dyDescent="0.2">
      <c r="B69" s="44" t="s">
        <v>63</v>
      </c>
      <c r="C69" s="45">
        <v>3</v>
      </c>
      <c r="D69" s="45">
        <v>3</v>
      </c>
      <c r="E69" s="47">
        <v>100</v>
      </c>
    </row>
    <row r="70" spans="2:5" s="8" customFormat="1" ht="15.75" customHeight="1" x14ac:dyDescent="0.2">
      <c r="B70" s="40" t="s">
        <v>64</v>
      </c>
      <c r="C70" s="41">
        <v>1</v>
      </c>
      <c r="D70" s="41">
        <v>1</v>
      </c>
      <c r="E70" s="42">
        <v>100</v>
      </c>
    </row>
    <row r="71" spans="2:5" s="8" customFormat="1" ht="15.75" customHeight="1" x14ac:dyDescent="0.2">
      <c r="B71" s="40" t="s">
        <v>65</v>
      </c>
      <c r="C71" s="41">
        <v>1462</v>
      </c>
      <c r="D71" s="41">
        <v>165</v>
      </c>
      <c r="E71" s="42">
        <v>11.285909712722299</v>
      </c>
    </row>
    <row r="72" spans="2:5" s="13" customFormat="1" ht="15.75" customHeight="1" x14ac:dyDescent="0.2">
      <c r="B72" s="48" t="s">
        <v>66</v>
      </c>
      <c r="C72" s="49">
        <v>36</v>
      </c>
      <c r="D72" s="49">
        <v>31</v>
      </c>
      <c r="E72" s="47">
        <v>86.111111111111114</v>
      </c>
    </row>
    <row r="73" spans="2:5" s="13" customFormat="1" ht="15.75" customHeight="1" x14ac:dyDescent="0.2">
      <c r="B73" s="48" t="s">
        <v>67</v>
      </c>
      <c r="C73" s="49">
        <v>41</v>
      </c>
      <c r="D73" s="49">
        <v>12</v>
      </c>
      <c r="E73" s="47">
        <v>29.268292682926827</v>
      </c>
    </row>
    <row r="74" spans="2:5" s="13" customFormat="1" ht="15.75" customHeight="1" x14ac:dyDescent="0.2">
      <c r="B74" s="48" t="s">
        <v>68</v>
      </c>
      <c r="C74" s="49">
        <v>92</v>
      </c>
      <c r="D74" s="49">
        <v>16</v>
      </c>
      <c r="E74" s="47">
        <v>17.391304347826086</v>
      </c>
    </row>
    <row r="75" spans="2:5" s="13" customFormat="1" ht="15.75" customHeight="1" x14ac:dyDescent="0.2">
      <c r="B75" s="48" t="s">
        <v>69</v>
      </c>
      <c r="C75" s="49">
        <v>694</v>
      </c>
      <c r="D75" s="49">
        <v>19</v>
      </c>
      <c r="E75" s="47">
        <v>2.7377521613832854</v>
      </c>
    </row>
    <row r="76" spans="2:5" s="13" customFormat="1" ht="15.75" customHeight="1" x14ac:dyDescent="0.2">
      <c r="B76" s="48" t="s">
        <v>70</v>
      </c>
      <c r="C76" s="49">
        <v>234</v>
      </c>
      <c r="D76" s="49">
        <v>74</v>
      </c>
      <c r="E76" s="47">
        <v>31.623931623931622</v>
      </c>
    </row>
    <row r="77" spans="2:5" s="13" customFormat="1" ht="15.75" customHeight="1" x14ac:dyDescent="0.2">
      <c r="B77" s="48" t="s">
        <v>71</v>
      </c>
      <c r="C77" s="49">
        <v>365</v>
      </c>
      <c r="D77" s="49">
        <v>13</v>
      </c>
      <c r="E77" s="47">
        <v>3.5616438356164384</v>
      </c>
    </row>
    <row r="78" spans="2:5" s="11" customFormat="1" ht="15.75" customHeight="1" x14ac:dyDescent="0.2">
      <c r="B78" s="40" t="s">
        <v>72</v>
      </c>
      <c r="C78" s="41">
        <v>3</v>
      </c>
      <c r="D78" s="41">
        <v>3</v>
      </c>
      <c r="E78" s="42">
        <v>100</v>
      </c>
    </row>
    <row r="79" spans="2:5" ht="15.75" customHeight="1" x14ac:dyDescent="0.2">
      <c r="B79" s="44" t="s">
        <v>73</v>
      </c>
      <c r="C79" s="45"/>
      <c r="D79" s="45"/>
      <c r="E79" s="47"/>
    </row>
    <row r="80" spans="2:5" ht="15.75" customHeight="1" x14ac:dyDescent="0.2">
      <c r="B80" s="44" t="s">
        <v>74</v>
      </c>
      <c r="C80" s="45"/>
      <c r="D80" s="45"/>
      <c r="E80" s="47"/>
    </row>
    <row r="81" spans="2:5" ht="15.75" customHeight="1" x14ac:dyDescent="0.2">
      <c r="B81" s="44" t="s">
        <v>75</v>
      </c>
      <c r="C81" s="45"/>
      <c r="D81" s="45"/>
      <c r="E81" s="47"/>
    </row>
    <row r="82" spans="2:5" ht="15.75" customHeight="1" x14ac:dyDescent="0.2">
      <c r="B82" s="44" t="s">
        <v>76</v>
      </c>
      <c r="C82" s="45"/>
      <c r="D82" s="45"/>
      <c r="E82" s="47"/>
    </row>
    <row r="83" spans="2:5" ht="15.75" customHeight="1" x14ac:dyDescent="0.2">
      <c r="B83" s="44" t="s">
        <v>77</v>
      </c>
      <c r="C83" s="45"/>
      <c r="D83" s="45"/>
      <c r="E83" s="47"/>
    </row>
    <row r="84" spans="2:5" ht="15.75" customHeight="1" x14ac:dyDescent="0.2">
      <c r="B84" s="44" t="s">
        <v>78</v>
      </c>
      <c r="C84" s="45">
        <v>3</v>
      </c>
      <c r="D84" s="45">
        <v>3</v>
      </c>
      <c r="E84" s="47">
        <v>100</v>
      </c>
    </row>
    <row r="85" spans="2:5" ht="15.75" customHeight="1" x14ac:dyDescent="0.2">
      <c r="B85" s="44" t="s">
        <v>79</v>
      </c>
      <c r="C85" s="45">
        <v>0</v>
      </c>
      <c r="D85" s="45">
        <v>0</v>
      </c>
      <c r="E85" s="47"/>
    </row>
    <row r="86" spans="2:5" ht="15.75" customHeight="1" x14ac:dyDescent="0.2">
      <c r="B86" s="44" t="s">
        <v>80</v>
      </c>
      <c r="C86" s="45"/>
      <c r="D86" s="45"/>
      <c r="E86" s="47"/>
    </row>
    <row r="87" spans="2:5" s="11" customFormat="1" ht="15.75" customHeight="1" x14ac:dyDescent="0.2">
      <c r="B87" s="40" t="s">
        <v>81</v>
      </c>
      <c r="C87" s="41">
        <v>522</v>
      </c>
      <c r="D87" s="41">
        <v>336</v>
      </c>
      <c r="E87" s="42">
        <v>64.367816091954026</v>
      </c>
    </row>
    <row r="88" spans="2:5" ht="15.75" customHeight="1" x14ac:dyDescent="0.2">
      <c r="B88" s="50" t="s">
        <v>82</v>
      </c>
      <c r="C88" s="45"/>
      <c r="D88" s="45"/>
      <c r="E88" s="47"/>
    </row>
    <row r="89" spans="2:5" ht="15.75" customHeight="1" x14ac:dyDescent="0.2">
      <c r="B89" s="50" t="s">
        <v>83</v>
      </c>
      <c r="C89" s="45"/>
      <c r="D89" s="45"/>
      <c r="E89" s="47"/>
    </row>
    <row r="90" spans="2:5" ht="15.75" customHeight="1" x14ac:dyDescent="0.2">
      <c r="B90" s="44" t="s">
        <v>84</v>
      </c>
      <c r="C90" s="45">
        <v>7</v>
      </c>
      <c r="D90" s="45">
        <v>7</v>
      </c>
      <c r="E90" s="47">
        <v>100</v>
      </c>
    </row>
    <row r="91" spans="2:5" ht="15.75" customHeight="1" x14ac:dyDescent="0.2">
      <c r="B91" s="44" t="s">
        <v>85</v>
      </c>
      <c r="C91" s="45">
        <v>168</v>
      </c>
      <c r="D91" s="45">
        <v>168</v>
      </c>
      <c r="E91" s="47">
        <v>100</v>
      </c>
    </row>
    <row r="92" spans="2:5" ht="15.75" customHeight="1" x14ac:dyDescent="0.2">
      <c r="B92" s="44" t="s">
        <v>86</v>
      </c>
      <c r="C92" s="45">
        <v>30</v>
      </c>
      <c r="D92" s="45">
        <v>30</v>
      </c>
      <c r="E92" s="47">
        <v>100</v>
      </c>
    </row>
    <row r="93" spans="2:5" ht="15.75" customHeight="1" x14ac:dyDescent="0.2">
      <c r="B93" s="44" t="s">
        <v>87</v>
      </c>
      <c r="C93" s="45"/>
      <c r="D93" s="45"/>
      <c r="E93" s="47"/>
    </row>
    <row r="94" spans="2:5" ht="15.75" customHeight="1" x14ac:dyDescent="0.2">
      <c r="B94" s="44" t="s">
        <v>88</v>
      </c>
      <c r="C94" s="45">
        <v>317</v>
      </c>
      <c r="D94" s="45">
        <v>131</v>
      </c>
      <c r="E94" s="47">
        <v>41.324921135646683</v>
      </c>
    </row>
    <row r="95" spans="2:5" s="11" customFormat="1" ht="15.75" customHeight="1" x14ac:dyDescent="0.2">
      <c r="B95" s="40" t="s">
        <v>89</v>
      </c>
      <c r="C95" s="41">
        <v>68</v>
      </c>
      <c r="D95" s="41">
        <v>68</v>
      </c>
      <c r="E95" s="51">
        <v>100</v>
      </c>
    </row>
    <row r="96" spans="2:5" s="11" customFormat="1" ht="15.75" customHeight="1" x14ac:dyDescent="0.2">
      <c r="B96" s="40" t="s">
        <v>90</v>
      </c>
      <c r="C96" s="41">
        <v>68</v>
      </c>
      <c r="D96" s="41">
        <v>68</v>
      </c>
      <c r="E96" s="51">
        <v>100</v>
      </c>
    </row>
    <row r="97" spans="2:5" ht="15.75" customHeight="1" x14ac:dyDescent="0.2">
      <c r="B97" s="44" t="s">
        <v>91</v>
      </c>
      <c r="C97" s="45"/>
      <c r="D97" s="45"/>
      <c r="E97" s="52"/>
    </row>
    <row r="98" spans="2:5" ht="15.75" customHeight="1" x14ac:dyDescent="0.2">
      <c r="B98" s="44" t="s">
        <v>92</v>
      </c>
      <c r="C98" s="45"/>
      <c r="D98" s="45"/>
      <c r="E98" s="52"/>
    </row>
    <row r="99" spans="2:5" ht="15.75" customHeight="1" x14ac:dyDescent="0.2">
      <c r="B99" s="44" t="s">
        <v>93</v>
      </c>
      <c r="C99" s="45"/>
      <c r="D99" s="45"/>
      <c r="E99" s="52"/>
    </row>
    <row r="100" spans="2:5" ht="15.75" customHeight="1" x14ac:dyDescent="0.2">
      <c r="B100" s="44" t="s">
        <v>94</v>
      </c>
      <c r="C100" s="45"/>
      <c r="D100" s="45"/>
      <c r="E100" s="52"/>
    </row>
    <row r="101" spans="2:5" ht="15.75" customHeight="1" x14ac:dyDescent="0.2">
      <c r="B101" s="44" t="s">
        <v>95</v>
      </c>
      <c r="C101" s="45">
        <v>68</v>
      </c>
      <c r="D101" s="45">
        <v>68</v>
      </c>
      <c r="E101" s="52">
        <v>100</v>
      </c>
    </row>
    <row r="102" spans="2:5" s="11" customFormat="1" ht="15.75" customHeight="1" x14ac:dyDescent="0.2">
      <c r="B102" s="40" t="s">
        <v>96</v>
      </c>
      <c r="C102" s="41">
        <v>0</v>
      </c>
      <c r="D102" s="41">
        <v>0</v>
      </c>
      <c r="E102" s="51"/>
    </row>
    <row r="103" spans="2:5" s="11" customFormat="1" ht="15.75" customHeight="1" x14ac:dyDescent="0.2">
      <c r="B103" s="40" t="s">
        <v>97</v>
      </c>
      <c r="C103" s="41">
        <v>0</v>
      </c>
      <c r="D103" s="41">
        <v>0</v>
      </c>
      <c r="E103" s="51"/>
    </row>
    <row r="104" spans="2:5" ht="15.75" customHeight="1" x14ac:dyDescent="0.2">
      <c r="B104" s="44" t="s">
        <v>98</v>
      </c>
      <c r="C104" s="45"/>
      <c r="D104" s="45"/>
      <c r="E104" s="52"/>
    </row>
    <row r="105" spans="2:5" ht="15.75" customHeight="1" x14ac:dyDescent="0.2">
      <c r="B105" s="44" t="s">
        <v>99</v>
      </c>
      <c r="C105" s="45"/>
      <c r="D105" s="45"/>
      <c r="E105" s="52"/>
    </row>
    <row r="106" spans="2:5" s="11" customFormat="1" ht="15.75" customHeight="1" x14ac:dyDescent="0.2">
      <c r="B106" s="40" t="s">
        <v>100</v>
      </c>
      <c r="C106" s="41">
        <v>0</v>
      </c>
      <c r="D106" s="41">
        <v>0</v>
      </c>
      <c r="E106" s="51"/>
    </row>
    <row r="107" spans="2:5" s="11" customFormat="1" ht="15.75" customHeight="1" x14ac:dyDescent="0.2">
      <c r="B107" s="40" t="s">
        <v>101</v>
      </c>
      <c r="C107" s="41">
        <v>0</v>
      </c>
      <c r="D107" s="41">
        <v>0</v>
      </c>
      <c r="E107" s="51"/>
    </row>
    <row r="108" spans="2:5" ht="15.75" customHeight="1" x14ac:dyDescent="0.2">
      <c r="B108" s="44" t="s">
        <v>102</v>
      </c>
      <c r="C108" s="45"/>
      <c r="D108" s="45"/>
      <c r="E108" s="52"/>
    </row>
    <row r="109" spans="2:5" ht="15.75" customHeight="1" x14ac:dyDescent="0.2">
      <c r="B109" s="44" t="s">
        <v>103</v>
      </c>
      <c r="C109" s="45"/>
      <c r="D109" s="45"/>
      <c r="E109" s="52"/>
    </row>
    <row r="110" spans="2:5" ht="15.75" customHeight="1" x14ac:dyDescent="0.2">
      <c r="B110" s="44" t="s">
        <v>104</v>
      </c>
      <c r="C110" s="45"/>
      <c r="D110" s="45"/>
      <c r="E110" s="52"/>
    </row>
    <row r="111" spans="2:5" ht="15.75" customHeight="1" x14ac:dyDescent="0.2">
      <c r="B111" s="44" t="s">
        <v>105</v>
      </c>
      <c r="C111" s="45"/>
      <c r="D111" s="45"/>
      <c r="E111" s="52"/>
    </row>
    <row r="112" spans="2:5" s="11" customFormat="1" ht="15.75" customHeight="1" x14ac:dyDescent="0.2">
      <c r="B112" s="40" t="s">
        <v>106</v>
      </c>
      <c r="C112" s="41"/>
      <c r="D112" s="41"/>
      <c r="E112" s="51"/>
    </row>
  </sheetData>
  <phoneticPr fontId="0" type="noConversion"/>
  <hyperlinks>
    <hyperlink ref="C4" location="Ocak!A1" display="Ocak" xr:uid="{24DD9E9A-ACBC-4A68-860C-FE6EC82E8D82}"/>
    <hyperlink ref="D4" location="Şubat!A1" display="Şubat" xr:uid="{2DF151E2-2E6E-4F1E-B0EF-1B0C01C25CD6}"/>
    <hyperlink ref="E4" location="Mart!A1" display="Mart" xr:uid="{AC8FB4E6-6496-44B9-9F02-91E63399AE29}"/>
    <hyperlink ref="C5" location="Nisan!A1" display="Nisan" xr:uid="{8DD494B6-C789-49A4-A555-4E89A2AA3C89}"/>
    <hyperlink ref="D5" location="Mayıs!A1" display="Mayıs" xr:uid="{C81CCCED-4FFD-402C-9066-E5F441827CF9}"/>
    <hyperlink ref="E5" location="Haziran!A1" display="Haziran" xr:uid="{20CDB506-80D3-4F03-8954-E8C9DB057C69}"/>
    <hyperlink ref="C6" location="Temmuz!A1" display="Temmuz" xr:uid="{6547C0D8-1E3D-42D1-82D7-E12BA021B488}"/>
    <hyperlink ref="D6" location="Ağustos!A1" display="Ağustos" xr:uid="{9E928967-E3B4-42E0-92ED-D23AB4AF22DE}"/>
    <hyperlink ref="E6" location="Eylül!A1" display="Eylül" xr:uid="{828BF16C-AE27-4A1F-8D6F-5B38E74E7A92}"/>
    <hyperlink ref="C7" location="Ekim!A1" display="Ekim" xr:uid="{312517C5-5F1B-4E7F-9611-B35DA1DA3C0D}"/>
    <hyperlink ref="D7" location="Kasım!A1" display="Kasım" xr:uid="{07705A51-5618-4374-87FE-F0A9256C0EF6}"/>
    <hyperlink ref="E7" location="Aralık!A1" display="Aralık" xr:uid="{650328E3-A7B8-40FF-8833-B6284E850A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0577-91F6-47E9-AC3B-A7C569FBDAC5}">
  <sheetPr codeName="Sayfa5"/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0" customWidth="1"/>
    <col min="6" max="16384" width="10.6640625" style="9"/>
  </cols>
  <sheetData>
    <row r="1" spans="2:5" ht="33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7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5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5" s="4" customFormat="1" ht="15.9" customHeight="1" x14ac:dyDescent="0.25">
      <c r="B10" s="25" t="s">
        <v>4</v>
      </c>
      <c r="C10" s="26">
        <v>15231</v>
      </c>
      <c r="D10" s="26">
        <v>5045</v>
      </c>
      <c r="E10" s="27">
        <v>33.12323550653273</v>
      </c>
    </row>
    <row r="11" spans="2:5" s="5" customFormat="1" ht="15.75" customHeight="1" x14ac:dyDescent="0.25">
      <c r="B11" s="25" t="s">
        <v>5</v>
      </c>
      <c r="C11" s="28">
        <v>11920</v>
      </c>
      <c r="D11" s="28">
        <v>3730</v>
      </c>
      <c r="E11" s="29">
        <v>31.291946308724832</v>
      </c>
    </row>
    <row r="12" spans="2:5" s="5" customFormat="1" ht="15.9" customHeight="1" x14ac:dyDescent="0.25">
      <c r="B12" s="25" t="s">
        <v>109</v>
      </c>
      <c r="C12" s="28">
        <v>8297</v>
      </c>
      <c r="D12" s="28">
        <v>2832</v>
      </c>
      <c r="E12" s="29">
        <v>34.132819091237799</v>
      </c>
    </row>
    <row r="13" spans="2:5" s="5" customFormat="1" ht="15.9" customHeight="1" x14ac:dyDescent="0.25">
      <c r="B13" s="25" t="s">
        <v>110</v>
      </c>
      <c r="C13" s="28">
        <v>7490</v>
      </c>
      <c r="D13" s="28">
        <v>2573</v>
      </c>
      <c r="E13" s="29">
        <v>34.352469959946596</v>
      </c>
    </row>
    <row r="14" spans="2:5" s="6" customFormat="1" ht="15.9" customHeight="1" x14ac:dyDescent="0.2">
      <c r="B14" s="30" t="s">
        <v>8</v>
      </c>
      <c r="C14" s="31">
        <v>376</v>
      </c>
      <c r="D14" s="31">
        <v>50</v>
      </c>
      <c r="E14" s="32">
        <v>13.297872340425531</v>
      </c>
    </row>
    <row r="15" spans="2:5" s="6" customFormat="1" ht="15.9" customHeight="1" x14ac:dyDescent="0.2">
      <c r="B15" s="30" t="s">
        <v>9</v>
      </c>
      <c r="C15" s="31">
        <v>106</v>
      </c>
      <c r="D15" s="31">
        <v>40</v>
      </c>
      <c r="E15" s="32">
        <v>37.735849056603776</v>
      </c>
    </row>
    <row r="16" spans="2:5" s="6" customFormat="1" ht="15.9" customHeight="1" x14ac:dyDescent="0.2">
      <c r="B16" s="30" t="s">
        <v>10</v>
      </c>
      <c r="C16" s="31">
        <v>6214</v>
      </c>
      <c r="D16" s="31">
        <v>2219</v>
      </c>
      <c r="E16" s="32">
        <v>35.709687801738013</v>
      </c>
    </row>
    <row r="17" spans="2:5" s="6" customFormat="1" ht="15.9" customHeight="1" x14ac:dyDescent="0.2">
      <c r="B17" s="30" t="s">
        <v>11</v>
      </c>
      <c r="C17" s="31">
        <v>794</v>
      </c>
      <c r="D17" s="31">
        <v>264</v>
      </c>
      <c r="E17" s="32">
        <v>33.249370277078086</v>
      </c>
    </row>
    <row r="18" spans="2:5" s="5" customFormat="1" ht="15.9" customHeight="1" x14ac:dyDescent="0.25">
      <c r="B18" s="25" t="s">
        <v>111</v>
      </c>
      <c r="C18" s="28">
        <v>807</v>
      </c>
      <c r="D18" s="28">
        <v>259</v>
      </c>
      <c r="E18" s="29">
        <v>32.094175960346966</v>
      </c>
    </row>
    <row r="19" spans="2:5" s="6" customFormat="1" ht="15.9" customHeight="1" x14ac:dyDescent="0.2">
      <c r="B19" s="30" t="s">
        <v>13</v>
      </c>
      <c r="C19" s="31">
        <v>218</v>
      </c>
      <c r="D19" s="31">
        <v>7</v>
      </c>
      <c r="E19" s="32">
        <v>3.2110091743119269</v>
      </c>
    </row>
    <row r="20" spans="2:5" s="6" customFormat="1" ht="15.9" customHeight="1" x14ac:dyDescent="0.2">
      <c r="B20" s="30" t="s">
        <v>14</v>
      </c>
      <c r="C20" s="31">
        <v>9</v>
      </c>
      <c r="D20" s="31" t="s">
        <v>185</v>
      </c>
      <c r="E20" s="32"/>
    </row>
    <row r="21" spans="2:5" s="6" customFormat="1" ht="15.9" customHeight="1" x14ac:dyDescent="0.2">
      <c r="B21" s="30" t="s">
        <v>15</v>
      </c>
      <c r="C21" s="31">
        <v>580</v>
      </c>
      <c r="D21" s="31">
        <v>252</v>
      </c>
      <c r="E21" s="32">
        <v>43.448275862068961</v>
      </c>
    </row>
    <row r="22" spans="2:5" s="4" customFormat="1" ht="15.9" customHeight="1" x14ac:dyDescent="0.25">
      <c r="B22" s="25" t="s">
        <v>112</v>
      </c>
      <c r="C22" s="33"/>
      <c r="D22" s="33"/>
      <c r="E22" s="27"/>
    </row>
    <row r="23" spans="2:5" s="4" customFormat="1" ht="15.9" customHeight="1" x14ac:dyDescent="0.25">
      <c r="B23" s="25" t="s">
        <v>113</v>
      </c>
      <c r="C23" s="34">
        <v>2114</v>
      </c>
      <c r="D23" s="34">
        <v>540</v>
      </c>
      <c r="E23" s="27">
        <v>25.543992431409652</v>
      </c>
    </row>
    <row r="24" spans="2:5" s="4" customFormat="1" ht="15.9" customHeight="1" x14ac:dyDescent="0.25">
      <c r="B24" s="25" t="s">
        <v>114</v>
      </c>
      <c r="C24" s="33">
        <v>1</v>
      </c>
      <c r="D24" s="33">
        <v>1</v>
      </c>
      <c r="E24" s="27">
        <v>100</v>
      </c>
    </row>
    <row r="25" spans="2:5" s="4" customFormat="1" ht="15.9" customHeight="1" x14ac:dyDescent="0.25">
      <c r="B25" s="25" t="s">
        <v>115</v>
      </c>
      <c r="C25" s="33">
        <v>0</v>
      </c>
      <c r="D25" s="33">
        <v>0</v>
      </c>
      <c r="E25" s="27"/>
    </row>
    <row r="26" spans="2:5" s="4" customFormat="1" ht="15.9" customHeight="1" x14ac:dyDescent="0.25">
      <c r="B26" s="25" t="s">
        <v>116</v>
      </c>
      <c r="C26" s="33">
        <v>102</v>
      </c>
      <c r="D26" s="33">
        <v>93</v>
      </c>
      <c r="E26" s="27"/>
    </row>
    <row r="27" spans="2:5" s="7" customFormat="1" ht="15.9" customHeight="1" x14ac:dyDescent="0.2">
      <c r="B27" s="25" t="s">
        <v>186</v>
      </c>
      <c r="C27" s="33">
        <v>102</v>
      </c>
      <c r="D27" s="33">
        <v>93</v>
      </c>
      <c r="E27" s="27">
        <v>91.17647058823529</v>
      </c>
    </row>
    <row r="28" spans="2:5" s="4" customFormat="1" ht="15.9" customHeight="1" x14ac:dyDescent="0.25">
      <c r="B28" s="25" t="s">
        <v>118</v>
      </c>
      <c r="C28" s="33">
        <v>2011</v>
      </c>
      <c r="D28" s="33">
        <v>446</v>
      </c>
      <c r="E28" s="27"/>
    </row>
    <row r="29" spans="2:5" s="7" customFormat="1" ht="15.9" customHeight="1" x14ac:dyDescent="0.2">
      <c r="B29" s="25" t="s">
        <v>187</v>
      </c>
      <c r="C29" s="33">
        <v>2011</v>
      </c>
      <c r="D29" s="33">
        <v>446</v>
      </c>
      <c r="E29" s="27">
        <v>22.178020885131776</v>
      </c>
    </row>
    <row r="30" spans="2:5" s="4" customFormat="1" ht="15.9" customHeight="1" x14ac:dyDescent="0.25">
      <c r="B30" s="25" t="s">
        <v>119</v>
      </c>
      <c r="C30" s="34">
        <v>-166</v>
      </c>
      <c r="D30" s="34">
        <v>-597</v>
      </c>
      <c r="E30" s="27">
        <v>359.63855421686748</v>
      </c>
    </row>
    <row r="31" spans="2:5" s="4" customFormat="1" ht="15.9" customHeight="1" x14ac:dyDescent="0.25">
      <c r="B31" s="25" t="s">
        <v>120</v>
      </c>
      <c r="C31" s="33">
        <v>-198</v>
      </c>
      <c r="D31" s="33">
        <v>-599</v>
      </c>
      <c r="E31" s="27">
        <v>302.52525252525248</v>
      </c>
    </row>
    <row r="32" spans="2:5" s="4" customFormat="1" ht="15.9" customHeight="1" x14ac:dyDescent="0.25">
      <c r="B32" s="30" t="s">
        <v>121</v>
      </c>
      <c r="C32" s="35">
        <v>2</v>
      </c>
      <c r="D32" s="35">
        <v>2</v>
      </c>
      <c r="E32" s="32">
        <v>100</v>
      </c>
    </row>
    <row r="33" spans="2:5" s="6" customFormat="1" ht="15.9" customHeight="1" x14ac:dyDescent="0.2">
      <c r="B33" s="30" t="s">
        <v>122</v>
      </c>
      <c r="C33" s="31"/>
      <c r="D33" s="31"/>
      <c r="E33" s="32"/>
    </row>
    <row r="34" spans="2:5" s="6" customFormat="1" ht="15.9" customHeight="1" x14ac:dyDescent="0.2">
      <c r="B34" s="30" t="s">
        <v>123</v>
      </c>
      <c r="C34" s="31">
        <v>2</v>
      </c>
      <c r="D34" s="31">
        <v>2</v>
      </c>
      <c r="E34" s="32">
        <v>100</v>
      </c>
    </row>
    <row r="35" spans="2:5" s="6" customFormat="1" ht="15.9" customHeight="1" x14ac:dyDescent="0.2">
      <c r="B35" s="30" t="s">
        <v>124</v>
      </c>
      <c r="C35" s="31"/>
      <c r="D35" s="31"/>
      <c r="E35" s="32"/>
    </row>
    <row r="36" spans="2:5" s="6" customFormat="1" ht="15.9" customHeight="1" x14ac:dyDescent="0.2">
      <c r="B36" s="30" t="s">
        <v>125</v>
      </c>
      <c r="C36" s="31"/>
      <c r="D36" s="31"/>
      <c r="E36" s="32"/>
    </row>
    <row r="37" spans="2:5" s="6" customFormat="1" ht="15.9" customHeight="1" x14ac:dyDescent="0.2">
      <c r="B37" s="30" t="s">
        <v>126</v>
      </c>
      <c r="C37" s="31"/>
      <c r="D37" s="31"/>
      <c r="E37" s="36"/>
    </row>
    <row r="38" spans="2:5" s="7" customFormat="1" ht="15.9" customHeight="1" x14ac:dyDescent="0.2">
      <c r="B38" s="30" t="s">
        <v>127</v>
      </c>
      <c r="C38" s="31"/>
      <c r="D38" s="31"/>
      <c r="E38" s="36"/>
    </row>
    <row r="39" spans="2:5" s="7" customFormat="1" ht="15.9" customHeight="1" x14ac:dyDescent="0.2">
      <c r="B39" s="25" t="s">
        <v>128</v>
      </c>
      <c r="C39" s="33"/>
      <c r="D39" s="33"/>
      <c r="E39" s="27"/>
    </row>
    <row r="40" spans="2:5" s="4" customFormat="1" ht="15.9" customHeight="1" x14ac:dyDescent="0.25">
      <c r="B40" s="25" t="s">
        <v>129</v>
      </c>
      <c r="C40" s="33"/>
      <c r="D40" s="33"/>
      <c r="E40" s="27"/>
    </row>
    <row r="41" spans="2:5" s="4" customFormat="1" ht="15.9" customHeight="1" x14ac:dyDescent="0.25">
      <c r="B41" s="25" t="s">
        <v>130</v>
      </c>
      <c r="C41" s="34">
        <v>30</v>
      </c>
      <c r="D41" s="34">
        <v>0</v>
      </c>
      <c r="E41" s="27">
        <v>0</v>
      </c>
    </row>
    <row r="42" spans="2:5" s="4" customFormat="1" ht="15.9" customHeight="1" x14ac:dyDescent="0.25">
      <c r="B42" s="25" t="s">
        <v>131</v>
      </c>
      <c r="C42" s="33">
        <v>7</v>
      </c>
      <c r="D42" s="33">
        <v>7</v>
      </c>
      <c r="E42" s="27">
        <v>100</v>
      </c>
    </row>
    <row r="43" spans="2:5" s="4" customFormat="1" ht="15.9" customHeight="1" x14ac:dyDescent="0.25">
      <c r="B43" s="25" t="s">
        <v>132</v>
      </c>
      <c r="C43" s="33">
        <v>1</v>
      </c>
      <c r="D43" s="33">
        <v>1</v>
      </c>
      <c r="E43" s="27">
        <v>100</v>
      </c>
    </row>
    <row r="44" spans="2:5" s="4" customFormat="1" ht="15.9" customHeight="1" x14ac:dyDescent="0.25">
      <c r="B44" s="25" t="s">
        <v>133</v>
      </c>
      <c r="C44" s="33">
        <v>6</v>
      </c>
      <c r="D44" s="33">
        <v>6</v>
      </c>
      <c r="E44" s="27">
        <v>100</v>
      </c>
    </row>
    <row r="45" spans="2:5" s="4" customFormat="1" ht="15.9" customHeight="1" x14ac:dyDescent="0.25">
      <c r="B45" s="25" t="s">
        <v>134</v>
      </c>
      <c r="C45" s="33"/>
      <c r="D45" s="33"/>
      <c r="E45" s="27"/>
    </row>
    <row r="46" spans="2:5" s="4" customFormat="1" ht="15.9" customHeight="1" x14ac:dyDescent="0.25">
      <c r="B46" s="25" t="s">
        <v>135</v>
      </c>
      <c r="C46" s="33"/>
      <c r="D46" s="33"/>
      <c r="E46" s="27"/>
    </row>
    <row r="47" spans="2:5" s="4" customFormat="1" ht="15.9" customHeight="1" x14ac:dyDescent="0.25">
      <c r="B47" s="25" t="s">
        <v>136</v>
      </c>
      <c r="C47" s="33">
        <v>1096</v>
      </c>
      <c r="D47" s="33">
        <v>602</v>
      </c>
      <c r="E47" s="27">
        <v>54.927007299270073</v>
      </c>
    </row>
    <row r="48" spans="2:5" s="4" customFormat="1" ht="15.9" customHeight="1" x14ac:dyDescent="0.25">
      <c r="B48" s="25" t="s">
        <v>137</v>
      </c>
      <c r="C48" s="33">
        <v>1077</v>
      </c>
      <c r="D48" s="33">
        <v>599</v>
      </c>
      <c r="E48" s="27">
        <v>55.617455896007428</v>
      </c>
    </row>
    <row r="49" spans="2:5" s="4" customFormat="1" ht="15.9" customHeight="1" x14ac:dyDescent="0.25">
      <c r="B49" s="25" t="s">
        <v>138</v>
      </c>
      <c r="C49" s="34">
        <v>19</v>
      </c>
      <c r="D49" s="34">
        <v>3</v>
      </c>
      <c r="E49" s="27">
        <v>15.789473684210526</v>
      </c>
    </row>
    <row r="50" spans="2:5" s="4" customFormat="1" ht="15.9" customHeight="1" x14ac:dyDescent="0.25">
      <c r="B50" s="25" t="s">
        <v>139</v>
      </c>
      <c r="C50" s="33">
        <v>572</v>
      </c>
      <c r="D50" s="33">
        <v>346</v>
      </c>
      <c r="E50" s="27">
        <v>60.489510489510486</v>
      </c>
    </row>
    <row r="51" spans="2:5" s="4" customFormat="1" ht="15.9" customHeight="1" x14ac:dyDescent="0.25">
      <c r="B51" s="25" t="s">
        <v>140</v>
      </c>
      <c r="C51" s="33">
        <v>572</v>
      </c>
      <c r="D51" s="33">
        <v>346</v>
      </c>
      <c r="E51" s="27">
        <v>60.489510489510486</v>
      </c>
    </row>
    <row r="52" spans="2:5" s="4" customFormat="1" ht="15.9" customHeight="1" x14ac:dyDescent="0.25">
      <c r="B52" s="25" t="s">
        <v>40</v>
      </c>
      <c r="C52" s="33">
        <v>3243</v>
      </c>
      <c r="D52" s="33">
        <v>1247</v>
      </c>
      <c r="E52" s="27">
        <v>38.452050570459448</v>
      </c>
    </row>
    <row r="53" spans="2:5" s="4" customFormat="1" ht="15.9" customHeight="1" x14ac:dyDescent="0.25">
      <c r="B53" s="25" t="s">
        <v>141</v>
      </c>
      <c r="C53" s="34">
        <v>655</v>
      </c>
      <c r="D53" s="34">
        <v>655</v>
      </c>
      <c r="E53" s="27">
        <v>100</v>
      </c>
    </row>
    <row r="54" spans="2:5" s="4" customFormat="1" ht="15.9" customHeight="1" x14ac:dyDescent="0.25">
      <c r="B54" s="25" t="s">
        <v>142</v>
      </c>
      <c r="C54" s="33"/>
      <c r="D54" s="33"/>
      <c r="E54" s="27"/>
    </row>
    <row r="55" spans="2:5" s="4" customFormat="1" ht="15.9" customHeight="1" x14ac:dyDescent="0.25">
      <c r="B55" s="25" t="s">
        <v>143</v>
      </c>
      <c r="C55" s="34">
        <v>655</v>
      </c>
      <c r="D55" s="34">
        <v>655</v>
      </c>
      <c r="E55" s="27">
        <v>100</v>
      </c>
    </row>
    <row r="56" spans="2:5" s="4" customFormat="1" ht="15.9" customHeight="1" x14ac:dyDescent="0.25">
      <c r="B56" s="25" t="s">
        <v>144</v>
      </c>
      <c r="C56" s="33"/>
      <c r="D56" s="33"/>
      <c r="E56" s="27"/>
    </row>
    <row r="57" spans="2:5" s="4" customFormat="1" ht="15.9" customHeight="1" x14ac:dyDescent="0.25">
      <c r="B57" s="25" t="s">
        <v>145</v>
      </c>
      <c r="C57" s="33"/>
      <c r="D57" s="33"/>
      <c r="E57" s="27"/>
    </row>
    <row r="58" spans="2:5" s="4" customFormat="1" ht="15.9" customHeight="1" x14ac:dyDescent="0.25">
      <c r="B58" s="25" t="s">
        <v>146</v>
      </c>
      <c r="C58" s="33"/>
      <c r="D58" s="33"/>
      <c r="E58" s="27"/>
    </row>
    <row r="59" spans="2:5" s="4" customFormat="1" ht="15.9" customHeight="1" x14ac:dyDescent="0.25">
      <c r="B59" s="25" t="s">
        <v>147</v>
      </c>
      <c r="C59" s="33">
        <v>0</v>
      </c>
      <c r="D59" s="33">
        <v>0</v>
      </c>
      <c r="E59" s="27"/>
    </row>
    <row r="60" spans="2:5" s="4" customFormat="1" ht="15.9" customHeight="1" x14ac:dyDescent="0.25">
      <c r="B60" s="25" t="s">
        <v>148</v>
      </c>
      <c r="C60" s="34"/>
      <c r="D60" s="34"/>
      <c r="E60" s="27"/>
    </row>
    <row r="61" spans="2:5" s="4" customFormat="1" ht="15.9" customHeight="1" x14ac:dyDescent="0.25">
      <c r="B61" s="25" t="s">
        <v>149</v>
      </c>
      <c r="C61" s="33"/>
      <c r="D61" s="33"/>
      <c r="E61" s="27"/>
    </row>
    <row r="62" spans="2:5" s="4" customFormat="1" ht="15.9" customHeight="1" x14ac:dyDescent="0.25">
      <c r="B62" s="25" t="s">
        <v>150</v>
      </c>
      <c r="C62" s="33"/>
      <c r="D62" s="33"/>
      <c r="E62" s="27"/>
    </row>
    <row r="63" spans="2:5" s="4" customFormat="1" ht="15.9" customHeight="1" x14ac:dyDescent="0.25">
      <c r="B63" s="25" t="s">
        <v>151</v>
      </c>
      <c r="C63" s="33">
        <v>582</v>
      </c>
      <c r="D63" s="33">
        <v>282</v>
      </c>
      <c r="E63" s="27">
        <v>48.453608247422679</v>
      </c>
    </row>
    <row r="64" spans="2:5" s="4" customFormat="1" ht="15.9" customHeight="1" x14ac:dyDescent="0.25">
      <c r="B64" s="25" t="s">
        <v>152</v>
      </c>
      <c r="C64" s="33">
        <v>299</v>
      </c>
      <c r="D64" s="33">
        <v>276</v>
      </c>
      <c r="E64" s="27">
        <v>92.307692307692307</v>
      </c>
    </row>
    <row r="65" spans="2:5" s="4" customFormat="1" ht="15.9" customHeight="1" x14ac:dyDescent="0.25">
      <c r="B65" s="25" t="s">
        <v>153</v>
      </c>
      <c r="C65" s="33">
        <v>283</v>
      </c>
      <c r="D65" s="33">
        <v>6</v>
      </c>
      <c r="E65" s="27">
        <v>2.1201413427561837</v>
      </c>
    </row>
    <row r="66" spans="2:5" s="4" customFormat="1" ht="15.9" customHeight="1" x14ac:dyDescent="0.25">
      <c r="B66" s="25" t="s">
        <v>154</v>
      </c>
      <c r="C66" s="34"/>
      <c r="D66" s="34"/>
      <c r="E66" s="27"/>
    </row>
    <row r="67" spans="2:5" s="4" customFormat="1" ht="15.9" customHeight="1" x14ac:dyDescent="0.25">
      <c r="B67" s="25" t="s">
        <v>155</v>
      </c>
      <c r="C67" s="33">
        <v>1614</v>
      </c>
      <c r="D67" s="33">
        <v>103</v>
      </c>
      <c r="E67" s="27">
        <v>6.3816604708798019</v>
      </c>
    </row>
    <row r="68" spans="2:5" s="4" customFormat="1" ht="15.9" customHeight="1" x14ac:dyDescent="0.25">
      <c r="B68" s="25" t="s">
        <v>156</v>
      </c>
      <c r="C68" s="33">
        <v>1614</v>
      </c>
      <c r="D68" s="33">
        <v>103</v>
      </c>
      <c r="E68" s="27">
        <v>6.3816604708798019</v>
      </c>
    </row>
    <row r="69" spans="2:5" s="4" customFormat="1" ht="15.9" customHeight="1" x14ac:dyDescent="0.25">
      <c r="B69" s="25" t="s">
        <v>157</v>
      </c>
      <c r="C69" s="33">
        <v>299</v>
      </c>
      <c r="D69" s="33">
        <v>114</v>
      </c>
      <c r="E69" s="27">
        <v>38.127090301003349</v>
      </c>
    </row>
    <row r="70" spans="2:5" s="8" customFormat="1" ht="15.9" customHeight="1" x14ac:dyDescent="0.2">
      <c r="B70" s="25" t="s">
        <v>158</v>
      </c>
      <c r="C70" s="33">
        <v>112</v>
      </c>
      <c r="D70" s="33">
        <v>109</v>
      </c>
      <c r="E70" s="27">
        <v>97.321428571428569</v>
      </c>
    </row>
    <row r="71" spans="2:5" s="4" customFormat="1" ht="15.9" customHeight="1" x14ac:dyDescent="0.25">
      <c r="B71" s="25" t="s">
        <v>159</v>
      </c>
      <c r="C71" s="34">
        <v>183</v>
      </c>
      <c r="D71" s="34">
        <v>1</v>
      </c>
      <c r="E71" s="27">
        <v>0.54644808743169404</v>
      </c>
    </row>
    <row r="72" spans="2:5" s="4" customFormat="1" ht="15.9" customHeight="1" x14ac:dyDescent="0.25">
      <c r="B72" s="25" t="s">
        <v>160</v>
      </c>
      <c r="C72" s="33">
        <v>4</v>
      </c>
      <c r="D72" s="33">
        <v>4</v>
      </c>
      <c r="E72" s="27">
        <v>100</v>
      </c>
    </row>
    <row r="73" spans="2:5" s="4" customFormat="1" ht="15.9" customHeight="1" x14ac:dyDescent="0.25">
      <c r="B73" s="25" t="s">
        <v>161</v>
      </c>
      <c r="C73" s="34"/>
      <c r="D73" s="34"/>
      <c r="E73" s="27"/>
    </row>
    <row r="74" spans="2:5" s="4" customFormat="1" ht="15.9" customHeight="1" x14ac:dyDescent="0.25">
      <c r="B74" s="25" t="s">
        <v>162</v>
      </c>
      <c r="C74" s="33">
        <v>0</v>
      </c>
      <c r="D74" s="33">
        <v>0</v>
      </c>
      <c r="E74" s="27"/>
    </row>
    <row r="75" spans="2:5" s="4" customFormat="1" ht="15.9" customHeight="1" x14ac:dyDescent="0.25">
      <c r="B75" s="30" t="s">
        <v>163</v>
      </c>
      <c r="C75" s="33">
        <v>0</v>
      </c>
      <c r="D75" s="33">
        <v>0</v>
      </c>
      <c r="E75" s="36"/>
    </row>
    <row r="76" spans="2:5" s="7" customFormat="1" ht="15.9" customHeight="1" x14ac:dyDescent="0.2">
      <c r="B76" s="30" t="s">
        <v>76</v>
      </c>
      <c r="C76" s="34"/>
      <c r="D76" s="34"/>
      <c r="E76" s="36"/>
    </row>
    <row r="77" spans="2:5" s="7" customFormat="1" ht="15.9" customHeight="1" x14ac:dyDescent="0.2">
      <c r="B77" s="30" t="s">
        <v>164</v>
      </c>
      <c r="C77" s="33"/>
      <c r="D77" s="33"/>
      <c r="E77" s="36"/>
    </row>
    <row r="78" spans="2:5" s="7" customFormat="1" ht="15.9" customHeight="1" x14ac:dyDescent="0.2">
      <c r="B78" s="25" t="s">
        <v>165</v>
      </c>
      <c r="C78" s="33"/>
      <c r="D78" s="33"/>
      <c r="E78" s="27"/>
    </row>
    <row r="79" spans="2:5" s="5" customFormat="1" ht="15.75" customHeight="1" x14ac:dyDescent="0.25">
      <c r="B79" s="25" t="s">
        <v>166</v>
      </c>
      <c r="C79" s="37">
        <v>93</v>
      </c>
      <c r="D79" s="37">
        <v>93</v>
      </c>
      <c r="E79" s="29">
        <v>100</v>
      </c>
    </row>
    <row r="80" spans="2:5" s="5" customFormat="1" ht="15.75" customHeight="1" x14ac:dyDescent="0.25">
      <c r="B80" s="25" t="s">
        <v>89</v>
      </c>
      <c r="C80" s="37">
        <v>68</v>
      </c>
      <c r="D80" s="37">
        <v>68</v>
      </c>
      <c r="E80" s="29">
        <v>100</v>
      </c>
    </row>
    <row r="81" spans="2:5" s="5" customFormat="1" ht="15.75" customHeight="1" x14ac:dyDescent="0.25">
      <c r="B81" s="25" t="s">
        <v>168</v>
      </c>
      <c r="C81" s="37">
        <v>0</v>
      </c>
      <c r="D81" s="37">
        <v>0</v>
      </c>
      <c r="E81" s="29"/>
    </row>
    <row r="82" spans="2:5" s="5" customFormat="1" ht="15.75" customHeight="1" x14ac:dyDescent="0.25">
      <c r="B82" s="25" t="s">
        <v>169</v>
      </c>
      <c r="C82" s="37"/>
      <c r="D82" s="37"/>
      <c r="E82" s="29"/>
    </row>
    <row r="83" spans="2:5" s="5" customFormat="1" ht="15.75" customHeight="1" x14ac:dyDescent="0.25">
      <c r="B83" s="25" t="s">
        <v>170</v>
      </c>
      <c r="C83" s="37"/>
      <c r="D83" s="37"/>
      <c r="E83" s="29"/>
    </row>
    <row r="84" spans="2:5" s="5" customFormat="1" ht="15.75" customHeight="1" x14ac:dyDescent="0.25">
      <c r="B84" s="25" t="s">
        <v>171</v>
      </c>
      <c r="C84" s="37">
        <v>0</v>
      </c>
      <c r="D84" s="37">
        <v>0</v>
      </c>
      <c r="E84" s="29"/>
    </row>
    <row r="85" spans="2:5" s="5" customFormat="1" ht="15.75" customHeight="1" x14ac:dyDescent="0.25">
      <c r="B85" s="25" t="s">
        <v>172</v>
      </c>
      <c r="C85" s="37"/>
      <c r="D85" s="37"/>
      <c r="E85" s="29"/>
    </row>
    <row r="86" spans="2:5" s="5" customFormat="1" ht="15.75" customHeight="1" x14ac:dyDescent="0.25">
      <c r="B86" s="25" t="s">
        <v>173</v>
      </c>
      <c r="C86" s="37">
        <v>68</v>
      </c>
      <c r="D86" s="37">
        <v>68</v>
      </c>
      <c r="E86" s="29">
        <v>100</v>
      </c>
    </row>
    <row r="87" spans="2:5" s="5" customFormat="1" ht="15.75" customHeight="1" x14ac:dyDescent="0.25">
      <c r="B87" s="25" t="s">
        <v>174</v>
      </c>
      <c r="C87" s="37">
        <v>68</v>
      </c>
      <c r="D87" s="37">
        <v>68</v>
      </c>
      <c r="E87" s="29">
        <v>100</v>
      </c>
    </row>
    <row r="88" spans="2:5" s="5" customFormat="1" ht="15.75" customHeight="1" x14ac:dyDescent="0.25">
      <c r="B88" s="25" t="s">
        <v>175</v>
      </c>
      <c r="C88" s="37">
        <v>0</v>
      </c>
      <c r="D88" s="37">
        <v>0</v>
      </c>
      <c r="E88" s="29"/>
    </row>
    <row r="89" spans="2:5" s="6" customFormat="1" ht="15.75" customHeight="1" x14ac:dyDescent="0.2">
      <c r="B89" s="30" t="s">
        <v>176</v>
      </c>
      <c r="C89" s="38"/>
      <c r="D89" s="38"/>
      <c r="E89" s="32"/>
    </row>
    <row r="90" spans="2:5" s="6" customFormat="1" ht="15.75" customHeight="1" x14ac:dyDescent="0.2">
      <c r="B90" s="30" t="s">
        <v>177</v>
      </c>
      <c r="C90" s="38"/>
      <c r="D90" s="38"/>
      <c r="E90" s="32"/>
    </row>
    <row r="91" spans="2:5" s="5" customFormat="1" ht="15.75" customHeight="1" x14ac:dyDescent="0.25">
      <c r="B91" s="25" t="s">
        <v>178</v>
      </c>
      <c r="C91" s="37">
        <v>0</v>
      </c>
      <c r="D91" s="37">
        <v>0</v>
      </c>
      <c r="E91" s="29"/>
    </row>
    <row r="92" spans="2:5" s="5" customFormat="1" ht="15.75" customHeight="1" x14ac:dyDescent="0.25">
      <c r="B92" s="25" t="s">
        <v>179</v>
      </c>
      <c r="C92" s="37">
        <v>0</v>
      </c>
      <c r="D92" s="37">
        <v>0</v>
      </c>
      <c r="E92" s="29"/>
    </row>
    <row r="93" spans="2:5" s="5" customFormat="1" ht="15.75" customHeight="1" x14ac:dyDescent="0.25">
      <c r="B93" s="25" t="s">
        <v>180</v>
      </c>
      <c r="C93" s="37"/>
      <c r="D93" s="37"/>
      <c r="E93" s="29"/>
    </row>
    <row r="94" spans="2:5" s="5" customFormat="1" ht="15.75" customHeight="1" x14ac:dyDescent="0.25">
      <c r="B94" s="25" t="s">
        <v>181</v>
      </c>
      <c r="C94" s="37">
        <v>0</v>
      </c>
      <c r="D94" s="37">
        <v>0</v>
      </c>
      <c r="E94" s="29"/>
    </row>
    <row r="95" spans="2:5" s="5" customFormat="1" ht="15.75" customHeight="1" x14ac:dyDescent="0.25">
      <c r="B95" s="25" t="s">
        <v>180</v>
      </c>
      <c r="C95" s="37"/>
      <c r="D95" s="37"/>
      <c r="E95" s="29"/>
    </row>
    <row r="96" spans="2:5" s="5" customFormat="1" ht="15.75" customHeight="1" x14ac:dyDescent="0.25">
      <c r="B96" s="25" t="s">
        <v>182</v>
      </c>
      <c r="C96" s="37">
        <v>0</v>
      </c>
      <c r="D96" s="37">
        <v>0</v>
      </c>
      <c r="E96" s="29"/>
    </row>
    <row r="97" spans="2:5" s="5" customFormat="1" ht="15.75" customHeight="1" x14ac:dyDescent="0.25">
      <c r="B97" s="25" t="s">
        <v>183</v>
      </c>
      <c r="C97" s="37"/>
      <c r="D97" s="37"/>
      <c r="E97" s="29"/>
    </row>
  </sheetData>
  <phoneticPr fontId="0" type="noConversion"/>
  <hyperlinks>
    <hyperlink ref="C4" location="Ocak!A1" display="Ocak" xr:uid="{AC20233B-A4CC-4384-A475-140549DA4C24}"/>
    <hyperlink ref="D4" location="Şubat!A1" display="Şubat" xr:uid="{D7F7CC51-783D-4F02-804E-251221D34D52}"/>
    <hyperlink ref="E4" location="Mart!A1" display="Mart" xr:uid="{FDBC16A1-014D-4C72-8F58-2F4E30172C01}"/>
    <hyperlink ref="C5" location="Nisan!A1" display="Nisan" xr:uid="{9D77B124-F167-4149-98E1-5727BAB03150}"/>
    <hyperlink ref="D5" location="Mayıs!A1" display="Mayıs" xr:uid="{8ACCD63C-B75E-4CF2-85CB-F387E7E8C8FE}"/>
    <hyperlink ref="E5" location="Haziran!A1" display="Haziran" xr:uid="{73FB700F-0F05-4724-886C-87C059007A5A}"/>
    <hyperlink ref="C6" location="Temmuz!A1" display="Temmuz" xr:uid="{38833A30-0C0A-4176-8C15-B9287EB6C82B}"/>
    <hyperlink ref="D6" location="Ağustos!A1" display="Ağustos" xr:uid="{910D40F4-F382-406D-A5DD-B6593E0660A9}"/>
    <hyperlink ref="E6" location="Eylül!A1" display="Eylül" xr:uid="{2AD45E61-64FA-44E2-B903-B08C68DE4B05}"/>
    <hyperlink ref="C7" location="Ekim!A1" display="Ekim" xr:uid="{EAA5239D-AD07-41A1-ADEA-3329BAA1294F}"/>
    <hyperlink ref="D7" location="Kasım!A1" display="Kasım" xr:uid="{55D7BBD8-DFC0-43ED-A700-08FB97B0B002}"/>
    <hyperlink ref="E7" location="Aralık!A1" display="Aralık" xr:uid="{E8548A43-09AB-4862-A7B5-CC396ABC63B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E0A0-B317-47AB-8754-02F267316E0E}">
  <sheetPr codeName="Sayfa6"/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0" customWidth="1"/>
    <col min="6" max="16384" width="10.6640625" style="9"/>
  </cols>
  <sheetData>
    <row r="1" spans="2:5" ht="33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7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5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5" s="4" customFormat="1" ht="15.9" customHeight="1" x14ac:dyDescent="0.25">
      <c r="B10" s="25" t="s">
        <v>4</v>
      </c>
      <c r="C10" s="26">
        <v>12298</v>
      </c>
      <c r="D10" s="26">
        <v>2949</v>
      </c>
      <c r="E10" s="27">
        <v>23.979508863229793</v>
      </c>
    </row>
    <row r="11" spans="2:5" s="5" customFormat="1" ht="15.75" customHeight="1" x14ac:dyDescent="0.25">
      <c r="B11" s="25" t="s">
        <v>5</v>
      </c>
      <c r="C11" s="28">
        <v>10057</v>
      </c>
      <c r="D11" s="28">
        <v>2407</v>
      </c>
      <c r="E11" s="29">
        <v>23.933578601968776</v>
      </c>
    </row>
    <row r="12" spans="2:5" s="5" customFormat="1" ht="15.9" customHeight="1" x14ac:dyDescent="0.25">
      <c r="B12" s="25" t="s">
        <v>109</v>
      </c>
      <c r="C12" s="28">
        <v>6582</v>
      </c>
      <c r="D12" s="28">
        <v>1681</v>
      </c>
      <c r="E12" s="29">
        <v>25.539349741719843</v>
      </c>
    </row>
    <row r="13" spans="2:5" s="5" customFormat="1" ht="15.9" customHeight="1" x14ac:dyDescent="0.25">
      <c r="B13" s="25" t="s">
        <v>110</v>
      </c>
      <c r="C13" s="28">
        <v>6227</v>
      </c>
      <c r="D13" s="28">
        <v>1646</v>
      </c>
      <c r="E13" s="29">
        <v>26.433274449975912</v>
      </c>
    </row>
    <row r="14" spans="2:5" s="6" customFormat="1" ht="15.9" customHeight="1" x14ac:dyDescent="0.2">
      <c r="B14" s="30" t="s">
        <v>8</v>
      </c>
      <c r="C14" s="31">
        <v>369</v>
      </c>
      <c r="D14" s="31">
        <v>15</v>
      </c>
      <c r="E14" s="32">
        <v>4.0650406504065035</v>
      </c>
    </row>
    <row r="15" spans="2:5" s="6" customFormat="1" ht="15.9" customHeight="1" x14ac:dyDescent="0.2">
      <c r="B15" s="30" t="s">
        <v>9</v>
      </c>
      <c r="C15" s="31">
        <v>51</v>
      </c>
      <c r="D15" s="31">
        <v>0</v>
      </c>
      <c r="E15" s="32">
        <v>0</v>
      </c>
    </row>
    <row r="16" spans="2:5" s="6" customFormat="1" ht="15.9" customHeight="1" x14ac:dyDescent="0.2">
      <c r="B16" s="30" t="s">
        <v>10</v>
      </c>
      <c r="C16" s="31">
        <v>5559</v>
      </c>
      <c r="D16" s="31">
        <v>1619</v>
      </c>
      <c r="E16" s="32">
        <v>29.123943155243747</v>
      </c>
    </row>
    <row r="17" spans="2:5" s="6" customFormat="1" ht="15.9" customHeight="1" x14ac:dyDescent="0.2">
      <c r="B17" s="30" t="s">
        <v>11</v>
      </c>
      <c r="C17" s="31">
        <v>248</v>
      </c>
      <c r="D17" s="31">
        <v>12</v>
      </c>
      <c r="E17" s="32">
        <v>4.838709677419355</v>
      </c>
    </row>
    <row r="18" spans="2:5" s="5" customFormat="1" ht="15.9" customHeight="1" x14ac:dyDescent="0.25">
      <c r="B18" s="25" t="s">
        <v>111</v>
      </c>
      <c r="C18" s="28">
        <v>355</v>
      </c>
      <c r="D18" s="28">
        <v>35</v>
      </c>
      <c r="E18" s="29">
        <v>9.8591549295774641</v>
      </c>
    </row>
    <row r="19" spans="2:5" s="6" customFormat="1" ht="15.9" customHeight="1" x14ac:dyDescent="0.2">
      <c r="B19" s="30" t="s">
        <v>13</v>
      </c>
      <c r="C19" s="31">
        <v>212</v>
      </c>
      <c r="D19" s="31">
        <v>6</v>
      </c>
      <c r="E19" s="32">
        <v>2.8301886792452833</v>
      </c>
    </row>
    <row r="20" spans="2:5" s="6" customFormat="1" ht="15.9" customHeight="1" x14ac:dyDescent="0.2">
      <c r="B20" s="30" t="s">
        <v>14</v>
      </c>
      <c r="C20" s="31">
        <v>9</v>
      </c>
      <c r="D20" s="31">
        <v>0</v>
      </c>
      <c r="E20" s="32">
        <v>0</v>
      </c>
    </row>
    <row r="21" spans="2:5" s="6" customFormat="1" ht="15.9" customHeight="1" x14ac:dyDescent="0.2">
      <c r="B21" s="30" t="s">
        <v>15</v>
      </c>
      <c r="C21" s="31">
        <v>134</v>
      </c>
      <c r="D21" s="31">
        <v>29</v>
      </c>
      <c r="E21" s="32">
        <v>21.641791044776117</v>
      </c>
    </row>
    <row r="22" spans="2:5" s="4" customFormat="1" ht="15.9" customHeight="1" x14ac:dyDescent="0.25">
      <c r="B22" s="25" t="s">
        <v>112</v>
      </c>
      <c r="C22" s="33"/>
      <c r="D22" s="33"/>
      <c r="E22" s="27"/>
    </row>
    <row r="23" spans="2:5" s="4" customFormat="1" ht="15.9" customHeight="1" x14ac:dyDescent="0.25">
      <c r="B23" s="25" t="s">
        <v>113</v>
      </c>
      <c r="C23" s="34">
        <v>2079</v>
      </c>
      <c r="D23" s="34">
        <v>377</v>
      </c>
      <c r="E23" s="27">
        <v>18.133718133718133</v>
      </c>
    </row>
    <row r="24" spans="2:5" s="4" customFormat="1" ht="15.9" customHeight="1" x14ac:dyDescent="0.25">
      <c r="B24" s="25" t="s">
        <v>114</v>
      </c>
      <c r="C24" s="33">
        <v>1</v>
      </c>
      <c r="D24" s="33">
        <v>1</v>
      </c>
      <c r="E24" s="27">
        <v>100</v>
      </c>
    </row>
    <row r="25" spans="2:5" s="4" customFormat="1" ht="15.9" customHeight="1" x14ac:dyDescent="0.25">
      <c r="B25" s="25" t="s">
        <v>115</v>
      </c>
      <c r="C25" s="33">
        <v>0</v>
      </c>
      <c r="D25" s="33">
        <v>0</v>
      </c>
      <c r="E25" s="27"/>
    </row>
    <row r="26" spans="2:5" s="4" customFormat="1" ht="15.9" customHeight="1" x14ac:dyDescent="0.25">
      <c r="B26" s="25" t="s">
        <v>116</v>
      </c>
      <c r="C26" s="33">
        <v>67</v>
      </c>
      <c r="D26" s="33">
        <v>58</v>
      </c>
      <c r="E26" s="27">
        <v>86.567164179104466</v>
      </c>
    </row>
    <row r="27" spans="2:5" s="4" customFormat="1" ht="15.9" customHeight="1" x14ac:dyDescent="0.25">
      <c r="B27" s="25" t="s">
        <v>117</v>
      </c>
      <c r="C27" s="33"/>
      <c r="D27" s="33"/>
      <c r="E27" s="27"/>
    </row>
    <row r="28" spans="2:5" s="4" customFormat="1" ht="15.9" customHeight="1" x14ac:dyDescent="0.25">
      <c r="B28" s="25" t="s">
        <v>118</v>
      </c>
      <c r="C28" s="33">
        <v>2011</v>
      </c>
      <c r="D28" s="33">
        <v>318</v>
      </c>
      <c r="E28" s="27">
        <v>15.81302834410741</v>
      </c>
    </row>
    <row r="29" spans="2:5" s="4" customFormat="1" ht="15.9" customHeight="1" x14ac:dyDescent="0.25">
      <c r="B29" s="25" t="s">
        <v>119</v>
      </c>
      <c r="C29" s="33">
        <v>183</v>
      </c>
      <c r="D29" s="33">
        <v>-196</v>
      </c>
      <c r="E29" s="27">
        <v>-107.10382513661203</v>
      </c>
    </row>
    <row r="30" spans="2:5" s="4" customFormat="1" ht="15.9" customHeight="1" x14ac:dyDescent="0.25">
      <c r="B30" s="25" t="s">
        <v>120</v>
      </c>
      <c r="C30" s="34">
        <v>152</v>
      </c>
      <c r="D30" s="34">
        <v>-197</v>
      </c>
      <c r="E30" s="27">
        <v>-129.60526315789474</v>
      </c>
    </row>
    <row r="31" spans="2:5" s="4" customFormat="1" ht="15.9" customHeight="1" x14ac:dyDescent="0.25">
      <c r="B31" s="25" t="s">
        <v>121</v>
      </c>
      <c r="C31" s="33">
        <v>1</v>
      </c>
      <c r="D31" s="33">
        <v>1</v>
      </c>
      <c r="E31" s="27">
        <v>100</v>
      </c>
    </row>
    <row r="32" spans="2:5" s="6" customFormat="1" ht="15.9" customHeight="1" x14ac:dyDescent="0.2">
      <c r="B32" s="30" t="s">
        <v>122</v>
      </c>
      <c r="C32" s="35"/>
      <c r="D32" s="35"/>
      <c r="E32" s="32"/>
    </row>
    <row r="33" spans="2:5" s="6" customFormat="1" ht="15.9" customHeight="1" x14ac:dyDescent="0.2">
      <c r="B33" s="30" t="s">
        <v>123</v>
      </c>
      <c r="C33" s="31">
        <v>1</v>
      </c>
      <c r="D33" s="31">
        <v>1</v>
      </c>
      <c r="E33" s="32">
        <v>100</v>
      </c>
    </row>
    <row r="34" spans="2:5" s="6" customFormat="1" ht="15.9" customHeight="1" x14ac:dyDescent="0.2">
      <c r="B34" s="30" t="s">
        <v>124</v>
      </c>
      <c r="C34" s="31"/>
      <c r="D34" s="31"/>
      <c r="E34" s="32"/>
    </row>
    <row r="35" spans="2:5" s="6" customFormat="1" ht="15.9" customHeight="1" x14ac:dyDescent="0.2">
      <c r="B35" s="30" t="s">
        <v>125</v>
      </c>
      <c r="C35" s="31"/>
      <c r="D35" s="31"/>
      <c r="E35" s="32"/>
    </row>
    <row r="36" spans="2:5" s="6" customFormat="1" ht="15.9" customHeight="1" x14ac:dyDescent="0.2">
      <c r="B36" s="30" t="s">
        <v>126</v>
      </c>
      <c r="C36" s="31"/>
      <c r="D36" s="31"/>
      <c r="E36" s="32"/>
    </row>
    <row r="37" spans="2:5" s="7" customFormat="1" ht="15.9" customHeight="1" x14ac:dyDescent="0.2">
      <c r="B37" s="30" t="s">
        <v>127</v>
      </c>
      <c r="C37" s="31"/>
      <c r="D37" s="31"/>
      <c r="E37" s="36"/>
    </row>
    <row r="38" spans="2:5" s="7" customFormat="1" ht="15.9" customHeight="1" x14ac:dyDescent="0.2">
      <c r="B38" s="30" t="s">
        <v>128</v>
      </c>
      <c r="C38" s="31"/>
      <c r="D38" s="31"/>
      <c r="E38" s="36"/>
    </row>
    <row r="39" spans="2:5" s="4" customFormat="1" ht="15.9" customHeight="1" x14ac:dyDescent="0.25">
      <c r="B39" s="25" t="s">
        <v>129</v>
      </c>
      <c r="C39" s="33"/>
      <c r="D39" s="33"/>
      <c r="E39" s="27"/>
    </row>
    <row r="40" spans="2:5" s="4" customFormat="1" ht="15.9" customHeight="1" x14ac:dyDescent="0.25">
      <c r="B40" s="25" t="s">
        <v>130</v>
      </c>
      <c r="C40" s="33">
        <v>30</v>
      </c>
      <c r="D40" s="33">
        <v>0</v>
      </c>
      <c r="E40" s="27">
        <v>0</v>
      </c>
    </row>
    <row r="41" spans="2:5" s="4" customFormat="1" ht="15.9" customHeight="1" x14ac:dyDescent="0.25">
      <c r="B41" s="25" t="s">
        <v>131</v>
      </c>
      <c r="C41" s="34">
        <v>7</v>
      </c>
      <c r="D41" s="34">
        <v>7</v>
      </c>
      <c r="E41" s="27">
        <v>100</v>
      </c>
    </row>
    <row r="42" spans="2:5" s="4" customFormat="1" ht="15.9" customHeight="1" x14ac:dyDescent="0.25">
      <c r="B42" s="25" t="s">
        <v>132</v>
      </c>
      <c r="C42" s="33">
        <v>1</v>
      </c>
      <c r="D42" s="33">
        <v>1</v>
      </c>
      <c r="E42" s="27">
        <v>100</v>
      </c>
    </row>
    <row r="43" spans="2:5" s="4" customFormat="1" ht="15.9" customHeight="1" x14ac:dyDescent="0.25">
      <c r="B43" s="25" t="s">
        <v>133</v>
      </c>
      <c r="C43" s="33">
        <v>6</v>
      </c>
      <c r="D43" s="33">
        <v>6</v>
      </c>
      <c r="E43" s="27">
        <v>100</v>
      </c>
    </row>
    <row r="44" spans="2:5" s="4" customFormat="1" ht="15.9" customHeight="1" x14ac:dyDescent="0.25">
      <c r="B44" s="25" t="s">
        <v>134</v>
      </c>
      <c r="C44" s="33"/>
      <c r="D44" s="33"/>
      <c r="E44" s="27"/>
    </row>
    <row r="45" spans="2:5" s="4" customFormat="1" ht="15.9" customHeight="1" x14ac:dyDescent="0.25">
      <c r="B45" s="25" t="s">
        <v>135</v>
      </c>
      <c r="C45" s="33"/>
      <c r="D45" s="33"/>
      <c r="E45" s="27"/>
    </row>
    <row r="46" spans="2:5" s="4" customFormat="1" ht="15.9" customHeight="1" x14ac:dyDescent="0.25">
      <c r="B46" s="25" t="s">
        <v>136</v>
      </c>
      <c r="C46" s="33">
        <v>800</v>
      </c>
      <c r="D46" s="33">
        <v>332</v>
      </c>
      <c r="E46" s="27">
        <v>41.5</v>
      </c>
    </row>
    <row r="47" spans="2:5" s="4" customFormat="1" ht="15.9" customHeight="1" x14ac:dyDescent="0.25">
      <c r="B47" s="25" t="s">
        <v>137</v>
      </c>
      <c r="C47" s="33">
        <v>781</v>
      </c>
      <c r="D47" s="33">
        <v>330</v>
      </c>
      <c r="E47" s="27">
        <v>42.25352112676056</v>
      </c>
    </row>
    <row r="48" spans="2:5" s="4" customFormat="1" ht="15.9" customHeight="1" x14ac:dyDescent="0.25">
      <c r="B48" s="25" t="s">
        <v>138</v>
      </c>
      <c r="C48" s="33">
        <v>19</v>
      </c>
      <c r="D48" s="33">
        <v>2</v>
      </c>
      <c r="E48" s="27">
        <v>10.526315789473683</v>
      </c>
    </row>
    <row r="49" spans="2:5" s="4" customFormat="1" ht="15.9" customHeight="1" x14ac:dyDescent="0.25">
      <c r="B49" s="25" t="s">
        <v>139</v>
      </c>
      <c r="C49" s="34">
        <v>406</v>
      </c>
      <c r="D49" s="34">
        <v>206</v>
      </c>
      <c r="E49" s="27">
        <v>50.738916256157637</v>
      </c>
    </row>
    <row r="50" spans="2:5" s="4" customFormat="1" ht="15.9" customHeight="1" x14ac:dyDescent="0.25">
      <c r="B50" s="25" t="s">
        <v>140</v>
      </c>
      <c r="C50" s="33">
        <v>406</v>
      </c>
      <c r="D50" s="33">
        <v>206</v>
      </c>
      <c r="E50" s="27">
        <v>50.738916256157637</v>
      </c>
    </row>
    <row r="51" spans="2:5" s="4" customFormat="1" ht="15.9" customHeight="1" x14ac:dyDescent="0.25">
      <c r="B51" s="25" t="s">
        <v>40</v>
      </c>
      <c r="C51" s="33">
        <v>2173</v>
      </c>
      <c r="D51" s="33">
        <v>474</v>
      </c>
      <c r="E51" s="27">
        <v>21.813161527841693</v>
      </c>
    </row>
    <row r="52" spans="2:5" s="4" customFormat="1" ht="15.9" customHeight="1" x14ac:dyDescent="0.25">
      <c r="B52" s="25" t="s">
        <v>141</v>
      </c>
      <c r="C52" s="33">
        <v>164</v>
      </c>
      <c r="D52" s="33">
        <v>164</v>
      </c>
      <c r="E52" s="27">
        <v>100</v>
      </c>
    </row>
    <row r="53" spans="2:5" s="4" customFormat="1" ht="15.9" customHeight="1" x14ac:dyDescent="0.25">
      <c r="B53" s="25" t="s">
        <v>142</v>
      </c>
      <c r="C53" s="34"/>
      <c r="D53" s="34"/>
      <c r="E53" s="27"/>
    </row>
    <row r="54" spans="2:5" s="4" customFormat="1" ht="15.9" customHeight="1" x14ac:dyDescent="0.25">
      <c r="B54" s="25" t="s">
        <v>143</v>
      </c>
      <c r="C54" s="33">
        <v>164</v>
      </c>
      <c r="D54" s="33">
        <v>164</v>
      </c>
      <c r="E54" s="27">
        <v>100</v>
      </c>
    </row>
    <row r="55" spans="2:5" s="4" customFormat="1" ht="15.9" customHeight="1" x14ac:dyDescent="0.25">
      <c r="B55" s="25" t="s">
        <v>144</v>
      </c>
      <c r="C55" s="34"/>
      <c r="D55" s="34"/>
      <c r="E55" s="27"/>
    </row>
    <row r="56" spans="2:5" s="4" customFormat="1" ht="15.9" customHeight="1" x14ac:dyDescent="0.25">
      <c r="B56" s="25" t="s">
        <v>145</v>
      </c>
      <c r="C56" s="33"/>
      <c r="D56" s="33"/>
      <c r="E56" s="27"/>
    </row>
    <row r="57" spans="2:5" s="4" customFormat="1" ht="15.9" customHeight="1" x14ac:dyDescent="0.25">
      <c r="B57" s="25" t="s">
        <v>146</v>
      </c>
      <c r="C57" s="33"/>
      <c r="D57" s="33"/>
      <c r="E57" s="27"/>
    </row>
    <row r="58" spans="2:5" s="4" customFormat="1" ht="15.9" customHeight="1" x14ac:dyDescent="0.25">
      <c r="B58" s="25" t="s">
        <v>147</v>
      </c>
      <c r="C58" s="33">
        <v>0</v>
      </c>
      <c r="D58" s="33">
        <v>0</v>
      </c>
      <c r="E58" s="27"/>
    </row>
    <row r="59" spans="2:5" s="4" customFormat="1" ht="15.9" customHeight="1" x14ac:dyDescent="0.25">
      <c r="B59" s="25" t="s">
        <v>148</v>
      </c>
      <c r="C59" s="33"/>
      <c r="D59" s="33"/>
      <c r="E59" s="27"/>
    </row>
    <row r="60" spans="2:5" s="4" customFormat="1" ht="15.9" customHeight="1" x14ac:dyDescent="0.25">
      <c r="B60" s="25" t="s">
        <v>149</v>
      </c>
      <c r="C60" s="34"/>
      <c r="D60" s="34"/>
      <c r="E60" s="27"/>
    </row>
    <row r="61" spans="2:5" s="4" customFormat="1" ht="15.9" customHeight="1" x14ac:dyDescent="0.25">
      <c r="B61" s="25" t="s">
        <v>150</v>
      </c>
      <c r="C61" s="33"/>
      <c r="D61" s="33"/>
      <c r="E61" s="27"/>
    </row>
    <row r="62" spans="2:5" s="4" customFormat="1" ht="15.9" customHeight="1" x14ac:dyDescent="0.25">
      <c r="B62" s="25" t="s">
        <v>151</v>
      </c>
      <c r="C62" s="33">
        <v>380</v>
      </c>
      <c r="D62" s="33">
        <v>136</v>
      </c>
      <c r="E62" s="27">
        <v>35.789473684210527</v>
      </c>
    </row>
    <row r="63" spans="2:5" s="4" customFormat="1" ht="15.9" customHeight="1" x14ac:dyDescent="0.25">
      <c r="B63" s="25" t="s">
        <v>152</v>
      </c>
      <c r="C63" s="33">
        <v>155</v>
      </c>
      <c r="D63" s="33">
        <v>132</v>
      </c>
      <c r="E63" s="27">
        <v>85.161290322580641</v>
      </c>
    </row>
    <row r="64" spans="2:5" s="4" customFormat="1" ht="15.9" customHeight="1" x14ac:dyDescent="0.25">
      <c r="B64" s="25" t="s">
        <v>153</v>
      </c>
      <c r="C64" s="33">
        <v>225</v>
      </c>
      <c r="D64" s="33">
        <v>4</v>
      </c>
      <c r="E64" s="27">
        <v>1.7777777777777777</v>
      </c>
    </row>
    <row r="65" spans="2:5" s="4" customFormat="1" ht="15.9" customHeight="1" x14ac:dyDescent="0.25">
      <c r="B65" s="25" t="s">
        <v>154</v>
      </c>
      <c r="C65" s="33"/>
      <c r="D65" s="33"/>
      <c r="E65" s="27"/>
    </row>
    <row r="66" spans="2:5" s="4" customFormat="1" ht="15.9" customHeight="1" x14ac:dyDescent="0.25">
      <c r="B66" s="25" t="s">
        <v>155</v>
      </c>
      <c r="C66" s="34">
        <v>1318</v>
      </c>
      <c r="D66" s="34">
        <v>48</v>
      </c>
      <c r="E66" s="27">
        <v>3.6418816388467374</v>
      </c>
    </row>
    <row r="67" spans="2:5" s="4" customFormat="1" ht="15.9" customHeight="1" x14ac:dyDescent="0.25">
      <c r="B67" s="25" t="s">
        <v>156</v>
      </c>
      <c r="C67" s="33">
        <v>1318</v>
      </c>
      <c r="D67" s="33">
        <v>48</v>
      </c>
      <c r="E67" s="27">
        <v>3.6418816388467374</v>
      </c>
    </row>
    <row r="68" spans="2:5" s="4" customFormat="1" ht="15.9" customHeight="1" x14ac:dyDescent="0.25">
      <c r="B68" s="25" t="s">
        <v>157</v>
      </c>
      <c r="C68" s="33">
        <v>268</v>
      </c>
      <c r="D68" s="33">
        <v>83</v>
      </c>
      <c r="E68" s="27">
        <v>30.970149253731343</v>
      </c>
    </row>
    <row r="69" spans="2:5" s="8" customFormat="1" ht="15.9" customHeight="1" x14ac:dyDescent="0.2">
      <c r="B69" s="25" t="s">
        <v>158</v>
      </c>
      <c r="C69" s="33">
        <v>82</v>
      </c>
      <c r="D69" s="33">
        <v>79</v>
      </c>
      <c r="E69" s="27">
        <v>96.341463414634148</v>
      </c>
    </row>
    <row r="70" spans="2:5" s="4" customFormat="1" ht="15.9" customHeight="1" x14ac:dyDescent="0.25">
      <c r="B70" s="25" t="s">
        <v>159</v>
      </c>
      <c r="C70" s="33">
        <v>183</v>
      </c>
      <c r="D70" s="33">
        <v>1</v>
      </c>
      <c r="E70" s="27">
        <v>0.54644808743169404</v>
      </c>
    </row>
    <row r="71" spans="2:5" s="4" customFormat="1" ht="15.9" customHeight="1" x14ac:dyDescent="0.25">
      <c r="B71" s="25" t="s">
        <v>160</v>
      </c>
      <c r="C71" s="34">
        <v>3</v>
      </c>
      <c r="D71" s="34">
        <v>3</v>
      </c>
      <c r="E71" s="27">
        <v>100</v>
      </c>
    </row>
    <row r="72" spans="2:5" s="4" customFormat="1" ht="15.9" customHeight="1" x14ac:dyDescent="0.25">
      <c r="B72" s="25" t="s">
        <v>161</v>
      </c>
      <c r="C72" s="33"/>
      <c r="D72" s="33"/>
      <c r="E72" s="27"/>
    </row>
    <row r="73" spans="2:5" s="4" customFormat="1" ht="15.9" customHeight="1" x14ac:dyDescent="0.25">
      <c r="B73" s="25" t="s">
        <v>162</v>
      </c>
      <c r="C73" s="34">
        <v>0</v>
      </c>
      <c r="D73" s="34">
        <v>0</v>
      </c>
      <c r="E73" s="27"/>
    </row>
    <row r="74" spans="2:5" s="4" customFormat="1" ht="15.9" customHeight="1" x14ac:dyDescent="0.25">
      <c r="B74" s="25" t="s">
        <v>163</v>
      </c>
      <c r="C74" s="33">
        <v>0</v>
      </c>
      <c r="D74" s="33">
        <v>0</v>
      </c>
      <c r="E74" s="27"/>
    </row>
    <row r="75" spans="2:5" s="4" customFormat="1" ht="15.9" customHeight="1" x14ac:dyDescent="0.25">
      <c r="B75" s="30" t="s">
        <v>76</v>
      </c>
      <c r="C75" s="33"/>
      <c r="D75" s="33"/>
      <c r="E75" s="36"/>
    </row>
    <row r="76" spans="2:5" s="4" customFormat="1" ht="15.9" customHeight="1" x14ac:dyDescent="0.25">
      <c r="B76" s="30" t="s">
        <v>164</v>
      </c>
      <c r="C76" s="34"/>
      <c r="D76" s="34"/>
      <c r="E76" s="36"/>
    </row>
    <row r="77" spans="2:5" s="4" customFormat="1" ht="15.9" customHeight="1" x14ac:dyDescent="0.25">
      <c r="B77" s="30" t="s">
        <v>165</v>
      </c>
      <c r="C77" s="33"/>
      <c r="D77" s="33"/>
      <c r="E77" s="36"/>
    </row>
    <row r="78" spans="2:5" s="4" customFormat="1" ht="15.9" customHeight="1" x14ac:dyDescent="0.25">
      <c r="B78" s="25" t="s">
        <v>166</v>
      </c>
      <c r="C78" s="33">
        <v>43</v>
      </c>
      <c r="D78" s="33">
        <v>43</v>
      </c>
      <c r="E78" s="27">
        <v>100</v>
      </c>
    </row>
    <row r="79" spans="2:5" s="5" customFormat="1" ht="15.75" customHeight="1" x14ac:dyDescent="0.25">
      <c r="B79" s="25" t="s">
        <v>167</v>
      </c>
      <c r="C79" s="37">
        <v>43</v>
      </c>
      <c r="D79" s="37">
        <v>43</v>
      </c>
      <c r="E79" s="29">
        <v>100</v>
      </c>
    </row>
    <row r="80" spans="2:5" s="5" customFormat="1" ht="15.75" customHeight="1" x14ac:dyDescent="0.25">
      <c r="B80" s="25" t="s">
        <v>89</v>
      </c>
      <c r="C80" s="37">
        <v>68</v>
      </c>
      <c r="D80" s="37">
        <v>68</v>
      </c>
      <c r="E80" s="29">
        <v>100</v>
      </c>
    </row>
    <row r="81" spans="2:5" s="5" customFormat="1" ht="15.75" customHeight="1" x14ac:dyDescent="0.25">
      <c r="B81" s="25" t="s">
        <v>168</v>
      </c>
      <c r="C81" s="37">
        <v>0</v>
      </c>
      <c r="D81" s="37">
        <v>0</v>
      </c>
      <c r="E81" s="29"/>
    </row>
    <row r="82" spans="2:5" s="5" customFormat="1" ht="15.75" customHeight="1" x14ac:dyDescent="0.25">
      <c r="B82" s="25" t="s">
        <v>169</v>
      </c>
      <c r="C82" s="37"/>
      <c r="D82" s="37"/>
      <c r="E82" s="29"/>
    </row>
    <row r="83" spans="2:5" s="5" customFormat="1" ht="15.75" customHeight="1" x14ac:dyDescent="0.25">
      <c r="B83" s="25" t="s">
        <v>170</v>
      </c>
      <c r="C83" s="37"/>
      <c r="D83" s="37"/>
      <c r="E83" s="29"/>
    </row>
    <row r="84" spans="2:5" s="5" customFormat="1" ht="15.75" customHeight="1" x14ac:dyDescent="0.25">
      <c r="B84" s="25" t="s">
        <v>171</v>
      </c>
      <c r="C84" s="37">
        <v>0</v>
      </c>
      <c r="D84" s="37">
        <v>0</v>
      </c>
      <c r="E84" s="29"/>
    </row>
    <row r="85" spans="2:5" s="5" customFormat="1" ht="15.75" customHeight="1" x14ac:dyDescent="0.25">
      <c r="B85" s="25" t="s">
        <v>172</v>
      </c>
      <c r="C85" s="37"/>
      <c r="D85" s="37"/>
      <c r="E85" s="29"/>
    </row>
    <row r="86" spans="2:5" s="5" customFormat="1" ht="15.75" customHeight="1" x14ac:dyDescent="0.25">
      <c r="B86" s="25" t="s">
        <v>173</v>
      </c>
      <c r="C86" s="37">
        <v>68</v>
      </c>
      <c r="D86" s="37">
        <v>68</v>
      </c>
      <c r="E86" s="29">
        <v>100</v>
      </c>
    </row>
    <row r="87" spans="2:5" s="5" customFormat="1" ht="15.75" customHeight="1" x14ac:dyDescent="0.25">
      <c r="B87" s="25" t="s">
        <v>174</v>
      </c>
      <c r="C87" s="37">
        <v>68</v>
      </c>
      <c r="D87" s="37">
        <v>68</v>
      </c>
      <c r="E87" s="29">
        <v>100</v>
      </c>
    </row>
    <row r="88" spans="2:5" s="5" customFormat="1" ht="15.75" customHeight="1" x14ac:dyDescent="0.25">
      <c r="B88" s="25" t="s">
        <v>175</v>
      </c>
      <c r="C88" s="37">
        <v>0</v>
      </c>
      <c r="D88" s="37">
        <v>0</v>
      </c>
      <c r="E88" s="29"/>
    </row>
    <row r="89" spans="2:5" s="6" customFormat="1" ht="15.75" customHeight="1" x14ac:dyDescent="0.2">
      <c r="B89" s="30" t="s">
        <v>176</v>
      </c>
      <c r="C89" s="38"/>
      <c r="D89" s="38"/>
      <c r="E89" s="32"/>
    </row>
    <row r="90" spans="2:5" s="6" customFormat="1" ht="15.75" customHeight="1" x14ac:dyDescent="0.2">
      <c r="B90" s="30" t="s">
        <v>177</v>
      </c>
      <c r="C90" s="38"/>
      <c r="D90" s="38"/>
      <c r="E90" s="32"/>
    </row>
    <row r="91" spans="2:5" s="5" customFormat="1" ht="15.75" customHeight="1" x14ac:dyDescent="0.25">
      <c r="B91" s="25" t="s">
        <v>178</v>
      </c>
      <c r="C91" s="37">
        <v>0</v>
      </c>
      <c r="D91" s="37">
        <v>0</v>
      </c>
      <c r="E91" s="29"/>
    </row>
    <row r="92" spans="2:5" s="5" customFormat="1" ht="15.75" customHeight="1" x14ac:dyDescent="0.25">
      <c r="B92" s="25" t="s">
        <v>179</v>
      </c>
      <c r="C92" s="37">
        <v>0</v>
      </c>
      <c r="D92" s="37">
        <v>0</v>
      </c>
      <c r="E92" s="29"/>
    </row>
    <row r="93" spans="2:5" s="5" customFormat="1" ht="15.75" customHeight="1" x14ac:dyDescent="0.25">
      <c r="B93" s="25" t="s">
        <v>180</v>
      </c>
      <c r="C93" s="37"/>
      <c r="D93" s="37"/>
      <c r="E93" s="29"/>
    </row>
    <row r="94" spans="2:5" s="5" customFormat="1" ht="15.75" customHeight="1" x14ac:dyDescent="0.25">
      <c r="B94" s="25" t="s">
        <v>181</v>
      </c>
      <c r="C94" s="37">
        <v>0</v>
      </c>
      <c r="D94" s="37">
        <v>0</v>
      </c>
      <c r="E94" s="29"/>
    </row>
    <row r="95" spans="2:5" s="5" customFormat="1" ht="15.75" customHeight="1" x14ac:dyDescent="0.25">
      <c r="B95" s="25" t="s">
        <v>180</v>
      </c>
      <c r="C95" s="37"/>
      <c r="D95" s="37"/>
      <c r="E95" s="29"/>
    </row>
    <row r="96" spans="2:5" s="5" customFormat="1" ht="15.75" customHeight="1" x14ac:dyDescent="0.25">
      <c r="B96" s="25" t="s">
        <v>182</v>
      </c>
      <c r="C96" s="37">
        <v>0</v>
      </c>
      <c r="D96" s="37">
        <v>0</v>
      </c>
      <c r="E96" s="29"/>
    </row>
    <row r="97" spans="2:5" s="5" customFormat="1" ht="15.75" customHeight="1" x14ac:dyDescent="0.25">
      <c r="B97" s="25" t="s">
        <v>183</v>
      </c>
      <c r="C97" s="37"/>
      <c r="D97" s="37"/>
      <c r="E97" s="29"/>
    </row>
  </sheetData>
  <phoneticPr fontId="0" type="noConversion"/>
  <hyperlinks>
    <hyperlink ref="C4" location="Ocak!A1" display="Ocak" xr:uid="{89E3C56D-81EA-43FA-912C-9D4A1842C0C5}"/>
    <hyperlink ref="D4" location="Şubat!A1" display="Şubat" xr:uid="{194A7213-DE5E-4C65-9851-489E3E3E69BA}"/>
    <hyperlink ref="E4" location="Mart!A1" display="Mart" xr:uid="{0FC55EE4-D379-44B2-94C2-54E2006015B8}"/>
    <hyperlink ref="C5" location="Nisan!A1" display="Nisan" xr:uid="{6C9973EE-1D39-433D-A478-BED473886125}"/>
    <hyperlink ref="D5" location="Mayıs!A1" display="Mayıs" xr:uid="{2106A722-CF92-4ED9-8066-6B2F3807DF60}"/>
    <hyperlink ref="E5" location="Haziran!A1" display="Haziran" xr:uid="{907CF115-26C0-4EF5-BFD4-D1353578C104}"/>
    <hyperlink ref="C6" location="Temmuz!A1" display="Temmuz" xr:uid="{32690542-F303-407E-BACD-F0CDAC7D1E6D}"/>
    <hyperlink ref="D6" location="Ağustos!A1" display="Ağustos" xr:uid="{04B171C6-99E3-41C8-8A26-FB9A587C0476}"/>
    <hyperlink ref="E6" location="Eylül!A1" display="Eylül" xr:uid="{9432393D-B88F-48D5-A9C4-61D6221D8594}"/>
    <hyperlink ref="C7" location="Ekim!A1" display="Ekim" xr:uid="{995FA551-19CF-4793-B7DA-B0FFA0DF32D2}"/>
    <hyperlink ref="D7" location="Kasım!A1" display="Kasım" xr:uid="{B1E25906-958F-4B68-BEDB-CCC7B277BB2C}"/>
    <hyperlink ref="E7" location="Aralık!A1" display="Aralık" xr:uid="{BE1859AE-4AA7-439D-9255-157D17B89C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D3A6-7166-49C9-ACD6-B4C83022F1CD}">
  <sheetPr codeName="Sayfa11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39788</v>
      </c>
      <c r="D10" s="41">
        <v>29247</v>
      </c>
      <c r="E10" s="42">
        <v>73.507087564089673</v>
      </c>
    </row>
    <row r="11" spans="2:7" s="11" customFormat="1" ht="15.75" customHeight="1" x14ac:dyDescent="0.2">
      <c r="B11" s="40" t="s">
        <v>5</v>
      </c>
      <c r="C11" s="41">
        <v>30419</v>
      </c>
      <c r="D11" s="41">
        <v>21906</v>
      </c>
      <c r="E11" s="43">
        <v>72.014201650284363</v>
      </c>
    </row>
    <row r="12" spans="2:7" s="11" customFormat="1" ht="15.75" customHeight="1" x14ac:dyDescent="0.2">
      <c r="B12" s="40" t="s">
        <v>6</v>
      </c>
      <c r="C12" s="41">
        <v>22699</v>
      </c>
      <c r="D12" s="41">
        <v>16381</v>
      </c>
      <c r="E12" s="43">
        <v>72.166174721353357</v>
      </c>
      <c r="G12" s="12"/>
    </row>
    <row r="13" spans="2:7" s="11" customFormat="1" ht="15.75" customHeight="1" x14ac:dyDescent="0.2">
      <c r="B13" s="40" t="s">
        <v>7</v>
      </c>
      <c r="C13" s="41">
        <v>21584</v>
      </c>
      <c r="D13" s="41">
        <v>15717</v>
      </c>
      <c r="E13" s="43">
        <v>72.81782802075611</v>
      </c>
    </row>
    <row r="14" spans="2:7" ht="15.75" customHeight="1" x14ac:dyDescent="0.2">
      <c r="B14" s="44" t="s">
        <v>8</v>
      </c>
      <c r="C14" s="45">
        <v>1121</v>
      </c>
      <c r="D14" s="45">
        <v>603</v>
      </c>
      <c r="E14" s="46">
        <v>53.791257805530776</v>
      </c>
    </row>
    <row r="15" spans="2:7" ht="15.75" customHeight="1" x14ac:dyDescent="0.2">
      <c r="B15" s="44" t="s">
        <v>9</v>
      </c>
      <c r="C15" s="45">
        <v>122</v>
      </c>
      <c r="D15" s="45">
        <v>63</v>
      </c>
      <c r="E15" s="46">
        <v>51.639344262295083</v>
      </c>
    </row>
    <row r="16" spans="2:7" ht="15.75" customHeight="1" x14ac:dyDescent="0.2">
      <c r="B16" s="44" t="s">
        <v>10</v>
      </c>
      <c r="C16" s="45">
        <v>19092</v>
      </c>
      <c r="D16" s="45">
        <v>14209</v>
      </c>
      <c r="E16" s="46">
        <v>74.423842447098266</v>
      </c>
    </row>
    <row r="17" spans="2:5" ht="15.75" customHeight="1" x14ac:dyDescent="0.2">
      <c r="B17" s="44" t="s">
        <v>11</v>
      </c>
      <c r="C17" s="45">
        <v>1249</v>
      </c>
      <c r="D17" s="45">
        <v>842</v>
      </c>
      <c r="E17" s="46">
        <v>67.413931144915935</v>
      </c>
    </row>
    <row r="18" spans="2:5" s="11" customFormat="1" ht="15.75" customHeight="1" x14ac:dyDescent="0.2">
      <c r="B18" s="40" t="s">
        <v>12</v>
      </c>
      <c r="C18" s="41">
        <v>1115</v>
      </c>
      <c r="D18" s="41">
        <v>664</v>
      </c>
      <c r="E18" s="43">
        <v>59.551569506726452</v>
      </c>
    </row>
    <row r="19" spans="2:5" ht="15.75" customHeight="1" x14ac:dyDescent="0.2">
      <c r="B19" s="44" t="s">
        <v>13</v>
      </c>
      <c r="C19" s="45">
        <v>144</v>
      </c>
      <c r="D19" s="45">
        <v>-54</v>
      </c>
      <c r="E19" s="46">
        <v>-37.5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962</v>
      </c>
      <c r="D21" s="45">
        <v>718</v>
      </c>
      <c r="E21" s="46">
        <v>74.63617463617463</v>
      </c>
    </row>
    <row r="22" spans="2:5" s="8" customFormat="1" ht="15.75" customHeight="1" x14ac:dyDescent="0.2">
      <c r="B22" s="40" t="s">
        <v>16</v>
      </c>
      <c r="C22" s="41">
        <v>2101</v>
      </c>
      <c r="D22" s="41">
        <v>1284</v>
      </c>
      <c r="E22" s="42">
        <v>61.113755354593046</v>
      </c>
    </row>
    <row r="23" spans="2:5" s="13" customFormat="1" ht="15.75" customHeight="1" x14ac:dyDescent="0.2">
      <c r="B23" s="44" t="s">
        <v>17</v>
      </c>
      <c r="C23" s="45">
        <v>2</v>
      </c>
      <c r="D23" s="45">
        <v>2</v>
      </c>
      <c r="E23" s="47"/>
    </row>
    <row r="24" spans="2:5" s="13" customFormat="1" ht="15.75" customHeight="1" x14ac:dyDescent="0.2">
      <c r="B24" s="44" t="s">
        <v>18</v>
      </c>
      <c r="C24" s="45">
        <v>2099</v>
      </c>
      <c r="D24" s="45">
        <v>1282</v>
      </c>
      <c r="E24" s="47">
        <v>61.076703191996188</v>
      </c>
    </row>
    <row r="25" spans="2:5" s="8" customFormat="1" ht="15.75" customHeight="1" x14ac:dyDescent="0.2">
      <c r="B25" s="40" t="s">
        <v>19</v>
      </c>
      <c r="C25" s="41">
        <v>-2499</v>
      </c>
      <c r="D25" s="41">
        <v>-3060</v>
      </c>
      <c r="E25" s="42">
        <v>122.44897959183673</v>
      </c>
    </row>
    <row r="26" spans="2:5" s="8" customFormat="1" ht="15.75" customHeight="1" x14ac:dyDescent="0.2">
      <c r="B26" s="40" t="s">
        <v>20</v>
      </c>
      <c r="C26" s="41">
        <v>-3082</v>
      </c>
      <c r="D26" s="41">
        <v>-3641</v>
      </c>
      <c r="E26" s="42">
        <v>118.1375730045425</v>
      </c>
    </row>
    <row r="27" spans="2:5" s="13" customFormat="1" ht="15.75" customHeight="1" x14ac:dyDescent="0.2">
      <c r="B27" s="44" t="s">
        <v>21</v>
      </c>
      <c r="C27" s="45">
        <v>-3891</v>
      </c>
      <c r="D27" s="45">
        <v>-4421</v>
      </c>
      <c r="E27" s="47">
        <v>113.62117707530197</v>
      </c>
    </row>
    <row r="28" spans="2:5" s="13" customFormat="1" ht="15.75" customHeight="1" x14ac:dyDescent="0.2">
      <c r="B28" s="44" t="s">
        <v>22</v>
      </c>
      <c r="C28" s="45">
        <v>809</v>
      </c>
      <c r="D28" s="45">
        <v>780</v>
      </c>
      <c r="E28" s="47">
        <v>96.415327564894937</v>
      </c>
    </row>
    <row r="29" spans="2:5" s="8" customFormat="1" ht="15.75" customHeight="1" x14ac:dyDescent="0.2">
      <c r="B29" s="40" t="s">
        <v>23</v>
      </c>
      <c r="C29" s="41">
        <v>31</v>
      </c>
      <c r="D29" s="41">
        <v>31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203</v>
      </c>
      <c r="C31" s="45">
        <v>31</v>
      </c>
      <c r="D31" s="45">
        <v>31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552</v>
      </c>
      <c r="D36" s="41">
        <v>550</v>
      </c>
      <c r="E36" s="43">
        <v>99.637681159420282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185</v>
      </c>
      <c r="D39" s="41">
        <v>185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98</v>
      </c>
      <c r="D40" s="45">
        <v>98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87</v>
      </c>
      <c r="D41" s="45">
        <v>87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4152</v>
      </c>
      <c r="D43" s="41">
        <v>3563</v>
      </c>
      <c r="E43" s="42">
        <v>85.814065510597302</v>
      </c>
    </row>
    <row r="44" spans="2:5" s="8" customFormat="1" ht="15.75" customHeight="1" x14ac:dyDescent="0.2">
      <c r="B44" s="40" t="s">
        <v>38</v>
      </c>
      <c r="C44" s="41">
        <v>3745</v>
      </c>
      <c r="D44" s="41">
        <v>3552</v>
      </c>
      <c r="E44" s="42">
        <v>94.846461949265688</v>
      </c>
    </row>
    <row r="45" spans="2:5" s="8" customFormat="1" ht="15.75" customHeight="1" x14ac:dyDescent="0.2">
      <c r="B45" s="40" t="s">
        <v>39</v>
      </c>
      <c r="C45" s="41">
        <v>36</v>
      </c>
      <c r="D45" s="41">
        <v>1</v>
      </c>
      <c r="E45" s="42">
        <v>2.7777777777777777</v>
      </c>
    </row>
    <row r="46" spans="2:5" s="8" customFormat="1" ht="15.75" customHeight="1" x14ac:dyDescent="0.2">
      <c r="B46" s="40" t="s">
        <v>40</v>
      </c>
      <c r="C46" s="41">
        <v>9226</v>
      </c>
      <c r="D46" s="41">
        <v>7210</v>
      </c>
      <c r="E46" s="42">
        <v>78.148710166919571</v>
      </c>
    </row>
    <row r="47" spans="2:5" s="8" customFormat="1" ht="15.75" customHeight="1" x14ac:dyDescent="0.2">
      <c r="B47" s="40" t="s">
        <v>41</v>
      </c>
      <c r="C47" s="41">
        <v>2941</v>
      </c>
      <c r="D47" s="41">
        <v>2941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2939</v>
      </c>
      <c r="D48" s="45">
        <v>2939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>
        <v>2</v>
      </c>
      <c r="D50" s="45">
        <v>2</v>
      </c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51</v>
      </c>
      <c r="C56" s="45"/>
      <c r="D56" s="45"/>
      <c r="E56" s="47"/>
    </row>
    <row r="57" spans="2:5" s="13" customFormat="1" ht="15.75" customHeight="1" x14ac:dyDescent="0.2">
      <c r="B57" s="44" t="s">
        <v>52</v>
      </c>
      <c r="C57" s="45"/>
      <c r="D57" s="45"/>
      <c r="E57" s="47"/>
    </row>
    <row r="58" spans="2:5" s="13" customFormat="1" ht="15.75" customHeight="1" x14ac:dyDescent="0.2">
      <c r="B58" s="44" t="s">
        <v>53</v>
      </c>
      <c r="C58" s="45"/>
      <c r="D58" s="45"/>
      <c r="E58" s="47"/>
    </row>
    <row r="59" spans="2:5" s="13" customFormat="1" ht="15.75" customHeight="1" x14ac:dyDescent="0.2">
      <c r="B59" s="44" t="s">
        <v>54</v>
      </c>
      <c r="C59" s="45"/>
      <c r="D59" s="45"/>
      <c r="E59" s="47"/>
    </row>
    <row r="60" spans="2:5" s="8" customFormat="1" ht="15.75" customHeight="1" x14ac:dyDescent="0.2">
      <c r="B60" s="40" t="s">
        <v>55</v>
      </c>
      <c r="C60" s="41">
        <v>1997</v>
      </c>
      <c r="D60" s="41">
        <v>1656</v>
      </c>
      <c r="E60" s="42">
        <v>82.924386579869804</v>
      </c>
    </row>
    <row r="61" spans="2:5" s="8" customFormat="1" ht="15.75" customHeight="1" x14ac:dyDescent="0.2">
      <c r="B61" s="40" t="s">
        <v>56</v>
      </c>
      <c r="C61" s="41">
        <v>1589</v>
      </c>
      <c r="D61" s="41">
        <v>1556</v>
      </c>
      <c r="E61" s="42">
        <v>97.923222152297043</v>
      </c>
    </row>
    <row r="62" spans="2:5" s="13" customFormat="1" ht="15.75" customHeight="1" x14ac:dyDescent="0.2">
      <c r="B62" s="44" t="s">
        <v>57</v>
      </c>
      <c r="C62" s="45">
        <v>1524</v>
      </c>
      <c r="D62" s="45">
        <v>1524</v>
      </c>
      <c r="E62" s="47">
        <v>100</v>
      </c>
    </row>
    <row r="63" spans="2:5" s="13" customFormat="1" ht="15.75" customHeight="1" x14ac:dyDescent="0.2">
      <c r="B63" s="44" t="s">
        <v>58</v>
      </c>
      <c r="C63" s="45">
        <v>46</v>
      </c>
      <c r="D63" s="45">
        <v>13</v>
      </c>
      <c r="E63" s="47">
        <v>28.260869565217391</v>
      </c>
    </row>
    <row r="64" spans="2:5" s="13" customFormat="1" ht="15.75" customHeight="1" x14ac:dyDescent="0.2">
      <c r="B64" s="44" t="s">
        <v>59</v>
      </c>
      <c r="C64" s="45">
        <v>19</v>
      </c>
      <c r="D64" s="45">
        <v>19</v>
      </c>
      <c r="E64" s="47">
        <v>100</v>
      </c>
    </row>
    <row r="65" spans="2:5" s="8" customFormat="1" ht="15.75" customHeight="1" x14ac:dyDescent="0.2">
      <c r="B65" s="40" t="s">
        <v>60</v>
      </c>
      <c r="C65" s="41">
        <v>407</v>
      </c>
      <c r="D65" s="41">
        <v>99</v>
      </c>
      <c r="E65" s="42">
        <v>24.324324324324326</v>
      </c>
    </row>
    <row r="66" spans="2:5" s="13" customFormat="1" ht="15.75" customHeight="1" x14ac:dyDescent="0.2">
      <c r="B66" s="44" t="s">
        <v>61</v>
      </c>
      <c r="C66" s="45"/>
      <c r="D66" s="45"/>
      <c r="E66" s="47"/>
    </row>
    <row r="67" spans="2:5" s="13" customFormat="1" ht="15.75" customHeight="1" x14ac:dyDescent="0.2">
      <c r="B67" s="44" t="s">
        <v>62</v>
      </c>
      <c r="C67" s="45">
        <v>349</v>
      </c>
      <c r="D67" s="45">
        <v>42</v>
      </c>
      <c r="E67" s="47">
        <v>12.034383954154727</v>
      </c>
    </row>
    <row r="68" spans="2:5" s="13" customFormat="1" ht="15.75" customHeight="1" x14ac:dyDescent="0.2">
      <c r="B68" s="44" t="s">
        <v>63</v>
      </c>
      <c r="C68" s="45">
        <v>58</v>
      </c>
      <c r="D68" s="45">
        <v>57</v>
      </c>
      <c r="E68" s="47">
        <v>98.275862068965509</v>
      </c>
    </row>
    <row r="69" spans="2:5" s="8" customFormat="1" ht="15.75" customHeight="1" x14ac:dyDescent="0.2">
      <c r="B69" s="40" t="s">
        <v>64</v>
      </c>
      <c r="C69" s="41">
        <v>1</v>
      </c>
      <c r="D69" s="41">
        <v>1</v>
      </c>
      <c r="E69" s="42"/>
    </row>
    <row r="70" spans="2:5" s="8" customFormat="1" ht="15.75" customHeight="1" x14ac:dyDescent="0.2">
      <c r="B70" s="40" t="s">
        <v>65</v>
      </c>
      <c r="C70" s="41">
        <v>2468</v>
      </c>
      <c r="D70" s="41">
        <v>979</v>
      </c>
      <c r="E70" s="42">
        <v>39.667747163695296</v>
      </c>
    </row>
    <row r="71" spans="2:5" s="13" customFormat="1" ht="15.75" customHeight="1" x14ac:dyDescent="0.2">
      <c r="B71" s="48" t="s">
        <v>66</v>
      </c>
      <c r="C71" s="49">
        <v>175</v>
      </c>
      <c r="D71" s="49">
        <v>169</v>
      </c>
      <c r="E71" s="47">
        <v>96.571428571428569</v>
      </c>
    </row>
    <row r="72" spans="2:5" s="13" customFormat="1" ht="15.75" customHeight="1" x14ac:dyDescent="0.2">
      <c r="B72" s="48" t="s">
        <v>67</v>
      </c>
      <c r="C72" s="49">
        <v>1</v>
      </c>
      <c r="D72" s="49">
        <v>1</v>
      </c>
      <c r="E72" s="47">
        <v>100</v>
      </c>
    </row>
    <row r="73" spans="2:5" s="13" customFormat="1" ht="15.75" customHeight="1" x14ac:dyDescent="0.2">
      <c r="B73" s="48" t="s">
        <v>68</v>
      </c>
      <c r="C73" s="49">
        <v>111</v>
      </c>
      <c r="D73" s="49">
        <v>38</v>
      </c>
      <c r="E73" s="47">
        <v>34.234234234234236</v>
      </c>
    </row>
    <row r="74" spans="2:5" s="13" customFormat="1" ht="15.75" customHeight="1" x14ac:dyDescent="0.2">
      <c r="B74" s="48" t="s">
        <v>69</v>
      </c>
      <c r="C74" s="49">
        <v>843</v>
      </c>
      <c r="D74" s="49">
        <v>118</v>
      </c>
      <c r="E74" s="47">
        <v>13.997627520759192</v>
      </c>
    </row>
    <row r="75" spans="2:5" s="13" customFormat="1" ht="15.75" customHeight="1" x14ac:dyDescent="0.2">
      <c r="B75" s="48" t="s">
        <v>70</v>
      </c>
      <c r="C75" s="49">
        <v>576</v>
      </c>
      <c r="D75" s="49">
        <v>404</v>
      </c>
      <c r="E75" s="47">
        <v>70.138888888888886</v>
      </c>
    </row>
    <row r="76" spans="2:5" s="13" customFormat="1" ht="15.75" customHeight="1" x14ac:dyDescent="0.2">
      <c r="B76" s="48" t="s">
        <v>71</v>
      </c>
      <c r="C76" s="49">
        <v>762</v>
      </c>
      <c r="D76" s="49">
        <v>249</v>
      </c>
      <c r="E76" s="47">
        <v>32.677165354330704</v>
      </c>
    </row>
    <row r="77" spans="2:5" s="11" customFormat="1" ht="15.75" customHeight="1" x14ac:dyDescent="0.2">
      <c r="B77" s="40" t="s">
        <v>72</v>
      </c>
      <c r="C77" s="41">
        <v>12</v>
      </c>
      <c r="D77" s="41">
        <v>12</v>
      </c>
      <c r="E77" s="42">
        <v>100</v>
      </c>
    </row>
    <row r="78" spans="2:5" ht="15.75" customHeight="1" x14ac:dyDescent="0.2">
      <c r="B78" s="44" t="s">
        <v>73</v>
      </c>
      <c r="C78" s="45"/>
      <c r="D78" s="45"/>
      <c r="E78" s="47"/>
    </row>
    <row r="79" spans="2:5" ht="15.75" customHeight="1" x14ac:dyDescent="0.2">
      <c r="B79" s="44" t="s">
        <v>74</v>
      </c>
      <c r="C79" s="45"/>
      <c r="D79" s="45"/>
      <c r="E79" s="47"/>
    </row>
    <row r="80" spans="2:5" ht="15.75" customHeight="1" x14ac:dyDescent="0.2">
      <c r="B80" s="44" t="s">
        <v>75</v>
      </c>
      <c r="C80" s="45"/>
      <c r="D80" s="45"/>
      <c r="E80" s="47"/>
    </row>
    <row r="81" spans="2:5" ht="15.75" customHeight="1" x14ac:dyDescent="0.2">
      <c r="B81" s="44" t="s">
        <v>76</v>
      </c>
      <c r="C81" s="45"/>
      <c r="D81" s="45"/>
      <c r="E81" s="47"/>
    </row>
    <row r="82" spans="2:5" ht="15.75" customHeight="1" x14ac:dyDescent="0.2">
      <c r="B82" s="44" t="s">
        <v>77</v>
      </c>
      <c r="C82" s="45"/>
      <c r="D82" s="45"/>
      <c r="E82" s="47"/>
    </row>
    <row r="83" spans="2:5" ht="15.75" customHeight="1" x14ac:dyDescent="0.2">
      <c r="B83" s="44" t="s">
        <v>78</v>
      </c>
      <c r="C83" s="45">
        <v>12</v>
      </c>
      <c r="D83" s="45">
        <v>12</v>
      </c>
      <c r="E83" s="47">
        <v>100</v>
      </c>
    </row>
    <row r="84" spans="2:5" ht="15.75" customHeight="1" x14ac:dyDescent="0.2">
      <c r="B84" s="44" t="s">
        <v>79</v>
      </c>
      <c r="C84" s="45">
        <v>0</v>
      </c>
      <c r="D84" s="45">
        <v>0</v>
      </c>
      <c r="E84" s="47"/>
    </row>
    <row r="85" spans="2:5" ht="15.75" customHeight="1" x14ac:dyDescent="0.2">
      <c r="B85" s="44" t="s">
        <v>80</v>
      </c>
      <c r="C85" s="45"/>
      <c r="D85" s="45"/>
      <c r="E85" s="47"/>
    </row>
    <row r="86" spans="2:5" s="11" customFormat="1" ht="15.75" customHeight="1" x14ac:dyDescent="0.2">
      <c r="B86" s="40" t="s">
        <v>81</v>
      </c>
      <c r="C86" s="41">
        <v>1808</v>
      </c>
      <c r="D86" s="41">
        <v>1622</v>
      </c>
      <c r="E86" s="42">
        <v>89.712389380530979</v>
      </c>
    </row>
    <row r="87" spans="2:5" ht="15.75" customHeight="1" x14ac:dyDescent="0.2">
      <c r="B87" s="50" t="s">
        <v>82</v>
      </c>
      <c r="C87" s="45"/>
      <c r="D87" s="45"/>
      <c r="E87" s="47"/>
    </row>
    <row r="88" spans="2:5" ht="15.75" customHeight="1" x14ac:dyDescent="0.2">
      <c r="B88" s="50" t="s">
        <v>83</v>
      </c>
      <c r="C88" s="45"/>
      <c r="D88" s="45"/>
      <c r="E88" s="47"/>
    </row>
    <row r="89" spans="2:5" ht="15.75" customHeight="1" x14ac:dyDescent="0.2">
      <c r="B89" s="44" t="s">
        <v>84</v>
      </c>
      <c r="C89" s="45">
        <v>28</v>
      </c>
      <c r="D89" s="45">
        <v>28</v>
      </c>
      <c r="E89" s="47">
        <v>100</v>
      </c>
    </row>
    <row r="90" spans="2:5" ht="15.75" customHeight="1" x14ac:dyDescent="0.2">
      <c r="B90" s="44" t="s">
        <v>85</v>
      </c>
      <c r="C90" s="45">
        <v>662</v>
      </c>
      <c r="D90" s="45">
        <v>662</v>
      </c>
      <c r="E90" s="47">
        <v>100</v>
      </c>
    </row>
    <row r="91" spans="2:5" ht="15.75" customHeight="1" x14ac:dyDescent="0.2">
      <c r="B91" s="44" t="s">
        <v>86</v>
      </c>
      <c r="C91" s="45">
        <v>179</v>
      </c>
      <c r="D91" s="45">
        <v>179</v>
      </c>
      <c r="E91" s="47">
        <v>100</v>
      </c>
    </row>
    <row r="92" spans="2:5" ht="15.75" customHeight="1" x14ac:dyDescent="0.2">
      <c r="B92" s="44" t="s">
        <v>87</v>
      </c>
      <c r="C92" s="45"/>
      <c r="D92" s="45"/>
      <c r="E92" s="47"/>
    </row>
    <row r="93" spans="2:5" ht="15.75" customHeight="1" x14ac:dyDescent="0.2">
      <c r="B93" s="44" t="s">
        <v>88</v>
      </c>
      <c r="C93" s="45">
        <v>939</v>
      </c>
      <c r="D93" s="45">
        <v>753</v>
      </c>
      <c r="E93" s="47">
        <v>80.191693290734818</v>
      </c>
    </row>
    <row r="94" spans="2:5" s="11" customFormat="1" ht="15.75" customHeight="1" x14ac:dyDescent="0.2">
      <c r="B94" s="40" t="s">
        <v>89</v>
      </c>
      <c r="C94" s="41">
        <v>143</v>
      </c>
      <c r="D94" s="41">
        <v>131</v>
      </c>
      <c r="E94" s="51">
        <v>91.608391608391599</v>
      </c>
    </row>
    <row r="95" spans="2:5" s="11" customFormat="1" ht="15.75" customHeight="1" x14ac:dyDescent="0.2">
      <c r="B95" s="40" t="s">
        <v>90</v>
      </c>
      <c r="C95" s="41">
        <v>113</v>
      </c>
      <c r="D95" s="41">
        <v>100</v>
      </c>
      <c r="E95" s="51">
        <v>88.495575221238937</v>
      </c>
    </row>
    <row r="96" spans="2:5" ht="15.75" customHeight="1" x14ac:dyDescent="0.2">
      <c r="B96" s="44" t="s">
        <v>91</v>
      </c>
      <c r="C96" s="45"/>
      <c r="D96" s="45"/>
      <c r="E96" s="52"/>
    </row>
    <row r="97" spans="2:5" ht="15.75" customHeight="1" x14ac:dyDescent="0.2">
      <c r="B97" s="44" t="s">
        <v>92</v>
      </c>
      <c r="C97" s="45"/>
      <c r="D97" s="45"/>
      <c r="E97" s="52"/>
    </row>
    <row r="98" spans="2:5" ht="15.75" customHeight="1" x14ac:dyDescent="0.2">
      <c r="B98" s="44" t="s">
        <v>93</v>
      </c>
      <c r="C98" s="45"/>
      <c r="D98" s="45"/>
      <c r="E98" s="52"/>
    </row>
    <row r="99" spans="2:5" ht="15.75" customHeight="1" x14ac:dyDescent="0.2">
      <c r="B99" s="44" t="s">
        <v>94</v>
      </c>
      <c r="C99" s="45">
        <v>6</v>
      </c>
      <c r="D99" s="45">
        <v>6</v>
      </c>
      <c r="E99" s="52">
        <v>100</v>
      </c>
    </row>
    <row r="100" spans="2:5" ht="15.75" customHeight="1" x14ac:dyDescent="0.2">
      <c r="B100" s="44" t="s">
        <v>95</v>
      </c>
      <c r="C100" s="45">
        <v>107</v>
      </c>
      <c r="D100" s="45">
        <v>94</v>
      </c>
      <c r="E100" s="52">
        <v>87.850467289719631</v>
      </c>
    </row>
    <row r="101" spans="2:5" s="11" customFormat="1" ht="15.75" customHeight="1" x14ac:dyDescent="0.2">
      <c r="B101" s="40" t="s">
        <v>96</v>
      </c>
      <c r="C101" s="41">
        <v>30</v>
      </c>
      <c r="D101" s="41">
        <v>31</v>
      </c>
      <c r="E101" s="51">
        <v>103.33333333333334</v>
      </c>
    </row>
    <row r="102" spans="2:5" s="11" customFormat="1" ht="15.75" customHeight="1" x14ac:dyDescent="0.2">
      <c r="B102" s="40" t="s">
        <v>97</v>
      </c>
      <c r="C102" s="41">
        <v>0</v>
      </c>
      <c r="D102" s="41">
        <v>0</v>
      </c>
      <c r="E102" s="51"/>
    </row>
    <row r="103" spans="2:5" ht="15.75" customHeight="1" x14ac:dyDescent="0.2">
      <c r="B103" s="44" t="s">
        <v>98</v>
      </c>
      <c r="C103" s="45"/>
      <c r="D103" s="45"/>
      <c r="E103" s="52"/>
    </row>
    <row r="104" spans="2:5" ht="15.75" customHeight="1" x14ac:dyDescent="0.2">
      <c r="B104" s="44" t="s">
        <v>99</v>
      </c>
      <c r="C104" s="45"/>
      <c r="D104" s="45"/>
      <c r="E104" s="52"/>
    </row>
    <row r="105" spans="2:5" s="11" customFormat="1" ht="15.75" customHeight="1" x14ac:dyDescent="0.2">
      <c r="B105" s="40" t="s">
        <v>100</v>
      </c>
      <c r="C105" s="41">
        <v>0</v>
      </c>
      <c r="D105" s="41">
        <v>0</v>
      </c>
      <c r="E105" s="51"/>
    </row>
    <row r="106" spans="2:5" s="11" customFormat="1" ht="15.75" customHeight="1" x14ac:dyDescent="0.2">
      <c r="B106" s="40" t="s">
        <v>101</v>
      </c>
      <c r="C106" s="41">
        <v>0</v>
      </c>
      <c r="D106" s="41">
        <v>0</v>
      </c>
      <c r="E106" s="51"/>
    </row>
    <row r="107" spans="2:5" ht="15.75" customHeight="1" x14ac:dyDescent="0.2">
      <c r="B107" s="44" t="s">
        <v>102</v>
      </c>
      <c r="C107" s="45"/>
      <c r="D107" s="45"/>
      <c r="E107" s="52"/>
    </row>
    <row r="108" spans="2:5" ht="15.75" customHeight="1" x14ac:dyDescent="0.2">
      <c r="B108" s="44" t="s">
        <v>103</v>
      </c>
      <c r="C108" s="45"/>
      <c r="D108" s="45"/>
      <c r="E108" s="52"/>
    </row>
    <row r="109" spans="2:5" ht="15.75" customHeight="1" x14ac:dyDescent="0.2">
      <c r="B109" s="44" t="s">
        <v>104</v>
      </c>
      <c r="C109" s="45"/>
      <c r="D109" s="45"/>
      <c r="E109" s="52"/>
    </row>
    <row r="110" spans="2:5" ht="15.75" customHeight="1" x14ac:dyDescent="0.2">
      <c r="B110" s="44" t="s">
        <v>105</v>
      </c>
      <c r="C110" s="45"/>
      <c r="D110" s="45"/>
      <c r="E110" s="52"/>
    </row>
    <row r="111" spans="2:5" s="11" customFormat="1" ht="15.75" customHeight="1" x14ac:dyDescent="0.2">
      <c r="B111" s="40" t="s">
        <v>106</v>
      </c>
      <c r="C111" s="41"/>
      <c r="D111" s="41"/>
      <c r="E111" s="51"/>
    </row>
  </sheetData>
  <phoneticPr fontId="0" type="noConversion"/>
  <hyperlinks>
    <hyperlink ref="C4" location="Ocak!A1" display="Ocak" xr:uid="{CF1ADFA2-7DB7-4956-8DD1-F8B49C5E7FB3}"/>
    <hyperlink ref="D4" location="Şubat!A1" display="Şubat" xr:uid="{E9FED38B-91F2-4A93-91A6-AE407EC5E8EC}"/>
    <hyperlink ref="E4" location="Mart!A1" display="Mart" xr:uid="{649215DC-F011-4082-81AD-5C70BD857BF6}"/>
    <hyperlink ref="C5" location="Nisan!A1" display="Nisan" xr:uid="{DCE8CA04-E1A7-4E2E-92FA-80306363D5CB}"/>
    <hyperlink ref="D5" location="Mayıs!A1" display="Mayıs" xr:uid="{C124F796-458C-4FCD-989D-4DFDBC20A6A3}"/>
    <hyperlink ref="E5" location="Haziran!A1" display="Haziran" xr:uid="{651B0E6F-2D02-484B-AE1E-A9F2FE7B0B5F}"/>
    <hyperlink ref="C6" location="Temmuz!A1" display="Temmuz" xr:uid="{70271B44-E814-47D5-A1B3-596D9EA3ECCE}"/>
    <hyperlink ref="D6" location="Ağustos!A1" display="Ağustos" xr:uid="{8D0D86CA-174B-4406-8F18-505DCB21DABE}"/>
    <hyperlink ref="E6" location="Eylül!A1" display="Eylül" xr:uid="{41C72FF3-9167-401D-945C-9D977F05D1D6}"/>
    <hyperlink ref="C7" location="Ekim!A1" display="Ekim" xr:uid="{7D795184-F36E-46E9-8232-9A17E54F34C3}"/>
    <hyperlink ref="D7" location="Kasım!A1" display="Kasım" xr:uid="{04F48D6A-061B-40CC-B62E-BA098E4A965F}"/>
    <hyperlink ref="E7" location="Aralık!A1" display="Aralık" xr:uid="{5EC95CE2-3523-4BE9-923A-CF76FB80134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C38B-B36A-4B6F-AE9D-C74E8354CC1F}">
  <sheetPr codeName="Sayfa10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36130</v>
      </c>
      <c r="D10" s="41">
        <v>25859</v>
      </c>
      <c r="E10" s="42">
        <v>71.57210074730142</v>
      </c>
    </row>
    <row r="11" spans="2:7" s="11" customFormat="1" ht="15.75" customHeight="1" x14ac:dyDescent="0.2">
      <c r="B11" s="40" t="s">
        <v>5</v>
      </c>
      <c r="C11" s="41">
        <v>27396</v>
      </c>
      <c r="D11" s="41">
        <v>19145</v>
      </c>
      <c r="E11" s="43">
        <v>69.882464593371296</v>
      </c>
    </row>
    <row r="12" spans="2:7" s="11" customFormat="1" ht="15.75" customHeight="1" x14ac:dyDescent="0.2">
      <c r="B12" s="40" t="s">
        <v>6</v>
      </c>
      <c r="C12" s="41">
        <v>20010</v>
      </c>
      <c r="D12" s="41">
        <v>13926</v>
      </c>
      <c r="E12" s="43">
        <v>69.595202398800609</v>
      </c>
      <c r="G12" s="12"/>
    </row>
    <row r="13" spans="2:7" s="11" customFormat="1" ht="15.75" customHeight="1" x14ac:dyDescent="0.2">
      <c r="B13" s="40" t="s">
        <v>7</v>
      </c>
      <c r="C13" s="41">
        <v>19104</v>
      </c>
      <c r="D13" s="41">
        <v>13396</v>
      </c>
      <c r="E13" s="43">
        <v>70.121440536013395</v>
      </c>
    </row>
    <row r="14" spans="2:7" ht="15.75" customHeight="1" x14ac:dyDescent="0.2">
      <c r="B14" s="44" t="s">
        <v>8</v>
      </c>
      <c r="C14" s="45">
        <v>1103</v>
      </c>
      <c r="D14" s="45">
        <v>568</v>
      </c>
      <c r="E14" s="46">
        <v>51.495920217588399</v>
      </c>
    </row>
    <row r="15" spans="2:7" ht="15.75" customHeight="1" x14ac:dyDescent="0.2">
      <c r="B15" s="44" t="s">
        <v>9</v>
      </c>
      <c r="C15" s="45">
        <v>122</v>
      </c>
      <c r="D15" s="45">
        <v>60</v>
      </c>
      <c r="E15" s="46">
        <v>49.180327868852459</v>
      </c>
    </row>
    <row r="16" spans="2:7" ht="15.75" customHeight="1" x14ac:dyDescent="0.2">
      <c r="B16" s="44" t="s">
        <v>10</v>
      </c>
      <c r="C16" s="45">
        <v>16858</v>
      </c>
      <c r="D16" s="45">
        <v>12053</v>
      </c>
      <c r="E16" s="46">
        <v>71.497212006169178</v>
      </c>
    </row>
    <row r="17" spans="2:5" ht="15.75" customHeight="1" x14ac:dyDescent="0.2">
      <c r="B17" s="44" t="s">
        <v>11</v>
      </c>
      <c r="C17" s="45">
        <v>1021</v>
      </c>
      <c r="D17" s="45">
        <v>715</v>
      </c>
      <c r="E17" s="46">
        <v>70.029382957884422</v>
      </c>
    </row>
    <row r="18" spans="2:5" s="11" customFormat="1" ht="15.75" customHeight="1" x14ac:dyDescent="0.2">
      <c r="B18" s="40" t="s">
        <v>12</v>
      </c>
      <c r="C18" s="41">
        <v>906</v>
      </c>
      <c r="D18" s="41">
        <v>530</v>
      </c>
      <c r="E18" s="43">
        <v>58.498896247240616</v>
      </c>
    </row>
    <row r="19" spans="2:5" ht="15.75" customHeight="1" x14ac:dyDescent="0.2">
      <c r="B19" s="44" t="s">
        <v>13</v>
      </c>
      <c r="C19" s="45">
        <v>158</v>
      </c>
      <c r="D19" s="45">
        <v>-54</v>
      </c>
      <c r="E19" s="46">
        <v>-34.177215189873415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739</v>
      </c>
      <c r="D21" s="45">
        <v>584</v>
      </c>
      <c r="E21" s="46">
        <v>79.02571041948579</v>
      </c>
    </row>
    <row r="22" spans="2:5" s="8" customFormat="1" ht="15.75" customHeight="1" x14ac:dyDescent="0.2">
      <c r="B22" s="40" t="s">
        <v>16</v>
      </c>
      <c r="C22" s="41">
        <v>2096</v>
      </c>
      <c r="D22" s="41">
        <v>1249</v>
      </c>
      <c r="E22" s="42">
        <v>59.589694656488547</v>
      </c>
    </row>
    <row r="23" spans="2:5" s="13" customFormat="1" ht="15.75" customHeight="1" x14ac:dyDescent="0.2">
      <c r="B23" s="44" t="s">
        <v>17</v>
      </c>
      <c r="C23" s="45">
        <v>2</v>
      </c>
      <c r="D23" s="45">
        <v>2</v>
      </c>
      <c r="E23" s="47"/>
    </row>
    <row r="24" spans="2:5" s="13" customFormat="1" ht="15.75" customHeight="1" x14ac:dyDescent="0.2">
      <c r="B24" s="44" t="s">
        <v>18</v>
      </c>
      <c r="C24" s="45">
        <v>2094</v>
      </c>
      <c r="D24" s="45">
        <v>1247</v>
      </c>
      <c r="E24" s="47">
        <v>59.55109837631327</v>
      </c>
    </row>
    <row r="25" spans="2:5" s="8" customFormat="1" ht="15.75" customHeight="1" x14ac:dyDescent="0.2">
      <c r="B25" s="40" t="s">
        <v>19</v>
      </c>
      <c r="C25" s="41">
        <v>-1880</v>
      </c>
      <c r="D25" s="41">
        <v>-2409</v>
      </c>
      <c r="E25" s="42">
        <v>128.13829787234044</v>
      </c>
    </row>
    <row r="26" spans="2:5" s="8" customFormat="1" ht="15.75" customHeight="1" x14ac:dyDescent="0.2">
      <c r="B26" s="40" t="s">
        <v>20</v>
      </c>
      <c r="C26" s="41">
        <v>-2407</v>
      </c>
      <c r="D26" s="41">
        <v>-2929</v>
      </c>
      <c r="E26" s="42">
        <v>121.68674698795181</v>
      </c>
    </row>
    <row r="27" spans="2:5" s="13" customFormat="1" ht="15.75" customHeight="1" x14ac:dyDescent="0.2">
      <c r="B27" s="44" t="s">
        <v>21</v>
      </c>
      <c r="C27" s="45">
        <v>-3150</v>
      </c>
      <c r="D27" s="45">
        <v>-3643</v>
      </c>
      <c r="E27" s="47">
        <v>115.65079365079364</v>
      </c>
    </row>
    <row r="28" spans="2:5" s="13" customFormat="1" ht="15.75" customHeight="1" x14ac:dyDescent="0.2">
      <c r="B28" s="44" t="s">
        <v>22</v>
      </c>
      <c r="C28" s="45">
        <v>743</v>
      </c>
      <c r="D28" s="45">
        <v>714</v>
      </c>
      <c r="E28" s="47">
        <v>96.096904441453574</v>
      </c>
    </row>
    <row r="29" spans="2:5" s="8" customFormat="1" ht="15.75" customHeight="1" x14ac:dyDescent="0.2">
      <c r="B29" s="40" t="s">
        <v>23</v>
      </c>
      <c r="C29" s="41">
        <v>29</v>
      </c>
      <c r="D29" s="41">
        <v>29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203</v>
      </c>
      <c r="C31" s="45">
        <v>29</v>
      </c>
      <c r="D31" s="45">
        <v>29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498</v>
      </c>
      <c r="D36" s="41">
        <v>491</v>
      </c>
      <c r="E36" s="43">
        <v>98.594377510040161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185</v>
      </c>
      <c r="D39" s="41">
        <v>185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98</v>
      </c>
      <c r="D40" s="45">
        <v>98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87</v>
      </c>
      <c r="D41" s="45">
        <v>87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3619</v>
      </c>
      <c r="D43" s="41">
        <v>3065</v>
      </c>
      <c r="E43" s="42">
        <v>84.691903840840013</v>
      </c>
    </row>
    <row r="44" spans="2:5" s="8" customFormat="1" ht="15.75" customHeight="1" x14ac:dyDescent="0.2">
      <c r="B44" s="40" t="s">
        <v>38</v>
      </c>
      <c r="C44" s="41">
        <v>3330</v>
      </c>
      <c r="D44" s="41">
        <v>3129</v>
      </c>
      <c r="E44" s="42">
        <v>93.963963963963963</v>
      </c>
    </row>
    <row r="45" spans="2:5" s="8" customFormat="1" ht="15.75" customHeight="1" x14ac:dyDescent="0.2">
      <c r="B45" s="40" t="s">
        <v>39</v>
      </c>
      <c r="C45" s="41">
        <v>36</v>
      </c>
      <c r="D45" s="41">
        <v>0</v>
      </c>
      <c r="E45" s="42">
        <v>0</v>
      </c>
    </row>
    <row r="46" spans="2:5" s="8" customFormat="1" ht="15.75" customHeight="1" x14ac:dyDescent="0.2">
      <c r="B46" s="40" t="s">
        <v>40</v>
      </c>
      <c r="C46" s="41">
        <v>8594</v>
      </c>
      <c r="D46" s="41">
        <v>6587</v>
      </c>
      <c r="E46" s="42">
        <v>76.646497556434724</v>
      </c>
    </row>
    <row r="47" spans="2:5" s="8" customFormat="1" ht="15.75" customHeight="1" x14ac:dyDescent="0.2">
      <c r="B47" s="40" t="s">
        <v>41</v>
      </c>
      <c r="C47" s="41">
        <v>2800</v>
      </c>
      <c r="D47" s="41">
        <v>2800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2800</v>
      </c>
      <c r="D48" s="45">
        <v>2800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>
        <v>0</v>
      </c>
      <c r="D50" s="45">
        <v>0</v>
      </c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51</v>
      </c>
      <c r="C56" s="45"/>
      <c r="D56" s="45"/>
      <c r="E56" s="47"/>
    </row>
    <row r="57" spans="2:5" s="13" customFormat="1" ht="15.75" customHeight="1" x14ac:dyDescent="0.2">
      <c r="B57" s="44" t="s">
        <v>52</v>
      </c>
      <c r="C57" s="45"/>
      <c r="D57" s="45"/>
      <c r="E57" s="47"/>
    </row>
    <row r="58" spans="2:5" s="13" customFormat="1" ht="15.75" customHeight="1" x14ac:dyDescent="0.2">
      <c r="B58" s="44" t="s">
        <v>53</v>
      </c>
      <c r="C58" s="45"/>
      <c r="D58" s="45"/>
      <c r="E58" s="47"/>
    </row>
    <row r="59" spans="2:5" s="13" customFormat="1" ht="15.75" customHeight="1" x14ac:dyDescent="0.2">
      <c r="B59" s="44" t="s">
        <v>54</v>
      </c>
      <c r="C59" s="45"/>
      <c r="D59" s="45"/>
      <c r="E59" s="47"/>
    </row>
    <row r="60" spans="2:5" s="8" customFormat="1" ht="15.75" customHeight="1" x14ac:dyDescent="0.2">
      <c r="B60" s="40" t="s">
        <v>55</v>
      </c>
      <c r="C60" s="41">
        <v>1809</v>
      </c>
      <c r="D60" s="41">
        <v>1488</v>
      </c>
      <c r="E60" s="42">
        <v>82.255389718076287</v>
      </c>
    </row>
    <row r="61" spans="2:5" s="8" customFormat="1" ht="15.75" customHeight="1" x14ac:dyDescent="0.2">
      <c r="B61" s="40" t="s">
        <v>56</v>
      </c>
      <c r="C61" s="41">
        <v>1432</v>
      </c>
      <c r="D61" s="41">
        <v>1399</v>
      </c>
      <c r="E61" s="42">
        <v>97.69553072625699</v>
      </c>
    </row>
    <row r="62" spans="2:5" s="13" customFormat="1" ht="15.75" customHeight="1" x14ac:dyDescent="0.2">
      <c r="B62" s="44" t="s">
        <v>57</v>
      </c>
      <c r="C62" s="45">
        <v>1372</v>
      </c>
      <c r="D62" s="45">
        <v>1372</v>
      </c>
      <c r="E62" s="47">
        <v>100</v>
      </c>
    </row>
    <row r="63" spans="2:5" s="13" customFormat="1" ht="15.75" customHeight="1" x14ac:dyDescent="0.2">
      <c r="B63" s="44" t="s">
        <v>58</v>
      </c>
      <c r="C63" s="45">
        <v>43</v>
      </c>
      <c r="D63" s="45">
        <v>10</v>
      </c>
      <c r="E63" s="47">
        <v>23.255813953488371</v>
      </c>
    </row>
    <row r="64" spans="2:5" s="13" customFormat="1" ht="15.75" customHeight="1" x14ac:dyDescent="0.2">
      <c r="B64" s="44" t="s">
        <v>59</v>
      </c>
      <c r="C64" s="45">
        <v>17</v>
      </c>
      <c r="D64" s="45">
        <v>17</v>
      </c>
      <c r="E64" s="47">
        <v>100</v>
      </c>
    </row>
    <row r="65" spans="2:5" s="8" customFormat="1" ht="15.75" customHeight="1" x14ac:dyDescent="0.2">
      <c r="B65" s="40" t="s">
        <v>60</v>
      </c>
      <c r="C65" s="41">
        <v>377</v>
      </c>
      <c r="D65" s="41">
        <v>89</v>
      </c>
      <c r="E65" s="42">
        <v>23.607427055702917</v>
      </c>
    </row>
    <row r="66" spans="2:5" s="13" customFormat="1" ht="15.75" customHeight="1" x14ac:dyDescent="0.2">
      <c r="B66" s="44" t="s">
        <v>61</v>
      </c>
      <c r="C66" s="45"/>
      <c r="D66" s="45"/>
      <c r="E66" s="47"/>
    </row>
    <row r="67" spans="2:5" s="13" customFormat="1" ht="15.75" customHeight="1" x14ac:dyDescent="0.2">
      <c r="B67" s="44" t="s">
        <v>62</v>
      </c>
      <c r="C67" s="45">
        <v>319</v>
      </c>
      <c r="D67" s="45">
        <v>32</v>
      </c>
      <c r="E67" s="47">
        <v>10.031347962382444</v>
      </c>
    </row>
    <row r="68" spans="2:5" s="13" customFormat="1" ht="15.75" customHeight="1" x14ac:dyDescent="0.2">
      <c r="B68" s="44" t="s">
        <v>63</v>
      </c>
      <c r="C68" s="45">
        <v>58</v>
      </c>
      <c r="D68" s="45">
        <v>57</v>
      </c>
      <c r="E68" s="47">
        <v>98.275862068965509</v>
      </c>
    </row>
    <row r="69" spans="2:5" s="8" customFormat="1" ht="15.75" customHeight="1" x14ac:dyDescent="0.2">
      <c r="B69" s="40" t="s">
        <v>64</v>
      </c>
      <c r="C69" s="41">
        <v>0</v>
      </c>
      <c r="D69" s="41">
        <v>0</v>
      </c>
      <c r="E69" s="42"/>
    </row>
    <row r="70" spans="2:5" s="8" customFormat="1" ht="15.75" customHeight="1" x14ac:dyDescent="0.2">
      <c r="B70" s="40" t="s">
        <v>65</v>
      </c>
      <c r="C70" s="41">
        <v>2302</v>
      </c>
      <c r="D70" s="41">
        <v>799</v>
      </c>
      <c r="E70" s="42">
        <v>34.708948740225892</v>
      </c>
    </row>
    <row r="71" spans="2:5" s="13" customFormat="1" ht="15.75" customHeight="1" x14ac:dyDescent="0.2">
      <c r="B71" s="48" t="s">
        <v>66</v>
      </c>
      <c r="C71" s="49">
        <v>151</v>
      </c>
      <c r="D71" s="49">
        <v>145</v>
      </c>
      <c r="E71" s="47">
        <v>96.026490066225165</v>
      </c>
    </row>
    <row r="72" spans="2:5" s="13" customFormat="1" ht="15.75" customHeight="1" x14ac:dyDescent="0.2">
      <c r="B72" s="48" t="s">
        <v>67</v>
      </c>
      <c r="C72" s="49">
        <v>1</v>
      </c>
      <c r="D72" s="49">
        <v>1</v>
      </c>
      <c r="E72" s="47">
        <v>100</v>
      </c>
    </row>
    <row r="73" spans="2:5" s="13" customFormat="1" ht="15.75" customHeight="1" x14ac:dyDescent="0.2">
      <c r="B73" s="48" t="s">
        <v>68</v>
      </c>
      <c r="C73" s="49">
        <v>109</v>
      </c>
      <c r="D73" s="49">
        <v>35</v>
      </c>
      <c r="E73" s="47">
        <v>32.11009174311927</v>
      </c>
    </row>
    <row r="74" spans="2:5" s="13" customFormat="1" ht="15.75" customHeight="1" x14ac:dyDescent="0.2">
      <c r="B74" s="48" t="s">
        <v>69</v>
      </c>
      <c r="C74" s="49">
        <v>828</v>
      </c>
      <c r="D74" s="49">
        <v>98</v>
      </c>
      <c r="E74" s="47">
        <v>11.835748792270531</v>
      </c>
    </row>
    <row r="75" spans="2:5" s="13" customFormat="1" ht="15.75" customHeight="1" x14ac:dyDescent="0.2">
      <c r="B75" s="48" t="s">
        <v>70</v>
      </c>
      <c r="C75" s="49">
        <v>536</v>
      </c>
      <c r="D75" s="49">
        <v>359</v>
      </c>
      <c r="E75" s="47">
        <v>66.977611940298516</v>
      </c>
    </row>
    <row r="76" spans="2:5" s="13" customFormat="1" ht="15.75" customHeight="1" x14ac:dyDescent="0.2">
      <c r="B76" s="48" t="s">
        <v>71</v>
      </c>
      <c r="C76" s="49">
        <v>677</v>
      </c>
      <c r="D76" s="49">
        <v>161</v>
      </c>
      <c r="E76" s="47">
        <v>23.781388478581981</v>
      </c>
    </row>
    <row r="77" spans="2:5" s="11" customFormat="1" ht="15.75" customHeight="1" x14ac:dyDescent="0.2">
      <c r="B77" s="40" t="s">
        <v>72</v>
      </c>
      <c r="C77" s="41">
        <v>12</v>
      </c>
      <c r="D77" s="41">
        <v>12</v>
      </c>
      <c r="E77" s="42">
        <v>100</v>
      </c>
    </row>
    <row r="78" spans="2:5" ht="15.75" customHeight="1" x14ac:dyDescent="0.2">
      <c r="B78" s="44" t="s">
        <v>73</v>
      </c>
      <c r="C78" s="45"/>
      <c r="D78" s="45"/>
      <c r="E78" s="47"/>
    </row>
    <row r="79" spans="2:5" ht="15.75" customHeight="1" x14ac:dyDescent="0.2">
      <c r="B79" s="44" t="s">
        <v>74</v>
      </c>
      <c r="C79" s="45"/>
      <c r="D79" s="45"/>
      <c r="E79" s="47"/>
    </row>
    <row r="80" spans="2:5" ht="15.75" customHeight="1" x14ac:dyDescent="0.2">
      <c r="B80" s="44" t="s">
        <v>75</v>
      </c>
      <c r="C80" s="45"/>
      <c r="D80" s="45"/>
      <c r="E80" s="47"/>
    </row>
    <row r="81" spans="2:5" ht="15.75" customHeight="1" x14ac:dyDescent="0.2">
      <c r="B81" s="44" t="s">
        <v>76</v>
      </c>
      <c r="C81" s="45"/>
      <c r="D81" s="45"/>
      <c r="E81" s="47"/>
    </row>
    <row r="82" spans="2:5" ht="15.75" customHeight="1" x14ac:dyDescent="0.2">
      <c r="B82" s="44" t="s">
        <v>77</v>
      </c>
      <c r="C82" s="45"/>
      <c r="D82" s="45"/>
      <c r="E82" s="47"/>
    </row>
    <row r="83" spans="2:5" ht="15.75" customHeight="1" x14ac:dyDescent="0.2">
      <c r="B83" s="44" t="s">
        <v>78</v>
      </c>
      <c r="C83" s="45">
        <v>12</v>
      </c>
      <c r="D83" s="45">
        <v>12</v>
      </c>
      <c r="E83" s="47">
        <v>100</v>
      </c>
    </row>
    <row r="84" spans="2:5" ht="15.75" customHeight="1" x14ac:dyDescent="0.2">
      <c r="B84" s="44" t="s">
        <v>79</v>
      </c>
      <c r="C84" s="45">
        <v>0</v>
      </c>
      <c r="D84" s="45">
        <v>0</v>
      </c>
      <c r="E84" s="47"/>
    </row>
    <row r="85" spans="2:5" ht="15.75" customHeight="1" x14ac:dyDescent="0.2">
      <c r="B85" s="44" t="s">
        <v>80</v>
      </c>
      <c r="C85" s="45"/>
      <c r="D85" s="45"/>
      <c r="E85" s="47"/>
    </row>
    <row r="86" spans="2:5" s="11" customFormat="1" ht="15.75" customHeight="1" x14ac:dyDescent="0.2">
      <c r="B86" s="40" t="s">
        <v>81</v>
      </c>
      <c r="C86" s="41">
        <v>1671</v>
      </c>
      <c r="D86" s="41">
        <v>1488</v>
      </c>
      <c r="E86" s="42">
        <v>89.048473967684018</v>
      </c>
    </row>
    <row r="87" spans="2:5" ht="15.75" customHeight="1" x14ac:dyDescent="0.2">
      <c r="B87" s="50" t="s">
        <v>82</v>
      </c>
      <c r="C87" s="45"/>
      <c r="D87" s="45"/>
      <c r="E87" s="47"/>
    </row>
    <row r="88" spans="2:5" ht="15.75" customHeight="1" x14ac:dyDescent="0.2">
      <c r="B88" s="50" t="s">
        <v>83</v>
      </c>
      <c r="C88" s="45"/>
      <c r="D88" s="45"/>
      <c r="E88" s="47"/>
    </row>
    <row r="89" spans="2:5" ht="15.75" customHeight="1" x14ac:dyDescent="0.2">
      <c r="B89" s="44" t="s">
        <v>84</v>
      </c>
      <c r="C89" s="45">
        <v>26</v>
      </c>
      <c r="D89" s="45">
        <v>26</v>
      </c>
      <c r="E89" s="47">
        <v>100</v>
      </c>
    </row>
    <row r="90" spans="2:5" ht="15.75" customHeight="1" x14ac:dyDescent="0.2">
      <c r="B90" s="44" t="s">
        <v>85</v>
      </c>
      <c r="C90" s="45">
        <v>597</v>
      </c>
      <c r="D90" s="45">
        <v>597</v>
      </c>
      <c r="E90" s="47">
        <v>100</v>
      </c>
    </row>
    <row r="91" spans="2:5" ht="15.75" customHeight="1" x14ac:dyDescent="0.2">
      <c r="B91" s="44" t="s">
        <v>86</v>
      </c>
      <c r="C91" s="45">
        <v>175</v>
      </c>
      <c r="D91" s="45">
        <v>175</v>
      </c>
      <c r="E91" s="47">
        <v>100</v>
      </c>
    </row>
    <row r="92" spans="2:5" ht="15.75" customHeight="1" x14ac:dyDescent="0.2">
      <c r="B92" s="44" t="s">
        <v>87</v>
      </c>
      <c r="C92" s="45"/>
      <c r="D92" s="45"/>
      <c r="E92" s="47"/>
    </row>
    <row r="93" spans="2:5" ht="15.75" customHeight="1" x14ac:dyDescent="0.2">
      <c r="B93" s="44" t="s">
        <v>88</v>
      </c>
      <c r="C93" s="45">
        <v>873</v>
      </c>
      <c r="D93" s="45">
        <v>690</v>
      </c>
      <c r="E93" s="47">
        <v>79.037800687285227</v>
      </c>
    </row>
    <row r="94" spans="2:5" s="11" customFormat="1" ht="15.75" customHeight="1" x14ac:dyDescent="0.2">
      <c r="B94" s="40" t="s">
        <v>89</v>
      </c>
      <c r="C94" s="41">
        <v>140</v>
      </c>
      <c r="D94" s="41">
        <v>127</v>
      </c>
      <c r="E94" s="51">
        <v>90.714285714285708</v>
      </c>
    </row>
    <row r="95" spans="2:5" s="11" customFormat="1" ht="15.75" customHeight="1" x14ac:dyDescent="0.2">
      <c r="B95" s="40" t="s">
        <v>90</v>
      </c>
      <c r="C95" s="41">
        <v>114</v>
      </c>
      <c r="D95" s="41">
        <v>100</v>
      </c>
      <c r="E95" s="51">
        <v>87.719298245614027</v>
      </c>
    </row>
    <row r="96" spans="2:5" ht="15.75" customHeight="1" x14ac:dyDescent="0.2">
      <c r="B96" s="44" t="s">
        <v>91</v>
      </c>
      <c r="C96" s="45"/>
      <c r="D96" s="45"/>
      <c r="E96" s="52"/>
    </row>
    <row r="97" spans="2:5" ht="15.75" customHeight="1" x14ac:dyDescent="0.2">
      <c r="B97" s="44" t="s">
        <v>92</v>
      </c>
      <c r="C97" s="45"/>
      <c r="D97" s="45"/>
      <c r="E97" s="52"/>
    </row>
    <row r="98" spans="2:5" ht="15.75" customHeight="1" x14ac:dyDescent="0.2">
      <c r="B98" s="44" t="s">
        <v>93</v>
      </c>
      <c r="C98" s="45"/>
      <c r="D98" s="45"/>
      <c r="E98" s="52"/>
    </row>
    <row r="99" spans="2:5" ht="15.75" customHeight="1" x14ac:dyDescent="0.2">
      <c r="B99" s="44" t="s">
        <v>94</v>
      </c>
      <c r="C99" s="45">
        <v>6</v>
      </c>
      <c r="D99" s="45">
        <v>6</v>
      </c>
      <c r="E99" s="52">
        <v>100</v>
      </c>
    </row>
    <row r="100" spans="2:5" ht="15.75" customHeight="1" x14ac:dyDescent="0.2">
      <c r="B100" s="44" t="s">
        <v>95</v>
      </c>
      <c r="C100" s="45">
        <v>108</v>
      </c>
      <c r="D100" s="45">
        <v>94</v>
      </c>
      <c r="E100" s="52">
        <v>87.037037037037038</v>
      </c>
    </row>
    <row r="101" spans="2:5" s="11" customFormat="1" ht="15.75" customHeight="1" x14ac:dyDescent="0.2">
      <c r="B101" s="40" t="s">
        <v>96</v>
      </c>
      <c r="C101" s="41">
        <v>26</v>
      </c>
      <c r="D101" s="41">
        <v>27</v>
      </c>
      <c r="E101" s="51">
        <v>103.84615384615385</v>
      </c>
    </row>
    <row r="102" spans="2:5" s="11" customFormat="1" ht="15.75" customHeight="1" x14ac:dyDescent="0.2">
      <c r="B102" s="40" t="s">
        <v>97</v>
      </c>
      <c r="C102" s="41">
        <v>0</v>
      </c>
      <c r="D102" s="41">
        <v>0</v>
      </c>
      <c r="E102" s="51"/>
    </row>
    <row r="103" spans="2:5" ht="15.75" customHeight="1" x14ac:dyDescent="0.2">
      <c r="B103" s="44" t="s">
        <v>98</v>
      </c>
      <c r="C103" s="45"/>
      <c r="D103" s="45"/>
      <c r="E103" s="52"/>
    </row>
    <row r="104" spans="2:5" ht="15.75" customHeight="1" x14ac:dyDescent="0.2">
      <c r="B104" s="44" t="s">
        <v>99</v>
      </c>
      <c r="C104" s="45"/>
      <c r="D104" s="45"/>
      <c r="E104" s="52"/>
    </row>
    <row r="105" spans="2:5" s="11" customFormat="1" ht="15.75" customHeight="1" x14ac:dyDescent="0.2">
      <c r="B105" s="40" t="s">
        <v>100</v>
      </c>
      <c r="C105" s="41">
        <v>0</v>
      </c>
      <c r="D105" s="41">
        <v>0</v>
      </c>
      <c r="E105" s="51"/>
    </row>
    <row r="106" spans="2:5" s="11" customFormat="1" ht="15.75" customHeight="1" x14ac:dyDescent="0.2">
      <c r="B106" s="40" t="s">
        <v>101</v>
      </c>
      <c r="C106" s="41">
        <v>0</v>
      </c>
      <c r="D106" s="41">
        <v>0</v>
      </c>
      <c r="E106" s="51"/>
    </row>
    <row r="107" spans="2:5" ht="15.75" customHeight="1" x14ac:dyDescent="0.2">
      <c r="B107" s="44" t="s">
        <v>102</v>
      </c>
      <c r="C107" s="45"/>
      <c r="D107" s="45"/>
      <c r="E107" s="52"/>
    </row>
    <row r="108" spans="2:5" ht="15.75" customHeight="1" x14ac:dyDescent="0.2">
      <c r="B108" s="44" t="s">
        <v>103</v>
      </c>
      <c r="C108" s="45"/>
      <c r="D108" s="45"/>
      <c r="E108" s="52"/>
    </row>
    <row r="109" spans="2:5" ht="15.75" customHeight="1" x14ac:dyDescent="0.2">
      <c r="B109" s="44" t="s">
        <v>104</v>
      </c>
      <c r="C109" s="45"/>
      <c r="D109" s="45"/>
      <c r="E109" s="52"/>
    </row>
    <row r="110" spans="2:5" ht="15.75" customHeight="1" x14ac:dyDescent="0.2">
      <c r="B110" s="44" t="s">
        <v>105</v>
      </c>
      <c r="C110" s="45"/>
      <c r="D110" s="45"/>
      <c r="E110" s="52"/>
    </row>
    <row r="111" spans="2:5" s="11" customFormat="1" ht="15.75" customHeight="1" x14ac:dyDescent="0.2">
      <c r="B111" s="40" t="s">
        <v>106</v>
      </c>
      <c r="C111" s="41"/>
      <c r="D111" s="41"/>
      <c r="E111" s="51"/>
    </row>
  </sheetData>
  <phoneticPr fontId="0" type="noConversion"/>
  <hyperlinks>
    <hyperlink ref="C4" location="Ocak!A1" display="Ocak" xr:uid="{E0554908-9D9F-46DC-816A-AA07ECCE6F7F}"/>
    <hyperlink ref="D4" location="Şubat!A1" display="Şubat" xr:uid="{77CD9925-DAD4-4CA1-878C-1A9626DD8D4E}"/>
    <hyperlink ref="E4" location="Mart!A1" display="Mart" xr:uid="{0CD3E7DF-C0FD-4973-9178-880838950607}"/>
    <hyperlink ref="C5" location="Nisan!A1" display="Nisan" xr:uid="{EEE30182-534F-4EC7-9D36-9D80E6BA216A}"/>
    <hyperlink ref="D5" location="Mayıs!A1" display="Mayıs" xr:uid="{4A9F458D-6797-4FE9-961E-F122B8C5A601}"/>
    <hyperlink ref="E5" location="Haziran!A1" display="Haziran" xr:uid="{3692BEDB-7546-4D36-93E2-F70D9978E30D}"/>
    <hyperlink ref="C6" location="Temmuz!A1" display="Temmuz" xr:uid="{AD04E37B-3C0C-46C4-8C8D-AD561E1EA16B}"/>
    <hyperlink ref="D6" location="Ağustos!A1" display="Ağustos" xr:uid="{075D6AE7-F5E5-49E3-98AB-C808D965F2D9}"/>
    <hyperlink ref="E6" location="Eylül!A1" display="Eylül" xr:uid="{3BBCBE00-8E96-457C-9200-00281D47038B}"/>
    <hyperlink ref="C7" location="Ekim!A1" display="Ekim" xr:uid="{F1F37141-BCFC-43F1-B121-E70CC175A66D}"/>
    <hyperlink ref="D7" location="Kasım!A1" display="Kasım" xr:uid="{E9899B55-679C-48E3-91D1-6F4D519E092C}"/>
    <hyperlink ref="E7" location="Aralık!A1" display="Aralık" xr:uid="{3039B5F2-A669-4B16-9A6E-7A9F0A976D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6F83-984E-493A-BAA6-CC52C583DACF}">
  <sheetPr codeName="Sayfa9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33173</v>
      </c>
      <c r="D10" s="41">
        <v>22855</v>
      </c>
      <c r="E10" s="42">
        <v>68.896391643806709</v>
      </c>
    </row>
    <row r="11" spans="2:7" s="11" customFormat="1" ht="15.75" customHeight="1" x14ac:dyDescent="0.2">
      <c r="B11" s="40" t="s">
        <v>5</v>
      </c>
      <c r="C11" s="41">
        <v>24923</v>
      </c>
      <c r="D11" s="41">
        <v>16611</v>
      </c>
      <c r="E11" s="43">
        <v>66.649279781727728</v>
      </c>
    </row>
    <row r="12" spans="2:7" s="11" customFormat="1" ht="15.75" customHeight="1" x14ac:dyDescent="0.2">
      <c r="B12" s="40" t="s">
        <v>6</v>
      </c>
      <c r="C12" s="41">
        <v>17791</v>
      </c>
      <c r="D12" s="41">
        <v>11817</v>
      </c>
      <c r="E12" s="43">
        <v>66.421224214490465</v>
      </c>
      <c r="G12" s="12"/>
    </row>
    <row r="13" spans="2:7" s="11" customFormat="1" ht="15.75" customHeight="1" x14ac:dyDescent="0.2">
      <c r="B13" s="40" t="s">
        <v>7</v>
      </c>
      <c r="C13" s="41">
        <v>16860</v>
      </c>
      <c r="D13" s="41">
        <v>11356</v>
      </c>
      <c r="E13" s="43">
        <v>67.354685646500585</v>
      </c>
    </row>
    <row r="14" spans="2:7" ht="15.75" customHeight="1" x14ac:dyDescent="0.2">
      <c r="B14" s="44" t="s">
        <v>8</v>
      </c>
      <c r="C14" s="45">
        <v>1096</v>
      </c>
      <c r="D14" s="45">
        <v>518</v>
      </c>
      <c r="E14" s="46">
        <v>47.262773722627735</v>
      </c>
    </row>
    <row r="15" spans="2:7" ht="15.75" customHeight="1" x14ac:dyDescent="0.2">
      <c r="B15" s="44" t="s">
        <v>9</v>
      </c>
      <c r="C15" s="45">
        <v>120</v>
      </c>
      <c r="D15" s="45">
        <v>59</v>
      </c>
      <c r="E15" s="46">
        <v>49.166666666666664</v>
      </c>
    </row>
    <row r="16" spans="2:7" ht="15.75" customHeight="1" x14ac:dyDescent="0.2">
      <c r="B16" s="44" t="s">
        <v>10</v>
      </c>
      <c r="C16" s="45">
        <v>14647</v>
      </c>
      <c r="D16" s="45">
        <v>10097</v>
      </c>
      <c r="E16" s="46">
        <v>68.935618215334188</v>
      </c>
    </row>
    <row r="17" spans="2:5" ht="15.75" customHeight="1" x14ac:dyDescent="0.2">
      <c r="B17" s="44" t="s">
        <v>11</v>
      </c>
      <c r="C17" s="45">
        <v>997</v>
      </c>
      <c r="D17" s="45">
        <v>682</v>
      </c>
      <c r="E17" s="46">
        <v>68.405215646940817</v>
      </c>
    </row>
    <row r="18" spans="2:5" s="11" customFormat="1" ht="15.75" customHeight="1" x14ac:dyDescent="0.2">
      <c r="B18" s="40" t="s">
        <v>12</v>
      </c>
      <c r="C18" s="41">
        <v>931</v>
      </c>
      <c r="D18" s="41">
        <v>461</v>
      </c>
      <c r="E18" s="43">
        <v>49.516648764769066</v>
      </c>
    </row>
    <row r="19" spans="2:5" ht="15.75" customHeight="1" x14ac:dyDescent="0.2">
      <c r="B19" s="44" t="s">
        <v>13</v>
      </c>
      <c r="C19" s="45">
        <v>189</v>
      </c>
      <c r="D19" s="45">
        <v>-77</v>
      </c>
      <c r="E19" s="46">
        <v>-40.74074074074074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733</v>
      </c>
      <c r="D21" s="45">
        <v>538</v>
      </c>
      <c r="E21" s="46">
        <v>73.396998635743515</v>
      </c>
    </row>
    <row r="22" spans="2:5" s="8" customFormat="1" ht="15.75" customHeight="1" x14ac:dyDescent="0.2">
      <c r="B22" s="40" t="s">
        <v>16</v>
      </c>
      <c r="C22" s="41">
        <v>2156</v>
      </c>
      <c r="D22" s="41">
        <v>1176</v>
      </c>
      <c r="E22" s="42">
        <v>54.54545454545454</v>
      </c>
    </row>
    <row r="23" spans="2:5" s="13" customFormat="1" ht="15.75" customHeight="1" x14ac:dyDescent="0.2">
      <c r="B23" s="44" t="s">
        <v>17</v>
      </c>
      <c r="C23" s="45">
        <v>2</v>
      </c>
      <c r="D23" s="45">
        <v>2</v>
      </c>
      <c r="E23" s="47"/>
    </row>
    <row r="24" spans="2:5" s="13" customFormat="1" ht="15.75" customHeight="1" x14ac:dyDescent="0.2">
      <c r="B24" s="44" t="s">
        <v>18</v>
      </c>
      <c r="C24" s="45">
        <v>2154</v>
      </c>
      <c r="D24" s="45">
        <v>1174</v>
      </c>
      <c r="E24" s="47">
        <v>54.503249767873719</v>
      </c>
    </row>
    <row r="25" spans="2:5" s="8" customFormat="1" ht="15.75" customHeight="1" x14ac:dyDescent="0.2">
      <c r="B25" s="40" t="s">
        <v>19</v>
      </c>
      <c r="C25" s="41">
        <v>-1430</v>
      </c>
      <c r="D25" s="41">
        <v>-2005</v>
      </c>
      <c r="E25" s="42">
        <v>140.20979020979021</v>
      </c>
    </row>
    <row r="26" spans="2:5" s="8" customFormat="1" ht="15.75" customHeight="1" x14ac:dyDescent="0.2">
      <c r="B26" s="40" t="s">
        <v>20</v>
      </c>
      <c r="C26" s="41">
        <v>-1908</v>
      </c>
      <c r="D26" s="41">
        <v>-2468</v>
      </c>
      <c r="E26" s="42">
        <v>129.35010482180294</v>
      </c>
    </row>
    <row r="27" spans="2:5" s="13" customFormat="1" ht="15.75" customHeight="1" x14ac:dyDescent="0.2">
      <c r="B27" s="44" t="s">
        <v>21</v>
      </c>
      <c r="C27" s="45">
        <v>-2591</v>
      </c>
      <c r="D27" s="45">
        <v>-3092</v>
      </c>
      <c r="E27" s="47">
        <v>119.33616364338093</v>
      </c>
    </row>
    <row r="28" spans="2:5" s="13" customFormat="1" ht="15.75" customHeight="1" x14ac:dyDescent="0.2">
      <c r="B28" s="44" t="s">
        <v>22</v>
      </c>
      <c r="C28" s="45">
        <v>683</v>
      </c>
      <c r="D28" s="45">
        <v>624</v>
      </c>
      <c r="E28" s="47">
        <v>91.361639824304547</v>
      </c>
    </row>
    <row r="29" spans="2:5" s="8" customFormat="1" ht="15.75" customHeight="1" x14ac:dyDescent="0.2">
      <c r="B29" s="40" t="s">
        <v>23</v>
      </c>
      <c r="C29" s="41">
        <v>25</v>
      </c>
      <c r="D29" s="41">
        <v>25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203</v>
      </c>
      <c r="C31" s="45">
        <v>25</v>
      </c>
      <c r="D31" s="45">
        <v>25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453</v>
      </c>
      <c r="D36" s="41">
        <v>438</v>
      </c>
      <c r="E36" s="43">
        <v>96.688741721854313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184</v>
      </c>
      <c r="D39" s="41">
        <v>184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98</v>
      </c>
      <c r="D40" s="45">
        <v>98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86</v>
      </c>
      <c r="D41" s="45">
        <v>86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3209</v>
      </c>
      <c r="D43" s="41">
        <v>2659</v>
      </c>
      <c r="E43" s="42">
        <v>82.86070426924276</v>
      </c>
    </row>
    <row r="44" spans="2:5" s="8" customFormat="1" ht="15.75" customHeight="1" x14ac:dyDescent="0.2">
      <c r="B44" s="40" t="s">
        <v>38</v>
      </c>
      <c r="C44" s="41">
        <v>2975</v>
      </c>
      <c r="D44" s="41">
        <v>2782</v>
      </c>
      <c r="E44" s="42">
        <v>93.512605042016801</v>
      </c>
    </row>
    <row r="45" spans="2:5" s="8" customFormat="1" ht="15.75" customHeight="1" x14ac:dyDescent="0.2">
      <c r="B45" s="40" t="s">
        <v>39</v>
      </c>
      <c r="C45" s="41">
        <v>38</v>
      </c>
      <c r="D45" s="41">
        <v>-2</v>
      </c>
      <c r="E45" s="42">
        <v>-5.2631578947368416</v>
      </c>
    </row>
    <row r="46" spans="2:5" s="8" customFormat="1" ht="15.75" customHeight="1" x14ac:dyDescent="0.2">
      <c r="B46" s="40" t="s">
        <v>40</v>
      </c>
      <c r="C46" s="41">
        <v>8121</v>
      </c>
      <c r="D46" s="41">
        <v>6125</v>
      </c>
      <c r="E46" s="42">
        <v>75.421746090382953</v>
      </c>
    </row>
    <row r="47" spans="2:5" s="8" customFormat="1" ht="15.75" customHeight="1" x14ac:dyDescent="0.2">
      <c r="B47" s="40" t="s">
        <v>41</v>
      </c>
      <c r="C47" s="41">
        <v>2790</v>
      </c>
      <c r="D47" s="41">
        <v>2790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2790</v>
      </c>
      <c r="D48" s="45">
        <v>2790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>
        <v>0</v>
      </c>
      <c r="D50" s="45">
        <v>0</v>
      </c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51</v>
      </c>
      <c r="C56" s="45"/>
      <c r="D56" s="45"/>
      <c r="E56" s="47"/>
    </row>
    <row r="57" spans="2:5" s="13" customFormat="1" ht="15.75" customHeight="1" x14ac:dyDescent="0.2">
      <c r="B57" s="44" t="s">
        <v>52</v>
      </c>
      <c r="C57" s="45"/>
      <c r="D57" s="45"/>
      <c r="E57" s="47"/>
    </row>
    <row r="58" spans="2:5" s="13" customFormat="1" ht="15.75" customHeight="1" x14ac:dyDescent="0.2">
      <c r="B58" s="44" t="s">
        <v>53</v>
      </c>
      <c r="C58" s="45"/>
      <c r="D58" s="45"/>
      <c r="E58" s="47"/>
    </row>
    <row r="59" spans="2:5" s="13" customFormat="1" ht="15.75" customHeight="1" x14ac:dyDescent="0.2">
      <c r="B59" s="44" t="s">
        <v>54</v>
      </c>
      <c r="C59" s="45"/>
      <c r="D59" s="45"/>
      <c r="E59" s="47"/>
    </row>
    <row r="60" spans="2:5" s="8" customFormat="1" ht="15.75" customHeight="1" x14ac:dyDescent="0.2">
      <c r="B60" s="40" t="s">
        <v>55</v>
      </c>
      <c r="C60" s="41">
        <v>1657</v>
      </c>
      <c r="D60" s="41">
        <v>1341</v>
      </c>
      <c r="E60" s="42">
        <v>80.929390464695231</v>
      </c>
    </row>
    <row r="61" spans="2:5" s="8" customFormat="1" ht="15.75" customHeight="1" x14ac:dyDescent="0.2">
      <c r="B61" s="40" t="s">
        <v>56</v>
      </c>
      <c r="C61" s="41">
        <v>1286</v>
      </c>
      <c r="D61" s="41">
        <v>1255</v>
      </c>
      <c r="E61" s="42">
        <v>97.589424572317256</v>
      </c>
    </row>
    <row r="62" spans="2:5" s="13" customFormat="1" ht="15.75" customHeight="1" x14ac:dyDescent="0.2">
      <c r="B62" s="44" t="s">
        <v>57</v>
      </c>
      <c r="C62" s="45">
        <v>1228</v>
      </c>
      <c r="D62" s="45">
        <v>1228</v>
      </c>
      <c r="E62" s="47">
        <v>100</v>
      </c>
    </row>
    <row r="63" spans="2:5" s="13" customFormat="1" ht="15.75" customHeight="1" x14ac:dyDescent="0.2">
      <c r="B63" s="44" t="s">
        <v>58</v>
      </c>
      <c r="C63" s="45">
        <v>41</v>
      </c>
      <c r="D63" s="45">
        <v>10</v>
      </c>
      <c r="E63" s="47">
        <v>24.390243902439025</v>
      </c>
    </row>
    <row r="64" spans="2:5" s="13" customFormat="1" ht="15.75" customHeight="1" x14ac:dyDescent="0.2">
      <c r="B64" s="44" t="s">
        <v>59</v>
      </c>
      <c r="C64" s="45">
        <v>17</v>
      </c>
      <c r="D64" s="45">
        <v>17</v>
      </c>
      <c r="E64" s="47">
        <v>100</v>
      </c>
    </row>
    <row r="65" spans="2:5" s="8" customFormat="1" ht="15.75" customHeight="1" x14ac:dyDescent="0.2">
      <c r="B65" s="40" t="s">
        <v>60</v>
      </c>
      <c r="C65" s="41">
        <v>371</v>
      </c>
      <c r="D65" s="41">
        <v>86</v>
      </c>
      <c r="E65" s="42">
        <v>23.180592991913745</v>
      </c>
    </row>
    <row r="66" spans="2:5" s="13" customFormat="1" ht="15.75" customHeight="1" x14ac:dyDescent="0.2">
      <c r="B66" s="44" t="s">
        <v>61</v>
      </c>
      <c r="C66" s="45"/>
      <c r="D66" s="45"/>
      <c r="E66" s="47"/>
    </row>
    <row r="67" spans="2:5" s="13" customFormat="1" ht="15.75" customHeight="1" x14ac:dyDescent="0.2">
      <c r="B67" s="44" t="s">
        <v>62</v>
      </c>
      <c r="C67" s="45">
        <v>313</v>
      </c>
      <c r="D67" s="45">
        <v>29</v>
      </c>
      <c r="E67" s="47">
        <v>9.2651757188498394</v>
      </c>
    </row>
    <row r="68" spans="2:5" s="13" customFormat="1" ht="15.75" customHeight="1" x14ac:dyDescent="0.2">
      <c r="B68" s="44" t="s">
        <v>63</v>
      </c>
      <c r="C68" s="45">
        <v>58</v>
      </c>
      <c r="D68" s="45">
        <v>57</v>
      </c>
      <c r="E68" s="47">
        <v>98.275862068965509</v>
      </c>
    </row>
    <row r="69" spans="2:5" s="8" customFormat="1" ht="15.75" customHeight="1" x14ac:dyDescent="0.2">
      <c r="B69" s="40" t="s">
        <v>64</v>
      </c>
      <c r="C69" s="41">
        <v>0</v>
      </c>
      <c r="D69" s="41">
        <v>0</v>
      </c>
      <c r="E69" s="42"/>
    </row>
    <row r="70" spans="2:5" s="8" customFormat="1" ht="15.75" customHeight="1" x14ac:dyDescent="0.2">
      <c r="B70" s="40" t="s">
        <v>65</v>
      </c>
      <c r="C70" s="41">
        <v>2169</v>
      </c>
      <c r="D70" s="41">
        <v>675</v>
      </c>
      <c r="E70" s="42">
        <v>31.120331950207468</v>
      </c>
    </row>
    <row r="71" spans="2:5" s="13" customFormat="1" ht="15.75" customHeight="1" x14ac:dyDescent="0.2">
      <c r="B71" s="48" t="s">
        <v>66</v>
      </c>
      <c r="C71" s="49">
        <v>130</v>
      </c>
      <c r="D71" s="49">
        <v>124</v>
      </c>
      <c r="E71" s="47">
        <v>95.384615384615387</v>
      </c>
    </row>
    <row r="72" spans="2:5" s="13" customFormat="1" ht="15.75" customHeight="1" x14ac:dyDescent="0.2">
      <c r="B72" s="48" t="s">
        <v>67</v>
      </c>
      <c r="C72" s="49">
        <v>1</v>
      </c>
      <c r="D72" s="49">
        <v>1</v>
      </c>
      <c r="E72" s="47">
        <v>100</v>
      </c>
    </row>
    <row r="73" spans="2:5" s="13" customFormat="1" ht="15.75" customHeight="1" x14ac:dyDescent="0.2">
      <c r="B73" s="48" t="s">
        <v>68</v>
      </c>
      <c r="C73" s="49">
        <v>112</v>
      </c>
      <c r="D73" s="49">
        <v>33</v>
      </c>
      <c r="E73" s="47">
        <v>29.464285714285715</v>
      </c>
    </row>
    <row r="74" spans="2:5" s="13" customFormat="1" ht="15.75" customHeight="1" x14ac:dyDescent="0.2">
      <c r="B74" s="48" t="s">
        <v>69</v>
      </c>
      <c r="C74" s="49">
        <v>793</v>
      </c>
      <c r="D74" s="49">
        <v>80</v>
      </c>
      <c r="E74" s="47">
        <v>10.088272383354351</v>
      </c>
    </row>
    <row r="75" spans="2:5" s="13" customFormat="1" ht="15.75" customHeight="1" x14ac:dyDescent="0.2">
      <c r="B75" s="48" t="s">
        <v>70</v>
      </c>
      <c r="C75" s="49">
        <v>474</v>
      </c>
      <c r="D75" s="49">
        <v>292</v>
      </c>
      <c r="E75" s="47">
        <v>61.603375527426167</v>
      </c>
    </row>
    <row r="76" spans="2:5" s="13" customFormat="1" ht="15.75" customHeight="1" x14ac:dyDescent="0.2">
      <c r="B76" s="48" t="s">
        <v>71</v>
      </c>
      <c r="C76" s="49">
        <v>659</v>
      </c>
      <c r="D76" s="49">
        <v>145</v>
      </c>
      <c r="E76" s="47">
        <v>22.003034901365705</v>
      </c>
    </row>
    <row r="77" spans="2:5" s="11" customFormat="1" ht="15.75" customHeight="1" x14ac:dyDescent="0.2">
      <c r="B77" s="40" t="s">
        <v>72</v>
      </c>
      <c r="C77" s="41">
        <v>12</v>
      </c>
      <c r="D77" s="41">
        <v>12</v>
      </c>
      <c r="E77" s="42">
        <v>100</v>
      </c>
    </row>
    <row r="78" spans="2:5" ht="15.75" customHeight="1" x14ac:dyDescent="0.2">
      <c r="B78" s="44" t="s">
        <v>73</v>
      </c>
      <c r="C78" s="45"/>
      <c r="D78" s="45"/>
      <c r="E78" s="47"/>
    </row>
    <row r="79" spans="2:5" ht="15.75" customHeight="1" x14ac:dyDescent="0.2">
      <c r="B79" s="44" t="s">
        <v>74</v>
      </c>
      <c r="C79" s="45"/>
      <c r="D79" s="45"/>
      <c r="E79" s="47"/>
    </row>
    <row r="80" spans="2:5" ht="15.75" customHeight="1" x14ac:dyDescent="0.2">
      <c r="B80" s="44" t="s">
        <v>75</v>
      </c>
      <c r="C80" s="45"/>
      <c r="D80" s="45"/>
      <c r="E80" s="47"/>
    </row>
    <row r="81" spans="2:5" ht="15.75" customHeight="1" x14ac:dyDescent="0.2">
      <c r="B81" s="44" t="s">
        <v>76</v>
      </c>
      <c r="C81" s="45"/>
      <c r="D81" s="45"/>
      <c r="E81" s="47"/>
    </row>
    <row r="82" spans="2:5" ht="15.75" customHeight="1" x14ac:dyDescent="0.2">
      <c r="B82" s="44" t="s">
        <v>77</v>
      </c>
      <c r="C82" s="45"/>
      <c r="D82" s="45"/>
      <c r="E82" s="47"/>
    </row>
    <row r="83" spans="2:5" ht="15.75" customHeight="1" x14ac:dyDescent="0.2">
      <c r="B83" s="44" t="s">
        <v>78</v>
      </c>
      <c r="C83" s="45">
        <v>12</v>
      </c>
      <c r="D83" s="45">
        <v>12</v>
      </c>
      <c r="E83" s="47">
        <v>100</v>
      </c>
    </row>
    <row r="84" spans="2:5" ht="15.75" customHeight="1" x14ac:dyDescent="0.2">
      <c r="B84" s="44" t="s">
        <v>79</v>
      </c>
      <c r="C84" s="45">
        <v>0</v>
      </c>
      <c r="D84" s="45">
        <v>0</v>
      </c>
      <c r="E84" s="47"/>
    </row>
    <row r="85" spans="2:5" ht="15.75" customHeight="1" x14ac:dyDescent="0.2">
      <c r="B85" s="44" t="s">
        <v>80</v>
      </c>
      <c r="C85" s="45"/>
      <c r="D85" s="45"/>
      <c r="E85" s="47"/>
    </row>
    <row r="86" spans="2:5" s="11" customFormat="1" ht="15.75" customHeight="1" x14ac:dyDescent="0.2">
      <c r="B86" s="40" t="s">
        <v>81</v>
      </c>
      <c r="C86" s="41">
        <v>1493</v>
      </c>
      <c r="D86" s="41">
        <v>1307</v>
      </c>
      <c r="E86" s="42">
        <v>87.541862022772946</v>
      </c>
    </row>
    <row r="87" spans="2:5" ht="15.75" customHeight="1" x14ac:dyDescent="0.2">
      <c r="B87" s="50" t="s">
        <v>82</v>
      </c>
      <c r="C87" s="45"/>
      <c r="D87" s="45"/>
      <c r="E87" s="47"/>
    </row>
    <row r="88" spans="2:5" ht="15.75" customHeight="1" x14ac:dyDescent="0.2">
      <c r="B88" s="50" t="s">
        <v>83</v>
      </c>
      <c r="C88" s="45"/>
      <c r="D88" s="45"/>
      <c r="E88" s="47"/>
    </row>
    <row r="89" spans="2:5" ht="15.75" customHeight="1" x14ac:dyDescent="0.2">
      <c r="B89" s="44" t="s">
        <v>84</v>
      </c>
      <c r="C89" s="45">
        <v>23</v>
      </c>
      <c r="D89" s="45">
        <v>23</v>
      </c>
      <c r="E89" s="47">
        <v>100</v>
      </c>
    </row>
    <row r="90" spans="2:5" ht="15.75" customHeight="1" x14ac:dyDescent="0.2">
      <c r="B90" s="44" t="s">
        <v>85</v>
      </c>
      <c r="C90" s="45">
        <v>541</v>
      </c>
      <c r="D90" s="45">
        <v>541</v>
      </c>
      <c r="E90" s="47">
        <v>100</v>
      </c>
    </row>
    <row r="91" spans="2:5" ht="15.75" customHeight="1" x14ac:dyDescent="0.2">
      <c r="B91" s="44" t="s">
        <v>86</v>
      </c>
      <c r="C91" s="45">
        <v>113</v>
      </c>
      <c r="D91" s="45">
        <v>113</v>
      </c>
      <c r="E91" s="47">
        <v>100</v>
      </c>
    </row>
    <row r="92" spans="2:5" ht="15.75" customHeight="1" x14ac:dyDescent="0.2">
      <c r="B92" s="44" t="s">
        <v>87</v>
      </c>
      <c r="C92" s="45"/>
      <c r="D92" s="45"/>
      <c r="E92" s="47"/>
    </row>
    <row r="93" spans="2:5" ht="15.75" customHeight="1" x14ac:dyDescent="0.2">
      <c r="B93" s="44" t="s">
        <v>88</v>
      </c>
      <c r="C93" s="45">
        <v>816</v>
      </c>
      <c r="D93" s="45">
        <v>630</v>
      </c>
      <c r="E93" s="47">
        <v>77.205882352941174</v>
      </c>
    </row>
    <row r="94" spans="2:5" s="11" customFormat="1" ht="15.75" customHeight="1" x14ac:dyDescent="0.2">
      <c r="B94" s="40" t="s">
        <v>89</v>
      </c>
      <c r="C94" s="41">
        <v>129</v>
      </c>
      <c r="D94" s="41">
        <v>119</v>
      </c>
      <c r="E94" s="51">
        <v>92.248062015503876</v>
      </c>
    </row>
    <row r="95" spans="2:5" s="11" customFormat="1" ht="15.75" customHeight="1" x14ac:dyDescent="0.2">
      <c r="B95" s="40" t="s">
        <v>90</v>
      </c>
      <c r="C95" s="41">
        <v>108</v>
      </c>
      <c r="D95" s="41">
        <v>97</v>
      </c>
      <c r="E95" s="51">
        <v>89.81481481481481</v>
      </c>
    </row>
    <row r="96" spans="2:5" ht="15.75" customHeight="1" x14ac:dyDescent="0.2">
      <c r="B96" s="44" t="s">
        <v>91</v>
      </c>
      <c r="C96" s="45"/>
      <c r="D96" s="45"/>
      <c r="E96" s="52"/>
    </row>
    <row r="97" spans="2:5" ht="15.75" customHeight="1" x14ac:dyDescent="0.2">
      <c r="B97" s="44" t="s">
        <v>92</v>
      </c>
      <c r="C97" s="45"/>
      <c r="D97" s="45"/>
      <c r="E97" s="52"/>
    </row>
    <row r="98" spans="2:5" ht="15.75" customHeight="1" x14ac:dyDescent="0.2">
      <c r="B98" s="44" t="s">
        <v>93</v>
      </c>
      <c r="C98" s="45"/>
      <c r="D98" s="45"/>
      <c r="E98" s="52"/>
    </row>
    <row r="99" spans="2:5" ht="15.75" customHeight="1" x14ac:dyDescent="0.2">
      <c r="B99" s="44" t="s">
        <v>94</v>
      </c>
      <c r="C99" s="45">
        <v>6</v>
      </c>
      <c r="D99" s="45">
        <v>6</v>
      </c>
      <c r="E99" s="52">
        <v>100</v>
      </c>
    </row>
    <row r="100" spans="2:5" ht="15.75" customHeight="1" x14ac:dyDescent="0.2">
      <c r="B100" s="44" t="s">
        <v>95</v>
      </c>
      <c r="C100" s="45">
        <v>102</v>
      </c>
      <c r="D100" s="45">
        <v>91</v>
      </c>
      <c r="E100" s="52">
        <v>89.215686274509807</v>
      </c>
    </row>
    <row r="101" spans="2:5" s="11" customFormat="1" ht="15.75" customHeight="1" x14ac:dyDescent="0.2">
      <c r="B101" s="40" t="s">
        <v>96</v>
      </c>
      <c r="C101" s="41">
        <v>21</v>
      </c>
      <c r="D101" s="41">
        <v>22</v>
      </c>
      <c r="E101" s="51">
        <v>104.76190476190477</v>
      </c>
    </row>
    <row r="102" spans="2:5" s="11" customFormat="1" ht="15.75" customHeight="1" x14ac:dyDescent="0.2">
      <c r="B102" s="40" t="s">
        <v>97</v>
      </c>
      <c r="C102" s="41">
        <v>0</v>
      </c>
      <c r="D102" s="41">
        <v>0</v>
      </c>
      <c r="E102" s="51"/>
    </row>
    <row r="103" spans="2:5" ht="15.75" customHeight="1" x14ac:dyDescent="0.2">
      <c r="B103" s="44" t="s">
        <v>98</v>
      </c>
      <c r="C103" s="45"/>
      <c r="D103" s="45"/>
      <c r="E103" s="52"/>
    </row>
    <row r="104" spans="2:5" ht="15.75" customHeight="1" x14ac:dyDescent="0.2">
      <c r="B104" s="44" t="s">
        <v>99</v>
      </c>
      <c r="C104" s="45"/>
      <c r="D104" s="45"/>
      <c r="E104" s="52"/>
    </row>
    <row r="105" spans="2:5" s="11" customFormat="1" ht="15.75" customHeight="1" x14ac:dyDescent="0.2">
      <c r="B105" s="40" t="s">
        <v>100</v>
      </c>
      <c r="C105" s="41">
        <v>0</v>
      </c>
      <c r="D105" s="41">
        <v>0</v>
      </c>
      <c r="E105" s="51"/>
    </row>
    <row r="106" spans="2:5" s="11" customFormat="1" ht="15.75" customHeight="1" x14ac:dyDescent="0.2">
      <c r="B106" s="40" t="s">
        <v>101</v>
      </c>
      <c r="C106" s="41">
        <v>0</v>
      </c>
      <c r="D106" s="41">
        <v>0</v>
      </c>
      <c r="E106" s="51"/>
    </row>
    <row r="107" spans="2:5" ht="15.75" customHeight="1" x14ac:dyDescent="0.2">
      <c r="B107" s="44" t="s">
        <v>102</v>
      </c>
      <c r="C107" s="45"/>
      <c r="D107" s="45"/>
      <c r="E107" s="52"/>
    </row>
    <row r="108" spans="2:5" ht="15.75" customHeight="1" x14ac:dyDescent="0.2">
      <c r="B108" s="44" t="s">
        <v>103</v>
      </c>
      <c r="C108" s="45"/>
      <c r="D108" s="45"/>
      <c r="E108" s="52"/>
    </row>
    <row r="109" spans="2:5" ht="15.75" customHeight="1" x14ac:dyDescent="0.2">
      <c r="B109" s="44" t="s">
        <v>104</v>
      </c>
      <c r="C109" s="45"/>
      <c r="D109" s="45"/>
      <c r="E109" s="52"/>
    </row>
    <row r="110" spans="2:5" ht="15.75" customHeight="1" x14ac:dyDescent="0.2">
      <c r="B110" s="44" t="s">
        <v>105</v>
      </c>
      <c r="C110" s="45"/>
      <c r="D110" s="45"/>
      <c r="E110" s="52"/>
    </row>
    <row r="111" spans="2:5" s="11" customFormat="1" ht="15.75" customHeight="1" x14ac:dyDescent="0.2">
      <c r="B111" s="40" t="s">
        <v>106</v>
      </c>
      <c r="C111" s="41"/>
      <c r="D111" s="41"/>
      <c r="E111" s="51"/>
    </row>
  </sheetData>
  <phoneticPr fontId="0" type="noConversion"/>
  <hyperlinks>
    <hyperlink ref="C4" location="Ocak!A1" display="Ocak" xr:uid="{BD1EF86C-0994-4754-9B37-989A67613B7D}"/>
    <hyperlink ref="D4" location="Şubat!A1" display="Şubat" xr:uid="{212E6B78-5E3F-4990-A745-0165A1CE5EA1}"/>
    <hyperlink ref="E4" location="Mart!A1" display="Mart" xr:uid="{4F7E0F3B-407B-40EA-AD75-5FFC88035C82}"/>
    <hyperlink ref="C5" location="Nisan!A1" display="Nisan" xr:uid="{FCDCE780-37DE-477C-A6AF-BB12234F545E}"/>
    <hyperlink ref="D5" location="Mayıs!A1" display="Mayıs" xr:uid="{9A5C5BF2-087C-4278-97FA-80148ECA5711}"/>
    <hyperlink ref="E5" location="Haziran!A1" display="Haziran" xr:uid="{CF42D030-4BA5-4899-B699-5BF4AEF0E5F0}"/>
    <hyperlink ref="C6" location="Temmuz!A1" display="Temmuz" xr:uid="{19300C04-B23B-410F-91C6-F6DD79033A33}"/>
    <hyperlink ref="D6" location="Ağustos!A1" display="Ağustos" xr:uid="{62A582C5-0C29-49EB-9C0F-D0072EE7E40D}"/>
    <hyperlink ref="E6" location="Eylül!A1" display="Eylül" xr:uid="{08DA07F1-CBFF-45CA-87CB-366AC866D152}"/>
    <hyperlink ref="C7" location="Ekim!A1" display="Ekim" xr:uid="{534CB4C6-0C5C-4407-B196-E84607846427}"/>
    <hyperlink ref="D7" location="Kasım!A1" display="Kasım" xr:uid="{763B803F-144B-40D5-A8FD-0BA773A9B442}"/>
    <hyperlink ref="E7" location="Aralık!A1" display="Aralık" xr:uid="{230192C6-3DE2-489E-B43E-4DA57AA8D6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722F-472A-4BB1-92B1-E42F4E3E6563}">
  <sheetPr codeName="Sayfa8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f>+C11+C46+C95+C106</f>
        <v>30815</v>
      </c>
      <c r="D10" s="41">
        <f>+D11+D46+D95+D106</f>
        <v>20561</v>
      </c>
      <c r="E10" s="42">
        <f t="shared" ref="E10:E73" si="0">+D10/C10*100</f>
        <v>66.72399805289632</v>
      </c>
    </row>
    <row r="11" spans="2:7" s="11" customFormat="1" ht="15.75" customHeight="1" x14ac:dyDescent="0.2">
      <c r="B11" s="40" t="s">
        <v>5</v>
      </c>
      <c r="C11" s="41">
        <f>+C12+C22+C25+C39+C43+C44+C45</f>
        <v>22977</v>
      </c>
      <c r="D11" s="41">
        <f>+D12+D22+D25+D39+D43+D44+D45</f>
        <v>14712</v>
      </c>
      <c r="E11" s="43">
        <f t="shared" si="0"/>
        <v>64.029246637942293</v>
      </c>
    </row>
    <row r="12" spans="2:7" s="11" customFormat="1" ht="15.75" customHeight="1" x14ac:dyDescent="0.2">
      <c r="B12" s="40" t="s">
        <v>6</v>
      </c>
      <c r="C12" s="41">
        <f>+C13+C18</f>
        <v>16088</v>
      </c>
      <c r="D12" s="41">
        <f>+D13+D18</f>
        <v>10191</v>
      </c>
      <c r="E12" s="43">
        <f t="shared" si="0"/>
        <v>63.345350571854794</v>
      </c>
      <c r="G12" s="12"/>
    </row>
    <row r="13" spans="2:7" s="11" customFormat="1" ht="15.75" customHeight="1" x14ac:dyDescent="0.2">
      <c r="B13" s="40" t="s">
        <v>7</v>
      </c>
      <c r="C13" s="41">
        <f>SUM(C14:C17)</f>
        <v>15128</v>
      </c>
      <c r="D13" s="41">
        <f>SUM(D14:D17)</f>
        <v>9753</v>
      </c>
      <c r="E13" s="43">
        <f t="shared" si="0"/>
        <v>64.469857218402964</v>
      </c>
    </row>
    <row r="14" spans="2:7" ht="15.75" customHeight="1" x14ac:dyDescent="0.2">
      <c r="B14" s="44" t="s">
        <v>8</v>
      </c>
      <c r="C14" s="45">
        <v>1093</v>
      </c>
      <c r="D14" s="45">
        <v>494</v>
      </c>
      <c r="E14" s="46">
        <f t="shared" si="0"/>
        <v>45.196706312900275</v>
      </c>
    </row>
    <row r="15" spans="2:7" ht="15.75" customHeight="1" x14ac:dyDescent="0.2">
      <c r="B15" s="44" t="s">
        <v>9</v>
      </c>
      <c r="C15" s="45">
        <v>118</v>
      </c>
      <c r="D15" s="45">
        <v>58</v>
      </c>
      <c r="E15" s="46">
        <f t="shared" si="0"/>
        <v>49.152542372881356</v>
      </c>
    </row>
    <row r="16" spans="2:7" ht="15.75" customHeight="1" x14ac:dyDescent="0.2">
      <c r="B16" s="44" t="s">
        <v>10</v>
      </c>
      <c r="C16" s="45">
        <v>12915</v>
      </c>
      <c r="D16" s="45">
        <v>8534</v>
      </c>
      <c r="E16" s="46">
        <f t="shared" si="0"/>
        <v>66.07820363917925</v>
      </c>
    </row>
    <row r="17" spans="2:5" ht="15.75" customHeight="1" x14ac:dyDescent="0.2">
      <c r="B17" s="44" t="s">
        <v>11</v>
      </c>
      <c r="C17" s="45">
        <v>1002</v>
      </c>
      <c r="D17" s="45">
        <v>667</v>
      </c>
      <c r="E17" s="46">
        <f t="shared" si="0"/>
        <v>66.566866267465073</v>
      </c>
    </row>
    <row r="18" spans="2:5" s="11" customFormat="1" ht="15.75" customHeight="1" x14ac:dyDescent="0.2">
      <c r="B18" s="40" t="s">
        <v>12</v>
      </c>
      <c r="C18" s="41">
        <f>SUM(C19:C21)</f>
        <v>960</v>
      </c>
      <c r="D18" s="41">
        <f>SUM(D19:D21)</f>
        <v>438</v>
      </c>
      <c r="E18" s="43">
        <f t="shared" si="0"/>
        <v>45.625</v>
      </c>
    </row>
    <row r="19" spans="2:5" ht="15.75" customHeight="1" x14ac:dyDescent="0.2">
      <c r="B19" s="44" t="s">
        <v>13</v>
      </c>
      <c r="C19" s="45">
        <v>218</v>
      </c>
      <c r="D19" s="45">
        <v>-88</v>
      </c>
      <c r="E19" s="46">
        <f t="shared" si="0"/>
        <v>-40.366972477064223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f t="shared" si="0"/>
        <v>0</v>
      </c>
    </row>
    <row r="21" spans="2:5" ht="15.75" customHeight="1" x14ac:dyDescent="0.2">
      <c r="B21" s="44" t="s">
        <v>15</v>
      </c>
      <c r="C21" s="45">
        <v>733</v>
      </c>
      <c r="D21" s="45">
        <v>526</v>
      </c>
      <c r="E21" s="46">
        <f t="shared" si="0"/>
        <v>71.759890859481573</v>
      </c>
    </row>
    <row r="22" spans="2:5" s="8" customFormat="1" ht="15.75" customHeight="1" x14ac:dyDescent="0.2">
      <c r="B22" s="40" t="s">
        <v>16</v>
      </c>
      <c r="C22" s="41">
        <f>SUM(C23:C24)</f>
        <v>2151</v>
      </c>
      <c r="D22" s="41">
        <f>SUM(D23:D24)</f>
        <v>1119</v>
      </c>
      <c r="E22" s="42">
        <f t="shared" si="0"/>
        <v>52.022315202231518</v>
      </c>
    </row>
    <row r="23" spans="2:5" s="13" customFormat="1" ht="15.75" customHeight="1" x14ac:dyDescent="0.2">
      <c r="B23" s="44" t="s">
        <v>17</v>
      </c>
      <c r="C23" s="45">
        <v>2</v>
      </c>
      <c r="D23" s="45">
        <v>0</v>
      </c>
      <c r="E23" s="47"/>
    </row>
    <row r="24" spans="2:5" s="13" customFormat="1" ht="15.75" customHeight="1" x14ac:dyDescent="0.2">
      <c r="B24" s="44" t="s">
        <v>18</v>
      </c>
      <c r="C24" s="45">
        <v>2149</v>
      </c>
      <c r="D24" s="45">
        <v>1119</v>
      </c>
      <c r="E24" s="47">
        <f t="shared" si="0"/>
        <v>52.070730572359238</v>
      </c>
    </row>
    <row r="25" spans="2:5" s="8" customFormat="1" ht="15.75" customHeight="1" x14ac:dyDescent="0.2">
      <c r="B25" s="40" t="s">
        <v>19</v>
      </c>
      <c r="C25" s="41">
        <f>+C26+C29+C36+C37+C38</f>
        <v>-1082</v>
      </c>
      <c r="D25" s="41">
        <f>+D26+D29+D36+D37+D38</f>
        <v>-1640</v>
      </c>
      <c r="E25" s="42">
        <f t="shared" si="0"/>
        <v>151.57116451016637</v>
      </c>
    </row>
    <row r="26" spans="2:5" s="8" customFormat="1" ht="15.75" customHeight="1" x14ac:dyDescent="0.2">
      <c r="B26" s="40" t="s">
        <v>20</v>
      </c>
      <c r="C26" s="41">
        <f>SUM(C27:C28)</f>
        <v>-1503</v>
      </c>
      <c r="D26" s="41">
        <f>SUM(D27:D28)</f>
        <v>-2046</v>
      </c>
      <c r="E26" s="42">
        <f t="shared" si="0"/>
        <v>136.12774451097803</v>
      </c>
    </row>
    <row r="27" spans="2:5" s="13" customFormat="1" ht="15.75" customHeight="1" x14ac:dyDescent="0.2">
      <c r="B27" s="44" t="s">
        <v>21</v>
      </c>
      <c r="C27" s="45">
        <v>-2167</v>
      </c>
      <c r="D27" s="45">
        <v>-2650</v>
      </c>
      <c r="E27" s="47">
        <f t="shared" si="0"/>
        <v>122.2888786340563</v>
      </c>
    </row>
    <row r="28" spans="2:5" s="13" customFormat="1" ht="15.75" customHeight="1" x14ac:dyDescent="0.2">
      <c r="B28" s="44" t="s">
        <v>22</v>
      </c>
      <c r="C28" s="45">
        <v>664</v>
      </c>
      <c r="D28" s="45">
        <v>604</v>
      </c>
      <c r="E28" s="47">
        <f t="shared" si="0"/>
        <v>90.963855421686745</v>
      </c>
    </row>
    <row r="29" spans="2:5" s="8" customFormat="1" ht="15.75" customHeight="1" x14ac:dyDescent="0.2">
      <c r="B29" s="40" t="s">
        <v>23</v>
      </c>
      <c r="C29" s="41">
        <f>SUM(C30:C35)</f>
        <v>22</v>
      </c>
      <c r="D29" s="41">
        <f>SUM(D30:D35)</f>
        <v>22</v>
      </c>
      <c r="E29" s="42">
        <f t="shared" si="0"/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25</v>
      </c>
      <c r="C31" s="45">
        <v>22</v>
      </c>
      <c r="D31" s="45">
        <v>22</v>
      </c>
      <c r="E31" s="47">
        <f t="shared" si="0"/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399</v>
      </c>
      <c r="D36" s="41">
        <v>384</v>
      </c>
      <c r="E36" s="43">
        <f t="shared" si="0"/>
        <v>96.240601503759393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f>SUM(C40:C42)</f>
        <v>183</v>
      </c>
      <c r="D39" s="41">
        <f>SUM(D40:D42)</f>
        <v>183</v>
      </c>
      <c r="E39" s="42">
        <f t="shared" si="0"/>
        <v>100</v>
      </c>
    </row>
    <row r="40" spans="2:5" s="13" customFormat="1" ht="15.75" customHeight="1" x14ac:dyDescent="0.2">
      <c r="B40" s="44" t="s">
        <v>34</v>
      </c>
      <c r="C40" s="45">
        <v>98</v>
      </c>
      <c r="D40" s="45">
        <v>98</v>
      </c>
      <c r="E40" s="47">
        <f t="shared" si="0"/>
        <v>100</v>
      </c>
    </row>
    <row r="41" spans="2:5" s="13" customFormat="1" ht="15.75" customHeight="1" x14ac:dyDescent="0.2">
      <c r="B41" s="44" t="s">
        <v>35</v>
      </c>
      <c r="C41" s="45">
        <v>85</v>
      </c>
      <c r="D41" s="45">
        <v>85</v>
      </c>
      <c r="E41" s="47">
        <f t="shared" si="0"/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2928</v>
      </c>
      <c r="D43" s="41">
        <v>2390</v>
      </c>
      <c r="E43" s="42">
        <f t="shared" si="0"/>
        <v>81.625683060109282</v>
      </c>
    </row>
    <row r="44" spans="2:5" s="8" customFormat="1" ht="15.75" customHeight="1" x14ac:dyDescent="0.2">
      <c r="B44" s="40" t="s">
        <v>38</v>
      </c>
      <c r="C44" s="41">
        <v>2672</v>
      </c>
      <c r="D44" s="41">
        <v>2471</v>
      </c>
      <c r="E44" s="42">
        <f t="shared" si="0"/>
        <v>92.477544910179645</v>
      </c>
    </row>
    <row r="45" spans="2:5" s="8" customFormat="1" ht="15.75" customHeight="1" x14ac:dyDescent="0.2">
      <c r="B45" s="40" t="s">
        <v>39</v>
      </c>
      <c r="C45" s="41">
        <v>37</v>
      </c>
      <c r="D45" s="41">
        <f>-6+4</f>
        <v>-2</v>
      </c>
      <c r="E45" s="42">
        <f t="shared" si="0"/>
        <v>-5.4054054054054053</v>
      </c>
    </row>
    <row r="46" spans="2:5" s="8" customFormat="1" ht="15.75" customHeight="1" x14ac:dyDescent="0.2">
      <c r="B46" s="40" t="s">
        <v>40</v>
      </c>
      <c r="C46" s="41">
        <f>+C47+C51+C61+C71+C78+C87</f>
        <v>7712</v>
      </c>
      <c r="D46" s="41">
        <f>+D47+D51+D61+D71+D78+D87</f>
        <v>5734</v>
      </c>
      <c r="E46" s="42">
        <f t="shared" si="0"/>
        <v>74.351659751037346</v>
      </c>
    </row>
    <row r="47" spans="2:5" s="8" customFormat="1" ht="15.75" customHeight="1" x14ac:dyDescent="0.2">
      <c r="B47" s="40" t="s">
        <v>41</v>
      </c>
      <c r="C47" s="41">
        <f>SUM(C48:C50)</f>
        <v>2765</v>
      </c>
      <c r="D47" s="41">
        <f>SUM(D48:D50)</f>
        <v>2765</v>
      </c>
      <c r="E47" s="42">
        <f t="shared" si="0"/>
        <v>100</v>
      </c>
    </row>
    <row r="48" spans="2:5" s="13" customFormat="1" ht="15.75" customHeight="1" x14ac:dyDescent="0.2">
      <c r="B48" s="44" t="s">
        <v>42</v>
      </c>
      <c r="C48" s="45">
        <v>2765</v>
      </c>
      <c r="D48" s="45">
        <v>2765</v>
      </c>
      <c r="E48" s="47">
        <f t="shared" si="0"/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>
        <v>0</v>
      </c>
      <c r="D50" s="45">
        <v>0</v>
      </c>
      <c r="E50" s="47"/>
    </row>
    <row r="51" spans="2:5" s="8" customFormat="1" ht="15.75" customHeight="1" x14ac:dyDescent="0.2">
      <c r="B51" s="40" t="s">
        <v>45</v>
      </c>
      <c r="C51" s="41">
        <f>+C52+C53+C54</f>
        <v>0</v>
      </c>
      <c r="D51" s="41">
        <f>+D52+D53+D54</f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f>SUM(C55:C60)</f>
        <v>0</v>
      </c>
      <c r="D54" s="41">
        <f>SUM(D55:D60)</f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50</v>
      </c>
      <c r="C56" s="45"/>
      <c r="D56" s="45"/>
      <c r="E56" s="47"/>
    </row>
    <row r="57" spans="2:5" s="13" customFormat="1" ht="15.75" customHeight="1" x14ac:dyDescent="0.2">
      <c r="B57" s="44" t="s">
        <v>51</v>
      </c>
      <c r="C57" s="45"/>
      <c r="D57" s="45"/>
      <c r="E57" s="47"/>
    </row>
    <row r="58" spans="2:5" s="13" customFormat="1" ht="15.75" customHeight="1" x14ac:dyDescent="0.2">
      <c r="B58" s="44" t="s">
        <v>52</v>
      </c>
      <c r="C58" s="45"/>
      <c r="D58" s="45"/>
      <c r="E58" s="47"/>
    </row>
    <row r="59" spans="2:5" s="13" customFormat="1" ht="15.75" customHeight="1" x14ac:dyDescent="0.2">
      <c r="B59" s="44" t="s">
        <v>53</v>
      </c>
      <c r="C59" s="45"/>
      <c r="D59" s="45"/>
      <c r="E59" s="47"/>
    </row>
    <row r="60" spans="2:5" s="13" customFormat="1" ht="15.75" customHeight="1" x14ac:dyDescent="0.2">
      <c r="B60" s="44" t="s">
        <v>54</v>
      </c>
      <c r="C60" s="45"/>
      <c r="D60" s="45"/>
      <c r="E60" s="47"/>
    </row>
    <row r="61" spans="2:5" s="8" customFormat="1" ht="15.75" customHeight="1" x14ac:dyDescent="0.2">
      <c r="B61" s="40" t="s">
        <v>55</v>
      </c>
      <c r="C61" s="41">
        <f>+C62+C66+C70</f>
        <v>1503</v>
      </c>
      <c r="D61" s="41">
        <f>+D62+D66+D70</f>
        <v>1192</v>
      </c>
      <c r="E61" s="42">
        <f t="shared" si="0"/>
        <v>79.308050565535595</v>
      </c>
    </row>
    <row r="62" spans="2:5" s="8" customFormat="1" ht="15.75" customHeight="1" x14ac:dyDescent="0.2">
      <c r="B62" s="40" t="s">
        <v>56</v>
      </c>
      <c r="C62" s="41">
        <f>SUM(C63:C65)</f>
        <v>1138</v>
      </c>
      <c r="D62" s="41">
        <f>SUM(D63:D65)</f>
        <v>1107</v>
      </c>
      <c r="E62" s="42">
        <f t="shared" si="0"/>
        <v>97.275922671353257</v>
      </c>
    </row>
    <row r="63" spans="2:5" s="13" customFormat="1" ht="15.75" customHeight="1" x14ac:dyDescent="0.2">
      <c r="B63" s="44" t="s">
        <v>57</v>
      </c>
      <c r="C63" s="45">
        <v>1082</v>
      </c>
      <c r="D63" s="45">
        <v>1082</v>
      </c>
      <c r="E63" s="47">
        <f t="shared" si="0"/>
        <v>100</v>
      </c>
    </row>
    <row r="64" spans="2:5" s="13" customFormat="1" ht="15.75" customHeight="1" x14ac:dyDescent="0.2">
      <c r="B64" s="44" t="s">
        <v>58</v>
      </c>
      <c r="C64" s="45">
        <v>41</v>
      </c>
      <c r="D64" s="45">
        <v>10</v>
      </c>
      <c r="E64" s="47">
        <f t="shared" si="0"/>
        <v>24.390243902439025</v>
      </c>
    </row>
    <row r="65" spans="2:5" s="13" customFormat="1" ht="15.75" customHeight="1" x14ac:dyDescent="0.2">
      <c r="B65" s="44" t="s">
        <v>59</v>
      </c>
      <c r="C65" s="45">
        <v>15</v>
      </c>
      <c r="D65" s="45">
        <v>15</v>
      </c>
      <c r="E65" s="47">
        <f t="shared" si="0"/>
        <v>100</v>
      </c>
    </row>
    <row r="66" spans="2:5" s="8" customFormat="1" ht="15.75" customHeight="1" x14ac:dyDescent="0.2">
      <c r="B66" s="40" t="s">
        <v>60</v>
      </c>
      <c r="C66" s="41">
        <f>SUM(C67:C69)</f>
        <v>365</v>
      </c>
      <c r="D66" s="41">
        <f>SUM(D67:D69)</f>
        <v>85</v>
      </c>
      <c r="E66" s="42">
        <f t="shared" si="0"/>
        <v>23.287671232876711</v>
      </c>
    </row>
    <row r="67" spans="2:5" s="13" customFormat="1" ht="15.75" customHeight="1" x14ac:dyDescent="0.2">
      <c r="B67" s="44" t="s">
        <v>61</v>
      </c>
      <c r="C67" s="45"/>
      <c r="D67" s="45"/>
      <c r="E67" s="47"/>
    </row>
    <row r="68" spans="2:5" s="13" customFormat="1" ht="15.75" customHeight="1" x14ac:dyDescent="0.2">
      <c r="B68" s="44" t="s">
        <v>62</v>
      </c>
      <c r="C68" s="45">
        <v>308</v>
      </c>
      <c r="D68" s="45">
        <v>28</v>
      </c>
      <c r="E68" s="47">
        <f t="shared" si="0"/>
        <v>9.0909090909090917</v>
      </c>
    </row>
    <row r="69" spans="2:5" s="13" customFormat="1" ht="15.75" customHeight="1" x14ac:dyDescent="0.2">
      <c r="B69" s="44" t="s">
        <v>63</v>
      </c>
      <c r="C69" s="45">
        <v>57</v>
      </c>
      <c r="D69" s="45">
        <v>57</v>
      </c>
      <c r="E69" s="47">
        <f t="shared" si="0"/>
        <v>100</v>
      </c>
    </row>
    <row r="70" spans="2:5" s="8" customFormat="1" ht="15.75" customHeight="1" x14ac:dyDescent="0.2">
      <c r="B70" s="40" t="s">
        <v>64</v>
      </c>
      <c r="C70" s="41">
        <v>0</v>
      </c>
      <c r="D70" s="41">
        <v>0</v>
      </c>
      <c r="E70" s="42"/>
    </row>
    <row r="71" spans="2:5" s="8" customFormat="1" ht="15.75" customHeight="1" x14ac:dyDescent="0.2">
      <c r="B71" s="40" t="s">
        <v>65</v>
      </c>
      <c r="C71" s="41">
        <f>SUM(C72:C77)</f>
        <v>2067</v>
      </c>
      <c r="D71" s="41">
        <f>SUM(D72:D77)</f>
        <v>587</v>
      </c>
      <c r="E71" s="42">
        <f t="shared" si="0"/>
        <v>28.398645379777456</v>
      </c>
    </row>
    <row r="72" spans="2:5" s="13" customFormat="1" ht="15.75" customHeight="1" x14ac:dyDescent="0.2">
      <c r="B72" s="48" t="s">
        <v>66</v>
      </c>
      <c r="C72" s="49">
        <v>104</v>
      </c>
      <c r="D72" s="49">
        <v>98</v>
      </c>
      <c r="E72" s="47">
        <f t="shared" si="0"/>
        <v>94.230769230769226</v>
      </c>
    </row>
    <row r="73" spans="2:5" s="13" customFormat="1" ht="15.75" customHeight="1" x14ac:dyDescent="0.2">
      <c r="B73" s="48" t="s">
        <v>67</v>
      </c>
      <c r="C73" s="49">
        <v>1</v>
      </c>
      <c r="D73" s="49">
        <v>1</v>
      </c>
      <c r="E73" s="47">
        <f t="shared" si="0"/>
        <v>100</v>
      </c>
    </row>
    <row r="74" spans="2:5" s="13" customFormat="1" ht="15.75" customHeight="1" x14ac:dyDescent="0.2">
      <c r="B74" s="48" t="s">
        <v>68</v>
      </c>
      <c r="C74" s="49">
        <v>109</v>
      </c>
      <c r="D74" s="49">
        <v>29</v>
      </c>
      <c r="E74" s="47">
        <f>+D74/C74*100</f>
        <v>26.605504587155966</v>
      </c>
    </row>
    <row r="75" spans="2:5" s="13" customFormat="1" ht="15.75" customHeight="1" x14ac:dyDescent="0.2">
      <c r="B75" s="48" t="s">
        <v>69</v>
      </c>
      <c r="C75" s="49">
        <v>766</v>
      </c>
      <c r="D75" s="49">
        <v>70</v>
      </c>
      <c r="E75" s="47">
        <f>+D75/C75*100</f>
        <v>9.1383812010443854</v>
      </c>
    </row>
    <row r="76" spans="2:5" s="13" customFormat="1" ht="15.75" customHeight="1" x14ac:dyDescent="0.2">
      <c r="B76" s="48" t="s">
        <v>70</v>
      </c>
      <c r="C76" s="49">
        <v>451</v>
      </c>
      <c r="D76" s="49">
        <v>267</v>
      </c>
      <c r="E76" s="47">
        <f>+D76/C76*100</f>
        <v>59.201773835920179</v>
      </c>
    </row>
    <row r="77" spans="2:5" s="13" customFormat="1" ht="15.75" customHeight="1" x14ac:dyDescent="0.2">
      <c r="B77" s="48" t="s">
        <v>71</v>
      </c>
      <c r="C77" s="49">
        <v>636</v>
      </c>
      <c r="D77" s="49">
        <v>122</v>
      </c>
      <c r="E77" s="47">
        <f>+D77/C77*100</f>
        <v>19.182389937106919</v>
      </c>
    </row>
    <row r="78" spans="2:5" s="11" customFormat="1" ht="15.75" customHeight="1" x14ac:dyDescent="0.2">
      <c r="B78" s="40" t="s">
        <v>72</v>
      </c>
      <c r="C78" s="41">
        <f>SUM(C79:C86)</f>
        <v>12</v>
      </c>
      <c r="D78" s="41">
        <f>SUM(D79:D86)</f>
        <v>12</v>
      </c>
      <c r="E78" s="42">
        <f>+D78/C78*100</f>
        <v>100</v>
      </c>
    </row>
    <row r="79" spans="2:5" ht="15.75" customHeight="1" x14ac:dyDescent="0.2">
      <c r="B79" s="44" t="s">
        <v>73</v>
      </c>
      <c r="C79" s="45"/>
      <c r="D79" s="45"/>
      <c r="E79" s="47"/>
    </row>
    <row r="80" spans="2:5" ht="15.75" customHeight="1" x14ac:dyDescent="0.2">
      <c r="B80" s="44" t="s">
        <v>74</v>
      </c>
      <c r="C80" s="45"/>
      <c r="D80" s="45"/>
      <c r="E80" s="47"/>
    </row>
    <row r="81" spans="2:5" ht="15.75" customHeight="1" x14ac:dyDescent="0.2">
      <c r="B81" s="44" t="s">
        <v>75</v>
      </c>
      <c r="C81" s="45"/>
      <c r="D81" s="45"/>
      <c r="E81" s="47"/>
    </row>
    <row r="82" spans="2:5" ht="15.75" customHeight="1" x14ac:dyDescent="0.2">
      <c r="B82" s="44" t="s">
        <v>76</v>
      </c>
      <c r="C82" s="45"/>
      <c r="D82" s="45"/>
      <c r="E82" s="47"/>
    </row>
    <row r="83" spans="2:5" ht="15.75" customHeight="1" x14ac:dyDescent="0.2">
      <c r="B83" s="44" t="s">
        <v>77</v>
      </c>
      <c r="C83" s="45"/>
      <c r="D83" s="45"/>
      <c r="E83" s="47"/>
    </row>
    <row r="84" spans="2:5" ht="15.75" customHeight="1" x14ac:dyDescent="0.2">
      <c r="B84" s="44" t="s">
        <v>78</v>
      </c>
      <c r="C84" s="45">
        <v>12</v>
      </c>
      <c r="D84" s="45">
        <v>12</v>
      </c>
      <c r="E84" s="47">
        <f>+D84/C84*100</f>
        <v>100</v>
      </c>
    </row>
    <row r="85" spans="2:5" ht="15.75" customHeight="1" x14ac:dyDescent="0.2">
      <c r="B85" s="44" t="s">
        <v>79</v>
      </c>
      <c r="C85" s="45">
        <v>0</v>
      </c>
      <c r="D85" s="45">
        <v>0</v>
      </c>
      <c r="E85" s="47"/>
    </row>
    <row r="86" spans="2:5" ht="15.75" customHeight="1" x14ac:dyDescent="0.2">
      <c r="B86" s="44" t="s">
        <v>80</v>
      </c>
      <c r="C86" s="45"/>
      <c r="D86" s="45"/>
      <c r="E86" s="47"/>
    </row>
    <row r="87" spans="2:5" s="11" customFormat="1" ht="15.75" customHeight="1" x14ac:dyDescent="0.2">
      <c r="B87" s="40" t="s">
        <v>81</v>
      </c>
      <c r="C87" s="41">
        <f>SUM(C88:C94)</f>
        <v>1365</v>
      </c>
      <c r="D87" s="41">
        <f>SUM(D88:D94)</f>
        <v>1178</v>
      </c>
      <c r="E87" s="42">
        <f>+D87/C87*100</f>
        <v>86.300366300366306</v>
      </c>
    </row>
    <row r="88" spans="2:5" ht="15.75" customHeight="1" x14ac:dyDescent="0.2">
      <c r="B88" s="50" t="s">
        <v>82</v>
      </c>
      <c r="C88" s="45"/>
      <c r="D88" s="45"/>
      <c r="E88" s="47"/>
    </row>
    <row r="89" spans="2:5" ht="15.75" customHeight="1" x14ac:dyDescent="0.2">
      <c r="B89" s="50" t="s">
        <v>83</v>
      </c>
      <c r="C89" s="45"/>
      <c r="D89" s="45"/>
      <c r="E89" s="47"/>
    </row>
    <row r="90" spans="2:5" ht="15.75" customHeight="1" x14ac:dyDescent="0.2">
      <c r="B90" s="44" t="s">
        <v>84</v>
      </c>
      <c r="C90" s="45">
        <v>22</v>
      </c>
      <c r="D90" s="45">
        <v>22</v>
      </c>
      <c r="E90" s="47">
        <f>+D90/C90*100</f>
        <v>100</v>
      </c>
    </row>
    <row r="91" spans="2:5" ht="15.75" customHeight="1" x14ac:dyDescent="0.2">
      <c r="B91" s="44" t="s">
        <v>85</v>
      </c>
      <c r="C91" s="45">
        <v>473</v>
      </c>
      <c r="D91" s="45">
        <v>473</v>
      </c>
      <c r="E91" s="47">
        <f>+D91/C91*100</f>
        <v>100</v>
      </c>
    </row>
    <row r="92" spans="2:5" ht="15.75" customHeight="1" x14ac:dyDescent="0.2">
      <c r="B92" s="44" t="s">
        <v>86</v>
      </c>
      <c r="C92" s="45">
        <v>104</v>
      </c>
      <c r="D92" s="45">
        <v>104</v>
      </c>
      <c r="E92" s="47">
        <f>+D92/C92*100</f>
        <v>100</v>
      </c>
    </row>
    <row r="93" spans="2:5" ht="15.75" customHeight="1" x14ac:dyDescent="0.2">
      <c r="B93" s="44" t="s">
        <v>87</v>
      </c>
      <c r="C93" s="45"/>
      <c r="D93" s="45"/>
      <c r="E93" s="47"/>
    </row>
    <row r="94" spans="2:5" ht="15.75" customHeight="1" x14ac:dyDescent="0.2">
      <c r="B94" s="44" t="s">
        <v>88</v>
      </c>
      <c r="C94" s="45">
        <v>766</v>
      </c>
      <c r="D94" s="45">
        <v>579</v>
      </c>
      <c r="E94" s="47">
        <f>+D94/C94*100</f>
        <v>75.587467362924272</v>
      </c>
    </row>
    <row r="95" spans="2:5" s="11" customFormat="1" ht="15.75" customHeight="1" x14ac:dyDescent="0.2">
      <c r="B95" s="40" t="s">
        <v>89</v>
      </c>
      <c r="C95" s="41">
        <f>+C96+C102+C103</f>
        <v>126</v>
      </c>
      <c r="D95" s="41">
        <f>+D96+D102+D103</f>
        <v>115</v>
      </c>
      <c r="E95" s="51">
        <f>+D95/C95*100</f>
        <v>91.269841269841265</v>
      </c>
    </row>
    <row r="96" spans="2:5" s="11" customFormat="1" ht="15.75" customHeight="1" x14ac:dyDescent="0.2">
      <c r="B96" s="40" t="s">
        <v>90</v>
      </c>
      <c r="C96" s="41">
        <f>SUM(C97:C101)</f>
        <v>108</v>
      </c>
      <c r="D96" s="41">
        <f>SUM(D97:D101)</f>
        <v>97</v>
      </c>
      <c r="E96" s="51">
        <f>+D96/C96*100</f>
        <v>89.81481481481481</v>
      </c>
    </row>
    <row r="97" spans="2:5" ht="15.75" customHeight="1" x14ac:dyDescent="0.2">
      <c r="B97" s="44" t="s">
        <v>91</v>
      </c>
      <c r="C97" s="45"/>
      <c r="D97" s="45"/>
      <c r="E97" s="52"/>
    </row>
    <row r="98" spans="2:5" ht="15.75" customHeight="1" x14ac:dyDescent="0.2">
      <c r="B98" s="44" t="s">
        <v>92</v>
      </c>
      <c r="C98" s="45"/>
      <c r="D98" s="45"/>
      <c r="E98" s="52"/>
    </row>
    <row r="99" spans="2:5" ht="15.75" customHeight="1" x14ac:dyDescent="0.2">
      <c r="B99" s="44" t="s">
        <v>93</v>
      </c>
      <c r="C99" s="45"/>
      <c r="D99" s="45"/>
      <c r="E99" s="52"/>
    </row>
    <row r="100" spans="2:5" ht="15.75" customHeight="1" x14ac:dyDescent="0.2">
      <c r="B100" s="44" t="s">
        <v>94</v>
      </c>
      <c r="C100" s="45">
        <v>6</v>
      </c>
      <c r="D100" s="45">
        <v>6</v>
      </c>
      <c r="E100" s="52">
        <f>+D100/C100*100</f>
        <v>100</v>
      </c>
    </row>
    <row r="101" spans="2:5" ht="15.75" customHeight="1" x14ac:dyDescent="0.2">
      <c r="B101" s="44" t="s">
        <v>95</v>
      </c>
      <c r="C101" s="45">
        <v>102</v>
      </c>
      <c r="D101" s="45">
        <v>91</v>
      </c>
      <c r="E101" s="52">
        <f>+D101/C101*100</f>
        <v>89.215686274509807</v>
      </c>
    </row>
    <row r="102" spans="2:5" s="11" customFormat="1" ht="15.75" customHeight="1" x14ac:dyDescent="0.2">
      <c r="B102" s="40" t="s">
        <v>96</v>
      </c>
      <c r="C102" s="41">
        <v>18</v>
      </c>
      <c r="D102" s="41">
        <v>18</v>
      </c>
      <c r="E102" s="51">
        <f>+D102/C102*100</f>
        <v>100</v>
      </c>
    </row>
    <row r="103" spans="2:5" s="11" customFormat="1" ht="15.75" customHeight="1" x14ac:dyDescent="0.2">
      <c r="B103" s="40" t="s">
        <v>97</v>
      </c>
      <c r="C103" s="41">
        <f>SUM(C104:C105)</f>
        <v>0</v>
      </c>
      <c r="D103" s="41">
        <f>SUM(D104:D105)</f>
        <v>0</v>
      </c>
      <c r="E103" s="51"/>
    </row>
    <row r="104" spans="2:5" ht="15.75" customHeight="1" x14ac:dyDescent="0.2">
      <c r="B104" s="44" t="s">
        <v>98</v>
      </c>
      <c r="C104" s="45"/>
      <c r="D104" s="45"/>
      <c r="E104" s="52"/>
    </row>
    <row r="105" spans="2:5" ht="15.75" customHeight="1" x14ac:dyDescent="0.2">
      <c r="B105" s="44" t="s">
        <v>99</v>
      </c>
      <c r="C105" s="45"/>
      <c r="D105" s="45"/>
      <c r="E105" s="52"/>
    </row>
    <row r="106" spans="2:5" s="11" customFormat="1" ht="15.75" customHeight="1" x14ac:dyDescent="0.2">
      <c r="B106" s="40" t="s">
        <v>100</v>
      </c>
      <c r="C106" s="41">
        <f>+C107+C112</f>
        <v>0</v>
      </c>
      <c r="D106" s="41">
        <f>+D107+D112</f>
        <v>0</v>
      </c>
      <c r="E106" s="51"/>
    </row>
    <row r="107" spans="2:5" s="11" customFormat="1" ht="15.75" customHeight="1" x14ac:dyDescent="0.2">
      <c r="B107" s="40" t="s">
        <v>101</v>
      </c>
      <c r="C107" s="41">
        <f>SUM(C108:C111)</f>
        <v>0</v>
      </c>
      <c r="D107" s="41">
        <f>SUM(D108:D111)</f>
        <v>0</v>
      </c>
      <c r="E107" s="51"/>
    </row>
    <row r="108" spans="2:5" ht="15.75" customHeight="1" x14ac:dyDescent="0.2">
      <c r="B108" s="44" t="s">
        <v>102</v>
      </c>
      <c r="C108" s="45"/>
      <c r="D108" s="45"/>
      <c r="E108" s="52"/>
    </row>
    <row r="109" spans="2:5" ht="15.75" customHeight="1" x14ac:dyDescent="0.2">
      <c r="B109" s="44" t="s">
        <v>103</v>
      </c>
      <c r="C109" s="45"/>
      <c r="D109" s="45"/>
      <c r="E109" s="52"/>
    </row>
    <row r="110" spans="2:5" ht="15.75" customHeight="1" x14ac:dyDescent="0.2">
      <c r="B110" s="44" t="s">
        <v>104</v>
      </c>
      <c r="C110" s="45"/>
      <c r="D110" s="45"/>
      <c r="E110" s="52"/>
    </row>
    <row r="111" spans="2:5" ht="15.75" customHeight="1" x14ac:dyDescent="0.2">
      <c r="B111" s="44" t="s">
        <v>105</v>
      </c>
      <c r="C111" s="45"/>
      <c r="D111" s="45"/>
      <c r="E111" s="52"/>
    </row>
    <row r="112" spans="2:5" s="11" customFormat="1" ht="15.75" customHeight="1" x14ac:dyDescent="0.2">
      <c r="B112" s="40" t="s">
        <v>106</v>
      </c>
      <c r="C112" s="41"/>
      <c r="D112" s="41"/>
      <c r="E112" s="51"/>
    </row>
  </sheetData>
  <phoneticPr fontId="0" type="noConversion"/>
  <hyperlinks>
    <hyperlink ref="C4" location="Ocak!A1" display="Ocak" xr:uid="{D422EC61-013C-4C6B-92AF-BB25E196422C}"/>
    <hyperlink ref="D4" location="Şubat!A1" display="Şubat" xr:uid="{26843367-004F-47DE-BB48-288B7C14DD87}"/>
    <hyperlink ref="E4" location="Mart!A1" display="Mart" xr:uid="{08A12931-1774-486F-829D-1D878029AB5C}"/>
    <hyperlink ref="C5" location="Nisan!A1" display="Nisan" xr:uid="{1581471F-A540-49FB-8912-76932DE77B08}"/>
    <hyperlink ref="D5" location="Mayıs!A1" display="Mayıs" xr:uid="{0DFE3720-B190-4A22-A499-6DFEF0A3D790}"/>
    <hyperlink ref="E5" location="Haziran!A1" display="Haziran" xr:uid="{42697880-2751-4F16-806D-5A934A4F1815}"/>
    <hyperlink ref="C6" location="Temmuz!A1" display="Temmuz" xr:uid="{03DEFBB1-82B0-4711-AC16-867F8AC2D963}"/>
    <hyperlink ref="D6" location="Ağustos!A1" display="Ağustos" xr:uid="{17713670-E6A5-4F64-88E2-C02C33C1AAEE}"/>
    <hyperlink ref="E6" location="Eylül!A1" display="Eylül" xr:uid="{4736D084-464A-436F-889D-78979FCE1B1F}"/>
    <hyperlink ref="C7" location="Ekim!A1" display="Ekim" xr:uid="{E80F98D3-E665-4265-A4B4-4ED35DAA0D97}"/>
    <hyperlink ref="D7" location="Kasım!A1" display="Kasım" xr:uid="{C16C7166-EA49-477C-981E-ABC40D66B12B}"/>
    <hyperlink ref="E7" location="Aralık!A1" display="Aralık" xr:uid="{B405585E-0489-46BD-8AC9-1ACF7679AE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77AC-62CE-4155-B0C1-A62CD0AF59FB}">
  <sheetPr codeName="Sayfa7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27511</v>
      </c>
      <c r="D10" s="41">
        <v>17446</v>
      </c>
      <c r="E10" s="42">
        <v>63.414634146341463</v>
      </c>
    </row>
    <row r="11" spans="2:7" s="11" customFormat="1" ht="15.75" customHeight="1" x14ac:dyDescent="0.2">
      <c r="B11" s="40" t="s">
        <v>5</v>
      </c>
      <c r="C11" s="41">
        <v>20453</v>
      </c>
      <c r="D11" s="41">
        <v>12364</v>
      </c>
      <c r="E11" s="43">
        <v>60.450789615215371</v>
      </c>
    </row>
    <row r="12" spans="2:7" s="11" customFormat="1" ht="15.75" customHeight="1" x14ac:dyDescent="0.2">
      <c r="B12" s="40" t="s">
        <v>6</v>
      </c>
      <c r="C12" s="41">
        <v>14063</v>
      </c>
      <c r="D12" s="41">
        <v>8436</v>
      </c>
      <c r="E12" s="43">
        <v>59.987200455094921</v>
      </c>
      <c r="G12" s="12"/>
    </row>
    <row r="13" spans="2:7" s="11" customFormat="1" ht="15.75" customHeight="1" x14ac:dyDescent="0.2">
      <c r="B13" s="40" t="s">
        <v>7</v>
      </c>
      <c r="C13" s="41">
        <v>13178</v>
      </c>
      <c r="D13" s="41">
        <v>8028</v>
      </c>
      <c r="E13" s="43">
        <v>60.919714675975115</v>
      </c>
    </row>
    <row r="14" spans="2:7" ht="15.75" customHeight="1" x14ac:dyDescent="0.2">
      <c r="B14" s="44" t="s">
        <v>8</v>
      </c>
      <c r="C14" s="45">
        <v>1080</v>
      </c>
      <c r="D14" s="45">
        <v>423</v>
      </c>
      <c r="E14" s="46">
        <v>39.166666666666664</v>
      </c>
    </row>
    <row r="15" spans="2:7" ht="15.75" customHeight="1" x14ac:dyDescent="0.2">
      <c r="B15" s="44" t="s">
        <v>9</v>
      </c>
      <c r="C15" s="45">
        <v>117</v>
      </c>
      <c r="D15" s="45">
        <v>57</v>
      </c>
      <c r="E15" s="46">
        <v>48.717948717948715</v>
      </c>
    </row>
    <row r="16" spans="2:7" ht="15.75" customHeight="1" x14ac:dyDescent="0.2">
      <c r="B16" s="44" t="s">
        <v>10</v>
      </c>
      <c r="C16" s="45">
        <v>11202</v>
      </c>
      <c r="D16" s="45">
        <v>7006</v>
      </c>
      <c r="E16" s="46">
        <v>62.542403142296024</v>
      </c>
    </row>
    <row r="17" spans="2:5" ht="15.75" customHeight="1" x14ac:dyDescent="0.2">
      <c r="B17" s="44" t="s">
        <v>11</v>
      </c>
      <c r="C17" s="45">
        <v>779</v>
      </c>
      <c r="D17" s="45">
        <v>542</v>
      </c>
      <c r="E17" s="46">
        <v>69.576379974326059</v>
      </c>
    </row>
    <row r="18" spans="2:5" s="11" customFormat="1" ht="15.75" customHeight="1" x14ac:dyDescent="0.2">
      <c r="B18" s="40" t="s">
        <v>12</v>
      </c>
      <c r="C18" s="41">
        <v>885</v>
      </c>
      <c r="D18" s="41">
        <v>408</v>
      </c>
      <c r="E18" s="43">
        <v>46.101694915254235</v>
      </c>
    </row>
    <row r="19" spans="2:5" ht="15.75" customHeight="1" x14ac:dyDescent="0.2">
      <c r="B19" s="44" t="s">
        <v>13</v>
      </c>
      <c r="C19" s="45">
        <v>294</v>
      </c>
      <c r="D19" s="45">
        <v>-24</v>
      </c>
      <c r="E19" s="46">
        <v>-8.1632653061224492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582</v>
      </c>
      <c r="D21" s="45">
        <v>432</v>
      </c>
      <c r="E21" s="46">
        <v>74.226804123711347</v>
      </c>
    </row>
    <row r="22" spans="2:5" s="8" customFormat="1" ht="15.75" customHeight="1" x14ac:dyDescent="0.2">
      <c r="B22" s="40" t="s">
        <v>16</v>
      </c>
      <c r="C22" s="41">
        <v>2144</v>
      </c>
      <c r="D22" s="41">
        <v>974</v>
      </c>
      <c r="E22" s="42">
        <v>45.429104477611943</v>
      </c>
    </row>
    <row r="23" spans="2:5" s="13" customFormat="1" ht="15.75" customHeight="1" x14ac:dyDescent="0.2">
      <c r="B23" s="44" t="s">
        <v>17</v>
      </c>
      <c r="C23" s="45">
        <v>0</v>
      </c>
      <c r="D23" s="45">
        <v>0</v>
      </c>
      <c r="E23" s="47"/>
    </row>
    <row r="24" spans="2:5" s="13" customFormat="1" ht="15.75" customHeight="1" x14ac:dyDescent="0.2">
      <c r="B24" s="44" t="s">
        <v>18</v>
      </c>
      <c r="C24" s="45">
        <v>2144</v>
      </c>
      <c r="D24" s="45">
        <v>974</v>
      </c>
      <c r="E24" s="47">
        <v>45.429104477611943</v>
      </c>
    </row>
    <row r="25" spans="2:5" s="8" customFormat="1" ht="15.75" customHeight="1" x14ac:dyDescent="0.2">
      <c r="B25" s="40" t="s">
        <v>19</v>
      </c>
      <c r="C25" s="41">
        <v>-898</v>
      </c>
      <c r="D25" s="41">
        <v>-1447</v>
      </c>
      <c r="E25" s="42">
        <v>161.1358574610245</v>
      </c>
    </row>
    <row r="26" spans="2:5" s="8" customFormat="1" ht="15.75" customHeight="1" x14ac:dyDescent="0.2">
      <c r="B26" s="40" t="s">
        <v>20</v>
      </c>
      <c r="C26" s="41">
        <v>-1272</v>
      </c>
      <c r="D26" s="41">
        <v>-1807</v>
      </c>
      <c r="E26" s="42">
        <v>142.05974842767296</v>
      </c>
    </row>
    <row r="27" spans="2:5" s="13" customFormat="1" ht="15.75" customHeight="1" x14ac:dyDescent="0.2">
      <c r="B27" s="44" t="s">
        <v>21</v>
      </c>
      <c r="C27" s="45">
        <v>-1895</v>
      </c>
      <c r="D27" s="45">
        <v>-2370</v>
      </c>
      <c r="E27" s="47">
        <v>125.06596306068603</v>
      </c>
    </row>
    <row r="28" spans="2:5" s="13" customFormat="1" ht="15.75" customHeight="1" x14ac:dyDescent="0.2">
      <c r="B28" s="44" t="s">
        <v>22</v>
      </c>
      <c r="C28" s="45">
        <v>623</v>
      </c>
      <c r="D28" s="45">
        <v>563</v>
      </c>
      <c r="E28" s="47">
        <v>90.369181380417345</v>
      </c>
    </row>
    <row r="29" spans="2:5" s="8" customFormat="1" ht="15.75" customHeight="1" x14ac:dyDescent="0.2">
      <c r="B29" s="40" t="s">
        <v>23</v>
      </c>
      <c r="C29" s="41">
        <v>21</v>
      </c>
      <c r="D29" s="41">
        <v>21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25</v>
      </c>
      <c r="C31" s="45">
        <v>21</v>
      </c>
      <c r="D31" s="45">
        <v>21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353</v>
      </c>
      <c r="D36" s="41">
        <v>339</v>
      </c>
      <c r="E36" s="43">
        <v>96.033994334277622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183</v>
      </c>
      <c r="D39" s="41">
        <v>183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98</v>
      </c>
      <c r="D40" s="45">
        <v>98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85</v>
      </c>
      <c r="D41" s="45">
        <v>85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2615</v>
      </c>
      <c r="D43" s="41">
        <v>2105</v>
      </c>
      <c r="E43" s="42">
        <v>80.497131931166336</v>
      </c>
    </row>
    <row r="44" spans="2:5" s="8" customFormat="1" ht="15.75" customHeight="1" x14ac:dyDescent="0.2">
      <c r="B44" s="40" t="s">
        <v>38</v>
      </c>
      <c r="C44" s="41">
        <v>2301</v>
      </c>
      <c r="D44" s="41">
        <v>2106</v>
      </c>
      <c r="E44" s="42">
        <v>91.525423728813564</v>
      </c>
    </row>
    <row r="45" spans="2:5" s="8" customFormat="1" ht="15.75" customHeight="1" x14ac:dyDescent="0.2">
      <c r="B45" s="40" t="s">
        <v>39</v>
      </c>
      <c r="C45" s="41">
        <v>45</v>
      </c>
      <c r="D45" s="41">
        <v>7</v>
      </c>
      <c r="E45" s="42">
        <v>15.555555555555555</v>
      </c>
    </row>
    <row r="46" spans="2:5" s="8" customFormat="1" ht="15.75" customHeight="1" x14ac:dyDescent="0.2">
      <c r="B46" s="40" t="s">
        <v>40</v>
      </c>
      <c r="C46" s="41">
        <v>6936</v>
      </c>
      <c r="D46" s="41">
        <v>4971</v>
      </c>
      <c r="E46" s="42">
        <v>71.669550173010379</v>
      </c>
    </row>
    <row r="47" spans="2:5" s="8" customFormat="1" ht="15.75" customHeight="1" x14ac:dyDescent="0.2">
      <c r="B47" s="40" t="s">
        <v>41</v>
      </c>
      <c r="C47" s="41">
        <v>2353</v>
      </c>
      <c r="D47" s="41">
        <v>2353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2353</v>
      </c>
      <c r="D48" s="45">
        <v>2353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>
        <v>0</v>
      </c>
      <c r="D50" s="45">
        <v>0</v>
      </c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50</v>
      </c>
      <c r="C56" s="45"/>
      <c r="D56" s="45"/>
      <c r="E56" s="47"/>
    </row>
    <row r="57" spans="2:5" s="13" customFormat="1" ht="15.75" customHeight="1" x14ac:dyDescent="0.2">
      <c r="B57" s="44" t="s">
        <v>51</v>
      </c>
      <c r="C57" s="45"/>
      <c r="D57" s="45"/>
      <c r="E57" s="47"/>
    </row>
    <row r="58" spans="2:5" s="13" customFormat="1" ht="15.75" customHeight="1" x14ac:dyDescent="0.2">
      <c r="B58" s="44" t="s">
        <v>52</v>
      </c>
      <c r="C58" s="45"/>
      <c r="D58" s="45"/>
      <c r="E58" s="47"/>
    </row>
    <row r="59" spans="2:5" s="13" customFormat="1" ht="15.75" customHeight="1" x14ac:dyDescent="0.2">
      <c r="B59" s="44" t="s">
        <v>53</v>
      </c>
      <c r="C59" s="45"/>
      <c r="D59" s="45"/>
      <c r="E59" s="47"/>
    </row>
    <row r="60" spans="2:5" s="13" customFormat="1" ht="15.75" customHeight="1" x14ac:dyDescent="0.2">
      <c r="B60" s="44" t="s">
        <v>54</v>
      </c>
      <c r="C60" s="45"/>
      <c r="D60" s="45"/>
      <c r="E60" s="47"/>
    </row>
    <row r="61" spans="2:5" s="8" customFormat="1" ht="15.75" customHeight="1" x14ac:dyDescent="0.2">
      <c r="B61" s="40" t="s">
        <v>55</v>
      </c>
      <c r="C61" s="41">
        <v>1343</v>
      </c>
      <c r="D61" s="41">
        <v>1032</v>
      </c>
      <c r="E61" s="42">
        <v>76.842889054355922</v>
      </c>
    </row>
    <row r="62" spans="2:5" s="8" customFormat="1" ht="15.75" customHeight="1" x14ac:dyDescent="0.2">
      <c r="B62" s="40" t="s">
        <v>56</v>
      </c>
      <c r="C62" s="41">
        <v>990</v>
      </c>
      <c r="D62" s="41">
        <v>960</v>
      </c>
      <c r="E62" s="42">
        <v>96.969696969696969</v>
      </c>
    </row>
    <row r="63" spans="2:5" s="13" customFormat="1" ht="15.75" customHeight="1" x14ac:dyDescent="0.2">
      <c r="B63" s="44" t="s">
        <v>57</v>
      </c>
      <c r="C63" s="45">
        <v>939</v>
      </c>
      <c r="D63" s="45">
        <v>939</v>
      </c>
      <c r="E63" s="47">
        <v>100</v>
      </c>
    </row>
    <row r="64" spans="2:5" s="13" customFormat="1" ht="15.75" customHeight="1" x14ac:dyDescent="0.2">
      <c r="B64" s="44" t="s">
        <v>58</v>
      </c>
      <c r="C64" s="45">
        <v>37</v>
      </c>
      <c r="D64" s="45">
        <v>7</v>
      </c>
      <c r="E64" s="47">
        <v>18.918918918918919</v>
      </c>
    </row>
    <row r="65" spans="2:5" s="13" customFormat="1" ht="15.75" customHeight="1" x14ac:dyDescent="0.2">
      <c r="B65" s="44" t="s">
        <v>59</v>
      </c>
      <c r="C65" s="45">
        <v>14</v>
      </c>
      <c r="D65" s="45">
        <v>14</v>
      </c>
      <c r="E65" s="47">
        <v>100</v>
      </c>
    </row>
    <row r="66" spans="2:5" s="8" customFormat="1" ht="15.75" customHeight="1" x14ac:dyDescent="0.2">
      <c r="B66" s="40" t="s">
        <v>60</v>
      </c>
      <c r="C66" s="41">
        <v>353</v>
      </c>
      <c r="D66" s="41">
        <v>72</v>
      </c>
      <c r="E66" s="42">
        <v>20.396600566572236</v>
      </c>
    </row>
    <row r="67" spans="2:5" s="13" customFormat="1" ht="15.75" customHeight="1" x14ac:dyDescent="0.2">
      <c r="B67" s="44" t="s">
        <v>61</v>
      </c>
      <c r="C67" s="45"/>
      <c r="D67" s="45"/>
      <c r="E67" s="47"/>
    </row>
    <row r="68" spans="2:5" s="13" customFormat="1" ht="15.75" customHeight="1" x14ac:dyDescent="0.2">
      <c r="B68" s="44" t="s">
        <v>62</v>
      </c>
      <c r="C68" s="45">
        <v>296</v>
      </c>
      <c r="D68" s="45">
        <v>15</v>
      </c>
      <c r="E68" s="47">
        <v>5.0675675675675675</v>
      </c>
    </row>
    <row r="69" spans="2:5" s="13" customFormat="1" ht="15.75" customHeight="1" x14ac:dyDescent="0.2">
      <c r="B69" s="44" t="s">
        <v>63</v>
      </c>
      <c r="C69" s="45">
        <v>57</v>
      </c>
      <c r="D69" s="45">
        <v>57</v>
      </c>
      <c r="E69" s="47">
        <v>100</v>
      </c>
    </row>
    <row r="70" spans="2:5" s="8" customFormat="1" ht="15.75" customHeight="1" x14ac:dyDescent="0.2">
      <c r="B70" s="40" t="s">
        <v>64</v>
      </c>
      <c r="C70" s="41">
        <v>0</v>
      </c>
      <c r="D70" s="41">
        <v>0</v>
      </c>
      <c r="E70" s="42"/>
    </row>
    <row r="71" spans="2:5" s="8" customFormat="1" ht="15.75" customHeight="1" x14ac:dyDescent="0.2">
      <c r="B71" s="40" t="s">
        <v>65</v>
      </c>
      <c r="C71" s="41">
        <v>1970</v>
      </c>
      <c r="D71" s="41">
        <v>502</v>
      </c>
      <c r="E71" s="42">
        <v>25.482233502538072</v>
      </c>
    </row>
    <row r="72" spans="2:5" s="13" customFormat="1" ht="15.75" customHeight="1" x14ac:dyDescent="0.2">
      <c r="B72" s="48" t="s">
        <v>66</v>
      </c>
      <c r="C72" s="49">
        <v>90</v>
      </c>
      <c r="D72" s="49">
        <v>84</v>
      </c>
      <c r="E72" s="47">
        <v>93.333333333333329</v>
      </c>
    </row>
    <row r="73" spans="2:5" s="13" customFormat="1" ht="15.75" customHeight="1" x14ac:dyDescent="0.2">
      <c r="B73" s="48" t="s">
        <v>67</v>
      </c>
      <c r="C73" s="49">
        <v>30</v>
      </c>
      <c r="D73" s="49">
        <v>21</v>
      </c>
      <c r="E73" s="47">
        <v>70</v>
      </c>
    </row>
    <row r="74" spans="2:5" s="13" customFormat="1" ht="15.75" customHeight="1" x14ac:dyDescent="0.2">
      <c r="B74" s="48" t="s">
        <v>68</v>
      </c>
      <c r="C74" s="49">
        <v>108</v>
      </c>
      <c r="D74" s="49">
        <v>26</v>
      </c>
      <c r="E74" s="47">
        <v>24.074074074074073</v>
      </c>
    </row>
    <row r="75" spans="2:5" s="13" customFormat="1" ht="15.75" customHeight="1" x14ac:dyDescent="0.2">
      <c r="B75" s="48" t="s">
        <v>69</v>
      </c>
      <c r="C75" s="49">
        <v>752</v>
      </c>
      <c r="D75" s="49">
        <v>59</v>
      </c>
      <c r="E75" s="47">
        <v>7.8457446808510634</v>
      </c>
    </row>
    <row r="76" spans="2:5" s="13" customFormat="1" ht="15.75" customHeight="1" x14ac:dyDescent="0.2">
      <c r="B76" s="48" t="s">
        <v>70</v>
      </c>
      <c r="C76" s="49">
        <v>423</v>
      </c>
      <c r="D76" s="49">
        <v>242</v>
      </c>
      <c r="E76" s="47">
        <v>57.210401891252957</v>
      </c>
    </row>
    <row r="77" spans="2:5" s="13" customFormat="1" ht="15.75" customHeight="1" x14ac:dyDescent="0.2">
      <c r="B77" s="48" t="s">
        <v>71</v>
      </c>
      <c r="C77" s="49">
        <v>567</v>
      </c>
      <c r="D77" s="49">
        <v>70</v>
      </c>
      <c r="E77" s="47">
        <v>12.345679012345679</v>
      </c>
    </row>
    <row r="78" spans="2:5" s="11" customFormat="1" ht="15.75" customHeight="1" x14ac:dyDescent="0.2">
      <c r="B78" s="40" t="s">
        <v>72</v>
      </c>
      <c r="C78" s="41">
        <v>12</v>
      </c>
      <c r="D78" s="41">
        <v>12</v>
      </c>
      <c r="E78" s="42">
        <v>100</v>
      </c>
    </row>
    <row r="79" spans="2:5" ht="15.75" customHeight="1" x14ac:dyDescent="0.2">
      <c r="B79" s="44" t="s">
        <v>73</v>
      </c>
      <c r="C79" s="45"/>
      <c r="D79" s="45"/>
      <c r="E79" s="47"/>
    </row>
    <row r="80" spans="2:5" ht="15.75" customHeight="1" x14ac:dyDescent="0.2">
      <c r="B80" s="44" t="s">
        <v>74</v>
      </c>
      <c r="C80" s="45"/>
      <c r="D80" s="45"/>
      <c r="E80" s="47"/>
    </row>
    <row r="81" spans="2:5" ht="15.75" customHeight="1" x14ac:dyDescent="0.2">
      <c r="B81" s="44" t="s">
        <v>75</v>
      </c>
      <c r="C81" s="45"/>
      <c r="D81" s="45"/>
      <c r="E81" s="47"/>
    </row>
    <row r="82" spans="2:5" ht="15.75" customHeight="1" x14ac:dyDescent="0.2">
      <c r="B82" s="44" t="s">
        <v>76</v>
      </c>
      <c r="C82" s="45"/>
      <c r="D82" s="45"/>
      <c r="E82" s="47"/>
    </row>
    <row r="83" spans="2:5" ht="15.75" customHeight="1" x14ac:dyDescent="0.2">
      <c r="B83" s="44" t="s">
        <v>77</v>
      </c>
      <c r="C83" s="45"/>
      <c r="D83" s="45"/>
      <c r="E83" s="47"/>
    </row>
    <row r="84" spans="2:5" ht="15.75" customHeight="1" x14ac:dyDescent="0.2">
      <c r="B84" s="44" t="s">
        <v>78</v>
      </c>
      <c r="C84" s="45">
        <v>12</v>
      </c>
      <c r="D84" s="45">
        <v>12</v>
      </c>
      <c r="E84" s="47">
        <v>100</v>
      </c>
    </row>
    <row r="85" spans="2:5" ht="15.75" customHeight="1" x14ac:dyDescent="0.2">
      <c r="B85" s="44" t="s">
        <v>79</v>
      </c>
      <c r="C85" s="45">
        <v>0</v>
      </c>
      <c r="D85" s="45">
        <v>0</v>
      </c>
      <c r="E85" s="47"/>
    </row>
    <row r="86" spans="2:5" ht="15.75" customHeight="1" x14ac:dyDescent="0.2">
      <c r="B86" s="44" t="s">
        <v>80</v>
      </c>
      <c r="C86" s="45"/>
      <c r="D86" s="45"/>
      <c r="E86" s="47"/>
    </row>
    <row r="87" spans="2:5" s="11" customFormat="1" ht="15.75" customHeight="1" x14ac:dyDescent="0.2">
      <c r="B87" s="40" t="s">
        <v>81</v>
      </c>
      <c r="C87" s="41">
        <v>1258</v>
      </c>
      <c r="D87" s="41">
        <v>1072</v>
      </c>
      <c r="E87" s="42">
        <v>85.214626391096985</v>
      </c>
    </row>
    <row r="88" spans="2:5" ht="15.75" customHeight="1" x14ac:dyDescent="0.2">
      <c r="B88" s="50" t="s">
        <v>82</v>
      </c>
      <c r="C88" s="45"/>
      <c r="D88" s="45"/>
      <c r="E88" s="47"/>
    </row>
    <row r="89" spans="2:5" ht="15.75" customHeight="1" x14ac:dyDescent="0.2">
      <c r="B89" s="50" t="s">
        <v>83</v>
      </c>
      <c r="C89" s="45"/>
      <c r="D89" s="45"/>
      <c r="E89" s="47"/>
    </row>
    <row r="90" spans="2:5" ht="15.75" customHeight="1" x14ac:dyDescent="0.2">
      <c r="B90" s="44" t="s">
        <v>84</v>
      </c>
      <c r="C90" s="45">
        <v>19</v>
      </c>
      <c r="D90" s="45">
        <v>19</v>
      </c>
      <c r="E90" s="47">
        <v>100</v>
      </c>
    </row>
    <row r="91" spans="2:5" ht="15.75" customHeight="1" x14ac:dyDescent="0.2">
      <c r="B91" s="44" t="s">
        <v>85</v>
      </c>
      <c r="C91" s="45">
        <v>413</v>
      </c>
      <c r="D91" s="45">
        <v>413</v>
      </c>
      <c r="E91" s="47">
        <v>100</v>
      </c>
    </row>
    <row r="92" spans="2:5" ht="15.75" customHeight="1" x14ac:dyDescent="0.2">
      <c r="B92" s="44" t="s">
        <v>86</v>
      </c>
      <c r="C92" s="45">
        <v>97</v>
      </c>
      <c r="D92" s="45">
        <v>97</v>
      </c>
      <c r="E92" s="47">
        <v>100</v>
      </c>
    </row>
    <row r="93" spans="2:5" ht="15.75" customHeight="1" x14ac:dyDescent="0.2">
      <c r="B93" s="44" t="s">
        <v>87</v>
      </c>
      <c r="C93" s="45"/>
      <c r="D93" s="45"/>
      <c r="E93" s="47"/>
    </row>
    <row r="94" spans="2:5" ht="15.75" customHeight="1" x14ac:dyDescent="0.2">
      <c r="B94" s="44" t="s">
        <v>88</v>
      </c>
      <c r="C94" s="45">
        <v>729</v>
      </c>
      <c r="D94" s="45">
        <v>543</v>
      </c>
      <c r="E94" s="47">
        <v>74.485596707818928</v>
      </c>
    </row>
    <row r="95" spans="2:5" s="11" customFormat="1" ht="15.75" customHeight="1" x14ac:dyDescent="0.2">
      <c r="B95" s="40" t="s">
        <v>89</v>
      </c>
      <c r="C95" s="41">
        <v>122</v>
      </c>
      <c r="D95" s="41">
        <v>111</v>
      </c>
      <c r="E95" s="51">
        <v>90.983606557377044</v>
      </c>
    </row>
    <row r="96" spans="2:5" s="11" customFormat="1" ht="15.75" customHeight="1" x14ac:dyDescent="0.2">
      <c r="B96" s="40" t="s">
        <v>90</v>
      </c>
      <c r="C96" s="41">
        <v>107</v>
      </c>
      <c r="D96" s="41">
        <v>96</v>
      </c>
      <c r="E96" s="51">
        <v>89.719626168224295</v>
      </c>
    </row>
    <row r="97" spans="2:5" ht="15.75" customHeight="1" x14ac:dyDescent="0.2">
      <c r="B97" s="44" t="s">
        <v>91</v>
      </c>
      <c r="C97" s="45"/>
      <c r="D97" s="45"/>
      <c r="E97" s="52"/>
    </row>
    <row r="98" spans="2:5" ht="15.75" customHeight="1" x14ac:dyDescent="0.2">
      <c r="B98" s="44" t="s">
        <v>92</v>
      </c>
      <c r="C98" s="45"/>
      <c r="D98" s="45"/>
      <c r="E98" s="52"/>
    </row>
    <row r="99" spans="2:5" ht="15.75" customHeight="1" x14ac:dyDescent="0.2">
      <c r="B99" s="44" t="s">
        <v>93</v>
      </c>
      <c r="C99" s="45"/>
      <c r="D99" s="45"/>
      <c r="E99" s="52"/>
    </row>
    <row r="100" spans="2:5" ht="15.75" customHeight="1" x14ac:dyDescent="0.2">
      <c r="B100" s="44" t="s">
        <v>94</v>
      </c>
      <c r="C100" s="45">
        <v>6</v>
      </c>
      <c r="D100" s="45">
        <v>6</v>
      </c>
      <c r="E100" s="52"/>
    </row>
    <row r="101" spans="2:5" ht="15.75" customHeight="1" x14ac:dyDescent="0.2">
      <c r="B101" s="44" t="s">
        <v>95</v>
      </c>
      <c r="C101" s="45">
        <v>101</v>
      </c>
      <c r="D101" s="45">
        <v>90</v>
      </c>
      <c r="E101" s="52">
        <v>89.10891089108911</v>
      </c>
    </row>
    <row r="102" spans="2:5" s="11" customFormat="1" ht="15.75" customHeight="1" x14ac:dyDescent="0.2">
      <c r="B102" s="40" t="s">
        <v>96</v>
      </c>
      <c r="C102" s="41">
        <v>15</v>
      </c>
      <c r="D102" s="41">
        <v>15</v>
      </c>
      <c r="E102" s="51">
        <v>100</v>
      </c>
    </row>
    <row r="103" spans="2:5" s="11" customFormat="1" ht="15.75" customHeight="1" x14ac:dyDescent="0.2">
      <c r="B103" s="40" t="s">
        <v>97</v>
      </c>
      <c r="C103" s="41">
        <v>0</v>
      </c>
      <c r="D103" s="41">
        <v>0</v>
      </c>
      <c r="E103" s="51"/>
    </row>
    <row r="104" spans="2:5" ht="15.75" customHeight="1" x14ac:dyDescent="0.2">
      <c r="B104" s="44" t="s">
        <v>98</v>
      </c>
      <c r="C104" s="45"/>
      <c r="D104" s="45"/>
      <c r="E104" s="52"/>
    </row>
    <row r="105" spans="2:5" ht="15.75" customHeight="1" x14ac:dyDescent="0.2">
      <c r="B105" s="44" t="s">
        <v>99</v>
      </c>
      <c r="C105" s="45"/>
      <c r="D105" s="45"/>
      <c r="E105" s="52"/>
    </row>
    <row r="106" spans="2:5" s="11" customFormat="1" ht="15.75" customHeight="1" x14ac:dyDescent="0.2">
      <c r="B106" s="40" t="s">
        <v>100</v>
      </c>
      <c r="C106" s="41">
        <v>0</v>
      </c>
      <c r="D106" s="41">
        <v>0</v>
      </c>
      <c r="E106" s="51"/>
    </row>
    <row r="107" spans="2:5" s="11" customFormat="1" ht="15.75" customHeight="1" x14ac:dyDescent="0.2">
      <c r="B107" s="40" t="s">
        <v>101</v>
      </c>
      <c r="C107" s="41">
        <v>0</v>
      </c>
      <c r="D107" s="41">
        <v>0</v>
      </c>
      <c r="E107" s="51"/>
    </row>
    <row r="108" spans="2:5" ht="15.75" customHeight="1" x14ac:dyDescent="0.2">
      <c r="B108" s="44" t="s">
        <v>102</v>
      </c>
      <c r="C108" s="45"/>
      <c r="D108" s="45"/>
      <c r="E108" s="52"/>
    </row>
    <row r="109" spans="2:5" ht="15.75" customHeight="1" x14ac:dyDescent="0.2">
      <c r="B109" s="44" t="s">
        <v>103</v>
      </c>
      <c r="C109" s="45"/>
      <c r="D109" s="45"/>
      <c r="E109" s="52"/>
    </row>
    <row r="110" spans="2:5" ht="15.75" customHeight="1" x14ac:dyDescent="0.2">
      <c r="B110" s="44" t="s">
        <v>104</v>
      </c>
      <c r="C110" s="45"/>
      <c r="D110" s="45"/>
      <c r="E110" s="52"/>
    </row>
    <row r="111" spans="2:5" ht="15.75" customHeight="1" x14ac:dyDescent="0.2">
      <c r="B111" s="44" t="s">
        <v>105</v>
      </c>
      <c r="C111" s="45"/>
      <c r="D111" s="45"/>
      <c r="E111" s="52"/>
    </row>
    <row r="112" spans="2:5" s="11" customFormat="1" ht="15.75" customHeight="1" x14ac:dyDescent="0.2">
      <c r="B112" s="40" t="s">
        <v>106</v>
      </c>
      <c r="C112" s="41"/>
      <c r="D112" s="41"/>
      <c r="E112" s="51"/>
    </row>
  </sheetData>
  <phoneticPr fontId="0" type="noConversion"/>
  <hyperlinks>
    <hyperlink ref="C4" location="Ocak!A1" display="Ocak" xr:uid="{1D14753C-ED35-41FE-B331-5F66BAA41E57}"/>
    <hyperlink ref="D4" location="Şubat!A1" display="Şubat" xr:uid="{2B1D0550-2E7F-48CA-8F65-EED574922CD9}"/>
    <hyperlink ref="E4" location="Mart!A1" display="Mart" xr:uid="{4FA7B6B2-4AC5-40FB-AEDD-C5C6E963CDA7}"/>
    <hyperlink ref="C5" location="Nisan!A1" display="Nisan" xr:uid="{FA139236-D9EF-4407-8747-FF4A88023053}"/>
    <hyperlink ref="D5" location="Mayıs!A1" display="Mayıs" xr:uid="{59FB9476-FB6B-4CC2-B85F-E53C0453D387}"/>
    <hyperlink ref="E5" location="Haziran!A1" display="Haziran" xr:uid="{2E8DEE5C-829B-444D-AA26-B49A8043B0F9}"/>
    <hyperlink ref="C6" location="Temmuz!A1" display="Temmuz" xr:uid="{F8219FB2-D628-448D-8BBC-3B3332EAB99C}"/>
    <hyperlink ref="D6" location="Ağustos!A1" display="Ağustos" xr:uid="{EB326A0C-1CBB-433F-AF3C-0F5FA47926F3}"/>
    <hyperlink ref="E6" location="Eylül!A1" display="Eylül" xr:uid="{BE37CF5C-E47A-4F49-AB70-89032C68D869}"/>
    <hyperlink ref="C7" location="Ekim!A1" display="Ekim" xr:uid="{353C8B61-5221-4451-81CA-A5A801672B0E}"/>
    <hyperlink ref="D7" location="Kasım!A1" display="Kasım" xr:uid="{A62B918C-3101-42FD-8C26-0BF5D7AEB3FB}"/>
    <hyperlink ref="E7" location="Aralık!A1" display="Aralık" xr:uid="{240ACD83-A0EF-4906-A9AD-C8BA0D1687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A4BF-2D5F-4D81-A482-643460177107}">
  <sheetPr codeName="Sayfa1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24337</v>
      </c>
      <c r="D10" s="41">
        <v>13944</v>
      </c>
      <c r="E10" s="42">
        <v>57.295476024160742</v>
      </c>
    </row>
    <row r="11" spans="2:7" s="11" customFormat="1" ht="15.75" customHeight="1" x14ac:dyDescent="0.2">
      <c r="B11" s="40" t="s">
        <v>5</v>
      </c>
      <c r="C11" s="41">
        <v>17852</v>
      </c>
      <c r="D11" s="41">
        <v>9425</v>
      </c>
      <c r="E11" s="43">
        <v>52.79520501904549</v>
      </c>
    </row>
    <row r="12" spans="2:7" s="11" customFormat="1" ht="15.75" customHeight="1" x14ac:dyDescent="0.2">
      <c r="B12" s="40" t="s">
        <v>6</v>
      </c>
      <c r="C12" s="41">
        <v>12277</v>
      </c>
      <c r="D12" s="41">
        <v>6623</v>
      </c>
      <c r="E12" s="43">
        <v>53.946403844587444</v>
      </c>
      <c r="G12" s="12"/>
    </row>
    <row r="13" spans="2:7" s="11" customFormat="1" ht="15.75" customHeight="1" x14ac:dyDescent="0.2">
      <c r="B13" s="40" t="s">
        <v>7</v>
      </c>
      <c r="C13" s="41">
        <v>11397</v>
      </c>
      <c r="D13" s="41">
        <v>6247</v>
      </c>
      <c r="E13" s="43">
        <v>54.812670000877425</v>
      </c>
    </row>
    <row r="14" spans="2:7" ht="15.75" customHeight="1" x14ac:dyDescent="0.2">
      <c r="B14" s="44" t="s">
        <v>8</v>
      </c>
      <c r="C14" s="45">
        <v>1077</v>
      </c>
      <c r="D14" s="45">
        <v>321</v>
      </c>
      <c r="E14" s="46">
        <v>29.805013927576603</v>
      </c>
    </row>
    <row r="15" spans="2:7" ht="15.75" customHeight="1" x14ac:dyDescent="0.2">
      <c r="B15" s="44" t="s">
        <v>9</v>
      </c>
      <c r="C15" s="45">
        <v>116</v>
      </c>
      <c r="D15" s="45">
        <v>55</v>
      </c>
      <c r="E15" s="46">
        <v>47.413793103448278</v>
      </c>
    </row>
    <row r="16" spans="2:7" ht="15.75" customHeight="1" x14ac:dyDescent="0.2">
      <c r="B16" s="44" t="s">
        <v>10</v>
      </c>
      <c r="C16" s="45">
        <v>9420</v>
      </c>
      <c r="D16" s="45">
        <v>5340</v>
      </c>
      <c r="E16" s="46">
        <v>56.687898089171973</v>
      </c>
    </row>
    <row r="17" spans="2:5" ht="15.75" customHeight="1" x14ac:dyDescent="0.2">
      <c r="B17" s="44" t="s">
        <v>11</v>
      </c>
      <c r="C17" s="45">
        <v>784</v>
      </c>
      <c r="D17" s="45">
        <v>531</v>
      </c>
      <c r="E17" s="46">
        <v>67.729591836734699</v>
      </c>
    </row>
    <row r="18" spans="2:5" s="11" customFormat="1" ht="15.75" customHeight="1" x14ac:dyDescent="0.2">
      <c r="B18" s="40" t="s">
        <v>12</v>
      </c>
      <c r="C18" s="41">
        <v>880</v>
      </c>
      <c r="D18" s="41">
        <v>376</v>
      </c>
      <c r="E18" s="43">
        <v>42.727272727272727</v>
      </c>
    </row>
    <row r="19" spans="2:5" ht="15.75" customHeight="1" x14ac:dyDescent="0.2">
      <c r="B19" s="44" t="s">
        <v>13</v>
      </c>
      <c r="C19" s="45">
        <v>293</v>
      </c>
      <c r="D19" s="45">
        <v>-38</v>
      </c>
      <c r="E19" s="46">
        <v>-12.969283276450511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578</v>
      </c>
      <c r="D21" s="45">
        <v>414</v>
      </c>
      <c r="E21" s="46">
        <v>71.626297577854672</v>
      </c>
    </row>
    <row r="22" spans="2:5" s="8" customFormat="1" ht="15.75" customHeight="1" x14ac:dyDescent="0.2">
      <c r="B22" s="40" t="s">
        <v>16</v>
      </c>
      <c r="C22" s="41">
        <v>2132</v>
      </c>
      <c r="D22" s="41">
        <v>643</v>
      </c>
      <c r="E22" s="42">
        <v>30.159474671669795</v>
      </c>
    </row>
    <row r="23" spans="2:5" s="13" customFormat="1" ht="15.75" customHeight="1" x14ac:dyDescent="0.2">
      <c r="B23" s="44" t="s">
        <v>17</v>
      </c>
      <c r="C23" s="45">
        <v>0</v>
      </c>
      <c r="D23" s="45">
        <v>0</v>
      </c>
      <c r="E23" s="47"/>
    </row>
    <row r="24" spans="2:5" s="13" customFormat="1" ht="15.75" customHeight="1" x14ac:dyDescent="0.2">
      <c r="B24" s="44" t="s">
        <v>18</v>
      </c>
      <c r="C24" s="45">
        <v>2132</v>
      </c>
      <c r="D24" s="45">
        <v>643</v>
      </c>
      <c r="E24" s="47">
        <v>30.159474671669795</v>
      </c>
    </row>
    <row r="25" spans="2:5" s="8" customFormat="1" ht="15.75" customHeight="1" x14ac:dyDescent="0.2">
      <c r="B25" s="40" t="s">
        <v>19</v>
      </c>
      <c r="C25" s="41">
        <v>-800</v>
      </c>
      <c r="D25" s="41">
        <v>-1334</v>
      </c>
      <c r="E25" s="42">
        <v>166.75</v>
      </c>
    </row>
    <row r="26" spans="2:5" s="8" customFormat="1" ht="15.75" customHeight="1" x14ac:dyDescent="0.2">
      <c r="B26" s="40" t="s">
        <v>20</v>
      </c>
      <c r="C26" s="41">
        <v>-1120</v>
      </c>
      <c r="D26" s="41">
        <v>-1640</v>
      </c>
      <c r="E26" s="42">
        <v>146.42857142857142</v>
      </c>
    </row>
    <row r="27" spans="2:5" s="13" customFormat="1" ht="15.75" customHeight="1" x14ac:dyDescent="0.2">
      <c r="B27" s="44" t="s">
        <v>21</v>
      </c>
      <c r="C27" s="45">
        <v>-1622</v>
      </c>
      <c r="D27" s="45">
        <v>-2082</v>
      </c>
      <c r="E27" s="47">
        <v>128.3600493218249</v>
      </c>
    </row>
    <row r="28" spans="2:5" s="13" customFormat="1" ht="15.75" customHeight="1" x14ac:dyDescent="0.2">
      <c r="B28" s="44" t="s">
        <v>22</v>
      </c>
      <c r="C28" s="45">
        <v>502</v>
      </c>
      <c r="D28" s="45">
        <v>442</v>
      </c>
      <c r="E28" s="47">
        <v>88.047808764940243</v>
      </c>
    </row>
    <row r="29" spans="2:5" s="8" customFormat="1" ht="15.75" customHeight="1" x14ac:dyDescent="0.2">
      <c r="B29" s="40" t="s">
        <v>23</v>
      </c>
      <c r="C29" s="41">
        <v>18</v>
      </c>
      <c r="D29" s="41">
        <v>18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25</v>
      </c>
      <c r="C31" s="45">
        <v>18</v>
      </c>
      <c r="D31" s="45">
        <v>18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302</v>
      </c>
      <c r="D36" s="41">
        <v>288</v>
      </c>
      <c r="E36" s="43">
        <v>95.36423841059603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169</v>
      </c>
      <c r="D39" s="41">
        <v>169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94</v>
      </c>
      <c r="D40" s="45">
        <v>94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75</v>
      </c>
      <c r="D41" s="45">
        <v>75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2282</v>
      </c>
      <c r="D43" s="41">
        <v>1772</v>
      </c>
      <c r="E43" s="42">
        <v>77.651183172655564</v>
      </c>
    </row>
    <row r="44" spans="2:5" s="8" customFormat="1" ht="15.75" customHeight="1" x14ac:dyDescent="0.2">
      <c r="B44" s="40" t="s">
        <v>38</v>
      </c>
      <c r="C44" s="41">
        <v>1748</v>
      </c>
      <c r="D44" s="41">
        <v>1545</v>
      </c>
      <c r="E44" s="42">
        <v>88.386727688787175</v>
      </c>
    </row>
    <row r="45" spans="2:5" s="8" customFormat="1" ht="15.75" customHeight="1" x14ac:dyDescent="0.2">
      <c r="B45" s="40" t="s">
        <v>39</v>
      </c>
      <c r="C45" s="41">
        <v>44</v>
      </c>
      <c r="D45" s="41">
        <v>7</v>
      </c>
      <c r="E45" s="42">
        <v>15.909090909090908</v>
      </c>
    </row>
    <row r="46" spans="2:5" s="8" customFormat="1" ht="15.75" customHeight="1" x14ac:dyDescent="0.2">
      <c r="B46" s="40" t="s">
        <v>40</v>
      </c>
      <c r="C46" s="41">
        <v>6383</v>
      </c>
      <c r="D46" s="41">
        <v>4428</v>
      </c>
      <c r="E46" s="42">
        <v>69.371768760770806</v>
      </c>
    </row>
    <row r="47" spans="2:5" s="8" customFormat="1" ht="15.75" customHeight="1" x14ac:dyDescent="0.2">
      <c r="B47" s="40" t="s">
        <v>41</v>
      </c>
      <c r="C47" s="41">
        <v>2091</v>
      </c>
      <c r="D47" s="41">
        <v>2091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2091</v>
      </c>
      <c r="D48" s="45">
        <v>2091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/>
      <c r="D50" s="45"/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50</v>
      </c>
      <c r="C56" s="45"/>
      <c r="D56" s="45"/>
      <c r="E56" s="47"/>
    </row>
    <row r="57" spans="2:5" s="13" customFormat="1" ht="15.75" customHeight="1" x14ac:dyDescent="0.2">
      <c r="B57" s="44" t="s">
        <v>51</v>
      </c>
      <c r="C57" s="45"/>
      <c r="D57" s="45"/>
      <c r="E57" s="47"/>
    </row>
    <row r="58" spans="2:5" s="13" customFormat="1" ht="15.75" customHeight="1" x14ac:dyDescent="0.2">
      <c r="B58" s="44" t="s">
        <v>52</v>
      </c>
      <c r="C58" s="45"/>
      <c r="D58" s="45"/>
      <c r="E58" s="47"/>
    </row>
    <row r="59" spans="2:5" s="13" customFormat="1" ht="15.75" customHeight="1" x14ac:dyDescent="0.2">
      <c r="B59" s="44" t="s">
        <v>53</v>
      </c>
      <c r="C59" s="45"/>
      <c r="D59" s="45"/>
      <c r="E59" s="47"/>
    </row>
    <row r="60" spans="2:5" s="13" customFormat="1" ht="15.75" customHeight="1" x14ac:dyDescent="0.2">
      <c r="B60" s="44" t="s">
        <v>54</v>
      </c>
      <c r="C60" s="45"/>
      <c r="D60" s="45"/>
      <c r="E60" s="47"/>
    </row>
    <row r="61" spans="2:5" s="8" customFormat="1" ht="15.75" customHeight="1" x14ac:dyDescent="0.2">
      <c r="B61" s="40" t="s">
        <v>55</v>
      </c>
      <c r="C61" s="41">
        <v>1215</v>
      </c>
      <c r="D61" s="41">
        <v>911</v>
      </c>
      <c r="E61" s="42">
        <v>74.97942386831275</v>
      </c>
    </row>
    <row r="62" spans="2:5" s="8" customFormat="1" ht="15.75" customHeight="1" x14ac:dyDescent="0.2">
      <c r="B62" s="40" t="s">
        <v>56</v>
      </c>
      <c r="C62" s="41">
        <v>872</v>
      </c>
      <c r="D62" s="41">
        <v>841</v>
      </c>
      <c r="E62" s="42">
        <v>96.444954128440358</v>
      </c>
    </row>
    <row r="63" spans="2:5" s="13" customFormat="1" ht="15.75" customHeight="1" x14ac:dyDescent="0.2">
      <c r="B63" s="44" t="s">
        <v>57</v>
      </c>
      <c r="C63" s="45">
        <v>822</v>
      </c>
      <c r="D63" s="45">
        <v>822</v>
      </c>
      <c r="E63" s="47">
        <v>100</v>
      </c>
    </row>
    <row r="64" spans="2:5" s="13" customFormat="1" ht="15.75" customHeight="1" x14ac:dyDescent="0.2">
      <c r="B64" s="44" t="s">
        <v>58</v>
      </c>
      <c r="C64" s="45">
        <v>37</v>
      </c>
      <c r="D64" s="45">
        <v>6</v>
      </c>
      <c r="E64" s="47">
        <v>16.216216216216218</v>
      </c>
    </row>
    <row r="65" spans="2:5" s="13" customFormat="1" ht="15.75" customHeight="1" x14ac:dyDescent="0.2">
      <c r="B65" s="44" t="s">
        <v>59</v>
      </c>
      <c r="C65" s="45">
        <v>13</v>
      </c>
      <c r="D65" s="45">
        <v>13</v>
      </c>
      <c r="E65" s="47">
        <v>100</v>
      </c>
    </row>
    <row r="66" spans="2:5" s="8" customFormat="1" ht="15.75" customHeight="1" x14ac:dyDescent="0.2">
      <c r="B66" s="40" t="s">
        <v>60</v>
      </c>
      <c r="C66" s="41">
        <v>343</v>
      </c>
      <c r="D66" s="41">
        <v>70</v>
      </c>
      <c r="E66" s="42">
        <v>20.408163265306122</v>
      </c>
    </row>
    <row r="67" spans="2:5" s="13" customFormat="1" ht="15.75" customHeight="1" x14ac:dyDescent="0.2">
      <c r="B67" s="44" t="s">
        <v>61</v>
      </c>
      <c r="C67" s="45"/>
      <c r="D67" s="45"/>
      <c r="E67" s="47"/>
    </row>
    <row r="68" spans="2:5" s="13" customFormat="1" ht="15.75" customHeight="1" x14ac:dyDescent="0.2">
      <c r="B68" s="44" t="s">
        <v>62</v>
      </c>
      <c r="C68" s="45">
        <v>287</v>
      </c>
      <c r="D68" s="45">
        <v>14</v>
      </c>
      <c r="E68" s="47">
        <v>4.8780487804878048</v>
      </c>
    </row>
    <row r="69" spans="2:5" s="13" customFormat="1" ht="15.75" customHeight="1" x14ac:dyDescent="0.2">
      <c r="B69" s="44" t="s">
        <v>63</v>
      </c>
      <c r="C69" s="45">
        <v>56</v>
      </c>
      <c r="D69" s="45">
        <v>56</v>
      </c>
      <c r="E69" s="47">
        <v>100</v>
      </c>
    </row>
    <row r="70" spans="2:5" s="8" customFormat="1" ht="15.75" customHeight="1" x14ac:dyDescent="0.2">
      <c r="B70" s="40" t="s">
        <v>64</v>
      </c>
      <c r="C70" s="41">
        <v>0</v>
      </c>
      <c r="D70" s="41">
        <v>0</v>
      </c>
      <c r="E70" s="42"/>
    </row>
    <row r="71" spans="2:5" s="8" customFormat="1" ht="15.75" customHeight="1" x14ac:dyDescent="0.2">
      <c r="B71" s="40" t="s">
        <v>65</v>
      </c>
      <c r="C71" s="41">
        <v>1899</v>
      </c>
      <c r="D71" s="41">
        <v>433</v>
      </c>
      <c r="E71" s="42">
        <v>22.801474460242233</v>
      </c>
    </row>
    <row r="72" spans="2:5" s="13" customFormat="1" ht="15.75" customHeight="1" x14ac:dyDescent="0.2">
      <c r="B72" s="48" t="s">
        <v>66</v>
      </c>
      <c r="C72" s="49">
        <v>77</v>
      </c>
      <c r="D72" s="49">
        <v>71</v>
      </c>
      <c r="E72" s="47">
        <v>92.20779220779221</v>
      </c>
    </row>
    <row r="73" spans="2:5" s="13" customFormat="1" ht="15.75" customHeight="1" x14ac:dyDescent="0.2">
      <c r="B73" s="48" t="s">
        <v>67</v>
      </c>
      <c r="C73" s="49">
        <v>61</v>
      </c>
      <c r="D73" s="49">
        <v>30</v>
      </c>
      <c r="E73" s="47">
        <v>49.180327868852459</v>
      </c>
    </row>
    <row r="74" spans="2:5" s="13" customFormat="1" ht="15.75" customHeight="1" x14ac:dyDescent="0.2">
      <c r="B74" s="48" t="s">
        <v>68</v>
      </c>
      <c r="C74" s="49">
        <v>107</v>
      </c>
      <c r="D74" s="49">
        <v>23</v>
      </c>
      <c r="E74" s="47">
        <v>21.495327102803738</v>
      </c>
    </row>
    <row r="75" spans="2:5" s="13" customFormat="1" ht="15.75" customHeight="1" x14ac:dyDescent="0.2">
      <c r="B75" s="48" t="s">
        <v>69</v>
      </c>
      <c r="C75" s="49">
        <v>734</v>
      </c>
      <c r="D75" s="49">
        <v>46</v>
      </c>
      <c r="E75" s="47">
        <v>6.2670299727520433</v>
      </c>
    </row>
    <row r="76" spans="2:5" s="13" customFormat="1" ht="15.75" customHeight="1" x14ac:dyDescent="0.2">
      <c r="B76" s="48" t="s">
        <v>70</v>
      </c>
      <c r="C76" s="49">
        <v>405</v>
      </c>
      <c r="D76" s="49">
        <v>224</v>
      </c>
      <c r="E76" s="47">
        <v>55.308641975308639</v>
      </c>
    </row>
    <row r="77" spans="2:5" s="13" customFormat="1" ht="15.75" customHeight="1" x14ac:dyDescent="0.2">
      <c r="B77" s="48" t="s">
        <v>71</v>
      </c>
      <c r="C77" s="49">
        <v>515</v>
      </c>
      <c r="D77" s="49">
        <v>39</v>
      </c>
      <c r="E77" s="47">
        <v>7.5728155339805827</v>
      </c>
    </row>
    <row r="78" spans="2:5" s="11" customFormat="1" ht="15.75" customHeight="1" x14ac:dyDescent="0.2">
      <c r="B78" s="40" t="s">
        <v>72</v>
      </c>
      <c r="C78" s="41">
        <v>10</v>
      </c>
      <c r="D78" s="41">
        <v>10</v>
      </c>
      <c r="E78" s="42">
        <v>100</v>
      </c>
    </row>
    <row r="79" spans="2:5" ht="15.75" customHeight="1" x14ac:dyDescent="0.2">
      <c r="B79" s="44" t="s">
        <v>73</v>
      </c>
      <c r="C79" s="45"/>
      <c r="D79" s="45"/>
      <c r="E79" s="47"/>
    </row>
    <row r="80" spans="2:5" ht="15.75" customHeight="1" x14ac:dyDescent="0.2">
      <c r="B80" s="44" t="s">
        <v>74</v>
      </c>
      <c r="C80" s="45"/>
      <c r="D80" s="45"/>
      <c r="E80" s="47"/>
    </row>
    <row r="81" spans="2:5" ht="15.75" customHeight="1" x14ac:dyDescent="0.2">
      <c r="B81" s="44" t="s">
        <v>75</v>
      </c>
      <c r="C81" s="45"/>
      <c r="D81" s="45"/>
      <c r="E81" s="47"/>
    </row>
    <row r="82" spans="2:5" ht="15.75" customHeight="1" x14ac:dyDescent="0.2">
      <c r="B82" s="44" t="s">
        <v>76</v>
      </c>
      <c r="C82" s="45"/>
      <c r="D82" s="45"/>
      <c r="E82" s="47"/>
    </row>
    <row r="83" spans="2:5" ht="15.75" customHeight="1" x14ac:dyDescent="0.2">
      <c r="B83" s="44" t="s">
        <v>77</v>
      </c>
      <c r="C83" s="45"/>
      <c r="D83" s="45"/>
      <c r="E83" s="47"/>
    </row>
    <row r="84" spans="2:5" ht="15.75" customHeight="1" x14ac:dyDescent="0.2">
      <c r="B84" s="44" t="s">
        <v>78</v>
      </c>
      <c r="C84" s="45">
        <v>10</v>
      </c>
      <c r="D84" s="45">
        <v>10</v>
      </c>
      <c r="E84" s="47">
        <v>100</v>
      </c>
    </row>
    <row r="85" spans="2:5" ht="15.75" customHeight="1" x14ac:dyDescent="0.2">
      <c r="B85" s="44" t="s">
        <v>79</v>
      </c>
      <c r="C85" s="45">
        <v>0</v>
      </c>
      <c r="D85" s="45">
        <v>0</v>
      </c>
      <c r="E85" s="47"/>
    </row>
    <row r="86" spans="2:5" ht="15.75" customHeight="1" x14ac:dyDescent="0.2">
      <c r="B86" s="44" t="s">
        <v>80</v>
      </c>
      <c r="C86" s="45"/>
      <c r="D86" s="45"/>
      <c r="E86" s="47"/>
    </row>
    <row r="87" spans="2:5" s="11" customFormat="1" ht="15.75" customHeight="1" x14ac:dyDescent="0.2">
      <c r="B87" s="40" t="s">
        <v>81</v>
      </c>
      <c r="C87" s="41">
        <v>1168</v>
      </c>
      <c r="D87" s="41">
        <v>983</v>
      </c>
      <c r="E87" s="42">
        <v>84.160958904109577</v>
      </c>
    </row>
    <row r="88" spans="2:5" ht="15.75" customHeight="1" x14ac:dyDescent="0.2">
      <c r="B88" s="50" t="s">
        <v>82</v>
      </c>
      <c r="C88" s="45"/>
      <c r="D88" s="45"/>
      <c r="E88" s="47"/>
    </row>
    <row r="89" spans="2:5" ht="15.75" customHeight="1" x14ac:dyDescent="0.2">
      <c r="B89" s="50" t="s">
        <v>83</v>
      </c>
      <c r="C89" s="45"/>
      <c r="D89" s="45"/>
      <c r="E89" s="47"/>
    </row>
    <row r="90" spans="2:5" ht="15.75" customHeight="1" x14ac:dyDescent="0.2">
      <c r="B90" s="44" t="s">
        <v>84</v>
      </c>
      <c r="C90" s="45">
        <v>16</v>
      </c>
      <c r="D90" s="45">
        <v>16</v>
      </c>
      <c r="E90" s="47">
        <v>100</v>
      </c>
    </row>
    <row r="91" spans="2:5" ht="15.75" customHeight="1" x14ac:dyDescent="0.2">
      <c r="B91" s="44" t="s">
        <v>85</v>
      </c>
      <c r="C91" s="45">
        <v>357</v>
      </c>
      <c r="D91" s="45">
        <v>357</v>
      </c>
      <c r="E91" s="47">
        <v>100</v>
      </c>
    </row>
    <row r="92" spans="2:5" ht="15.75" customHeight="1" x14ac:dyDescent="0.2">
      <c r="B92" s="44" t="s">
        <v>86</v>
      </c>
      <c r="C92" s="45">
        <v>97</v>
      </c>
      <c r="D92" s="45">
        <v>97</v>
      </c>
      <c r="E92" s="47">
        <v>100</v>
      </c>
    </row>
    <row r="93" spans="2:5" ht="15.75" customHeight="1" x14ac:dyDescent="0.2">
      <c r="B93" s="44" t="s">
        <v>87</v>
      </c>
      <c r="C93" s="45"/>
      <c r="D93" s="45"/>
      <c r="E93" s="47"/>
    </row>
    <row r="94" spans="2:5" ht="15.75" customHeight="1" x14ac:dyDescent="0.2">
      <c r="B94" s="44" t="s">
        <v>88</v>
      </c>
      <c r="C94" s="45">
        <v>698</v>
      </c>
      <c r="D94" s="45">
        <v>513</v>
      </c>
      <c r="E94" s="47">
        <v>73.495702005730664</v>
      </c>
    </row>
    <row r="95" spans="2:5" s="11" customFormat="1" ht="15.75" customHeight="1" x14ac:dyDescent="0.2">
      <c r="B95" s="40" t="s">
        <v>89</v>
      </c>
      <c r="C95" s="41">
        <v>102</v>
      </c>
      <c r="D95" s="41">
        <v>91</v>
      </c>
      <c r="E95" s="51">
        <v>89.215686274509807</v>
      </c>
    </row>
    <row r="96" spans="2:5" s="11" customFormat="1" ht="15.75" customHeight="1" x14ac:dyDescent="0.2">
      <c r="B96" s="40" t="s">
        <v>90</v>
      </c>
      <c r="C96" s="41">
        <v>89</v>
      </c>
      <c r="D96" s="41">
        <v>78</v>
      </c>
      <c r="E96" s="51">
        <v>87.640449438202253</v>
      </c>
    </row>
    <row r="97" spans="2:5" ht="15.75" customHeight="1" x14ac:dyDescent="0.2">
      <c r="B97" s="44" t="s">
        <v>91</v>
      </c>
      <c r="C97" s="45"/>
      <c r="D97" s="45"/>
      <c r="E97" s="52"/>
    </row>
    <row r="98" spans="2:5" ht="15.75" customHeight="1" x14ac:dyDescent="0.2">
      <c r="B98" s="44" t="s">
        <v>92</v>
      </c>
      <c r="C98" s="45"/>
      <c r="D98" s="45"/>
      <c r="E98" s="52"/>
    </row>
    <row r="99" spans="2:5" ht="15.75" customHeight="1" x14ac:dyDescent="0.2">
      <c r="B99" s="44" t="s">
        <v>93</v>
      </c>
      <c r="C99" s="45"/>
      <c r="D99" s="45"/>
      <c r="E99" s="52"/>
    </row>
    <row r="100" spans="2:5" ht="15.75" customHeight="1" x14ac:dyDescent="0.2">
      <c r="B100" s="44" t="s">
        <v>94</v>
      </c>
      <c r="C100" s="45"/>
      <c r="D100" s="45"/>
      <c r="E100" s="52"/>
    </row>
    <row r="101" spans="2:5" ht="15.75" customHeight="1" x14ac:dyDescent="0.2">
      <c r="B101" s="44" t="s">
        <v>95</v>
      </c>
      <c r="C101" s="45">
        <v>89</v>
      </c>
      <c r="D101" s="45">
        <v>78</v>
      </c>
      <c r="E101" s="52">
        <v>87.640449438202253</v>
      </c>
    </row>
    <row r="102" spans="2:5" s="11" customFormat="1" ht="15.75" customHeight="1" x14ac:dyDescent="0.2">
      <c r="B102" s="40" t="s">
        <v>96</v>
      </c>
      <c r="C102" s="41">
        <v>13</v>
      </c>
      <c r="D102" s="41">
        <v>13</v>
      </c>
      <c r="E102" s="51">
        <v>100</v>
      </c>
    </row>
    <row r="103" spans="2:5" s="11" customFormat="1" ht="15.75" customHeight="1" x14ac:dyDescent="0.2">
      <c r="B103" s="40" t="s">
        <v>97</v>
      </c>
      <c r="C103" s="41">
        <v>0</v>
      </c>
      <c r="D103" s="41">
        <v>0</v>
      </c>
      <c r="E103" s="51"/>
    </row>
    <row r="104" spans="2:5" ht="15.75" customHeight="1" x14ac:dyDescent="0.2">
      <c r="B104" s="44" t="s">
        <v>98</v>
      </c>
      <c r="C104" s="45"/>
      <c r="D104" s="45"/>
      <c r="E104" s="52"/>
    </row>
    <row r="105" spans="2:5" ht="15.75" customHeight="1" x14ac:dyDescent="0.2">
      <c r="B105" s="44" t="s">
        <v>99</v>
      </c>
      <c r="C105" s="45"/>
      <c r="D105" s="45"/>
      <c r="E105" s="52"/>
    </row>
    <row r="106" spans="2:5" s="11" customFormat="1" ht="15.75" customHeight="1" x14ac:dyDescent="0.2">
      <c r="B106" s="40" t="s">
        <v>100</v>
      </c>
      <c r="C106" s="41">
        <v>0</v>
      </c>
      <c r="D106" s="41">
        <v>0</v>
      </c>
      <c r="E106" s="51"/>
    </row>
    <row r="107" spans="2:5" s="11" customFormat="1" ht="15.75" customHeight="1" x14ac:dyDescent="0.2">
      <c r="B107" s="40" t="s">
        <v>101</v>
      </c>
      <c r="C107" s="41">
        <v>0</v>
      </c>
      <c r="D107" s="41">
        <v>0</v>
      </c>
      <c r="E107" s="51"/>
    </row>
    <row r="108" spans="2:5" ht="15.75" customHeight="1" x14ac:dyDescent="0.2">
      <c r="B108" s="44" t="s">
        <v>102</v>
      </c>
      <c r="C108" s="45"/>
      <c r="D108" s="45"/>
      <c r="E108" s="52"/>
    </row>
    <row r="109" spans="2:5" ht="15.75" customHeight="1" x14ac:dyDescent="0.2">
      <c r="B109" s="44" t="s">
        <v>103</v>
      </c>
      <c r="C109" s="45"/>
      <c r="D109" s="45"/>
      <c r="E109" s="52"/>
    </row>
    <row r="110" spans="2:5" ht="15.75" customHeight="1" x14ac:dyDescent="0.2">
      <c r="B110" s="44" t="s">
        <v>104</v>
      </c>
      <c r="C110" s="45"/>
      <c r="D110" s="45"/>
      <c r="E110" s="52"/>
    </row>
    <row r="111" spans="2:5" ht="15.75" customHeight="1" x14ac:dyDescent="0.2">
      <c r="B111" s="44" t="s">
        <v>105</v>
      </c>
      <c r="C111" s="45"/>
      <c r="D111" s="45"/>
      <c r="E111" s="52"/>
    </row>
    <row r="112" spans="2:5" s="11" customFormat="1" ht="15.75" customHeight="1" x14ac:dyDescent="0.2">
      <c r="B112" s="40" t="s">
        <v>106</v>
      </c>
      <c r="C112" s="41"/>
      <c r="D112" s="41"/>
      <c r="E112" s="51"/>
    </row>
  </sheetData>
  <phoneticPr fontId="0" type="noConversion"/>
  <hyperlinks>
    <hyperlink ref="C4" location="Ocak!A1" display="Ocak" xr:uid="{5ECC3402-86C4-409D-8317-050C1171DD40}"/>
    <hyperlink ref="D4" location="Şubat!A1" display="Şubat" xr:uid="{172CA526-BE33-4B42-A161-1917F4BF589F}"/>
    <hyperlink ref="E4" location="Mart!A1" display="Mart" xr:uid="{D1734309-9FA1-4790-9D3C-0D8A7A7D06DB}"/>
    <hyperlink ref="C5" location="Nisan!A1" display="Nisan" xr:uid="{4973296F-D271-4E55-857C-DA3606436233}"/>
    <hyperlink ref="D5" location="Mayıs!A1" display="Mayıs" xr:uid="{53790993-4019-482A-8B52-72DF281E0E9D}"/>
    <hyperlink ref="E5" location="Haziran!A1" display="Haziran" xr:uid="{2D609F0F-8E22-40C2-B4A4-B182BCD1F9BE}"/>
    <hyperlink ref="C6" location="Temmuz!A1" display="Temmuz" xr:uid="{AC6E5C84-0D31-413B-91A8-A6F9D0EF1836}"/>
    <hyperlink ref="D6" location="Ağustos!A1" display="Ağustos" xr:uid="{B43FB013-6B8B-4F2F-A50E-CB97CE300A4D}"/>
    <hyperlink ref="E6" location="Eylül!A1" display="Eylül" xr:uid="{410C3E5B-F916-4C2F-8064-078647B93B8B}"/>
    <hyperlink ref="C7" location="Ekim!A1" display="Ekim" xr:uid="{A00167D4-5555-481F-9399-143F3955F07C}"/>
    <hyperlink ref="D7" location="Kasım!A1" display="Kasım" xr:uid="{680024D9-D5FC-49CF-9A93-BF145797C919}"/>
    <hyperlink ref="E7" location="Aralık!A1" display="Aralık" xr:uid="{EB88DA9A-C355-49F5-A497-C72C10D5B5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52C1-CDB6-425F-9F4D-D0419BCB3E8B}">
  <sheetPr codeName="Sayfa2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21797</v>
      </c>
      <c r="D10" s="41">
        <v>11430</v>
      </c>
      <c r="E10" s="42">
        <v>52.438408955360828</v>
      </c>
    </row>
    <row r="11" spans="2:7" s="11" customFormat="1" ht="15.75" customHeight="1" x14ac:dyDescent="0.2">
      <c r="B11" s="40" t="s">
        <v>5</v>
      </c>
      <c r="C11" s="41">
        <v>15958</v>
      </c>
      <c r="D11" s="41">
        <v>7549</v>
      </c>
      <c r="E11" s="43">
        <v>47.305426745206162</v>
      </c>
    </row>
    <row r="12" spans="2:7" s="11" customFormat="1" ht="15.75" customHeight="1" x14ac:dyDescent="0.2">
      <c r="B12" s="40" t="s">
        <v>6</v>
      </c>
      <c r="C12" s="41">
        <v>10981</v>
      </c>
      <c r="D12" s="41">
        <v>5332</v>
      </c>
      <c r="E12" s="43">
        <v>48.556597759766866</v>
      </c>
      <c r="G12" s="12"/>
    </row>
    <row r="13" spans="2:7" s="11" customFormat="1" ht="15.75" customHeight="1" x14ac:dyDescent="0.2">
      <c r="B13" s="40" t="s">
        <v>7</v>
      </c>
      <c r="C13" s="41">
        <v>10044</v>
      </c>
      <c r="D13" s="41">
        <v>4971</v>
      </c>
      <c r="E13" s="43">
        <v>49.492234169653528</v>
      </c>
    </row>
    <row r="14" spans="2:7" ht="15.75" customHeight="1" x14ac:dyDescent="0.2">
      <c r="B14" s="44" t="s">
        <v>8</v>
      </c>
      <c r="C14" s="45">
        <v>1077</v>
      </c>
      <c r="D14" s="45">
        <v>299</v>
      </c>
      <c r="E14" s="46">
        <v>27.762302692664807</v>
      </c>
    </row>
    <row r="15" spans="2:7" ht="15.75" customHeight="1" x14ac:dyDescent="0.2">
      <c r="B15" s="44" t="s">
        <v>9</v>
      </c>
      <c r="C15" s="45">
        <v>115</v>
      </c>
      <c r="D15" s="45">
        <v>51</v>
      </c>
      <c r="E15" s="46">
        <v>44.347826086956523</v>
      </c>
    </row>
    <row r="16" spans="2:7" ht="15.75" customHeight="1" x14ac:dyDescent="0.2">
      <c r="B16" s="44" t="s">
        <v>10</v>
      </c>
      <c r="C16" s="45">
        <v>8076</v>
      </c>
      <c r="D16" s="45">
        <v>4127</v>
      </c>
      <c r="E16" s="46">
        <v>51.102030708271414</v>
      </c>
    </row>
    <row r="17" spans="2:5" ht="15.75" customHeight="1" x14ac:dyDescent="0.2">
      <c r="B17" s="44" t="s">
        <v>11</v>
      </c>
      <c r="C17" s="45">
        <v>776</v>
      </c>
      <c r="D17" s="45">
        <v>494</v>
      </c>
      <c r="E17" s="46">
        <v>63.659793814432987</v>
      </c>
    </row>
    <row r="18" spans="2:5" s="11" customFormat="1" ht="15.75" customHeight="1" x14ac:dyDescent="0.2">
      <c r="B18" s="40" t="s">
        <v>12</v>
      </c>
      <c r="C18" s="41">
        <v>937</v>
      </c>
      <c r="D18" s="41">
        <v>361</v>
      </c>
      <c r="E18" s="43">
        <v>38.527214514407682</v>
      </c>
    </row>
    <row r="19" spans="2:5" ht="15.75" customHeight="1" x14ac:dyDescent="0.2">
      <c r="B19" s="44" t="s">
        <v>13</v>
      </c>
      <c r="C19" s="45">
        <v>294</v>
      </c>
      <c r="D19" s="45">
        <v>-47</v>
      </c>
      <c r="E19" s="46">
        <v>-15.986394557823131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634</v>
      </c>
      <c r="D21" s="45">
        <v>408</v>
      </c>
      <c r="E21" s="46">
        <v>64.353312302839115</v>
      </c>
    </row>
    <row r="22" spans="2:5" s="8" customFormat="1" ht="15.75" customHeight="1" x14ac:dyDescent="0.2">
      <c r="B22" s="40" t="s">
        <v>16</v>
      </c>
      <c r="C22" s="41">
        <v>2087</v>
      </c>
      <c r="D22" s="41">
        <v>607</v>
      </c>
      <c r="E22" s="42">
        <v>29.084810733109727</v>
      </c>
    </row>
    <row r="23" spans="2:5" s="13" customFormat="1" ht="15.75" customHeight="1" x14ac:dyDescent="0.2">
      <c r="B23" s="44" t="s">
        <v>17</v>
      </c>
      <c r="C23" s="45">
        <v>0</v>
      </c>
      <c r="D23" s="45">
        <v>0</v>
      </c>
      <c r="E23" s="47"/>
    </row>
    <row r="24" spans="2:5" s="13" customFormat="1" ht="15.75" customHeight="1" x14ac:dyDescent="0.2">
      <c r="B24" s="44" t="s">
        <v>18</v>
      </c>
      <c r="C24" s="45">
        <v>2087</v>
      </c>
      <c r="D24" s="45">
        <v>607</v>
      </c>
      <c r="E24" s="47">
        <v>29.084810733109727</v>
      </c>
    </row>
    <row r="25" spans="2:5" s="8" customFormat="1" ht="15.75" customHeight="1" x14ac:dyDescent="0.2">
      <c r="B25" s="40" t="s">
        <v>19</v>
      </c>
      <c r="C25" s="41">
        <v>-665</v>
      </c>
      <c r="D25" s="41">
        <v>-1188</v>
      </c>
      <c r="E25" s="42">
        <v>178.64661654135338</v>
      </c>
    </row>
    <row r="26" spans="2:5" s="8" customFormat="1" ht="15.75" customHeight="1" x14ac:dyDescent="0.2">
      <c r="B26" s="40" t="s">
        <v>20</v>
      </c>
      <c r="C26" s="41">
        <v>-923</v>
      </c>
      <c r="D26" s="41">
        <v>-1438</v>
      </c>
      <c r="E26" s="42">
        <v>155.79631635969665</v>
      </c>
    </row>
    <row r="27" spans="2:5" s="13" customFormat="1" ht="15.75" customHeight="1" x14ac:dyDescent="0.2">
      <c r="B27" s="44" t="s">
        <v>21</v>
      </c>
      <c r="C27" s="45">
        <v>-1323</v>
      </c>
      <c r="D27" s="45">
        <v>-1778</v>
      </c>
      <c r="E27" s="47">
        <v>134.39153439153441</v>
      </c>
    </row>
    <row r="28" spans="2:5" s="13" customFormat="1" ht="15.75" customHeight="1" x14ac:dyDescent="0.2">
      <c r="B28" s="44" t="s">
        <v>22</v>
      </c>
      <c r="C28" s="45">
        <v>400</v>
      </c>
      <c r="D28" s="45">
        <v>340</v>
      </c>
      <c r="E28" s="47">
        <v>85</v>
      </c>
    </row>
    <row r="29" spans="2:5" s="8" customFormat="1" ht="15.75" customHeight="1" x14ac:dyDescent="0.2">
      <c r="B29" s="40" t="s">
        <v>23</v>
      </c>
      <c r="C29" s="41">
        <v>17</v>
      </c>
      <c r="D29" s="41">
        <v>17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25</v>
      </c>
      <c r="C31" s="45">
        <v>17</v>
      </c>
      <c r="D31" s="45">
        <v>17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241</v>
      </c>
      <c r="D36" s="41">
        <v>233</v>
      </c>
      <c r="E36" s="43">
        <v>96.680497925311201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133</v>
      </c>
      <c r="D39" s="41">
        <v>133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86</v>
      </c>
      <c r="D40" s="45">
        <v>86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47</v>
      </c>
      <c r="D41" s="45">
        <v>47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1963</v>
      </c>
      <c r="D43" s="41">
        <v>1454</v>
      </c>
      <c r="E43" s="42">
        <v>74.070300560366789</v>
      </c>
    </row>
    <row r="44" spans="2:5" s="8" customFormat="1" ht="15.75" customHeight="1" x14ac:dyDescent="0.2">
      <c r="B44" s="40" t="s">
        <v>38</v>
      </c>
      <c r="C44" s="41">
        <v>1414</v>
      </c>
      <c r="D44" s="41">
        <v>1208</v>
      </c>
      <c r="E44" s="42">
        <v>85.431400282885434</v>
      </c>
    </row>
    <row r="45" spans="2:5" s="8" customFormat="1" ht="15.75" customHeight="1" x14ac:dyDescent="0.2">
      <c r="B45" s="40" t="s">
        <v>39</v>
      </c>
      <c r="C45" s="41">
        <v>45</v>
      </c>
      <c r="D45" s="41">
        <v>3</v>
      </c>
      <c r="E45" s="42">
        <v>6.666666666666667</v>
      </c>
    </row>
    <row r="46" spans="2:5" s="8" customFormat="1" ht="15.75" customHeight="1" x14ac:dyDescent="0.2">
      <c r="B46" s="40" t="s">
        <v>40</v>
      </c>
      <c r="C46" s="41">
        <v>5740</v>
      </c>
      <c r="D46" s="41">
        <v>3792</v>
      </c>
      <c r="E46" s="42">
        <v>66.062717770034837</v>
      </c>
    </row>
    <row r="47" spans="2:5" s="8" customFormat="1" ht="15.75" customHeight="1" x14ac:dyDescent="0.2">
      <c r="B47" s="40" t="s">
        <v>41</v>
      </c>
      <c r="C47" s="41">
        <v>1968</v>
      </c>
      <c r="D47" s="41">
        <v>1968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1968</v>
      </c>
      <c r="D48" s="45">
        <v>1968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/>
      <c r="D50" s="45"/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50</v>
      </c>
      <c r="C56" s="45"/>
      <c r="D56" s="45"/>
      <c r="E56" s="47"/>
    </row>
    <row r="57" spans="2:5" s="13" customFormat="1" ht="15.75" customHeight="1" x14ac:dyDescent="0.2">
      <c r="B57" s="44" t="s">
        <v>51</v>
      </c>
      <c r="C57" s="45"/>
      <c r="D57" s="45"/>
      <c r="E57" s="47"/>
    </row>
    <row r="58" spans="2:5" s="13" customFormat="1" ht="15.75" customHeight="1" x14ac:dyDescent="0.2">
      <c r="B58" s="44" t="s">
        <v>52</v>
      </c>
      <c r="C58" s="45"/>
      <c r="D58" s="45"/>
      <c r="E58" s="47"/>
    </row>
    <row r="59" spans="2:5" s="13" customFormat="1" ht="15.75" customHeight="1" x14ac:dyDescent="0.2">
      <c r="B59" s="44" t="s">
        <v>53</v>
      </c>
      <c r="C59" s="45"/>
      <c r="D59" s="45"/>
      <c r="E59" s="47"/>
    </row>
    <row r="60" spans="2:5" s="13" customFormat="1" ht="15.75" customHeight="1" x14ac:dyDescent="0.2">
      <c r="B60" s="44" t="s">
        <v>54</v>
      </c>
      <c r="C60" s="45"/>
      <c r="D60" s="45"/>
      <c r="E60" s="47"/>
    </row>
    <row r="61" spans="2:5" s="8" customFormat="1" ht="15.75" customHeight="1" x14ac:dyDescent="0.2">
      <c r="B61" s="40" t="s">
        <v>55</v>
      </c>
      <c r="C61" s="41">
        <v>1026</v>
      </c>
      <c r="D61" s="41">
        <v>722</v>
      </c>
      <c r="E61" s="42">
        <v>70.370370370370367</v>
      </c>
    </row>
    <row r="62" spans="2:5" s="8" customFormat="1" ht="15.75" customHeight="1" x14ac:dyDescent="0.2">
      <c r="B62" s="40" t="s">
        <v>56</v>
      </c>
      <c r="C62" s="41">
        <v>736</v>
      </c>
      <c r="D62" s="41">
        <v>704</v>
      </c>
      <c r="E62" s="42">
        <v>95.652173913043484</v>
      </c>
    </row>
    <row r="63" spans="2:5" s="13" customFormat="1" ht="15.75" customHeight="1" x14ac:dyDescent="0.2">
      <c r="B63" s="44" t="s">
        <v>57</v>
      </c>
      <c r="C63" s="45">
        <v>688</v>
      </c>
      <c r="D63" s="45">
        <v>688</v>
      </c>
      <c r="E63" s="47">
        <v>100</v>
      </c>
    </row>
    <row r="64" spans="2:5" s="13" customFormat="1" ht="15.75" customHeight="1" x14ac:dyDescent="0.2">
      <c r="B64" s="44" t="s">
        <v>58</v>
      </c>
      <c r="C64" s="45">
        <v>37</v>
      </c>
      <c r="D64" s="45">
        <v>5</v>
      </c>
      <c r="E64" s="47">
        <v>13.513513513513514</v>
      </c>
    </row>
    <row r="65" spans="2:5" s="13" customFormat="1" ht="15.75" customHeight="1" x14ac:dyDescent="0.2">
      <c r="B65" s="44" t="s">
        <v>59</v>
      </c>
      <c r="C65" s="45">
        <v>11</v>
      </c>
      <c r="D65" s="45">
        <v>11</v>
      </c>
      <c r="E65" s="47">
        <v>100</v>
      </c>
    </row>
    <row r="66" spans="2:5" s="8" customFormat="1" ht="15.75" customHeight="1" x14ac:dyDescent="0.2">
      <c r="B66" s="40" t="s">
        <v>60</v>
      </c>
      <c r="C66" s="41">
        <v>290</v>
      </c>
      <c r="D66" s="41">
        <v>18</v>
      </c>
      <c r="E66" s="42">
        <v>6.2068965517241379</v>
      </c>
    </row>
    <row r="67" spans="2:5" s="13" customFormat="1" ht="15.75" customHeight="1" x14ac:dyDescent="0.2">
      <c r="B67" s="44" t="s">
        <v>61</v>
      </c>
      <c r="C67" s="45"/>
      <c r="D67" s="45"/>
      <c r="E67" s="47"/>
    </row>
    <row r="68" spans="2:5" s="13" customFormat="1" ht="15.75" customHeight="1" x14ac:dyDescent="0.2">
      <c r="B68" s="44" t="s">
        <v>62</v>
      </c>
      <c r="C68" s="45">
        <v>285</v>
      </c>
      <c r="D68" s="45">
        <v>13</v>
      </c>
      <c r="E68" s="47">
        <v>4.5614035087719298</v>
      </c>
    </row>
    <row r="69" spans="2:5" s="13" customFormat="1" ht="15.75" customHeight="1" x14ac:dyDescent="0.2">
      <c r="B69" s="44" t="s">
        <v>63</v>
      </c>
      <c r="C69" s="45">
        <v>5</v>
      </c>
      <c r="D69" s="45">
        <v>5</v>
      </c>
      <c r="E69" s="47">
        <v>100</v>
      </c>
    </row>
    <row r="70" spans="2:5" s="8" customFormat="1" ht="15.75" customHeight="1" x14ac:dyDescent="0.2">
      <c r="B70" s="40" t="s">
        <v>64</v>
      </c>
      <c r="C70" s="41">
        <v>0</v>
      </c>
      <c r="D70" s="41">
        <v>0</v>
      </c>
      <c r="E70" s="42" t="e">
        <v>#DIV/0!</v>
      </c>
    </row>
    <row r="71" spans="2:5" s="8" customFormat="1" ht="15.75" customHeight="1" x14ac:dyDescent="0.2">
      <c r="B71" s="40" t="s">
        <v>65</v>
      </c>
      <c r="C71" s="41">
        <v>1820</v>
      </c>
      <c r="D71" s="41">
        <v>360</v>
      </c>
      <c r="E71" s="42">
        <v>19.780219780219781</v>
      </c>
    </row>
    <row r="72" spans="2:5" s="13" customFormat="1" ht="15.75" customHeight="1" x14ac:dyDescent="0.2">
      <c r="B72" s="48" t="s">
        <v>66</v>
      </c>
      <c r="C72" s="49">
        <v>61</v>
      </c>
      <c r="D72" s="49">
        <v>56</v>
      </c>
      <c r="E72" s="47">
        <v>91.803278688524586</v>
      </c>
    </row>
    <row r="73" spans="2:5" s="13" customFormat="1" ht="15.75" customHeight="1" x14ac:dyDescent="0.2">
      <c r="B73" s="48" t="s">
        <v>67</v>
      </c>
      <c r="C73" s="49">
        <v>58</v>
      </c>
      <c r="D73" s="49">
        <v>27</v>
      </c>
      <c r="E73" s="47">
        <v>46.551724137931032</v>
      </c>
    </row>
    <row r="74" spans="2:5" s="13" customFormat="1" ht="15.75" customHeight="1" x14ac:dyDescent="0.2">
      <c r="B74" s="48" t="s">
        <v>68</v>
      </c>
      <c r="C74" s="49">
        <v>106</v>
      </c>
      <c r="D74" s="49">
        <v>21</v>
      </c>
      <c r="E74" s="47">
        <v>19.811320754716981</v>
      </c>
    </row>
    <row r="75" spans="2:5" s="13" customFormat="1" ht="15.75" customHeight="1" x14ac:dyDescent="0.2">
      <c r="B75" s="48" t="s">
        <v>69</v>
      </c>
      <c r="C75" s="49">
        <v>722</v>
      </c>
      <c r="D75" s="49">
        <v>36</v>
      </c>
      <c r="E75" s="47">
        <v>4.986149584487535</v>
      </c>
    </row>
    <row r="76" spans="2:5" s="13" customFormat="1" ht="15.75" customHeight="1" x14ac:dyDescent="0.2">
      <c r="B76" s="48" t="s">
        <v>70</v>
      </c>
      <c r="C76" s="49">
        <v>368</v>
      </c>
      <c r="D76" s="49">
        <v>188</v>
      </c>
      <c r="E76" s="47">
        <v>51.086956521739133</v>
      </c>
    </row>
    <row r="77" spans="2:5" s="13" customFormat="1" ht="15.75" customHeight="1" x14ac:dyDescent="0.2">
      <c r="B77" s="48" t="s">
        <v>71</v>
      </c>
      <c r="C77" s="49">
        <v>505</v>
      </c>
      <c r="D77" s="49">
        <v>32</v>
      </c>
      <c r="E77" s="47">
        <v>6.3366336633663369</v>
      </c>
    </row>
    <row r="78" spans="2:5" s="11" customFormat="1" ht="15.75" customHeight="1" x14ac:dyDescent="0.2">
      <c r="B78" s="40" t="s">
        <v>72</v>
      </c>
      <c r="C78" s="41">
        <v>7</v>
      </c>
      <c r="D78" s="41">
        <v>7</v>
      </c>
      <c r="E78" s="42">
        <v>100</v>
      </c>
    </row>
    <row r="79" spans="2:5" ht="15.75" customHeight="1" x14ac:dyDescent="0.2">
      <c r="B79" s="44" t="s">
        <v>73</v>
      </c>
      <c r="C79" s="45"/>
      <c r="D79" s="45"/>
      <c r="E79" s="47"/>
    </row>
    <row r="80" spans="2:5" ht="15.75" customHeight="1" x14ac:dyDescent="0.2">
      <c r="B80" s="44" t="s">
        <v>74</v>
      </c>
      <c r="C80" s="45"/>
      <c r="D80" s="45"/>
      <c r="E80" s="47"/>
    </row>
    <row r="81" spans="2:5" ht="15.75" customHeight="1" x14ac:dyDescent="0.2">
      <c r="B81" s="44" t="s">
        <v>75</v>
      </c>
      <c r="C81" s="45"/>
      <c r="D81" s="45"/>
      <c r="E81" s="47"/>
    </row>
    <row r="82" spans="2:5" ht="15.75" customHeight="1" x14ac:dyDescent="0.2">
      <c r="B82" s="44" t="s">
        <v>76</v>
      </c>
      <c r="C82" s="45"/>
      <c r="D82" s="45"/>
      <c r="E82" s="47"/>
    </row>
    <row r="83" spans="2:5" ht="15.75" customHeight="1" x14ac:dyDescent="0.2">
      <c r="B83" s="44" t="s">
        <v>77</v>
      </c>
      <c r="C83" s="45"/>
      <c r="D83" s="45"/>
      <c r="E83" s="47"/>
    </row>
    <row r="84" spans="2:5" ht="15.75" customHeight="1" x14ac:dyDescent="0.2">
      <c r="B84" s="44" t="s">
        <v>78</v>
      </c>
      <c r="C84" s="45">
        <v>7</v>
      </c>
      <c r="D84" s="45">
        <v>7</v>
      </c>
      <c r="E84" s="47">
        <v>100</v>
      </c>
    </row>
    <row r="85" spans="2:5" ht="15.75" customHeight="1" x14ac:dyDescent="0.2">
      <c r="B85" s="44" t="s">
        <v>79</v>
      </c>
      <c r="C85" s="45">
        <v>0</v>
      </c>
      <c r="D85" s="45">
        <v>0</v>
      </c>
      <c r="E85" s="47"/>
    </row>
    <row r="86" spans="2:5" ht="15.75" customHeight="1" x14ac:dyDescent="0.2">
      <c r="B86" s="44" t="s">
        <v>80</v>
      </c>
      <c r="C86" s="45"/>
      <c r="D86" s="45"/>
      <c r="E86" s="47"/>
    </row>
    <row r="87" spans="2:5" s="11" customFormat="1" ht="15.75" customHeight="1" x14ac:dyDescent="0.2">
      <c r="B87" s="40" t="s">
        <v>81</v>
      </c>
      <c r="C87" s="41">
        <v>919</v>
      </c>
      <c r="D87" s="41">
        <v>735</v>
      </c>
      <c r="E87" s="42">
        <v>79.978237214363432</v>
      </c>
    </row>
    <row r="88" spans="2:5" ht="15.75" customHeight="1" x14ac:dyDescent="0.2">
      <c r="B88" s="50" t="s">
        <v>82</v>
      </c>
      <c r="C88" s="45"/>
      <c r="D88" s="45"/>
      <c r="E88" s="47"/>
    </row>
    <row r="89" spans="2:5" ht="15.75" customHeight="1" x14ac:dyDescent="0.2">
      <c r="B89" s="50" t="s">
        <v>83</v>
      </c>
      <c r="C89" s="45"/>
      <c r="D89" s="45"/>
      <c r="E89" s="47"/>
    </row>
    <row r="90" spans="2:5" ht="15.75" customHeight="1" x14ac:dyDescent="0.2">
      <c r="B90" s="44" t="s">
        <v>84</v>
      </c>
      <c r="C90" s="45">
        <v>13</v>
      </c>
      <c r="D90" s="45">
        <v>13</v>
      </c>
      <c r="E90" s="47">
        <v>100</v>
      </c>
    </row>
    <row r="91" spans="2:5" ht="15.75" customHeight="1" x14ac:dyDescent="0.2">
      <c r="B91" s="44" t="s">
        <v>85</v>
      </c>
      <c r="C91" s="45">
        <v>280</v>
      </c>
      <c r="D91" s="45">
        <v>280</v>
      </c>
      <c r="E91" s="47">
        <v>100</v>
      </c>
    </row>
    <row r="92" spans="2:5" ht="15.75" customHeight="1" x14ac:dyDescent="0.2">
      <c r="B92" s="44" t="s">
        <v>86</v>
      </c>
      <c r="C92" s="45">
        <v>37</v>
      </c>
      <c r="D92" s="45">
        <v>37</v>
      </c>
      <c r="E92" s="47">
        <v>100</v>
      </c>
    </row>
    <row r="93" spans="2:5" ht="15.75" customHeight="1" x14ac:dyDescent="0.2">
      <c r="B93" s="44" t="s">
        <v>87</v>
      </c>
      <c r="C93" s="45"/>
      <c r="D93" s="45"/>
      <c r="E93" s="47"/>
    </row>
    <row r="94" spans="2:5" ht="15.75" customHeight="1" x14ac:dyDescent="0.2">
      <c r="B94" s="44" t="s">
        <v>88</v>
      </c>
      <c r="C94" s="45">
        <v>589</v>
      </c>
      <c r="D94" s="45">
        <v>405</v>
      </c>
      <c r="E94" s="47">
        <v>68.760611205432937</v>
      </c>
    </row>
    <row r="95" spans="2:5" s="11" customFormat="1" ht="15.75" customHeight="1" x14ac:dyDescent="0.2">
      <c r="B95" s="40" t="s">
        <v>89</v>
      </c>
      <c r="C95" s="41">
        <v>99</v>
      </c>
      <c r="D95" s="41">
        <v>89</v>
      </c>
      <c r="E95" s="51">
        <v>89.898989898989896</v>
      </c>
    </row>
    <row r="96" spans="2:5" s="11" customFormat="1" ht="15.75" customHeight="1" x14ac:dyDescent="0.2">
      <c r="B96" s="40" t="s">
        <v>90</v>
      </c>
      <c r="C96" s="41">
        <v>89</v>
      </c>
      <c r="D96" s="41">
        <v>79</v>
      </c>
      <c r="E96" s="51">
        <v>88.764044943820224</v>
      </c>
    </row>
    <row r="97" spans="2:5" ht="15.75" customHeight="1" x14ac:dyDescent="0.2">
      <c r="B97" s="44" t="s">
        <v>91</v>
      </c>
      <c r="C97" s="45"/>
      <c r="D97" s="45"/>
      <c r="E97" s="52"/>
    </row>
    <row r="98" spans="2:5" ht="15.75" customHeight="1" x14ac:dyDescent="0.2">
      <c r="B98" s="44" t="s">
        <v>92</v>
      </c>
      <c r="C98" s="45"/>
      <c r="D98" s="45"/>
      <c r="E98" s="52"/>
    </row>
    <row r="99" spans="2:5" ht="15.75" customHeight="1" x14ac:dyDescent="0.2">
      <c r="B99" s="44" t="s">
        <v>93</v>
      </c>
      <c r="C99" s="45"/>
      <c r="D99" s="45"/>
      <c r="E99" s="52"/>
    </row>
    <row r="100" spans="2:5" ht="15.75" customHeight="1" x14ac:dyDescent="0.2">
      <c r="B100" s="44" t="s">
        <v>94</v>
      </c>
      <c r="C100" s="45"/>
      <c r="D100" s="45"/>
      <c r="E100" s="52"/>
    </row>
    <row r="101" spans="2:5" ht="15.75" customHeight="1" x14ac:dyDescent="0.2">
      <c r="B101" s="44" t="s">
        <v>95</v>
      </c>
      <c r="C101" s="45">
        <v>89</v>
      </c>
      <c r="D101" s="45">
        <v>79</v>
      </c>
      <c r="E101" s="52">
        <v>88.764044943820224</v>
      </c>
    </row>
    <row r="102" spans="2:5" s="11" customFormat="1" ht="15.75" customHeight="1" x14ac:dyDescent="0.2">
      <c r="B102" s="40" t="s">
        <v>96</v>
      </c>
      <c r="C102" s="41">
        <v>10</v>
      </c>
      <c r="D102" s="41">
        <v>10</v>
      </c>
      <c r="E102" s="51">
        <v>100</v>
      </c>
    </row>
    <row r="103" spans="2:5" s="11" customFormat="1" ht="15.75" customHeight="1" x14ac:dyDescent="0.2">
      <c r="B103" s="40" t="s">
        <v>97</v>
      </c>
      <c r="C103" s="41">
        <v>0</v>
      </c>
      <c r="D103" s="41">
        <v>0</v>
      </c>
      <c r="E103" s="51"/>
    </row>
    <row r="104" spans="2:5" ht="15.75" customHeight="1" x14ac:dyDescent="0.2">
      <c r="B104" s="44" t="s">
        <v>98</v>
      </c>
      <c r="C104" s="45"/>
      <c r="D104" s="45"/>
      <c r="E104" s="52"/>
    </row>
    <row r="105" spans="2:5" ht="15.75" customHeight="1" x14ac:dyDescent="0.2">
      <c r="B105" s="44" t="s">
        <v>99</v>
      </c>
      <c r="C105" s="45"/>
      <c r="D105" s="45"/>
      <c r="E105" s="52"/>
    </row>
    <row r="106" spans="2:5" s="11" customFormat="1" ht="15.75" customHeight="1" x14ac:dyDescent="0.2">
      <c r="B106" s="40" t="s">
        <v>100</v>
      </c>
      <c r="C106" s="41">
        <v>0</v>
      </c>
      <c r="D106" s="41">
        <v>0</v>
      </c>
      <c r="E106" s="51"/>
    </row>
    <row r="107" spans="2:5" s="11" customFormat="1" ht="15.75" customHeight="1" x14ac:dyDescent="0.2">
      <c r="B107" s="40" t="s">
        <v>101</v>
      </c>
      <c r="C107" s="41">
        <v>0</v>
      </c>
      <c r="D107" s="41">
        <v>0</v>
      </c>
      <c r="E107" s="51"/>
    </row>
    <row r="108" spans="2:5" ht="15.75" customHeight="1" x14ac:dyDescent="0.2">
      <c r="B108" s="44" t="s">
        <v>102</v>
      </c>
      <c r="C108" s="45"/>
      <c r="D108" s="45"/>
      <c r="E108" s="52"/>
    </row>
    <row r="109" spans="2:5" ht="15.75" customHeight="1" x14ac:dyDescent="0.2">
      <c r="B109" s="44" t="s">
        <v>103</v>
      </c>
      <c r="C109" s="45"/>
      <c r="D109" s="45"/>
      <c r="E109" s="52"/>
    </row>
    <row r="110" spans="2:5" ht="15.75" customHeight="1" x14ac:dyDescent="0.2">
      <c r="B110" s="44" t="s">
        <v>104</v>
      </c>
      <c r="C110" s="45"/>
      <c r="D110" s="45"/>
      <c r="E110" s="52"/>
    </row>
    <row r="111" spans="2:5" ht="15.75" customHeight="1" x14ac:dyDescent="0.2">
      <c r="B111" s="44" t="s">
        <v>105</v>
      </c>
      <c r="C111" s="45"/>
      <c r="D111" s="45"/>
      <c r="E111" s="52"/>
    </row>
    <row r="112" spans="2:5" s="11" customFormat="1" ht="15.75" customHeight="1" x14ac:dyDescent="0.2">
      <c r="B112" s="40" t="s">
        <v>106</v>
      </c>
      <c r="C112" s="41"/>
      <c r="D112" s="41"/>
      <c r="E112" s="51"/>
    </row>
  </sheetData>
  <phoneticPr fontId="0" type="noConversion"/>
  <hyperlinks>
    <hyperlink ref="C4" location="Ocak!A1" display="Ocak" xr:uid="{DE8D5EB9-CFA9-45F7-AA26-60AA3C51FAE1}"/>
    <hyperlink ref="D4" location="Şubat!A1" display="Şubat" xr:uid="{EFD520EB-B7A5-455A-BE8F-F46370FAE214}"/>
    <hyperlink ref="E4" location="Mart!A1" display="Mart" xr:uid="{12BAFA0A-96D7-4F3B-B3DD-5D6476299D8A}"/>
    <hyperlink ref="C5" location="Nisan!A1" display="Nisan" xr:uid="{D42C76A7-944D-4C97-B61B-91648565824E}"/>
    <hyperlink ref="D5" location="Mayıs!A1" display="Mayıs" xr:uid="{1F30A28C-059B-42D9-955A-220081ADBF63}"/>
    <hyperlink ref="E5" location="Haziran!A1" display="Haziran" xr:uid="{AEAD6A41-820B-4D2A-A29C-3C2B368836A9}"/>
    <hyperlink ref="C6" location="Temmuz!A1" display="Temmuz" xr:uid="{06395046-E23F-4B48-BD09-15DB9C23A7A3}"/>
    <hyperlink ref="D6" location="Ağustos!A1" display="Ağustos" xr:uid="{7705483E-013C-4A9A-AE23-29885C813499}"/>
    <hyperlink ref="E6" location="Eylül!A1" display="Eylül" xr:uid="{DEB7D6CB-52CE-430F-9DD5-49EDFFC75C7B}"/>
    <hyperlink ref="C7" location="Ekim!A1" display="Ekim" xr:uid="{A470B15D-B53F-40C9-87D0-73BDB1B9A528}"/>
    <hyperlink ref="D7" location="Kasım!A1" display="Kasım" xr:uid="{98527EE5-8177-4DA3-A572-F3E8D9364615}"/>
    <hyperlink ref="E7" location="Aralık!A1" display="Aralık" xr:uid="{6C152277-AD49-415D-A6B2-2BA22014C4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97AD-D06A-4A45-802C-AA75C63638D8}">
  <sheetPr codeName="Sayfa3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9" customWidth="1"/>
    <col min="2" max="2" width="60.44140625" style="9" bestFit="1" customWidth="1"/>
    <col min="3" max="4" width="12.77734375" style="9" customWidth="1"/>
    <col min="5" max="5" width="12.77734375" style="14" customWidth="1"/>
    <col min="6" max="16384" width="10.6640625" style="9"/>
  </cols>
  <sheetData>
    <row r="1" spans="2:7" ht="33" customHeight="1" thickBot="1" x14ac:dyDescent="0.25"/>
    <row r="2" spans="2:7" s="2" customFormat="1" ht="24.75" customHeight="1" thickBot="1" x14ac:dyDescent="0.3">
      <c r="B2" s="15" t="s">
        <v>196</v>
      </c>
      <c r="C2" s="16"/>
      <c r="D2" s="16"/>
      <c r="E2" s="18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190</v>
      </c>
      <c r="D4" s="21" t="s">
        <v>191</v>
      </c>
      <c r="E4" s="21" t="s">
        <v>192</v>
      </c>
    </row>
    <row r="5" spans="2:7" s="2" customFormat="1" ht="15.75" customHeight="1" x14ac:dyDescent="0.25">
      <c r="B5" s="1"/>
      <c r="C5" s="21" t="s">
        <v>193</v>
      </c>
      <c r="D5" s="21" t="s">
        <v>194</v>
      </c>
      <c r="E5" s="21" t="s">
        <v>195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53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53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2" t="s">
        <v>0</v>
      </c>
      <c r="C9" s="23" t="s">
        <v>1</v>
      </c>
      <c r="D9" s="23" t="s">
        <v>2</v>
      </c>
      <c r="E9" s="39" t="s">
        <v>3</v>
      </c>
    </row>
    <row r="10" spans="2:7" s="8" customFormat="1" ht="15.75" customHeight="1" x14ac:dyDescent="0.2">
      <c r="B10" s="40" t="s">
        <v>4</v>
      </c>
      <c r="C10" s="41">
        <v>19287</v>
      </c>
      <c r="D10" s="41">
        <v>8897</v>
      </c>
      <c r="E10" s="42">
        <v>46.129517291439832</v>
      </c>
    </row>
    <row r="11" spans="2:7" s="11" customFormat="1" ht="15.75" customHeight="1" x14ac:dyDescent="0.2">
      <c r="B11" s="40" t="s">
        <v>5</v>
      </c>
      <c r="C11" s="41">
        <v>14492</v>
      </c>
      <c r="D11" s="41">
        <v>5938</v>
      </c>
      <c r="E11" s="43">
        <v>40.974330665194593</v>
      </c>
    </row>
    <row r="12" spans="2:7" s="11" customFormat="1" ht="15.75" customHeight="1" x14ac:dyDescent="0.2">
      <c r="B12" s="40" t="s">
        <v>6</v>
      </c>
      <c r="C12" s="41">
        <v>9983</v>
      </c>
      <c r="D12" s="41">
        <v>4263</v>
      </c>
      <c r="E12" s="43">
        <v>42.702594410497845</v>
      </c>
      <c r="G12" s="12"/>
    </row>
    <row r="13" spans="2:7" s="11" customFormat="1" ht="15.75" customHeight="1" x14ac:dyDescent="0.2">
      <c r="B13" s="40" t="s">
        <v>7</v>
      </c>
      <c r="C13" s="41">
        <v>9111</v>
      </c>
      <c r="D13" s="41">
        <v>3980</v>
      </c>
      <c r="E13" s="43">
        <v>43.683459554384804</v>
      </c>
    </row>
    <row r="14" spans="2:7" ht="15.75" customHeight="1" x14ac:dyDescent="0.2">
      <c r="B14" s="44" t="s">
        <v>8</v>
      </c>
      <c r="C14" s="45">
        <v>1081</v>
      </c>
      <c r="D14" s="45">
        <v>238</v>
      </c>
      <c r="E14" s="46">
        <v>22.016651248843662</v>
      </c>
    </row>
    <row r="15" spans="2:7" ht="15.75" customHeight="1" x14ac:dyDescent="0.2">
      <c r="B15" s="44" t="s">
        <v>9</v>
      </c>
      <c r="C15" s="45">
        <v>114</v>
      </c>
      <c r="D15" s="45">
        <v>49</v>
      </c>
      <c r="E15" s="46">
        <v>42.982456140350877</v>
      </c>
    </row>
    <row r="16" spans="2:7" ht="15.75" customHeight="1" x14ac:dyDescent="0.2">
      <c r="B16" s="44" t="s">
        <v>10</v>
      </c>
      <c r="C16" s="45">
        <v>7247</v>
      </c>
      <c r="D16" s="45">
        <v>3311</v>
      </c>
      <c r="E16" s="46">
        <v>45.68787084310749</v>
      </c>
    </row>
    <row r="17" spans="2:5" ht="15.75" customHeight="1" x14ac:dyDescent="0.2">
      <c r="B17" s="44" t="s">
        <v>11</v>
      </c>
      <c r="C17" s="45">
        <v>669</v>
      </c>
      <c r="D17" s="45">
        <v>382</v>
      </c>
      <c r="E17" s="46">
        <v>57.100149476831085</v>
      </c>
    </row>
    <row r="18" spans="2:5" s="11" customFormat="1" ht="15.75" customHeight="1" x14ac:dyDescent="0.2">
      <c r="B18" s="40" t="s">
        <v>12</v>
      </c>
      <c r="C18" s="41">
        <v>872</v>
      </c>
      <c r="D18" s="41">
        <v>283</v>
      </c>
      <c r="E18" s="43">
        <v>32.454128440366972</v>
      </c>
    </row>
    <row r="19" spans="2:5" ht="15.75" customHeight="1" x14ac:dyDescent="0.2">
      <c r="B19" s="44" t="s">
        <v>13</v>
      </c>
      <c r="C19" s="45">
        <v>300</v>
      </c>
      <c r="D19" s="45">
        <v>-53</v>
      </c>
      <c r="E19" s="46">
        <v>-17.666666666666668</v>
      </c>
    </row>
    <row r="20" spans="2:5" ht="15.75" customHeight="1" x14ac:dyDescent="0.2">
      <c r="B20" s="44" t="s">
        <v>14</v>
      </c>
      <c r="C20" s="45">
        <v>9</v>
      </c>
      <c r="D20" s="45">
        <v>0</v>
      </c>
      <c r="E20" s="46">
        <v>0</v>
      </c>
    </row>
    <row r="21" spans="2:5" ht="15.75" customHeight="1" x14ac:dyDescent="0.2">
      <c r="B21" s="44" t="s">
        <v>15</v>
      </c>
      <c r="C21" s="45">
        <v>563</v>
      </c>
      <c r="D21" s="45">
        <v>336</v>
      </c>
      <c r="E21" s="46">
        <v>59.680284191829479</v>
      </c>
    </row>
    <row r="22" spans="2:5" s="8" customFormat="1" ht="15.75" customHeight="1" x14ac:dyDescent="0.2">
      <c r="B22" s="40" t="s">
        <v>16</v>
      </c>
      <c r="C22" s="41">
        <v>2058</v>
      </c>
      <c r="D22" s="41">
        <v>546</v>
      </c>
      <c r="E22" s="42">
        <v>26.530612244897959</v>
      </c>
    </row>
    <row r="23" spans="2:5" s="13" customFormat="1" ht="15.75" customHeight="1" x14ac:dyDescent="0.2">
      <c r="B23" s="44" t="s">
        <v>17</v>
      </c>
      <c r="C23" s="45">
        <v>0</v>
      </c>
      <c r="D23" s="45">
        <v>0</v>
      </c>
      <c r="E23" s="47"/>
    </row>
    <row r="24" spans="2:5" s="13" customFormat="1" ht="15.75" customHeight="1" x14ac:dyDescent="0.2">
      <c r="B24" s="44" t="s">
        <v>18</v>
      </c>
      <c r="C24" s="45">
        <v>2058</v>
      </c>
      <c r="D24" s="45">
        <v>546</v>
      </c>
      <c r="E24" s="47">
        <v>26.530612244897959</v>
      </c>
    </row>
    <row r="25" spans="2:5" s="8" customFormat="1" ht="15.75" customHeight="1" x14ac:dyDescent="0.2">
      <c r="B25" s="40" t="s">
        <v>19</v>
      </c>
      <c r="C25" s="41">
        <v>-419</v>
      </c>
      <c r="D25" s="41">
        <v>-983</v>
      </c>
      <c r="E25" s="42">
        <v>234.60620525059664</v>
      </c>
    </row>
    <row r="26" spans="2:5" s="8" customFormat="1" ht="15.75" customHeight="1" x14ac:dyDescent="0.2">
      <c r="B26" s="40" t="s">
        <v>20</v>
      </c>
      <c r="C26" s="41">
        <v>-627</v>
      </c>
      <c r="D26" s="41">
        <v>-1180</v>
      </c>
      <c r="E26" s="42">
        <v>188.19776714513557</v>
      </c>
    </row>
    <row r="27" spans="2:5" s="13" customFormat="1" ht="15.75" customHeight="1" x14ac:dyDescent="0.2">
      <c r="B27" s="44" t="s">
        <v>21</v>
      </c>
      <c r="C27" s="45">
        <v>-956</v>
      </c>
      <c r="D27" s="45">
        <v>-1473</v>
      </c>
      <c r="E27" s="47">
        <v>154.07949790794979</v>
      </c>
    </row>
    <row r="28" spans="2:5" s="13" customFormat="1" ht="15.75" customHeight="1" x14ac:dyDescent="0.2">
      <c r="B28" s="44" t="s">
        <v>22</v>
      </c>
      <c r="C28" s="45">
        <v>329</v>
      </c>
      <c r="D28" s="45">
        <v>293</v>
      </c>
      <c r="E28" s="47">
        <v>89.057750759878417</v>
      </c>
    </row>
    <row r="29" spans="2:5" s="8" customFormat="1" ht="15.75" customHeight="1" x14ac:dyDescent="0.2">
      <c r="B29" s="40" t="s">
        <v>23</v>
      </c>
      <c r="C29" s="41">
        <v>15</v>
      </c>
      <c r="D29" s="41">
        <v>15</v>
      </c>
      <c r="E29" s="42">
        <v>100</v>
      </c>
    </row>
    <row r="30" spans="2:5" s="13" customFormat="1" ht="15.75" customHeight="1" x14ac:dyDescent="0.2">
      <c r="B30" s="44" t="s">
        <v>24</v>
      </c>
      <c r="C30" s="45"/>
      <c r="D30" s="45"/>
      <c r="E30" s="47"/>
    </row>
    <row r="31" spans="2:5" s="13" customFormat="1" ht="15.75" customHeight="1" x14ac:dyDescent="0.2">
      <c r="B31" s="44" t="s">
        <v>25</v>
      </c>
      <c r="C31" s="45">
        <v>15</v>
      </c>
      <c r="D31" s="45">
        <v>15</v>
      </c>
      <c r="E31" s="47">
        <v>100</v>
      </c>
    </row>
    <row r="32" spans="2:5" s="13" customFormat="1" ht="15.75" customHeight="1" x14ac:dyDescent="0.2">
      <c r="B32" s="44" t="s">
        <v>26</v>
      </c>
      <c r="C32" s="45"/>
      <c r="D32" s="45"/>
      <c r="E32" s="47"/>
    </row>
    <row r="33" spans="2:5" ht="15.75" customHeight="1" x14ac:dyDescent="0.2">
      <c r="B33" s="44" t="s">
        <v>27</v>
      </c>
      <c r="C33" s="45"/>
      <c r="D33" s="45"/>
      <c r="E33" s="46"/>
    </row>
    <row r="34" spans="2:5" ht="15.75" customHeight="1" x14ac:dyDescent="0.2">
      <c r="B34" s="44" t="s">
        <v>28</v>
      </c>
      <c r="C34" s="45"/>
      <c r="D34" s="45"/>
      <c r="E34" s="46"/>
    </row>
    <row r="35" spans="2:5" ht="15.75" customHeight="1" x14ac:dyDescent="0.2">
      <c r="B35" s="44" t="s">
        <v>29</v>
      </c>
      <c r="C35" s="45"/>
      <c r="D35" s="45"/>
      <c r="E35" s="46"/>
    </row>
    <row r="36" spans="2:5" s="11" customFormat="1" ht="15.75" customHeight="1" x14ac:dyDescent="0.2">
      <c r="B36" s="40" t="s">
        <v>30</v>
      </c>
      <c r="C36" s="41">
        <v>193</v>
      </c>
      <c r="D36" s="41">
        <v>182</v>
      </c>
      <c r="E36" s="43">
        <v>94.300518134715034</v>
      </c>
    </row>
    <row r="37" spans="2:5" s="11" customFormat="1" ht="15.75" customHeight="1" x14ac:dyDescent="0.2">
      <c r="B37" s="40" t="s">
        <v>31</v>
      </c>
      <c r="C37" s="41"/>
      <c r="D37" s="41"/>
      <c r="E37" s="43"/>
    </row>
    <row r="38" spans="2:5" s="8" customFormat="1" ht="15.75" customHeight="1" x14ac:dyDescent="0.2">
      <c r="B38" s="40" t="s">
        <v>32</v>
      </c>
      <c r="C38" s="41"/>
      <c r="D38" s="41"/>
      <c r="E38" s="42"/>
    </row>
    <row r="39" spans="2:5" s="8" customFormat="1" ht="15.75" customHeight="1" x14ac:dyDescent="0.2">
      <c r="B39" s="40" t="s">
        <v>33</v>
      </c>
      <c r="C39" s="41">
        <v>106</v>
      </c>
      <c r="D39" s="41">
        <v>106</v>
      </c>
      <c r="E39" s="42">
        <v>100</v>
      </c>
    </row>
    <row r="40" spans="2:5" s="13" customFormat="1" ht="15.75" customHeight="1" x14ac:dyDescent="0.2">
      <c r="B40" s="44" t="s">
        <v>34</v>
      </c>
      <c r="C40" s="45">
        <v>81</v>
      </c>
      <c r="D40" s="45">
        <v>81</v>
      </c>
      <c r="E40" s="47">
        <v>100</v>
      </c>
    </row>
    <row r="41" spans="2:5" s="13" customFormat="1" ht="15.75" customHeight="1" x14ac:dyDescent="0.2">
      <c r="B41" s="44" t="s">
        <v>35</v>
      </c>
      <c r="C41" s="45">
        <v>25</v>
      </c>
      <c r="D41" s="45">
        <v>25</v>
      </c>
      <c r="E41" s="47">
        <v>100</v>
      </c>
    </row>
    <row r="42" spans="2:5" s="13" customFormat="1" ht="15.75" customHeight="1" x14ac:dyDescent="0.2">
      <c r="B42" s="44" t="s">
        <v>36</v>
      </c>
      <c r="C42" s="45"/>
      <c r="D42" s="45"/>
      <c r="E42" s="47"/>
    </row>
    <row r="43" spans="2:5" s="8" customFormat="1" ht="15.75" customHeight="1" x14ac:dyDescent="0.2">
      <c r="B43" s="40" t="s">
        <v>37</v>
      </c>
      <c r="C43" s="41">
        <v>1659</v>
      </c>
      <c r="D43" s="41">
        <v>1158</v>
      </c>
      <c r="E43" s="42">
        <v>69.801084990958401</v>
      </c>
    </row>
    <row r="44" spans="2:5" s="8" customFormat="1" ht="15.75" customHeight="1" x14ac:dyDescent="0.2">
      <c r="B44" s="40" t="s">
        <v>38</v>
      </c>
      <c r="C44" s="41">
        <v>1057</v>
      </c>
      <c r="D44" s="41">
        <v>845</v>
      </c>
      <c r="E44" s="42">
        <v>79.943235572374647</v>
      </c>
    </row>
    <row r="45" spans="2:5" s="8" customFormat="1" ht="15.75" customHeight="1" x14ac:dyDescent="0.2">
      <c r="B45" s="40" t="s">
        <v>39</v>
      </c>
      <c r="C45" s="41">
        <v>48</v>
      </c>
      <c r="D45" s="41">
        <v>3</v>
      </c>
      <c r="E45" s="42">
        <v>6.25</v>
      </c>
    </row>
    <row r="46" spans="2:5" s="8" customFormat="1" ht="15.75" customHeight="1" x14ac:dyDescent="0.2">
      <c r="B46" s="40" t="s">
        <v>40</v>
      </c>
      <c r="C46" s="41">
        <v>4704</v>
      </c>
      <c r="D46" s="41">
        <v>2878</v>
      </c>
      <c r="E46" s="42">
        <v>61.181972789115648</v>
      </c>
    </row>
    <row r="47" spans="2:5" s="8" customFormat="1" ht="15.75" customHeight="1" x14ac:dyDescent="0.2">
      <c r="B47" s="40" t="s">
        <v>41</v>
      </c>
      <c r="C47" s="41">
        <v>1606</v>
      </c>
      <c r="D47" s="41">
        <v>1606</v>
      </c>
      <c r="E47" s="42">
        <v>100</v>
      </c>
    </row>
    <row r="48" spans="2:5" s="13" customFormat="1" ht="15.75" customHeight="1" x14ac:dyDescent="0.2">
      <c r="B48" s="44" t="s">
        <v>42</v>
      </c>
      <c r="C48" s="45">
        <v>1606</v>
      </c>
      <c r="D48" s="45">
        <v>1606</v>
      </c>
      <c r="E48" s="47">
        <v>100</v>
      </c>
    </row>
    <row r="49" spans="2:5" s="13" customFormat="1" ht="15.75" customHeight="1" x14ac:dyDescent="0.2">
      <c r="B49" s="44" t="s">
        <v>43</v>
      </c>
      <c r="C49" s="45"/>
      <c r="D49" s="45"/>
      <c r="E49" s="47"/>
    </row>
    <row r="50" spans="2:5" s="13" customFormat="1" ht="15.75" customHeight="1" x14ac:dyDescent="0.2">
      <c r="B50" s="44" t="s">
        <v>44</v>
      </c>
      <c r="C50" s="45"/>
      <c r="D50" s="45"/>
      <c r="E50" s="47"/>
    </row>
    <row r="51" spans="2:5" s="8" customFormat="1" ht="15.75" customHeight="1" x14ac:dyDescent="0.2">
      <c r="B51" s="40" t="s">
        <v>45</v>
      </c>
      <c r="C51" s="41">
        <v>0</v>
      </c>
      <c r="D51" s="41">
        <v>0</v>
      </c>
      <c r="E51" s="42"/>
    </row>
    <row r="52" spans="2:5" s="8" customFormat="1" ht="15.75" customHeight="1" x14ac:dyDescent="0.2">
      <c r="B52" s="40" t="s">
        <v>46</v>
      </c>
      <c r="C52" s="41">
        <v>0</v>
      </c>
      <c r="D52" s="41">
        <v>0</v>
      </c>
      <c r="E52" s="42"/>
    </row>
    <row r="53" spans="2:5" s="8" customFormat="1" ht="15.75" customHeight="1" x14ac:dyDescent="0.2">
      <c r="B53" s="40" t="s">
        <v>47</v>
      </c>
      <c r="C53" s="41"/>
      <c r="D53" s="41"/>
      <c r="E53" s="42"/>
    </row>
    <row r="54" spans="2:5" s="8" customFormat="1" ht="15.75" customHeight="1" x14ac:dyDescent="0.2">
      <c r="B54" s="40" t="s">
        <v>48</v>
      </c>
      <c r="C54" s="41">
        <v>0</v>
      </c>
      <c r="D54" s="41">
        <v>0</v>
      </c>
      <c r="E54" s="42"/>
    </row>
    <row r="55" spans="2:5" s="13" customFormat="1" ht="15.75" customHeight="1" x14ac:dyDescent="0.2">
      <c r="B55" s="44" t="s">
        <v>49</v>
      </c>
      <c r="C55" s="45"/>
      <c r="D55" s="45"/>
      <c r="E55" s="47"/>
    </row>
    <row r="56" spans="2:5" s="13" customFormat="1" ht="15.75" customHeight="1" x14ac:dyDescent="0.2">
      <c r="B56" s="44" t="s">
        <v>50</v>
      </c>
      <c r="C56" s="45"/>
      <c r="D56" s="45"/>
      <c r="E56" s="47"/>
    </row>
    <row r="57" spans="2:5" s="13" customFormat="1" ht="15.75" customHeight="1" x14ac:dyDescent="0.2">
      <c r="B57" s="44" t="s">
        <v>51</v>
      </c>
      <c r="C57" s="45"/>
      <c r="D57" s="45"/>
      <c r="E57" s="47"/>
    </row>
    <row r="58" spans="2:5" s="13" customFormat="1" ht="15.75" customHeight="1" x14ac:dyDescent="0.2">
      <c r="B58" s="44" t="s">
        <v>52</v>
      </c>
      <c r="C58" s="45"/>
      <c r="D58" s="45"/>
      <c r="E58" s="47"/>
    </row>
    <row r="59" spans="2:5" s="13" customFormat="1" ht="15.75" customHeight="1" x14ac:dyDescent="0.2">
      <c r="B59" s="44" t="s">
        <v>53</v>
      </c>
      <c r="C59" s="45"/>
      <c r="D59" s="45"/>
      <c r="E59" s="47"/>
    </row>
    <row r="60" spans="2:5" s="13" customFormat="1" ht="15.75" customHeight="1" x14ac:dyDescent="0.2">
      <c r="B60" s="44" t="s">
        <v>54</v>
      </c>
      <c r="C60" s="45"/>
      <c r="D60" s="45"/>
      <c r="E60" s="47"/>
    </row>
    <row r="61" spans="2:5" s="8" customFormat="1" ht="15.75" customHeight="1" x14ac:dyDescent="0.2">
      <c r="B61" s="40" t="s">
        <v>55</v>
      </c>
      <c r="C61" s="41">
        <v>883</v>
      </c>
      <c r="D61" s="41">
        <v>574</v>
      </c>
      <c r="E61" s="42">
        <v>65.005662514156285</v>
      </c>
    </row>
    <row r="62" spans="2:5" s="8" customFormat="1" ht="15.75" customHeight="1" x14ac:dyDescent="0.2">
      <c r="B62" s="40" t="s">
        <v>56</v>
      </c>
      <c r="C62" s="41">
        <v>595</v>
      </c>
      <c r="D62" s="41">
        <v>562</v>
      </c>
      <c r="E62" s="42">
        <v>94.453781512605033</v>
      </c>
    </row>
    <row r="63" spans="2:5" s="13" customFormat="1" ht="15.75" customHeight="1" x14ac:dyDescent="0.2">
      <c r="B63" s="44" t="s">
        <v>57</v>
      </c>
      <c r="C63" s="45">
        <v>551</v>
      </c>
      <c r="D63" s="45">
        <v>551</v>
      </c>
      <c r="E63" s="47">
        <v>100</v>
      </c>
    </row>
    <row r="64" spans="2:5" s="13" customFormat="1" ht="15.75" customHeight="1" x14ac:dyDescent="0.2">
      <c r="B64" s="44" t="s">
        <v>58</v>
      </c>
      <c r="C64" s="45">
        <v>34</v>
      </c>
      <c r="D64" s="45">
        <v>1</v>
      </c>
      <c r="E64" s="47">
        <v>2.9411764705882351</v>
      </c>
    </row>
    <row r="65" spans="2:5" s="13" customFormat="1" ht="15.75" customHeight="1" x14ac:dyDescent="0.2">
      <c r="B65" s="44" t="s">
        <v>59</v>
      </c>
      <c r="C65" s="45">
        <v>10</v>
      </c>
      <c r="D65" s="45">
        <v>10</v>
      </c>
      <c r="E65" s="47">
        <v>100</v>
      </c>
    </row>
    <row r="66" spans="2:5" s="8" customFormat="1" ht="15.75" customHeight="1" x14ac:dyDescent="0.2">
      <c r="B66" s="40" t="s">
        <v>60</v>
      </c>
      <c r="C66" s="41">
        <v>288</v>
      </c>
      <c r="D66" s="41">
        <v>12</v>
      </c>
      <c r="E66" s="42">
        <v>4.1666666666666661</v>
      </c>
    </row>
    <row r="67" spans="2:5" s="13" customFormat="1" ht="15.75" customHeight="1" x14ac:dyDescent="0.2">
      <c r="B67" s="44" t="s">
        <v>61</v>
      </c>
      <c r="C67" s="45"/>
      <c r="D67" s="45"/>
      <c r="E67" s="47"/>
    </row>
    <row r="68" spans="2:5" s="13" customFormat="1" ht="15.75" customHeight="1" x14ac:dyDescent="0.2">
      <c r="B68" s="44" t="s">
        <v>62</v>
      </c>
      <c r="C68" s="45">
        <v>284</v>
      </c>
      <c r="D68" s="45">
        <v>8</v>
      </c>
      <c r="E68" s="47">
        <v>2.8169014084507045</v>
      </c>
    </row>
    <row r="69" spans="2:5" s="13" customFormat="1" ht="15.75" customHeight="1" x14ac:dyDescent="0.2">
      <c r="B69" s="44" t="s">
        <v>63</v>
      </c>
      <c r="C69" s="45">
        <v>4</v>
      </c>
      <c r="D69" s="45">
        <v>4</v>
      </c>
      <c r="E69" s="47">
        <v>100</v>
      </c>
    </row>
    <row r="70" spans="2:5" s="8" customFormat="1" ht="15.75" customHeight="1" x14ac:dyDescent="0.2">
      <c r="B70" s="40" t="s">
        <v>64</v>
      </c>
      <c r="C70" s="41">
        <v>0</v>
      </c>
      <c r="D70" s="41">
        <v>0</v>
      </c>
      <c r="E70" s="42" t="e">
        <v>#DIV/0!</v>
      </c>
    </row>
    <row r="71" spans="2:5" s="8" customFormat="1" ht="15.75" customHeight="1" x14ac:dyDescent="0.2">
      <c r="B71" s="40" t="s">
        <v>65</v>
      </c>
      <c r="C71" s="41">
        <v>1598</v>
      </c>
      <c r="D71" s="41">
        <v>266</v>
      </c>
      <c r="E71" s="42">
        <v>16.645807259073841</v>
      </c>
    </row>
    <row r="72" spans="2:5" s="13" customFormat="1" ht="15.75" customHeight="1" x14ac:dyDescent="0.2">
      <c r="B72" s="48" t="s">
        <v>66</v>
      </c>
      <c r="C72" s="49">
        <v>47</v>
      </c>
      <c r="D72" s="49">
        <v>42</v>
      </c>
      <c r="E72" s="47">
        <v>89.361702127659569</v>
      </c>
    </row>
    <row r="73" spans="2:5" s="13" customFormat="1" ht="15.75" customHeight="1" x14ac:dyDescent="0.2">
      <c r="B73" s="48" t="s">
        <v>67</v>
      </c>
      <c r="C73" s="49">
        <v>45</v>
      </c>
      <c r="D73" s="49">
        <v>16</v>
      </c>
      <c r="E73" s="47">
        <v>35.555555555555557</v>
      </c>
    </row>
    <row r="74" spans="2:5" s="13" customFormat="1" ht="15.75" customHeight="1" x14ac:dyDescent="0.2">
      <c r="B74" s="48" t="s">
        <v>68</v>
      </c>
      <c r="C74" s="49">
        <v>104</v>
      </c>
      <c r="D74" s="49">
        <v>18</v>
      </c>
      <c r="E74" s="47">
        <v>17.307692307692307</v>
      </c>
    </row>
    <row r="75" spans="2:5" s="13" customFormat="1" ht="15.75" customHeight="1" x14ac:dyDescent="0.2">
      <c r="B75" s="48" t="s">
        <v>69</v>
      </c>
      <c r="C75" s="49">
        <v>707</v>
      </c>
      <c r="D75" s="49">
        <v>26</v>
      </c>
      <c r="E75" s="47">
        <v>3.6775106082036775</v>
      </c>
    </row>
    <row r="76" spans="2:5" s="13" customFormat="1" ht="15.75" customHeight="1" x14ac:dyDescent="0.2">
      <c r="B76" s="48" t="s">
        <v>70</v>
      </c>
      <c r="C76" s="49">
        <v>317</v>
      </c>
      <c r="D76" s="49">
        <v>140</v>
      </c>
      <c r="E76" s="47">
        <v>44.164037854889585</v>
      </c>
    </row>
    <row r="77" spans="2:5" s="13" customFormat="1" ht="15.75" customHeight="1" x14ac:dyDescent="0.2">
      <c r="B77" s="48" t="s">
        <v>71</v>
      </c>
      <c r="C77" s="49">
        <v>378</v>
      </c>
      <c r="D77" s="49">
        <v>24</v>
      </c>
      <c r="E77" s="47">
        <v>6.3492063492063489</v>
      </c>
    </row>
    <row r="78" spans="2:5" s="11" customFormat="1" ht="15.75" customHeight="1" x14ac:dyDescent="0.2">
      <c r="B78" s="40" t="s">
        <v>72</v>
      </c>
      <c r="C78" s="41">
        <v>4</v>
      </c>
      <c r="D78" s="41">
        <v>4</v>
      </c>
      <c r="E78" s="42">
        <v>100</v>
      </c>
    </row>
    <row r="79" spans="2:5" ht="15.75" customHeight="1" x14ac:dyDescent="0.2">
      <c r="B79" s="44" t="s">
        <v>73</v>
      </c>
      <c r="C79" s="45"/>
      <c r="D79" s="45"/>
      <c r="E79" s="47"/>
    </row>
    <row r="80" spans="2:5" ht="15.75" customHeight="1" x14ac:dyDescent="0.2">
      <c r="B80" s="44" t="s">
        <v>74</v>
      </c>
      <c r="C80" s="45"/>
      <c r="D80" s="45"/>
      <c r="E80" s="47"/>
    </row>
    <row r="81" spans="2:5" ht="15.75" customHeight="1" x14ac:dyDescent="0.2">
      <c r="B81" s="44" t="s">
        <v>75</v>
      </c>
      <c r="C81" s="45"/>
      <c r="D81" s="45"/>
      <c r="E81" s="47"/>
    </row>
    <row r="82" spans="2:5" ht="15.75" customHeight="1" x14ac:dyDescent="0.2">
      <c r="B82" s="44" t="s">
        <v>76</v>
      </c>
      <c r="C82" s="45"/>
      <c r="D82" s="45"/>
      <c r="E82" s="47"/>
    </row>
    <row r="83" spans="2:5" ht="15.75" customHeight="1" x14ac:dyDescent="0.2">
      <c r="B83" s="44" t="s">
        <v>77</v>
      </c>
      <c r="C83" s="45"/>
      <c r="D83" s="45"/>
      <c r="E83" s="47"/>
    </row>
    <row r="84" spans="2:5" ht="15.75" customHeight="1" x14ac:dyDescent="0.2">
      <c r="B84" s="44" t="s">
        <v>78</v>
      </c>
      <c r="C84" s="45">
        <v>4</v>
      </c>
      <c r="D84" s="45">
        <v>4</v>
      </c>
      <c r="E84" s="47">
        <v>100</v>
      </c>
    </row>
    <row r="85" spans="2:5" ht="15.75" customHeight="1" x14ac:dyDescent="0.2">
      <c r="B85" s="44" t="s">
        <v>79</v>
      </c>
      <c r="C85" s="45">
        <v>0</v>
      </c>
      <c r="D85" s="45">
        <v>0</v>
      </c>
      <c r="E85" s="47"/>
    </row>
    <row r="86" spans="2:5" ht="15.75" customHeight="1" x14ac:dyDescent="0.2">
      <c r="B86" s="44" t="s">
        <v>80</v>
      </c>
      <c r="C86" s="45"/>
      <c r="D86" s="45"/>
      <c r="E86" s="47"/>
    </row>
    <row r="87" spans="2:5" s="11" customFormat="1" ht="15.75" customHeight="1" x14ac:dyDescent="0.2">
      <c r="B87" s="40" t="s">
        <v>81</v>
      </c>
      <c r="C87" s="41">
        <v>613</v>
      </c>
      <c r="D87" s="41">
        <v>428</v>
      </c>
      <c r="E87" s="42">
        <v>69.820554649265915</v>
      </c>
    </row>
    <row r="88" spans="2:5" ht="15.75" customHeight="1" x14ac:dyDescent="0.2">
      <c r="B88" s="50" t="s">
        <v>82</v>
      </c>
      <c r="C88" s="45"/>
      <c r="D88" s="45"/>
      <c r="E88" s="47"/>
    </row>
    <row r="89" spans="2:5" ht="15.75" customHeight="1" x14ac:dyDescent="0.2">
      <c r="B89" s="50" t="s">
        <v>83</v>
      </c>
      <c r="C89" s="45"/>
      <c r="D89" s="45"/>
      <c r="E89" s="47"/>
    </row>
    <row r="90" spans="2:5" ht="15.75" customHeight="1" x14ac:dyDescent="0.2">
      <c r="B90" s="44" t="s">
        <v>84</v>
      </c>
      <c r="C90" s="45">
        <v>9</v>
      </c>
      <c r="D90" s="45">
        <v>9</v>
      </c>
      <c r="E90" s="47">
        <v>100</v>
      </c>
    </row>
    <row r="91" spans="2:5" ht="15.75" customHeight="1" x14ac:dyDescent="0.2">
      <c r="B91" s="44" t="s">
        <v>85</v>
      </c>
      <c r="C91" s="45">
        <v>218</v>
      </c>
      <c r="D91" s="45">
        <v>218</v>
      </c>
      <c r="E91" s="47">
        <v>100</v>
      </c>
    </row>
    <row r="92" spans="2:5" ht="15.75" customHeight="1" x14ac:dyDescent="0.2">
      <c r="B92" s="44" t="s">
        <v>86</v>
      </c>
      <c r="C92" s="45">
        <v>35</v>
      </c>
      <c r="D92" s="45">
        <v>35</v>
      </c>
      <c r="E92" s="47">
        <v>100</v>
      </c>
    </row>
    <row r="93" spans="2:5" ht="15.75" customHeight="1" x14ac:dyDescent="0.2">
      <c r="B93" s="44" t="s">
        <v>87</v>
      </c>
      <c r="C93" s="45"/>
      <c r="D93" s="45"/>
      <c r="E93" s="47"/>
    </row>
    <row r="94" spans="2:5" ht="15.75" customHeight="1" x14ac:dyDescent="0.2">
      <c r="B94" s="44" t="s">
        <v>88</v>
      </c>
      <c r="C94" s="45">
        <v>351</v>
      </c>
      <c r="D94" s="45">
        <v>166</v>
      </c>
      <c r="E94" s="47">
        <v>47.293447293447294</v>
      </c>
    </row>
    <row r="95" spans="2:5" s="11" customFormat="1" ht="15.75" customHeight="1" x14ac:dyDescent="0.2">
      <c r="B95" s="40" t="s">
        <v>89</v>
      </c>
      <c r="C95" s="41">
        <v>91</v>
      </c>
      <c r="D95" s="41">
        <v>81</v>
      </c>
      <c r="E95" s="51">
        <v>89.010989010989007</v>
      </c>
    </row>
    <row r="96" spans="2:5" s="11" customFormat="1" ht="15.75" customHeight="1" x14ac:dyDescent="0.2">
      <c r="B96" s="40" t="s">
        <v>90</v>
      </c>
      <c r="C96" s="41">
        <v>89</v>
      </c>
      <c r="D96" s="41">
        <v>79</v>
      </c>
      <c r="E96" s="51">
        <v>88.764044943820224</v>
      </c>
    </row>
    <row r="97" spans="2:5" ht="15.75" customHeight="1" x14ac:dyDescent="0.2">
      <c r="B97" s="44" t="s">
        <v>91</v>
      </c>
      <c r="C97" s="45"/>
      <c r="D97" s="45"/>
      <c r="E97" s="52"/>
    </row>
    <row r="98" spans="2:5" ht="15.75" customHeight="1" x14ac:dyDescent="0.2">
      <c r="B98" s="44" t="s">
        <v>92</v>
      </c>
      <c r="C98" s="45"/>
      <c r="D98" s="45"/>
      <c r="E98" s="52"/>
    </row>
    <row r="99" spans="2:5" ht="15.75" customHeight="1" x14ac:dyDescent="0.2">
      <c r="B99" s="44" t="s">
        <v>93</v>
      </c>
      <c r="C99" s="45"/>
      <c r="D99" s="45"/>
      <c r="E99" s="52"/>
    </row>
    <row r="100" spans="2:5" ht="15.75" customHeight="1" x14ac:dyDescent="0.2">
      <c r="B100" s="44" t="s">
        <v>94</v>
      </c>
      <c r="C100" s="45"/>
      <c r="D100" s="45"/>
      <c r="E100" s="52"/>
    </row>
    <row r="101" spans="2:5" ht="15.75" customHeight="1" x14ac:dyDescent="0.2">
      <c r="B101" s="44" t="s">
        <v>95</v>
      </c>
      <c r="C101" s="45">
        <v>89</v>
      </c>
      <c r="D101" s="45">
        <v>79</v>
      </c>
      <c r="E101" s="52">
        <v>88.764044943820224</v>
      </c>
    </row>
    <row r="102" spans="2:5" s="11" customFormat="1" ht="15.75" customHeight="1" x14ac:dyDescent="0.2">
      <c r="B102" s="40" t="s">
        <v>96</v>
      </c>
      <c r="C102" s="41">
        <v>2</v>
      </c>
      <c r="D102" s="41">
        <v>2</v>
      </c>
      <c r="E102" s="51"/>
    </row>
    <row r="103" spans="2:5" s="11" customFormat="1" ht="15.75" customHeight="1" x14ac:dyDescent="0.2">
      <c r="B103" s="40" t="s">
        <v>97</v>
      </c>
      <c r="C103" s="41">
        <v>0</v>
      </c>
      <c r="D103" s="41">
        <v>0</v>
      </c>
      <c r="E103" s="51"/>
    </row>
    <row r="104" spans="2:5" ht="15.75" customHeight="1" x14ac:dyDescent="0.2">
      <c r="B104" s="44" t="s">
        <v>98</v>
      </c>
      <c r="C104" s="45"/>
      <c r="D104" s="45"/>
      <c r="E104" s="52"/>
    </row>
    <row r="105" spans="2:5" ht="15.75" customHeight="1" x14ac:dyDescent="0.2">
      <c r="B105" s="44" t="s">
        <v>99</v>
      </c>
      <c r="C105" s="45"/>
      <c r="D105" s="45"/>
      <c r="E105" s="52"/>
    </row>
    <row r="106" spans="2:5" s="11" customFormat="1" ht="15.75" customHeight="1" x14ac:dyDescent="0.2">
      <c r="B106" s="40" t="s">
        <v>100</v>
      </c>
      <c r="C106" s="41">
        <v>0</v>
      </c>
      <c r="D106" s="41">
        <v>0</v>
      </c>
      <c r="E106" s="51"/>
    </row>
    <row r="107" spans="2:5" s="11" customFormat="1" ht="15.75" customHeight="1" x14ac:dyDescent="0.2">
      <c r="B107" s="40" t="s">
        <v>101</v>
      </c>
      <c r="C107" s="41">
        <v>0</v>
      </c>
      <c r="D107" s="41">
        <v>0</v>
      </c>
      <c r="E107" s="51"/>
    </row>
    <row r="108" spans="2:5" ht="15.75" customHeight="1" x14ac:dyDescent="0.2">
      <c r="B108" s="44" t="s">
        <v>102</v>
      </c>
      <c r="C108" s="45"/>
      <c r="D108" s="45"/>
      <c r="E108" s="52"/>
    </row>
    <row r="109" spans="2:5" ht="15.75" customHeight="1" x14ac:dyDescent="0.2">
      <c r="B109" s="44" t="s">
        <v>103</v>
      </c>
      <c r="C109" s="45"/>
      <c r="D109" s="45"/>
      <c r="E109" s="52"/>
    </row>
    <row r="110" spans="2:5" ht="15.75" customHeight="1" x14ac:dyDescent="0.2">
      <c r="B110" s="44" t="s">
        <v>104</v>
      </c>
      <c r="C110" s="45"/>
      <c r="D110" s="45"/>
      <c r="E110" s="52"/>
    </row>
    <row r="111" spans="2:5" ht="15.75" customHeight="1" x14ac:dyDescent="0.2">
      <c r="B111" s="44" t="s">
        <v>105</v>
      </c>
      <c r="C111" s="45"/>
      <c r="D111" s="45"/>
      <c r="E111" s="52"/>
    </row>
    <row r="112" spans="2:5" s="11" customFormat="1" ht="15.75" customHeight="1" x14ac:dyDescent="0.2">
      <c r="B112" s="40" t="s">
        <v>106</v>
      </c>
      <c r="C112" s="41"/>
      <c r="D112" s="41"/>
      <c r="E112" s="51"/>
    </row>
  </sheetData>
  <phoneticPr fontId="0" type="noConversion"/>
  <hyperlinks>
    <hyperlink ref="C4" location="Ocak!A1" display="Ocak" xr:uid="{82D297D4-9280-4B06-ACF8-565C218AE97D}"/>
    <hyperlink ref="D4" location="Şubat!A1" display="Şubat" xr:uid="{06D57F31-12D8-494E-9DBF-0F3CB01800F2}"/>
    <hyperlink ref="E4" location="Mart!A1" display="Mart" xr:uid="{4082DF22-F8A5-458F-A77C-4FD40D612B00}"/>
    <hyperlink ref="C5" location="Nisan!A1" display="Nisan" xr:uid="{08A240CE-A61C-45AE-BAB9-6C09ABEEE1ED}"/>
    <hyperlink ref="D5" location="Mayıs!A1" display="Mayıs" xr:uid="{18449D47-3841-4371-B4D5-FA7EAC51C085}"/>
    <hyperlink ref="E5" location="Haziran!A1" display="Haziran" xr:uid="{E710046F-C997-47F4-AC4F-8BEFBC3ACB39}"/>
    <hyperlink ref="C6" location="Temmuz!A1" display="Temmuz" xr:uid="{0243F1DE-D7E5-484A-AA6A-E6362F6F331E}"/>
    <hyperlink ref="D6" location="Ağustos!A1" display="Ağustos" xr:uid="{4F957CB3-0B3C-47D0-9C70-1DFCCD561761}"/>
    <hyperlink ref="E6" location="Eylül!A1" display="Eylül" xr:uid="{C57497CF-696E-406D-8F49-BD9000832B95}"/>
    <hyperlink ref="C7" location="Ekim!A1" display="Ekim" xr:uid="{1578E22E-8F7F-488E-B057-7D6BF923CFF3}"/>
    <hyperlink ref="D7" location="Kasım!A1" display="Kasım" xr:uid="{C3F91E0D-A559-464D-A3CA-49241C9FAED3}"/>
    <hyperlink ref="E7" location="Aralık!A1" display="Aralık" xr:uid="{CD507237-9D03-4CDB-B627-7AE42A5480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2006-04-21T06:24:01Z</dcterms:created>
  <dcterms:modified xsi:type="dcterms:W3CDTF">2025-07-29T13:14:06Z</dcterms:modified>
</cp:coreProperties>
</file>