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CB201F26-F5AC-42AF-97D4-8591DE1D0F0E}" xr6:coauthVersionLast="47" xr6:coauthVersionMax="47" xr10:uidLastSave="{00000000-0000-0000-0000-000000000000}"/>
  <bookViews>
    <workbookView xWindow="-108" yWindow="-108" windowWidth="23256" windowHeight="12456" xr2:uid="{4C304560-9ABB-47BF-8DDD-A42E05D0842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{"'31  Hatay'!$B$3:$D$105"}</definedName>
    <definedName name="HTML_Control" localSheetId="0" hidden="1">{"'31  Hatay'!$B$3:$D$105"}</definedName>
    <definedName name="HTML_Control" localSheetId="2" hidden="1">{"'31  Hatay'!$B$3:$D$105"}</definedName>
    <definedName name="HTML_Control" localSheetId="3" hidden="1">{"'31  Hatay'!$B$3:$D$105"}</definedName>
    <definedName name="HTML_Control" localSheetId="6" hidden="1">{"'31  Hatay'!$B$3:$D$105"}</definedName>
    <definedName name="HTML_Control" localSheetId="1" hidden="1">{"'31  Hatay'!$B$3:$D$105"}</definedName>
    <definedName name="HTML_Control" localSheetId="9" hidden="1">{"'31  Hatay'!$B$3:$D$105"}</definedName>
    <definedName name="HTML_Control" localSheetId="7" hidden="1">{"'31  Hatay'!$B$3:$D$105"}</definedName>
    <definedName name="HTML_Control" localSheetId="8" hidden="1">{"'31  Hatay'!$B$3:$D$105"}</definedName>
    <definedName name="HTML_Control" localSheetId="11" hidden="1">{"'31  Hatay'!$B$3:$D$90"}</definedName>
    <definedName name="HTML_Control" localSheetId="10" hidden="1">{"'31  Hatay'!$B$3:$D$90"}</definedName>
    <definedName name="HTML_Control" localSheetId="5" hidden="1">{"'31  Hatay'!$B$3:$D$105"}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Settings\hersan.MUHASEBAT\Desktop\htm\31.htm"</definedName>
    <definedName name="HTML_PathFile" localSheetId="0" hidden="1">"C:\Documents and Settings\hersan.MUHASEBAT\Desktop\htm\31.htm"</definedName>
    <definedName name="HTML_PathFile" localSheetId="2" hidden="1">"C:\Documents and Settings\hersan.MUHASEBAT\Desktop\htm\31.htm"</definedName>
    <definedName name="HTML_PathFile" localSheetId="3" hidden="1">"C:\Documents and Settings\hersan.MUHASEBAT\Desktop\htm\31.htm"</definedName>
    <definedName name="HTML_PathFile" localSheetId="6" hidden="1">"C:\Documents and Settings\hersan.MUHASEBAT\Desktop\htm\31.htm"</definedName>
    <definedName name="HTML_PathFile" localSheetId="1" hidden="1">"C:\Documents and Settings\hersan.MUHASEBAT\Desktop\htm\31.htm"</definedName>
    <definedName name="HTML_PathFile" localSheetId="9" hidden="1">"\\M-pc-00000-20\il_2005_2006hazırlık\docs\31.htm"</definedName>
    <definedName name="HTML_PathFile" localSheetId="7" hidden="1">"C:\Documents and Settings\eakgonullu\Belgelerim\internet\docs\il_81\htm\31.htm"</definedName>
    <definedName name="HTML_PathFile" localSheetId="8" hidden="1">"C:\Documents and Settings\hersan\Belgelerim\int-hazırlık\htm\31.htm"</definedName>
    <definedName name="HTML_PathFile" localSheetId="11" hidden="1">"C:\Documents and Settings\hersan\Belgelerim\int-hazırlık\htm\31.htm"</definedName>
    <definedName name="HTML_PathFile" localSheetId="10" hidden="1">"\\M-pc-00000-20\il_2005_2006hazırlık\docs\htm\31.htm"</definedName>
    <definedName name="HTML_PathFile" localSheetId="5" hidden="1">"C:\Documents and Settings\hersan.MUHASEBAT\Desktop\htm\31.htm"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1" i="8"/>
  <c r="E102" i="8"/>
  <c r="C103" i="8"/>
  <c r="D103" i="8"/>
  <c r="C106" i="8"/>
  <c r="C107" i="8"/>
  <c r="D107" i="8"/>
  <c r="D106" i="8" s="1"/>
  <c r="C46" i="8" l="1"/>
  <c r="D11" i="8"/>
  <c r="E12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<sst xmlns="http://schemas.openxmlformats.org/spreadsheetml/2006/main" count="1412" uniqueCount="211">
  <si>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</si>
  <si>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</si>
  <si>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</si>
  <si>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</si>
  <si>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</si>
  <si>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</si>
  <si>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</si>
  <si>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</si>
  <si>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</si>
  <si>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</si>
  <si>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</si>
  <si>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</si>
  <si>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</si>
  <si>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</si>
  <si>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</si>
  <si>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</si>
  <si>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</si>
  <si>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</si>
  <si>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</si>
  <si>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</si>
  <si>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</si>
  <si>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</si>
  <si>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</si>
  <si>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</si>
  <si>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</si>
  <si>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</si>
  <si>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</si>
  <si>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</si>
  <si>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</si>
  <si>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</si>
  <si>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</si>
  <si>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</si>
  <si>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</si>
  <si>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</si>
  <si>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</si>
  <si>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</si>
  <si>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</si>
  <si>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</si>
  <si>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</si>
  <si>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</si>
  <si>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</si>
  <si>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</si>
  <si>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</si>
  <si>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</si>
  <si>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</si>
  <si>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</si>
  <si>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</si>
  <si>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</si>
  <si>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</si>
  <si>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</si>
  <si>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</si>
  <si>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</si>
  <si>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</si>
  <si>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</si>
  <si>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</si>
  <si>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</si>
  <si>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</si>
  <si>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</si>
  <si>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</si>
  <si>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</si>
  <si>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</si>
  <si>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</si>
  <si>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</si>
  <si>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</si>
  <si>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</si>
  <si>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</si>
  <si>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</si>
  <si>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</si>
  <si>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</si>
  <si>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</si>
  <si>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</si>
  <si>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</si>
  <si>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</si>
  <si>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</si>
  <si>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</si>
  <si>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</si>
  <si>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</si>
  <si>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</si>
  <si>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</si>
  <si>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</si>
  <si>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</si>
  <si>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</si>
  <si>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</si>
  <si>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</si>
  <si>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</si>
  <si>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</si>
  <si>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</si>
  <si>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</si>
  <si>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</si>
  <si>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</si>
  <si>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</si>
  <si>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</si>
  <si>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</si>
  <si>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</si>
  <si>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</si>
  <si>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</si>
  <si>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</si>
  <si>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</si>
  <si>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</si>
  <si>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</si>
  <si>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</si>
  <si>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</si>
  <si>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</si>
  <si>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</si>
  <si>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</si>
  <si>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</si>
  <si>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</si>
  <si>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HATAY İLİ GENEL  BÜTÇE GELİRLERİNİN TAHSİLATI, TAHAKKUKU VE TAHSİLATIN TAHAKKUKA  ORANI (KÜMÜLATİF) HAZİRAN 2006</t>
  </si>
  <si>
    <t>HATAY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</si>
  <si>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</si>
  <si>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</si>
  <si>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</si>
  <si>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</si>
  <si>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</si>
  <si>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</si>
  <si>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</si>
  <si>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</si>
  <si>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</si>
  <si>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</si>
  <si>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</si>
  <si>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</si>
  <si>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</si>
  <si>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</si>
  <si>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</si>
  <si>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</si>
  <si>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</si>
  <si>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</si>
  <si>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</si>
  <si>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</si>
  <si>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</si>
  <si>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</si>
  <si>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</si>
  <si>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</si>
  <si>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</si>
  <si>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</si>
  <si>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</si>
  <si>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</si>
  <si>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</si>
  <si>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</si>
  <si>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</si>
  <si>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</si>
  <si>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</si>
  <si>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</si>
  <si>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</si>
  <si>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</si>
  <si>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</si>
  <si>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</si>
  <si>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</si>
  <si>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</si>
  <si>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</si>
  <si>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</si>
  <si>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</si>
  <si>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</si>
  <si>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</si>
  <si>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</si>
  <si>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</si>
  <si>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</si>
  <si>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</si>
  <si>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</si>
  <si>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</si>
  <si>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</si>
  <si>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</si>
  <si>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</si>
  <si>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</si>
  <si>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</si>
  <si>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</si>
  <si>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</si>
  <si>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</si>
  <si>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</si>
  <si>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</si>
  <si>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</si>
  <si>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</si>
  <si>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</si>
  <si>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</si>
  <si>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</si>
  <si>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</si>
  <si>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</si>
  <si>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</si>
  <si>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</si>
  <si>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</si>
  <si>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</si>
  <si>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</si>
  <si>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</si>
  <si>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</si>
  <si>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HATAY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</si>
  <si>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</si>
  <si>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</si>
  <si>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</si>
  <si>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HATAY İLİ GENEL  BÜTÇE GELİRLERİNİN TAHSİLATI, TAHAKKUKU VE TAHSİLATIN TAHAKKUKA  ORANI (KÜMÜLATİF) MART 2006</t>
  </si>
  <si>
    <t>HATAY İLİ GENEL  BÜTÇE GELİRLERİNİN TAHSİLATI, TAHAKKUKU VE TAHSİLATIN TAHAKKUKA  ORANI (KÜMÜLATİF) NİSAN 2006</t>
  </si>
  <si>
    <t>HATAY İLİ GENEL  BÜTÇE GELİRLERİNİN TAHSİLATI, TAHAKKUKU VE TAHSİLATIN TAHAKKUKA  ORANI (KÜMÜLATİF) MAYIS 2006</t>
  </si>
  <si>
    <t>Mayıs</t>
  </si>
  <si>
    <t>Ocak</t>
  </si>
  <si>
    <t>Şubat</t>
  </si>
  <si>
    <t>Mart</t>
  </si>
  <si>
    <t>Nisan</t>
  </si>
  <si>
    <t>Haziran</t>
  </si>
  <si>
    <t>HATAY İLİ GENEL  BÜTÇE GELİRLERİNİN TAHSİLATI, TAHAKKUKU VE TAHSİLATIN TAHAKKUKA  ORANI (KÜMÜLATİF) TEMMUZ 2006</t>
  </si>
  <si>
    <t>Temmuz</t>
  </si>
  <si>
    <t>HATAY İLİ GENEL  BÜTÇE GELİRLERİNİN TAHSİLATI, TAHAKKUKU VE TAHSİLATIN TAHAKKUKA  ORANI (KÜMÜLATİF) AĞUSTOS 2006</t>
  </si>
  <si>
    <t>Ağustos</t>
  </si>
  <si>
    <t>HATAY İLİ GENEL  BÜTÇE GELİRLERİNİN TAHSİLATI, TAHAKKUKU VE TAHSİLATIN TAHAKKUKA  ORANI (KÜMÜLATİF) EYLÜL 2006</t>
  </si>
  <si>
    <t>Eylül</t>
  </si>
  <si>
    <t xml:space="preserve">        Motorlu Taşıtlar (II)</t>
  </si>
  <si>
    <t>HATAY İLİ GENEL  BÜTÇE GELİRLERİNİN TAHSİLATI, TAHAKKUKU VE TAHSİLATIN TAHAKKUKA  ORANI (KÜMÜLATİF) EKİM 2006</t>
  </si>
  <si>
    <t>Ekim</t>
  </si>
  <si>
    <t>HATAY İLİ GENEL  BÜTÇE GELİRLERİNİN TAHSİLATI, TAHAKKUKU VE TAHSİLATIN TAHAKKUKA  ORANI (KÜMÜLATİF) KASIM 2006</t>
  </si>
  <si>
    <t>Kasım</t>
  </si>
  <si>
    <t>HATAY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</si>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</sst>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/>
    <xf numFmtId="4" fontId="4" fillId="0" borderId="0" xfId="2" applyNumberFormat="1" applyFont="1" applyAlignment="1">
      <alignment horizontal="right"/>
    </xf>
    <xf numFmtId="0" fontId="5" fillId="0" borderId="0" xfId="2" applyFont="1" applyAlignment="1">
      <alignment horizontal="centerContinuous" vertical="justify"/>
    </xf>
    <xf numFmtId="0" fontId="4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Fill="1"/>
    <xf numFmtId="0" fontId="5" fillId="0" borderId="0" xfId="2" applyFont="1"/>
    <xf numFmtId="3" fontId="5" fillId="0" borderId="0" xfId="2" applyNumberFormat="1" applyFont="1"/>
    <xf numFmtId="0" fontId="4" fillId="0" borderId="0" xfId="2" applyFont="1" applyFill="1"/>
    <xf numFmtId="0" fontId="4" fillId="0" borderId="0" xfId="2" applyFont="1" applyAlignment="1">
      <alignment horizontal="center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vertical="center"/>
    </xf>
    <xf numFmtId="4" fontId="5" fillId="0" borderId="0" xfId="2" applyNumberFormat="1" applyFont="1" applyAlignment="1">
      <alignment vertical="center"/>
    </xf>
    <xf numFmtId="0" fontId="5" fillId="2" borderId="1" xfId="2" applyFont="1" applyFill="1" applyBorder="1" applyAlignment="1">
      <alignment horizontal="centerContinuous" vertical="justify"/>
    </xf>
    <xf numFmtId="0" fontId="5" fillId="2" borderId="2" xfId="2" applyFont="1" applyFill="1" applyBorder="1" applyAlignment="1">
      <alignment horizontal="centerContinuous" vertical="justify"/>
    </xf>
    <xf numFmtId="4" fontId="5" fillId="2" borderId="3" xfId="2" applyNumberFormat="1" applyFont="1" applyFill="1" applyBorder="1" applyAlignment="1">
      <alignment horizontal="right" vertical="justify"/>
    </xf>
    <xf numFmtId="0" fontId="5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Continuous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left" vertical="center"/>
    </xf>
    <xf numFmtId="3" fontId="5" fillId="0" borderId="4" xfId="2" applyNumberFormat="1" applyFont="1" applyFill="1" applyBorder="1" applyAlignment="1">
      <alignment horizontal="right"/>
    </xf>
    <xf numFmtId="173" fontId="5" fillId="0" borderId="4" xfId="2" applyNumberFormat="1" applyFont="1" applyFill="1" applyBorder="1"/>
    <xf numFmtId="3" fontId="5" fillId="3" borderId="4" xfId="2" applyNumberFormat="1" applyFont="1" applyFill="1" applyBorder="1" applyAlignment="1"/>
    <xf numFmtId="173" fontId="5" fillId="0" borderId="4" xfId="2" applyNumberFormat="1" applyFont="1" applyBorder="1"/>
    <xf numFmtId="0" fontId="4" fillId="0" borderId="4" xfId="3" applyFont="1" applyFill="1" applyBorder="1" applyAlignment="1">
      <alignment horizontal="left" vertical="center"/>
    </xf>
    <xf numFmtId="3" fontId="4" fillId="0" borderId="4" xfId="0" applyNumberFormat="1" applyFont="1" applyBorder="1"/>
    <xf numFmtId="173" fontId="4" fillId="0" borderId="4" xfId="2" applyNumberFormat="1" applyFont="1" applyBorder="1"/>
    <xf numFmtId="3" fontId="5" fillId="0" borderId="4" xfId="0" applyNumberFormat="1" applyFont="1" applyBorder="1"/>
    <xf numFmtId="3" fontId="5" fillId="0" borderId="4" xfId="2" applyNumberFormat="1" applyFont="1" applyFill="1" applyBorder="1" applyAlignment="1"/>
    <xf numFmtId="0" fontId="10" fillId="0" borderId="4" xfId="0" applyFont="1" applyBorder="1"/>
    <xf numFmtId="173" fontId="4" fillId="0" borderId="4" xfId="2" applyNumberFormat="1" applyFont="1" applyFill="1" applyBorder="1"/>
    <xf numFmtId="3" fontId="5" fillId="0" borderId="4" xfId="2" applyNumberFormat="1" applyFont="1" applyBorder="1"/>
    <xf numFmtId="3" fontId="4" fillId="0" borderId="4" xfId="2" applyNumberFormat="1" applyFont="1" applyBorder="1"/>
    <xf numFmtId="4" fontId="5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5" fillId="0" borderId="4" xfId="2" applyNumberFormat="1" applyFont="1" applyBorder="1" applyAlignment="1">
      <alignment horizontal="right" vertical="center"/>
    </xf>
    <xf numFmtId="4" fontId="4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F7952624-7380-45B6-88D8-E63C0F3EC611}"/>
    <cellStyle name="Normal_genelgelirtahk_tahs" xfId="3" xr:uid="{1FC8A10C-72EB-47CF-A745-B84A1809A7A0}"/>
    <cellStyle name="Virgül [0]_29dan32ye" xfId="4" xr:uid="{646F8538-F3D2-48B0-8BCC-1A03483296E0}"/>
    <cellStyle name="Virgül_29dan32ye" xfId="5" xr:uid="{62FF43AE-362C-4966-9004-178C4F989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0FC6-73D2-4ED2-8B9D-B99C6E6C2C30}">
  <dimension ref="B1:G112"/>
  <sheetViews>
    <sheetView showGridLines="0" tabSelected="1" topLeftCell="A91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208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1636951</v>
      </c>
      <c r="D10" s="42">
        <v>1297139</v>
      </c>
      <c r="E10" s="43">
        <v>79.241162380547735</v>
      </c>
    </row>
    <row r="11" spans="2:7" s="7" customFormat="1" ht="15.75" customHeight="1" x14ac:dyDescent="0.2">
      <c r="B11" s="41" t="s">
        <v>5</v>
      </c>
      <c r="C11" s="42">
        <v>1340294</v>
      </c>
      <c r="D11" s="42">
        <v>1179687</v>
      </c>
      <c r="E11" s="44">
        <v>88.01703208400545</v>
      </c>
    </row>
    <row r="12" spans="2:7" s="7" customFormat="1" ht="15.75" customHeight="1" x14ac:dyDescent="0.2">
      <c r="B12" s="41" t="s">
        <v>6</v>
      </c>
      <c r="C12" s="42">
        <v>337826</v>
      </c>
      <c r="D12" s="42">
        <v>269911</v>
      </c>
      <c r="E12" s="44">
        <v>79.896455571803244</v>
      </c>
      <c r="G12" s="8"/>
    </row>
    <row r="13" spans="2:7" s="7" customFormat="1" ht="15.75" customHeight="1" x14ac:dyDescent="0.2">
      <c r="B13" s="41" t="s">
        <v>7</v>
      </c>
      <c r="C13" s="42">
        <v>299205</v>
      </c>
      <c r="D13" s="42">
        <v>239338</v>
      </c>
      <c r="E13" s="44">
        <v>79.991310305643296</v>
      </c>
    </row>
    <row r="14" spans="2:7" ht="15.75" customHeight="1" x14ac:dyDescent="0.2">
      <c r="B14" s="45" t="s">
        <v>8</v>
      </c>
      <c r="C14" s="46">
        <v>28179</v>
      </c>
      <c r="D14" s="46">
        <v>22383</v>
      </c>
      <c r="E14" s="47">
        <v>79.431491536250405</v>
      </c>
    </row>
    <row r="15" spans="2:7" ht="15.75" customHeight="1" x14ac:dyDescent="0.2">
      <c r="B15" s="45" t="s">
        <v>9</v>
      </c>
      <c r="C15" s="46">
        <v>4874</v>
      </c>
      <c r="D15" s="46">
        <v>3619</v>
      </c>
      <c r="E15" s="47">
        <v>74.251128436602372</v>
      </c>
    </row>
    <row r="16" spans="2:7" ht="15.75" customHeight="1" x14ac:dyDescent="0.2">
      <c r="B16" s="45" t="s">
        <v>10</v>
      </c>
      <c r="C16" s="46">
        <v>250285</v>
      </c>
      <c r="D16" s="46">
        <v>200558</v>
      </c>
      <c r="E16" s="47">
        <v>80.13184969135186</v>
      </c>
    </row>
    <row r="17" spans="2:5" ht="15.75" customHeight="1" x14ac:dyDescent="0.2">
      <c r="B17" s="45" t="s">
        <v>11</v>
      </c>
      <c r="C17" s="46">
        <v>15867</v>
      </c>
      <c r="D17" s="46">
        <v>12778</v>
      </c>
      <c r="E17" s="47">
        <v>80.531921598285749</v>
      </c>
    </row>
    <row r="18" spans="2:5" s="7" customFormat="1" ht="15.75" customHeight="1" x14ac:dyDescent="0.2">
      <c r="B18" s="41" t="s">
        <v>12</v>
      </c>
      <c r="C18" s="42">
        <v>38621</v>
      </c>
      <c r="D18" s="42">
        <v>30573</v>
      </c>
      <c r="E18" s="44">
        <v>79.1615960228891</v>
      </c>
    </row>
    <row r="19" spans="2:5" ht="15.75" customHeight="1" x14ac:dyDescent="0.2">
      <c r="B19" s="45" t="s">
        <v>13</v>
      </c>
      <c r="C19" s="46">
        <v>5047</v>
      </c>
      <c r="D19" s="46">
        <v>819</v>
      </c>
      <c r="E19" s="47">
        <v>16.227461858529821</v>
      </c>
    </row>
    <row r="20" spans="2:5" ht="15.75" customHeight="1" x14ac:dyDescent="0.2">
      <c r="B20" s="45" t="s">
        <v>14</v>
      </c>
      <c r="C20" s="46">
        <v>161</v>
      </c>
      <c r="D20" s="46">
        <v>73</v>
      </c>
      <c r="E20" s="47">
        <v>45.341614906832298</v>
      </c>
    </row>
    <row r="21" spans="2:5" ht="15.75" customHeight="1" x14ac:dyDescent="0.2">
      <c r="B21" s="45" t="s">
        <v>15</v>
      </c>
      <c r="C21" s="46">
        <v>33413</v>
      </c>
      <c r="D21" s="46">
        <v>29681</v>
      </c>
      <c r="E21" s="47">
        <v>88.830694639810844</v>
      </c>
    </row>
    <row r="22" spans="2:5" s="6" customFormat="1" ht="15.75" customHeight="1" x14ac:dyDescent="0.2">
      <c r="B22" s="41" t="s">
        <v>16</v>
      </c>
      <c r="C22" s="42">
        <v>65517</v>
      </c>
      <c r="D22" s="42">
        <v>44218</v>
      </c>
      <c r="E22" s="43">
        <v>67.490880229558741</v>
      </c>
    </row>
    <row r="23" spans="2:5" s="9" customFormat="1" ht="15.75" customHeight="1" x14ac:dyDescent="0.2">
      <c r="B23" s="45" t="s">
        <v>17</v>
      </c>
      <c r="C23" s="46">
        <v>824</v>
      </c>
      <c r="D23" s="46">
        <v>448</v>
      </c>
      <c r="E23" s="48">
        <v>54.368932038834949</v>
      </c>
    </row>
    <row r="24" spans="2:5" s="9" customFormat="1" ht="15.75" customHeight="1" x14ac:dyDescent="0.2">
      <c r="B24" s="45" t="s">
        <v>18</v>
      </c>
      <c r="C24" s="46">
        <v>64693</v>
      </c>
      <c r="D24" s="46">
        <v>43770</v>
      </c>
      <c r="E24" s="48">
        <v>67.65801555036866</v>
      </c>
    </row>
    <row r="25" spans="2:5" s="6" customFormat="1" ht="15.75" customHeight="1" x14ac:dyDescent="0.2">
      <c r="B25" s="41" t="s">
        <v>19</v>
      </c>
      <c r="C25" s="42">
        <v>127904</v>
      </c>
      <c r="D25" s="42">
        <v>68332</v>
      </c>
      <c r="E25" s="43">
        <v>53.424443332499372</v>
      </c>
    </row>
    <row r="26" spans="2:5" s="6" customFormat="1" ht="15.75" customHeight="1" x14ac:dyDescent="0.2">
      <c r="B26" s="41" t="s">
        <v>20</v>
      </c>
      <c r="C26" s="42">
        <v>65718</v>
      </c>
      <c r="D26" s="42">
        <v>7687</v>
      </c>
      <c r="E26" s="43">
        <v>11.696947563833348</v>
      </c>
    </row>
    <row r="27" spans="2:5" s="9" customFormat="1" ht="15.75" customHeight="1" x14ac:dyDescent="0.2">
      <c r="B27" s="45" t="s">
        <v>21</v>
      </c>
      <c r="C27" s="46">
        <v>62340</v>
      </c>
      <c r="D27" s="46">
        <v>4829</v>
      </c>
      <c r="E27" s="48">
        <v>7.7462303496952201</v>
      </c>
    </row>
    <row r="28" spans="2:5" s="9" customFormat="1" ht="15.75" customHeight="1" x14ac:dyDescent="0.2">
      <c r="B28" s="45" t="s">
        <v>22</v>
      </c>
      <c r="C28" s="46">
        <v>3378</v>
      </c>
      <c r="D28" s="46">
        <v>2858</v>
      </c>
      <c r="E28" s="48">
        <v>84.606275902901132</v>
      </c>
    </row>
    <row r="29" spans="2:5" s="6" customFormat="1" ht="15.75" customHeight="1" x14ac:dyDescent="0.2">
      <c r="B29" s="41" t="s">
        <v>23</v>
      </c>
      <c r="C29" s="42">
        <v>45140</v>
      </c>
      <c r="D29" s="42">
        <v>44281</v>
      </c>
      <c r="E29" s="43">
        <v>98.097031457687194</v>
      </c>
    </row>
    <row r="30" spans="2:5" s="9" customFormat="1" ht="15.75" customHeight="1" x14ac:dyDescent="0.2">
      <c r="B30" s="45" t="s">
        <v>24</v>
      </c>
      <c r="C30" s="46">
        <v>1868</v>
      </c>
      <c r="D30" s="46">
        <v>1494</v>
      </c>
      <c r="E30" s="48">
        <v>79.978586723768743</v>
      </c>
    </row>
    <row r="31" spans="2:5" s="9" customFormat="1" ht="15.75" customHeight="1" x14ac:dyDescent="0.2">
      <c r="B31" s="45" t="s">
        <v>203</v>
      </c>
      <c r="C31" s="46">
        <v>43273</v>
      </c>
      <c r="D31" s="46">
        <v>42789</v>
      </c>
      <c r="E31" s="48">
        <v>98.881519654287899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v>100</v>
      </c>
    </row>
    <row r="35" spans="2:5" ht="15.75" customHeight="1" x14ac:dyDescent="0.2">
      <c r="B35" s="45" t="s">
        <v>29</v>
      </c>
      <c r="C35" s="46">
        <v>-14</v>
      </c>
      <c r="D35" s="46">
        <v>-15</v>
      </c>
      <c r="E35" s="47">
        <v>107.14285714285714</v>
      </c>
    </row>
    <row r="36" spans="2:5" s="7" customFormat="1" ht="15.75" customHeight="1" x14ac:dyDescent="0.2">
      <c r="B36" s="41" t="s">
        <v>30</v>
      </c>
      <c r="C36" s="42">
        <v>17046</v>
      </c>
      <c r="D36" s="42">
        <v>16364</v>
      </c>
      <c r="E36" s="44">
        <v>95.999061363369705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723757</v>
      </c>
      <c r="D39" s="42">
        <v>723757</v>
      </c>
      <c r="E39" s="43">
        <v>100</v>
      </c>
    </row>
    <row r="40" spans="2:5" s="9" customFormat="1" ht="15.75" customHeight="1" x14ac:dyDescent="0.2">
      <c r="B40" s="45" t="s">
        <v>34</v>
      </c>
      <c r="C40" s="46">
        <v>69353</v>
      </c>
      <c r="D40" s="46">
        <v>69353</v>
      </c>
      <c r="E40" s="48">
        <v>100</v>
      </c>
    </row>
    <row r="41" spans="2:5" s="9" customFormat="1" ht="15.75" customHeight="1" x14ac:dyDescent="0.2">
      <c r="B41" s="45" t="s">
        <v>35</v>
      </c>
      <c r="C41" s="46">
        <v>654404</v>
      </c>
      <c r="D41" s="46">
        <v>654404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40534</v>
      </c>
      <c r="D43" s="42">
        <v>32521</v>
      </c>
      <c r="E43" s="43">
        <v>80.231410667587696</v>
      </c>
    </row>
    <row r="44" spans="2:5" s="6" customFormat="1" ht="15.75" customHeight="1" x14ac:dyDescent="0.2">
      <c r="B44" s="41" t="s">
        <v>38</v>
      </c>
      <c r="C44" s="42">
        <v>43849</v>
      </c>
      <c r="D44" s="42">
        <v>40829</v>
      </c>
      <c r="E44" s="43">
        <v>93.112727770302627</v>
      </c>
    </row>
    <row r="45" spans="2:5" s="6" customFormat="1" ht="15.75" customHeight="1" x14ac:dyDescent="0.2">
      <c r="B45" s="41" t="s">
        <v>39</v>
      </c>
      <c r="C45" s="42">
        <v>907</v>
      </c>
      <c r="D45" s="42">
        <v>119</v>
      </c>
      <c r="E45" s="43">
        <v>13.120176405733186</v>
      </c>
    </row>
    <row r="46" spans="2:5" s="6" customFormat="1" ht="15.75" customHeight="1" x14ac:dyDescent="0.2">
      <c r="B46" s="41" t="s">
        <v>40</v>
      </c>
      <c r="C46" s="42">
        <v>294736</v>
      </c>
      <c r="D46" s="42">
        <v>115531</v>
      </c>
      <c r="E46" s="43">
        <v>39.198129851799578</v>
      </c>
    </row>
    <row r="47" spans="2:5" s="6" customFormat="1" ht="15.75" customHeight="1" x14ac:dyDescent="0.2">
      <c r="B47" s="41" t="s">
        <v>41</v>
      </c>
      <c r="C47" s="42">
        <v>17284</v>
      </c>
      <c r="D47" s="42">
        <v>17284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15691</v>
      </c>
      <c r="D48" s="46">
        <v>15691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1593</v>
      </c>
      <c r="D50" s="46">
        <v>1593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101</v>
      </c>
      <c r="D51" s="42">
        <v>100</v>
      </c>
      <c r="E51" s="43">
        <v>99.009900990099013</v>
      </c>
    </row>
    <row r="52" spans="2:5" s="6" customFormat="1" ht="15.75" customHeight="1" x14ac:dyDescent="0.2">
      <c r="B52" s="41" t="s">
        <v>46</v>
      </c>
      <c r="C52" s="42">
        <v>101</v>
      </c>
      <c r="D52" s="42">
        <v>100</v>
      </c>
      <c r="E52" s="43">
        <v>99.009900990099013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51</v>
      </c>
      <c r="C56" s="46"/>
      <c r="D56" s="46"/>
      <c r="E56" s="48"/>
    </row>
    <row r="57" spans="2:5" s="9" customFormat="1" ht="15.75" customHeight="1" x14ac:dyDescent="0.2">
      <c r="B57" s="45" t="s">
        <v>52</v>
      </c>
      <c r="C57" s="46"/>
      <c r="D57" s="46"/>
      <c r="E57" s="48"/>
    </row>
    <row r="58" spans="2:5" s="9" customFormat="1" ht="15.75" customHeight="1" x14ac:dyDescent="0.2">
      <c r="B58" s="45" t="s">
        <v>53</v>
      </c>
      <c r="C58" s="46"/>
      <c r="D58" s="46"/>
      <c r="E58" s="48"/>
    </row>
    <row r="59" spans="2:5" s="9" customFormat="1" ht="15.75" customHeight="1" x14ac:dyDescent="0.2">
      <c r="B59" s="45" t="s">
        <v>54</v>
      </c>
      <c r="C59" s="46"/>
      <c r="D59" s="46"/>
      <c r="E59" s="48"/>
    </row>
    <row r="60" spans="2:5" s="6" customFormat="1" ht="15.75" customHeight="1" x14ac:dyDescent="0.2">
      <c r="B60" s="41" t="s">
        <v>55</v>
      </c>
      <c r="C60" s="42">
        <v>68295</v>
      </c>
      <c r="D60" s="42">
        <v>17802</v>
      </c>
      <c r="E60" s="43">
        <v>26.066329892378654</v>
      </c>
    </row>
    <row r="61" spans="2:5" s="6" customFormat="1" ht="15.75" customHeight="1" x14ac:dyDescent="0.2">
      <c r="B61" s="41" t="s">
        <v>56</v>
      </c>
      <c r="C61" s="42">
        <v>7950</v>
      </c>
      <c r="D61" s="42">
        <v>6040</v>
      </c>
      <c r="E61" s="43">
        <v>75.974842767295598</v>
      </c>
    </row>
    <row r="62" spans="2:5" s="9" customFormat="1" ht="15.75" customHeight="1" x14ac:dyDescent="0.2">
      <c r="B62" s="45" t="s">
        <v>57</v>
      </c>
      <c r="C62" s="46">
        <v>1812</v>
      </c>
      <c r="D62" s="46">
        <v>1812</v>
      </c>
      <c r="E62" s="48">
        <v>100</v>
      </c>
    </row>
    <row r="63" spans="2:5" s="9" customFormat="1" ht="15.75" customHeight="1" x14ac:dyDescent="0.2">
      <c r="B63" s="45" t="s">
        <v>58</v>
      </c>
      <c r="C63" s="46">
        <v>3410</v>
      </c>
      <c r="D63" s="46">
        <v>1500</v>
      </c>
      <c r="E63" s="48">
        <v>43.988269794721404</v>
      </c>
    </row>
    <row r="64" spans="2:5" s="9" customFormat="1" ht="15.75" customHeight="1" x14ac:dyDescent="0.2">
      <c r="B64" s="45" t="s">
        <v>59</v>
      </c>
      <c r="C64" s="46">
        <v>2728</v>
      </c>
      <c r="D64" s="46">
        <v>2728</v>
      </c>
      <c r="E64" s="48">
        <v>100</v>
      </c>
    </row>
    <row r="65" spans="2:5" s="6" customFormat="1" ht="15.75" customHeight="1" x14ac:dyDescent="0.2">
      <c r="B65" s="41" t="s">
        <v>60</v>
      </c>
      <c r="C65" s="42">
        <v>60345</v>
      </c>
      <c r="D65" s="42">
        <v>11762</v>
      </c>
      <c r="E65" s="43">
        <v>19.491258596404009</v>
      </c>
    </row>
    <row r="66" spans="2:5" s="9" customFormat="1" ht="15.75" customHeight="1" x14ac:dyDescent="0.2">
      <c r="B66" s="45" t="s">
        <v>61</v>
      </c>
      <c r="C66" s="46"/>
      <c r="D66" s="46"/>
      <c r="E66" s="48"/>
    </row>
    <row r="67" spans="2:5" s="9" customFormat="1" ht="15.75" customHeight="1" x14ac:dyDescent="0.2">
      <c r="B67" s="45" t="s">
        <v>62</v>
      </c>
      <c r="C67" s="46">
        <v>60291</v>
      </c>
      <c r="D67" s="46">
        <v>11730</v>
      </c>
      <c r="E67" s="48">
        <v>19.455640145295316</v>
      </c>
    </row>
    <row r="68" spans="2:5" s="9" customFormat="1" ht="15.75" customHeight="1" x14ac:dyDescent="0.2">
      <c r="B68" s="45" t="s">
        <v>63</v>
      </c>
      <c r="C68" s="46">
        <v>54</v>
      </c>
      <c r="D68" s="46">
        <v>32</v>
      </c>
      <c r="E68" s="48">
        <v>59.259259259259252</v>
      </c>
    </row>
    <row r="69" spans="2:5" s="6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6" customFormat="1" ht="15.75" customHeight="1" x14ac:dyDescent="0.2">
      <c r="B70" s="41" t="s">
        <v>65</v>
      </c>
      <c r="C70" s="42">
        <v>184305</v>
      </c>
      <c r="D70" s="42">
        <v>58156</v>
      </c>
      <c r="E70" s="43">
        <v>31.554217194324625</v>
      </c>
    </row>
    <row r="71" spans="2:5" s="9" customFormat="1" ht="15.75" customHeight="1" x14ac:dyDescent="0.2">
      <c r="B71" s="49" t="s">
        <v>66</v>
      </c>
      <c r="C71" s="50">
        <v>6030</v>
      </c>
      <c r="D71" s="50">
        <v>2628</v>
      </c>
      <c r="E71" s="48">
        <v>43.582089552238806</v>
      </c>
    </row>
    <row r="72" spans="2:5" s="9" customFormat="1" ht="15.75" customHeight="1" x14ac:dyDescent="0.2">
      <c r="B72" s="49" t="s">
        <v>67</v>
      </c>
      <c r="C72" s="50">
        <v>9195</v>
      </c>
      <c r="D72" s="50">
        <v>2971</v>
      </c>
      <c r="E72" s="48">
        <v>32.311038607939096</v>
      </c>
    </row>
    <row r="73" spans="2:5" s="9" customFormat="1" ht="15.75" customHeight="1" x14ac:dyDescent="0.2">
      <c r="B73" s="49" t="s">
        <v>68</v>
      </c>
      <c r="C73" s="50">
        <v>2877</v>
      </c>
      <c r="D73" s="50">
        <v>2063</v>
      </c>
      <c r="E73" s="48">
        <v>71.70663885992353</v>
      </c>
    </row>
    <row r="74" spans="2:5" s="9" customFormat="1" ht="15.75" customHeight="1" x14ac:dyDescent="0.2">
      <c r="B74" s="49" t="s">
        <v>69</v>
      </c>
      <c r="C74" s="50">
        <v>139762</v>
      </c>
      <c r="D74" s="50">
        <v>27007</v>
      </c>
      <c r="E74" s="48">
        <v>19.323564345100959</v>
      </c>
    </row>
    <row r="75" spans="2:5" s="9" customFormat="1" ht="15.75" customHeight="1" x14ac:dyDescent="0.2">
      <c r="B75" s="49" t="s">
        <v>70</v>
      </c>
      <c r="C75" s="50">
        <v>20940</v>
      </c>
      <c r="D75" s="50">
        <v>19967</v>
      </c>
      <c r="E75" s="48">
        <v>95.353390639923603</v>
      </c>
    </row>
    <row r="76" spans="2:5" s="9" customFormat="1" ht="15.75" customHeight="1" x14ac:dyDescent="0.2">
      <c r="B76" s="49" t="s">
        <v>71</v>
      </c>
      <c r="C76" s="50">
        <v>5501</v>
      </c>
      <c r="D76" s="50">
        <v>3520</v>
      </c>
      <c r="E76" s="48">
        <v>63.988365751681506</v>
      </c>
    </row>
    <row r="77" spans="2:5" s="7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0</v>
      </c>
      <c r="D84" s="46">
        <v>0</v>
      </c>
      <c r="E84" s="48"/>
    </row>
    <row r="85" spans="2:5" ht="15.75" customHeight="1" x14ac:dyDescent="0.2">
      <c r="B85" s="45" t="s">
        <v>80</v>
      </c>
      <c r="C85" s="46">
        <v>0</v>
      </c>
      <c r="D85" s="46">
        <v>0</v>
      </c>
      <c r="E85" s="48"/>
    </row>
    <row r="86" spans="2:5" s="7" customFormat="1" ht="15.75" customHeight="1" x14ac:dyDescent="0.2">
      <c r="B86" s="41" t="s">
        <v>81</v>
      </c>
      <c r="C86" s="42">
        <v>24751</v>
      </c>
      <c r="D86" s="42">
        <v>22189</v>
      </c>
      <c r="E86" s="43">
        <v>89.648903074623249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713</v>
      </c>
      <c r="D89" s="46">
        <v>713</v>
      </c>
      <c r="E89" s="48">
        <v>100</v>
      </c>
    </row>
    <row r="90" spans="2:5" ht="15.75" customHeight="1" x14ac:dyDescent="0.2">
      <c r="B90" s="45" t="s">
        <v>85</v>
      </c>
      <c r="C90" s="46">
        <v>8490</v>
      </c>
      <c r="D90" s="46">
        <v>8480</v>
      </c>
      <c r="E90" s="48">
        <v>99.882214369846878</v>
      </c>
    </row>
    <row r="91" spans="2:5" ht="15.75" customHeight="1" x14ac:dyDescent="0.2">
      <c r="B91" s="45" t="s">
        <v>86</v>
      </c>
      <c r="C91" s="46">
        <v>865</v>
      </c>
      <c r="D91" s="46">
        <v>562</v>
      </c>
      <c r="E91" s="48">
        <v>64.971098265895961</v>
      </c>
    </row>
    <row r="92" spans="2:5" ht="15.75" customHeight="1" x14ac:dyDescent="0.2">
      <c r="B92" s="45" t="s">
        <v>87</v>
      </c>
      <c r="C92" s="46">
        <v>1120</v>
      </c>
      <c r="D92" s="46">
        <v>1120</v>
      </c>
      <c r="E92" s="48">
        <v>100</v>
      </c>
    </row>
    <row r="93" spans="2:5" ht="15.75" customHeight="1" x14ac:dyDescent="0.2">
      <c r="B93" s="45" t="s">
        <v>88</v>
      </c>
      <c r="C93" s="46">
        <v>13563</v>
      </c>
      <c r="D93" s="46">
        <v>11314</v>
      </c>
      <c r="E93" s="48">
        <v>83.418122834181233</v>
      </c>
    </row>
    <row r="94" spans="2:5" s="7" customFormat="1" ht="15.75" customHeight="1" x14ac:dyDescent="0.2">
      <c r="B94" s="41" t="s">
        <v>89</v>
      </c>
      <c r="C94" s="42">
        <v>1921</v>
      </c>
      <c r="D94" s="42">
        <v>1921</v>
      </c>
      <c r="E94" s="52">
        <v>100</v>
      </c>
    </row>
    <row r="95" spans="2:5" s="7" customFormat="1" ht="15.75" customHeight="1" x14ac:dyDescent="0.2">
      <c r="B95" s="41" t="s">
        <v>90</v>
      </c>
      <c r="C95" s="42">
        <v>1871</v>
      </c>
      <c r="D95" s="42">
        <v>1871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638</v>
      </c>
      <c r="D99" s="46">
        <v>638</v>
      </c>
      <c r="E99" s="53">
        <v>100</v>
      </c>
    </row>
    <row r="100" spans="2:5" ht="15.75" customHeight="1" x14ac:dyDescent="0.2">
      <c r="B100" s="45" t="s">
        <v>95</v>
      </c>
      <c r="C100" s="46">
        <v>1233</v>
      </c>
      <c r="D100" s="46">
        <v>1233</v>
      </c>
      <c r="E100" s="53">
        <v>100</v>
      </c>
    </row>
    <row r="101" spans="2:5" s="7" customFormat="1" ht="15.75" customHeight="1" x14ac:dyDescent="0.2">
      <c r="B101" s="41" t="s">
        <v>96</v>
      </c>
      <c r="C101" s="42">
        <v>50</v>
      </c>
      <c r="D101" s="42">
        <v>50</v>
      </c>
      <c r="E101" s="52">
        <v>100</v>
      </c>
    </row>
    <row r="102" spans="2:5" s="7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7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7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7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  <row r="112" spans="2:5" x14ac:dyDescent="0.2">
      <c r="B112" s="7" t="s">
        <v>210</v>
      </c>
    </row>
  </sheetData>
  <phoneticPr fontId="0" type="noConversion"/>
  <hyperlinks>
    <hyperlink ref="C4" location="Ocak!A1" display="Ocak" xr:uid="{236AF674-B378-40C0-A888-FE39C614679C}"/>
    <hyperlink ref="D4" location="Şubat!A1" display="Şubat" xr:uid="{535F0759-77F5-4F0E-A389-A5B8AEB70A1E}"/>
    <hyperlink ref="E4" location="Mart!A1" display="Mart" xr:uid="{EC5D890F-F704-45D0-86C6-108E5557A718}"/>
    <hyperlink ref="C5" location="Nisan!A1" display="Nisan" xr:uid="{0C08343A-EFEF-4448-A158-FDA094C356F4}"/>
    <hyperlink ref="D5" location="Mayıs!A1" display="Mayıs" xr:uid="{726ED877-E44E-447A-AEAF-4C44E3B26ECE}"/>
    <hyperlink ref="E5" location="Haziran!A1" display="Haziran" xr:uid="{A5BAAC35-1392-4C08-84AD-8E5A7A8C4673}"/>
    <hyperlink ref="C6" location="Temmuz!A1" display="Temmuz" xr:uid="{A48A1E14-782B-404F-B16B-306C5239CB4A}"/>
    <hyperlink ref="D6" location="Ağustos!A1" display="Ağustos" xr:uid="{F6F23B85-0D85-42F2-A0AC-30EAD35CEF1F}"/>
    <hyperlink ref="E6" location="Eylül!A1" display="Eylül" xr:uid="{AE3C62C5-4A9C-4BA5-959C-E727EBCF7CAD}"/>
    <hyperlink ref="C7" location="Ekim!A1" display="Ekim" xr:uid="{9D1E6F9E-8291-4E3A-AE8B-6259AC871112}"/>
    <hyperlink ref="D7" location="Kasım!A1" display="Kasım" xr:uid="{984AA61B-AB86-4BD7-902B-08D0EAD5AA91}"/>
    <hyperlink ref="E7" location="Aralık!A1" display="Aralık" xr:uid="{375674F7-1EAB-4CD4-8F4E-3769D38690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9305-E13C-4D2B-83D4-E3E2BA9860D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188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654555</v>
      </c>
      <c r="D10" s="42">
        <v>262234</v>
      </c>
      <c r="E10" s="43">
        <v>40.062943526518012</v>
      </c>
    </row>
    <row r="11" spans="2:7" s="7" customFormat="1" ht="15.75" customHeight="1" x14ac:dyDescent="0.2">
      <c r="B11" s="41" t="s">
        <v>5</v>
      </c>
      <c r="C11" s="42">
        <v>432928</v>
      </c>
      <c r="D11" s="42">
        <v>246319</v>
      </c>
      <c r="E11" s="44">
        <v>56.896065858526121</v>
      </c>
    </row>
    <row r="12" spans="2:7" s="7" customFormat="1" ht="15.75" customHeight="1" x14ac:dyDescent="0.2">
      <c r="B12" s="41" t="s">
        <v>6</v>
      </c>
      <c r="C12" s="42">
        <v>139213</v>
      </c>
      <c r="D12" s="42">
        <v>56203</v>
      </c>
      <c r="E12" s="44">
        <v>40.371948022095637</v>
      </c>
      <c r="G12" s="8"/>
    </row>
    <row r="13" spans="2:7" s="7" customFormat="1" ht="15.75" customHeight="1" x14ac:dyDescent="0.2">
      <c r="B13" s="41" t="s">
        <v>7</v>
      </c>
      <c r="C13" s="42">
        <v>126278</v>
      </c>
      <c r="D13" s="42">
        <v>49073</v>
      </c>
      <c r="E13" s="44">
        <v>38.861084274378754</v>
      </c>
    </row>
    <row r="14" spans="2:7" ht="15.75" customHeight="1" x14ac:dyDescent="0.2">
      <c r="B14" s="45" t="s">
        <v>8</v>
      </c>
      <c r="C14" s="46">
        <v>28433</v>
      </c>
      <c r="D14" s="46">
        <v>6623</v>
      </c>
      <c r="E14" s="47">
        <v>23.293356311328388</v>
      </c>
    </row>
    <row r="15" spans="2:7" ht="15.75" customHeight="1" x14ac:dyDescent="0.2">
      <c r="B15" s="45" t="s">
        <v>9</v>
      </c>
      <c r="C15" s="46">
        <v>4758</v>
      </c>
      <c r="D15" s="46">
        <v>1823</v>
      </c>
      <c r="E15" s="47">
        <v>38.314417822614544</v>
      </c>
    </row>
    <row r="16" spans="2:7" ht="15.75" customHeight="1" x14ac:dyDescent="0.2">
      <c r="B16" s="45" t="s">
        <v>10</v>
      </c>
      <c r="C16" s="46">
        <v>86049</v>
      </c>
      <c r="D16" s="46">
        <v>36774</v>
      </c>
      <c r="E16" s="47">
        <v>42.736115469093185</v>
      </c>
    </row>
    <row r="17" spans="2:5" ht="15.75" customHeight="1" x14ac:dyDescent="0.2">
      <c r="B17" s="45" t="s">
        <v>11</v>
      </c>
      <c r="C17" s="46">
        <v>7038</v>
      </c>
      <c r="D17" s="46">
        <v>3853</v>
      </c>
      <c r="E17" s="47">
        <v>54.745666382495031</v>
      </c>
    </row>
    <row r="18" spans="2:5" s="7" customFormat="1" ht="15.75" customHeight="1" x14ac:dyDescent="0.2">
      <c r="B18" s="41" t="s">
        <v>12</v>
      </c>
      <c r="C18" s="42">
        <v>12935</v>
      </c>
      <c r="D18" s="42">
        <v>7130</v>
      </c>
      <c r="E18" s="44">
        <v>55.1217626594511</v>
      </c>
    </row>
    <row r="19" spans="2:5" ht="15.75" customHeight="1" x14ac:dyDescent="0.2">
      <c r="B19" s="45" t="s">
        <v>13</v>
      </c>
      <c r="C19" s="46">
        <v>2649</v>
      </c>
      <c r="D19" s="46">
        <v>133</v>
      </c>
      <c r="E19" s="47">
        <v>5.0207625519063797</v>
      </c>
    </row>
    <row r="20" spans="2:5" ht="15.75" customHeight="1" x14ac:dyDescent="0.2">
      <c r="B20" s="45" t="s">
        <v>14</v>
      </c>
      <c r="C20" s="46">
        <v>131</v>
      </c>
      <c r="D20" s="46">
        <v>11</v>
      </c>
      <c r="E20" s="47">
        <v>8.3969465648854964</v>
      </c>
    </row>
    <row r="21" spans="2:5" ht="15.75" customHeight="1" x14ac:dyDescent="0.2">
      <c r="B21" s="45" t="s">
        <v>15</v>
      </c>
      <c r="C21" s="46">
        <v>10155</v>
      </c>
      <c r="D21" s="46">
        <v>6986</v>
      </c>
      <c r="E21" s="47">
        <v>68.79369768586902</v>
      </c>
    </row>
    <row r="22" spans="2:5" s="6" customFormat="1" ht="15.75" customHeight="1" x14ac:dyDescent="0.2">
      <c r="B22" s="41" t="s">
        <v>16</v>
      </c>
      <c r="C22" s="42">
        <v>58144</v>
      </c>
      <c r="D22" s="42">
        <v>16891</v>
      </c>
      <c r="E22" s="43">
        <v>29.050288937809576</v>
      </c>
    </row>
    <row r="23" spans="2:5" s="9" customFormat="1" ht="15.75" customHeight="1" x14ac:dyDescent="0.2">
      <c r="B23" s="45" t="s">
        <v>17</v>
      </c>
      <c r="C23" s="46">
        <v>80</v>
      </c>
      <c r="D23" s="46">
        <v>17</v>
      </c>
      <c r="E23" s="48">
        <v>21.25</v>
      </c>
    </row>
    <row r="24" spans="2:5" s="9" customFormat="1" ht="15.75" customHeight="1" x14ac:dyDescent="0.2">
      <c r="B24" s="45" t="s">
        <v>18</v>
      </c>
      <c r="C24" s="46">
        <v>58064</v>
      </c>
      <c r="D24" s="46">
        <v>16874</v>
      </c>
      <c r="E24" s="48">
        <v>29.061036098098647</v>
      </c>
    </row>
    <row r="25" spans="2:5" s="6" customFormat="1" ht="15.75" customHeight="1" x14ac:dyDescent="0.2">
      <c r="B25" s="41" t="s">
        <v>19</v>
      </c>
      <c r="C25" s="42">
        <v>72848</v>
      </c>
      <c r="D25" s="42">
        <v>21619</v>
      </c>
      <c r="E25" s="43">
        <v>29.676861410059303</v>
      </c>
    </row>
    <row r="26" spans="2:5" s="6" customFormat="1" ht="15.75" customHeight="1" x14ac:dyDescent="0.2">
      <c r="B26" s="41" t="s">
        <v>20</v>
      </c>
      <c r="C26" s="42">
        <v>58386</v>
      </c>
      <c r="D26" s="42">
        <v>8316</v>
      </c>
      <c r="E26" s="43">
        <v>14.243140478881925</v>
      </c>
    </row>
    <row r="27" spans="2:5" s="9" customFormat="1" ht="15.75" customHeight="1" x14ac:dyDescent="0.2">
      <c r="B27" s="45" t="s">
        <v>21</v>
      </c>
      <c r="C27" s="46">
        <v>57511</v>
      </c>
      <c r="D27" s="46">
        <v>7805</v>
      </c>
      <c r="E27" s="48">
        <v>13.571316791570309</v>
      </c>
    </row>
    <row r="28" spans="2:5" s="9" customFormat="1" ht="15.75" customHeight="1" x14ac:dyDescent="0.2">
      <c r="B28" s="45" t="s">
        <v>22</v>
      </c>
      <c r="C28" s="46">
        <v>875</v>
      </c>
      <c r="D28" s="46">
        <v>511</v>
      </c>
      <c r="E28" s="48">
        <v>58.4</v>
      </c>
    </row>
    <row r="29" spans="2:5" s="6" customFormat="1" ht="15.75" customHeight="1" x14ac:dyDescent="0.2">
      <c r="B29" s="41" t="s">
        <v>23</v>
      </c>
      <c r="C29" s="42">
        <v>10472</v>
      </c>
      <c r="D29" s="42">
        <v>9894</v>
      </c>
      <c r="E29" s="43">
        <v>94.480519480519476</v>
      </c>
    </row>
    <row r="30" spans="2:5" s="9" customFormat="1" ht="15.75" customHeight="1" x14ac:dyDescent="0.2">
      <c r="B30" s="45" t="s">
        <v>24</v>
      </c>
      <c r="C30" s="46">
        <v>766</v>
      </c>
      <c r="D30" s="46">
        <v>328</v>
      </c>
      <c r="E30" s="48">
        <v>42.819843342036549</v>
      </c>
    </row>
    <row r="31" spans="2:5" s="9" customFormat="1" ht="15.75" customHeight="1" x14ac:dyDescent="0.2">
      <c r="B31" s="45" t="s">
        <v>25</v>
      </c>
      <c r="C31" s="46">
        <v>9697</v>
      </c>
      <c r="D31" s="46">
        <v>9557</v>
      </c>
      <c r="E31" s="48">
        <v>98.556254511704651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5</v>
      </c>
      <c r="D34" s="46">
        <v>5</v>
      </c>
      <c r="E34" s="47">
        <v>100</v>
      </c>
    </row>
    <row r="35" spans="2:5" ht="15.75" customHeight="1" x14ac:dyDescent="0.2">
      <c r="B35" s="45" t="s">
        <v>29</v>
      </c>
      <c r="C35" s="46">
        <v>4</v>
      </c>
      <c r="D35" s="46">
        <v>4</v>
      </c>
      <c r="E35" s="47">
        <v>100</v>
      </c>
    </row>
    <row r="36" spans="2:5" s="7" customFormat="1" ht="15.75" customHeight="1" x14ac:dyDescent="0.2">
      <c r="B36" s="41" t="s">
        <v>30</v>
      </c>
      <c r="C36" s="42">
        <v>3990</v>
      </c>
      <c r="D36" s="42">
        <v>3409</v>
      </c>
      <c r="E36" s="44">
        <v>85.438596491228068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134929</v>
      </c>
      <c r="D39" s="42">
        <v>134939</v>
      </c>
      <c r="E39" s="43">
        <v>100.00741130520497</v>
      </c>
    </row>
    <row r="40" spans="2:5" s="9" customFormat="1" ht="15.75" customHeight="1" x14ac:dyDescent="0.2">
      <c r="B40" s="45" t="s">
        <v>34</v>
      </c>
      <c r="C40" s="46">
        <v>13399</v>
      </c>
      <c r="D40" s="46">
        <v>13401</v>
      </c>
      <c r="E40" s="48">
        <v>100.01492648705128</v>
      </c>
    </row>
    <row r="41" spans="2:5" s="9" customFormat="1" ht="15.75" customHeight="1" x14ac:dyDescent="0.2">
      <c r="B41" s="45" t="s">
        <v>35</v>
      </c>
      <c r="C41" s="46">
        <v>121530</v>
      </c>
      <c r="D41" s="46">
        <v>121538</v>
      </c>
      <c r="E41" s="48">
        <v>100.00658273677281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14295</v>
      </c>
      <c r="D43" s="42">
        <v>6929</v>
      </c>
      <c r="E43" s="43">
        <v>48.471493529206015</v>
      </c>
    </row>
    <row r="44" spans="2:5" s="6" customFormat="1" ht="15.75" customHeight="1" x14ac:dyDescent="0.2">
      <c r="B44" s="41" t="s">
        <v>38</v>
      </c>
      <c r="C44" s="42">
        <v>12583</v>
      </c>
      <c r="D44" s="42">
        <v>9702</v>
      </c>
      <c r="E44" s="43">
        <v>77.104029245807837</v>
      </c>
    </row>
    <row r="45" spans="2:5" s="6" customFormat="1" ht="15.75" customHeight="1" x14ac:dyDescent="0.2">
      <c r="B45" s="41" t="s">
        <v>39</v>
      </c>
      <c r="C45" s="42">
        <v>916</v>
      </c>
      <c r="D45" s="42">
        <v>36</v>
      </c>
      <c r="E45" s="43">
        <v>3.9301310043668125</v>
      </c>
    </row>
    <row r="46" spans="2:5" s="6" customFormat="1" ht="15.75" customHeight="1" x14ac:dyDescent="0.2">
      <c r="B46" s="41" t="s">
        <v>40</v>
      </c>
      <c r="C46" s="42">
        <v>221595</v>
      </c>
      <c r="D46" s="42">
        <v>15883</v>
      </c>
      <c r="E46" s="43">
        <v>7.1675804959498182</v>
      </c>
    </row>
    <row r="47" spans="2:5" s="6" customFormat="1" ht="15.75" customHeight="1" x14ac:dyDescent="0.2">
      <c r="B47" s="41" t="s">
        <v>41</v>
      </c>
      <c r="C47" s="42">
        <v>3520</v>
      </c>
      <c r="D47" s="42">
        <v>3520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3264</v>
      </c>
      <c r="D48" s="46">
        <v>3264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256</v>
      </c>
      <c r="D50" s="46">
        <v>256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1</v>
      </c>
      <c r="D51" s="42">
        <v>0</v>
      </c>
      <c r="E51" s="43">
        <v>0</v>
      </c>
    </row>
    <row r="52" spans="2:5" s="6" customFormat="1" ht="15.75" customHeight="1" x14ac:dyDescent="0.2">
      <c r="B52" s="41" t="s">
        <v>46</v>
      </c>
      <c r="C52" s="42">
        <v>1</v>
      </c>
      <c r="D52" s="42">
        <v>0</v>
      </c>
      <c r="E52" s="43">
        <v>0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v>60164</v>
      </c>
      <c r="D61" s="42">
        <v>2224</v>
      </c>
      <c r="E61" s="43">
        <v>3.6965627285419855</v>
      </c>
    </row>
    <row r="62" spans="2:5" s="6" customFormat="1" ht="15.75" customHeight="1" x14ac:dyDescent="0.2">
      <c r="B62" s="41" t="s">
        <v>56</v>
      </c>
      <c r="C62" s="42">
        <v>3236</v>
      </c>
      <c r="D62" s="42">
        <v>1647</v>
      </c>
      <c r="E62" s="43">
        <v>50.896168108776266</v>
      </c>
    </row>
    <row r="63" spans="2:5" s="9" customFormat="1" ht="15.75" customHeight="1" x14ac:dyDescent="0.2">
      <c r="B63" s="45" t="s">
        <v>57</v>
      </c>
      <c r="C63" s="46">
        <v>441</v>
      </c>
      <c r="D63" s="46">
        <v>441</v>
      </c>
      <c r="E63" s="48">
        <v>100</v>
      </c>
    </row>
    <row r="64" spans="2:5" s="9" customFormat="1" ht="15.75" customHeight="1" x14ac:dyDescent="0.2">
      <c r="B64" s="45" t="s">
        <v>58</v>
      </c>
      <c r="C64" s="46">
        <v>1760</v>
      </c>
      <c r="D64" s="46">
        <v>171</v>
      </c>
      <c r="E64" s="48">
        <v>9.7159090909090899</v>
      </c>
    </row>
    <row r="65" spans="2:5" s="9" customFormat="1" ht="15.75" customHeight="1" x14ac:dyDescent="0.2">
      <c r="B65" s="45" t="s">
        <v>59</v>
      </c>
      <c r="C65" s="46">
        <v>1035</v>
      </c>
      <c r="D65" s="46">
        <v>1035</v>
      </c>
      <c r="E65" s="48">
        <v>100</v>
      </c>
    </row>
    <row r="66" spans="2:5" s="6" customFormat="1" ht="15.75" customHeight="1" x14ac:dyDescent="0.2">
      <c r="B66" s="41" t="s">
        <v>60</v>
      </c>
      <c r="C66" s="42">
        <v>56928</v>
      </c>
      <c r="D66" s="42">
        <v>577</v>
      </c>
      <c r="E66" s="43">
        <v>1.0135609893198425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56912</v>
      </c>
      <c r="D68" s="46">
        <v>572</v>
      </c>
      <c r="E68" s="48">
        <v>1.0050604441945459</v>
      </c>
    </row>
    <row r="69" spans="2:5" s="9" customFormat="1" ht="15.75" customHeight="1" x14ac:dyDescent="0.2">
      <c r="B69" s="45" t="s">
        <v>63</v>
      </c>
      <c r="C69" s="46">
        <v>16</v>
      </c>
      <c r="D69" s="46">
        <v>5</v>
      </c>
      <c r="E69" s="48">
        <v>31.25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v>149909</v>
      </c>
      <c r="D71" s="42">
        <v>4813</v>
      </c>
      <c r="E71" s="43">
        <v>3.2106144394265854</v>
      </c>
    </row>
    <row r="72" spans="2:5" s="9" customFormat="1" ht="15.75" customHeight="1" x14ac:dyDescent="0.2">
      <c r="B72" s="49" t="s">
        <v>66</v>
      </c>
      <c r="C72" s="50">
        <v>4056</v>
      </c>
      <c r="D72" s="50">
        <v>660</v>
      </c>
      <c r="E72" s="48">
        <v>16.272189349112427</v>
      </c>
    </row>
    <row r="73" spans="2:5" s="9" customFormat="1" ht="15.75" customHeight="1" x14ac:dyDescent="0.2">
      <c r="B73" s="49" t="s">
        <v>67</v>
      </c>
      <c r="C73" s="50">
        <v>2118</v>
      </c>
      <c r="D73" s="50">
        <v>622</v>
      </c>
      <c r="E73" s="48">
        <v>29.367327667610954</v>
      </c>
    </row>
    <row r="74" spans="2:5" s="9" customFormat="1" ht="15.75" customHeight="1" x14ac:dyDescent="0.2">
      <c r="B74" s="49" t="s">
        <v>68</v>
      </c>
      <c r="C74" s="50">
        <v>2083</v>
      </c>
      <c r="D74" s="50">
        <v>827</v>
      </c>
      <c r="E74" s="48">
        <v>39.702352376380226</v>
      </c>
    </row>
    <row r="75" spans="2:5" s="9" customFormat="1" ht="15.75" customHeight="1" x14ac:dyDescent="0.2">
      <c r="B75" s="49" t="s">
        <v>69</v>
      </c>
      <c r="C75" s="50">
        <v>137334</v>
      </c>
      <c r="D75" s="50">
        <v>470</v>
      </c>
      <c r="E75" s="48">
        <v>0.34223134839151265</v>
      </c>
    </row>
    <row r="76" spans="2:5" s="9" customFormat="1" ht="15.75" customHeight="1" x14ac:dyDescent="0.2">
      <c r="B76" s="49" t="s">
        <v>70</v>
      </c>
      <c r="C76" s="50">
        <v>2609</v>
      </c>
      <c r="D76" s="50">
        <v>1826</v>
      </c>
      <c r="E76" s="48">
        <v>69.988501341510158</v>
      </c>
    </row>
    <row r="77" spans="2:5" s="9" customFormat="1" ht="15.75" customHeight="1" x14ac:dyDescent="0.2">
      <c r="B77" s="49" t="s">
        <v>71</v>
      </c>
      <c r="C77" s="50">
        <v>1709</v>
      </c>
      <c r="D77" s="50">
        <v>408</v>
      </c>
      <c r="E77" s="48">
        <v>23.873610298420129</v>
      </c>
    </row>
    <row r="78" spans="2:5" s="7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v>8001</v>
      </c>
      <c r="D87" s="42">
        <v>5326</v>
      </c>
      <c r="E87" s="43">
        <v>66.566679165104361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158</v>
      </c>
      <c r="D90" s="46">
        <v>158</v>
      </c>
      <c r="E90" s="48">
        <v>100</v>
      </c>
    </row>
    <row r="91" spans="2:5" ht="15.75" customHeight="1" x14ac:dyDescent="0.2">
      <c r="B91" s="45" t="s">
        <v>85</v>
      </c>
      <c r="C91" s="46">
        <v>1793</v>
      </c>
      <c r="D91" s="46">
        <v>1756</v>
      </c>
      <c r="E91" s="48">
        <v>97.936419408812043</v>
      </c>
    </row>
    <row r="92" spans="2:5" ht="15.75" customHeight="1" x14ac:dyDescent="0.2">
      <c r="B92" s="45" t="s">
        <v>86</v>
      </c>
      <c r="C92" s="46">
        <v>129</v>
      </c>
      <c r="D92" s="46">
        <v>129</v>
      </c>
      <c r="E92" s="48">
        <v>100</v>
      </c>
    </row>
    <row r="93" spans="2:5" ht="15.75" customHeight="1" x14ac:dyDescent="0.2">
      <c r="B93" s="45" t="s">
        <v>87</v>
      </c>
      <c r="C93" s="46">
        <v>87</v>
      </c>
      <c r="D93" s="46">
        <v>87</v>
      </c>
      <c r="E93" s="48">
        <v>100</v>
      </c>
    </row>
    <row r="94" spans="2:5" ht="15.75" customHeight="1" x14ac:dyDescent="0.2">
      <c r="B94" s="45" t="s">
        <v>88</v>
      </c>
      <c r="C94" s="46">
        <v>5834</v>
      </c>
      <c r="D94" s="46">
        <v>3196</v>
      </c>
      <c r="E94" s="48">
        <v>54.782310593075081</v>
      </c>
    </row>
    <row r="95" spans="2:5" s="7" customFormat="1" ht="15.75" customHeight="1" x14ac:dyDescent="0.2">
      <c r="B95" s="41" t="s">
        <v>89</v>
      </c>
      <c r="C95" s="42">
        <v>32</v>
      </c>
      <c r="D95" s="42">
        <v>32</v>
      </c>
      <c r="E95" s="52">
        <v>100</v>
      </c>
    </row>
    <row r="96" spans="2:5" s="7" customFormat="1" ht="15.75" customHeight="1" x14ac:dyDescent="0.2">
      <c r="B96" s="41" t="s">
        <v>90</v>
      </c>
      <c r="C96" s="42">
        <v>0</v>
      </c>
      <c r="D96" s="42">
        <v>0</v>
      </c>
      <c r="E96" s="52"/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/>
      <c r="D101" s="46"/>
      <c r="E101" s="53"/>
    </row>
    <row r="102" spans="2:5" s="7" customFormat="1" ht="15.75" customHeight="1" x14ac:dyDescent="0.2">
      <c r="B102" s="41" t="s">
        <v>96</v>
      </c>
      <c r="C102" s="42">
        <v>32</v>
      </c>
      <c r="D102" s="42">
        <v>32</v>
      </c>
      <c r="E102" s="52">
        <v>100</v>
      </c>
    </row>
    <row r="103" spans="2:5" s="7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7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43268124-7E70-4843-B18D-C2DBDBAD4BBF}"/>
    <hyperlink ref="D4" location="Şubat!A1" display="Şubat" xr:uid="{BD535701-029F-4333-8867-D1598BCFAC71}"/>
    <hyperlink ref="E4" location="Mart!A1" display="Mart" xr:uid="{5EA9F7EA-6B83-4A0D-93CF-827E3B56E667}"/>
    <hyperlink ref="C5" location="Nisan!A1" display="Nisan" xr:uid="{D477847D-0CDC-4508-A9FD-9610E4FC857B}"/>
    <hyperlink ref="D5" location="Mayıs!A1" display="Mayıs" xr:uid="{9D4BE556-B54E-409A-95E7-C1EB402A9EA1}"/>
    <hyperlink ref="E5" location="Haziran!A1" display="Haziran" xr:uid="{F949A57A-9A39-4FCA-A0AF-7BDC95666A5C}"/>
    <hyperlink ref="C6" location="Temmuz!A1" display="Temmuz" xr:uid="{EDF57642-DE79-4181-BBF5-1B62911AD755}"/>
    <hyperlink ref="D6" location="Ağustos!A1" display="Ağustos" xr:uid="{A8FBFBDB-21F4-4117-A3B0-EFCA4517B354}"/>
    <hyperlink ref="E6" location="Eylül!A1" display="Eylül" xr:uid="{1E2B01E0-5D5F-4C90-A6E1-A822214320F1}"/>
    <hyperlink ref="C7" location="Ekim!A1" display="Ekim" xr:uid="{ED03D37F-D826-4FCC-A29E-7929E32A8C45}"/>
    <hyperlink ref="D7" location="Kasım!A1" display="Kasım" xr:uid="{175B3403-FFF7-40DA-BFCE-372ADFB57B4A}"/>
    <hyperlink ref="E7" location="Aralık!A1" display="Aralık" xr:uid="{4D80688B-C996-4152-8026-216F91C22D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E35B-77C7-4F7B-A12D-9F60778F538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10" customWidth="1"/>
    <col min="6" max="16384" width="10.6640625" style="1"/>
  </cols>
  <sheetData>
    <row r="1" spans="2:5" ht="22.5" customHeight="1" thickBot="1" x14ac:dyDescent="0.25"/>
    <row r="2" spans="2:5" s="4" customFormat="1" ht="24.75" customHeight="1" thickBot="1" x14ac:dyDescent="0.3">
      <c r="B2" s="17" t="s">
        <v>184</v>
      </c>
      <c r="C2" s="18"/>
      <c r="D2" s="18"/>
      <c r="E2" s="20"/>
    </row>
    <row r="3" spans="2:5" s="4" customFormat="1" ht="15" customHeight="1" x14ac:dyDescent="0.25">
      <c r="B3" s="3"/>
      <c r="C3" s="15"/>
      <c r="D3" s="15"/>
      <c r="E3" s="15"/>
    </row>
    <row r="4" spans="2:5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5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5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5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5" s="4" customFormat="1" ht="15" customHeight="1" x14ac:dyDescent="0.25">
      <c r="B8" s="3"/>
      <c r="C8" s="15"/>
      <c r="D8" s="15"/>
      <c r="E8" s="15"/>
    </row>
    <row r="9" spans="2:5" s="5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1" customFormat="1" ht="15.9" customHeight="1" x14ac:dyDescent="0.25">
      <c r="B10" s="26" t="s">
        <v>4</v>
      </c>
      <c r="C10" s="27">
        <v>556045</v>
      </c>
      <c r="D10" s="27">
        <v>174119</v>
      </c>
      <c r="E10" s="28">
        <v>31.313832513555557</v>
      </c>
    </row>
    <row r="11" spans="2:5" s="12" customFormat="1" ht="15.75" customHeight="1" x14ac:dyDescent="0.25">
      <c r="B11" s="26" t="s">
        <v>5</v>
      </c>
      <c r="C11" s="29">
        <v>343038</v>
      </c>
      <c r="D11" s="29">
        <v>164948</v>
      </c>
      <c r="E11" s="30">
        <v>48.08446877605396</v>
      </c>
    </row>
    <row r="12" spans="2:5" s="12" customFormat="1" ht="15.9" customHeight="1" x14ac:dyDescent="0.25">
      <c r="B12" s="26" t="s">
        <v>109</v>
      </c>
      <c r="C12" s="29">
        <v>110761</v>
      </c>
      <c r="D12" s="29">
        <v>37465</v>
      </c>
      <c r="E12" s="30">
        <v>33.825082836016286</v>
      </c>
    </row>
    <row r="13" spans="2:5" s="12" customFormat="1" ht="15.9" customHeight="1" x14ac:dyDescent="0.25">
      <c r="B13" s="26" t="s">
        <v>110</v>
      </c>
      <c r="C13" s="29">
        <v>98321</v>
      </c>
      <c r="D13" s="29">
        <v>31361</v>
      </c>
      <c r="E13" s="30">
        <v>31.896542956235191</v>
      </c>
    </row>
    <row r="14" spans="2:5" s="13" customFormat="1" ht="15.9" customHeight="1" x14ac:dyDescent="0.2">
      <c r="B14" s="31" t="s">
        <v>8</v>
      </c>
      <c r="C14" s="32">
        <v>3774</v>
      </c>
      <c r="D14" s="32">
        <v>212</v>
      </c>
      <c r="E14" s="33">
        <v>5.6173820879703236</v>
      </c>
    </row>
    <row r="15" spans="2:5" s="13" customFormat="1" ht="15.9" customHeight="1" x14ac:dyDescent="0.2">
      <c r="B15" s="31" t="s">
        <v>9</v>
      </c>
      <c r="C15" s="32">
        <v>4604</v>
      </c>
      <c r="D15" s="32">
        <v>1485</v>
      </c>
      <c r="E15" s="33">
        <v>32.25456125108601</v>
      </c>
    </row>
    <row r="16" spans="2:5" s="13" customFormat="1" ht="15.9" customHeight="1" x14ac:dyDescent="0.2">
      <c r="B16" s="31" t="s">
        <v>10</v>
      </c>
      <c r="C16" s="32">
        <v>82902</v>
      </c>
      <c r="D16" s="32">
        <v>26136</v>
      </c>
      <c r="E16" s="33">
        <v>31.526380545704569</v>
      </c>
    </row>
    <row r="17" spans="2:5" s="13" customFormat="1" ht="15.9" customHeight="1" x14ac:dyDescent="0.2">
      <c r="B17" s="31" t="s">
        <v>11</v>
      </c>
      <c r="C17" s="32">
        <v>7041</v>
      </c>
      <c r="D17" s="32">
        <v>3528</v>
      </c>
      <c r="E17" s="33">
        <v>50.106518960374949</v>
      </c>
    </row>
    <row r="18" spans="2:5" s="12" customFormat="1" ht="15.9" customHeight="1" x14ac:dyDescent="0.25">
      <c r="B18" s="26" t="s">
        <v>111</v>
      </c>
      <c r="C18" s="29">
        <v>12440</v>
      </c>
      <c r="D18" s="29">
        <v>6104</v>
      </c>
      <c r="E18" s="30">
        <v>49.067524115755631</v>
      </c>
    </row>
    <row r="19" spans="2:5" s="13" customFormat="1" ht="15.9" customHeight="1" x14ac:dyDescent="0.2">
      <c r="B19" s="31" t="s">
        <v>13</v>
      </c>
      <c r="C19" s="32">
        <v>2180</v>
      </c>
      <c r="D19" s="32">
        <v>67</v>
      </c>
      <c r="E19" s="33">
        <v>3.073394495412844</v>
      </c>
    </row>
    <row r="20" spans="2:5" s="13" customFormat="1" ht="15.9" customHeight="1" x14ac:dyDescent="0.2">
      <c r="B20" s="31" t="s">
        <v>14</v>
      </c>
      <c r="C20" s="32">
        <v>127</v>
      </c>
      <c r="D20" s="32">
        <v>8</v>
      </c>
      <c r="E20" s="33">
        <v>6.2992125984251963</v>
      </c>
    </row>
    <row r="21" spans="2:5" s="13" customFormat="1" ht="15.9" customHeight="1" x14ac:dyDescent="0.2">
      <c r="B21" s="31" t="s">
        <v>15</v>
      </c>
      <c r="C21" s="32">
        <v>10133</v>
      </c>
      <c r="D21" s="32">
        <v>6029</v>
      </c>
      <c r="E21" s="33">
        <v>59.498667719332879</v>
      </c>
    </row>
    <row r="22" spans="2:5" s="11" customFormat="1" ht="15.9" customHeight="1" x14ac:dyDescent="0.25">
      <c r="B22" s="26" t="s">
        <v>112</v>
      </c>
      <c r="C22" s="34"/>
      <c r="D22" s="34"/>
      <c r="E22" s="28"/>
    </row>
    <row r="23" spans="2:5" s="11" customFormat="1" ht="15.9" customHeight="1" x14ac:dyDescent="0.25">
      <c r="B23" s="26" t="s">
        <v>113</v>
      </c>
      <c r="C23" s="35">
        <v>59940</v>
      </c>
      <c r="D23" s="35">
        <v>17062</v>
      </c>
      <c r="E23" s="28">
        <v>28.465131798465134</v>
      </c>
    </row>
    <row r="24" spans="2:5" s="11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1" customFormat="1" ht="15.9" customHeight="1" x14ac:dyDescent="0.25">
      <c r="B25" s="26" t="s">
        <v>115</v>
      </c>
      <c r="C25" s="34">
        <v>76</v>
      </c>
      <c r="D25" s="34">
        <v>13</v>
      </c>
      <c r="E25" s="28">
        <v>17.105263157894736</v>
      </c>
    </row>
    <row r="26" spans="2:5" s="11" customFormat="1" ht="15.9" customHeight="1" x14ac:dyDescent="0.25">
      <c r="B26" s="26" t="s">
        <v>116</v>
      </c>
      <c r="C26" s="34">
        <v>2843</v>
      </c>
      <c r="D26" s="34">
        <v>2336</v>
      </c>
      <c r="E26" s="28"/>
    </row>
    <row r="27" spans="2:5" s="14" customFormat="1" ht="15.9" customHeight="1" x14ac:dyDescent="0.2">
      <c r="B27" s="26" t="s">
        <v>185</v>
      </c>
      <c r="C27" s="34">
        <v>2843</v>
      </c>
      <c r="D27" s="34">
        <v>2336</v>
      </c>
      <c r="E27" s="28">
        <v>82.16672529018642</v>
      </c>
    </row>
    <row r="28" spans="2:5" s="11" customFormat="1" ht="15.9" customHeight="1" x14ac:dyDescent="0.25">
      <c r="B28" s="26" t="s">
        <v>118</v>
      </c>
      <c r="C28" s="34">
        <v>57021</v>
      </c>
      <c r="D28" s="34">
        <v>14713</v>
      </c>
      <c r="E28" s="28"/>
    </row>
    <row r="29" spans="2:5" s="14" customFormat="1" ht="15.9" customHeight="1" x14ac:dyDescent="0.2">
      <c r="B29" s="26" t="s">
        <v>186</v>
      </c>
      <c r="C29" s="34">
        <v>57021</v>
      </c>
      <c r="D29" s="34">
        <v>14713</v>
      </c>
      <c r="E29" s="28">
        <v>25.802774416443064</v>
      </c>
    </row>
    <row r="30" spans="2:5" s="11" customFormat="1" ht="15.9" customHeight="1" x14ac:dyDescent="0.25">
      <c r="B30" s="26" t="s">
        <v>119</v>
      </c>
      <c r="C30" s="35">
        <v>62748</v>
      </c>
      <c r="D30" s="35">
        <v>11409</v>
      </c>
      <c r="E30" s="28">
        <v>18.182252820807037</v>
      </c>
    </row>
    <row r="31" spans="2:5" s="11" customFormat="1" ht="15.9" customHeight="1" x14ac:dyDescent="0.25">
      <c r="B31" s="26" t="s">
        <v>120</v>
      </c>
      <c r="C31" s="34">
        <v>55646</v>
      </c>
      <c r="D31" s="34">
        <v>5388</v>
      </c>
      <c r="E31" s="28">
        <v>9.6826366675053013</v>
      </c>
    </row>
    <row r="32" spans="2:5" s="11" customFormat="1" ht="15.9" customHeight="1" x14ac:dyDescent="0.25">
      <c r="B32" s="31" t="s">
        <v>121</v>
      </c>
      <c r="C32" s="36">
        <v>6675</v>
      </c>
      <c r="D32" s="36">
        <v>6012</v>
      </c>
      <c r="E32" s="33">
        <v>90.067415730337075</v>
      </c>
    </row>
    <row r="33" spans="2:5" s="13" customFormat="1" ht="15.9" customHeight="1" x14ac:dyDescent="0.2">
      <c r="B33" s="31" t="s">
        <v>122</v>
      </c>
      <c r="C33" s="32">
        <v>654</v>
      </c>
      <c r="D33" s="32">
        <v>224</v>
      </c>
      <c r="E33" s="33">
        <v>34.25076452599388</v>
      </c>
    </row>
    <row r="34" spans="2:5" s="13" customFormat="1" ht="15.9" customHeight="1" x14ac:dyDescent="0.2">
      <c r="B34" s="31" t="s">
        <v>123</v>
      </c>
      <c r="C34" s="32">
        <v>6017</v>
      </c>
      <c r="D34" s="32">
        <v>5784</v>
      </c>
      <c r="E34" s="33">
        <v>96.127638357985717</v>
      </c>
    </row>
    <row r="35" spans="2:5" s="13" customFormat="1" ht="15.9" customHeight="1" x14ac:dyDescent="0.2">
      <c r="B35" s="31" t="s">
        <v>124</v>
      </c>
      <c r="C35" s="32" t="s">
        <v>187</v>
      </c>
      <c r="D35" s="32" t="s">
        <v>187</v>
      </c>
      <c r="E35" s="33"/>
    </row>
    <row r="36" spans="2:5" s="13" customFormat="1" ht="15.9" customHeight="1" x14ac:dyDescent="0.2">
      <c r="B36" s="31" t="s">
        <v>125</v>
      </c>
      <c r="C36" s="32">
        <v>4</v>
      </c>
      <c r="D36" s="32">
        <v>4</v>
      </c>
      <c r="E36" s="33">
        <v>100</v>
      </c>
    </row>
    <row r="37" spans="2:5" s="13" customFormat="1" ht="15.9" customHeight="1" x14ac:dyDescent="0.2">
      <c r="B37" s="31" t="s">
        <v>126</v>
      </c>
      <c r="C37" s="32"/>
      <c r="D37" s="32"/>
      <c r="E37" s="37"/>
    </row>
    <row r="38" spans="2:5" s="14" customFormat="1" ht="15.9" customHeight="1" x14ac:dyDescent="0.2">
      <c r="B38" s="31" t="s">
        <v>127</v>
      </c>
      <c r="C38" s="32"/>
      <c r="D38" s="32"/>
      <c r="E38" s="37"/>
    </row>
    <row r="39" spans="2:5" s="14" customFormat="1" ht="15.9" customHeight="1" x14ac:dyDescent="0.2">
      <c r="B39" s="26" t="s">
        <v>128</v>
      </c>
      <c r="C39" s="34"/>
      <c r="D39" s="34"/>
      <c r="E39" s="28"/>
    </row>
    <row r="40" spans="2:5" s="11" customFormat="1" ht="15.9" customHeight="1" x14ac:dyDescent="0.25">
      <c r="B40" s="26" t="s">
        <v>129</v>
      </c>
      <c r="C40" s="34">
        <v>0</v>
      </c>
      <c r="D40" s="34">
        <v>0</v>
      </c>
      <c r="E40" s="28"/>
    </row>
    <row r="41" spans="2:5" s="11" customFormat="1" ht="15.9" customHeight="1" x14ac:dyDescent="0.25">
      <c r="B41" s="26" t="s">
        <v>130</v>
      </c>
      <c r="C41" s="35">
        <v>427</v>
      </c>
      <c r="D41" s="35">
        <v>9</v>
      </c>
      <c r="E41" s="28">
        <v>2.1077283372365341</v>
      </c>
    </row>
    <row r="42" spans="2:5" s="11" customFormat="1" ht="15.9" customHeight="1" x14ac:dyDescent="0.25">
      <c r="B42" s="26" t="s">
        <v>131</v>
      </c>
      <c r="C42" s="34">
        <v>88230</v>
      </c>
      <c r="D42" s="34">
        <v>88240</v>
      </c>
      <c r="E42" s="28">
        <v>100.01133401337414</v>
      </c>
    </row>
    <row r="43" spans="2:5" s="11" customFormat="1" ht="15.9" customHeight="1" x14ac:dyDescent="0.25">
      <c r="B43" s="26" t="s">
        <v>132</v>
      </c>
      <c r="C43" s="34">
        <v>8489</v>
      </c>
      <c r="D43" s="34">
        <v>8491</v>
      </c>
      <c r="E43" s="28">
        <v>100.02355990104842</v>
      </c>
    </row>
    <row r="44" spans="2:5" s="11" customFormat="1" ht="15.9" customHeight="1" x14ac:dyDescent="0.25">
      <c r="B44" s="26" t="s">
        <v>133</v>
      </c>
      <c r="C44" s="34">
        <v>79741</v>
      </c>
      <c r="D44" s="34">
        <v>79749</v>
      </c>
      <c r="E44" s="28">
        <v>100.01003248015449</v>
      </c>
    </row>
    <row r="45" spans="2:5" s="11" customFormat="1" ht="15.9" customHeight="1" x14ac:dyDescent="0.25">
      <c r="B45" s="26" t="s">
        <v>134</v>
      </c>
      <c r="C45" s="34"/>
      <c r="D45" s="34"/>
      <c r="E45" s="28"/>
    </row>
    <row r="46" spans="2:5" s="11" customFormat="1" ht="15.9" customHeight="1" x14ac:dyDescent="0.25">
      <c r="B46" s="26" t="s">
        <v>135</v>
      </c>
      <c r="C46" s="34"/>
      <c r="D46" s="34"/>
      <c r="E46" s="28"/>
    </row>
    <row r="47" spans="2:5" s="11" customFormat="1" ht="15.9" customHeight="1" x14ac:dyDescent="0.25">
      <c r="B47" s="26" t="s">
        <v>136</v>
      </c>
      <c r="C47" s="34">
        <v>12185</v>
      </c>
      <c r="D47" s="34">
        <v>4380</v>
      </c>
      <c r="E47" s="28">
        <v>35.945835043085758</v>
      </c>
    </row>
    <row r="48" spans="2:5" s="11" customFormat="1" ht="15.9" customHeight="1" x14ac:dyDescent="0.25">
      <c r="B48" s="26" t="s">
        <v>137</v>
      </c>
      <c r="C48" s="34">
        <v>11702</v>
      </c>
      <c r="D48" s="34">
        <v>4370</v>
      </c>
      <c r="E48" s="28">
        <v>37.344043753204581</v>
      </c>
    </row>
    <row r="49" spans="2:5" s="11" customFormat="1" ht="15.9" customHeight="1" x14ac:dyDescent="0.25">
      <c r="B49" s="26" t="s">
        <v>138</v>
      </c>
      <c r="C49" s="35">
        <v>483</v>
      </c>
      <c r="D49" s="35">
        <v>10</v>
      </c>
      <c r="E49" s="28">
        <v>2.0703933747412009</v>
      </c>
    </row>
    <row r="50" spans="2:5" s="11" customFormat="1" ht="15.9" customHeight="1" x14ac:dyDescent="0.25">
      <c r="B50" s="26" t="s">
        <v>139</v>
      </c>
      <c r="C50" s="34">
        <v>9174</v>
      </c>
      <c r="D50" s="34">
        <v>6392</v>
      </c>
      <c r="E50" s="28">
        <v>69.675168955744496</v>
      </c>
    </row>
    <row r="51" spans="2:5" s="11" customFormat="1" ht="15.9" customHeight="1" x14ac:dyDescent="0.25">
      <c r="B51" s="26" t="s">
        <v>140</v>
      </c>
      <c r="C51" s="34">
        <v>9174</v>
      </c>
      <c r="D51" s="34">
        <v>6392</v>
      </c>
      <c r="E51" s="28">
        <v>69.675168955744496</v>
      </c>
    </row>
    <row r="52" spans="2:5" s="11" customFormat="1" ht="15.9" customHeight="1" x14ac:dyDescent="0.25">
      <c r="B52" s="26" t="s">
        <v>40</v>
      </c>
      <c r="C52" s="34">
        <v>212996</v>
      </c>
      <c r="D52" s="34">
        <v>9160</v>
      </c>
      <c r="E52" s="28">
        <v>4.3005502450750255</v>
      </c>
    </row>
    <row r="53" spans="2:5" s="11" customFormat="1" ht="15.9" customHeight="1" x14ac:dyDescent="0.25">
      <c r="B53" s="26" t="s">
        <v>141</v>
      </c>
      <c r="C53" s="35">
        <v>1492</v>
      </c>
      <c r="D53" s="35">
        <v>1492</v>
      </c>
      <c r="E53" s="28">
        <v>100</v>
      </c>
    </row>
    <row r="54" spans="2:5" s="11" customFormat="1" ht="15.9" customHeight="1" x14ac:dyDescent="0.25">
      <c r="B54" s="26" t="s">
        <v>142</v>
      </c>
      <c r="C54" s="34"/>
      <c r="D54" s="34"/>
      <c r="E54" s="28"/>
    </row>
    <row r="55" spans="2:5" s="11" customFormat="1" ht="15.9" customHeight="1" x14ac:dyDescent="0.25">
      <c r="B55" s="26" t="s">
        <v>143</v>
      </c>
      <c r="C55" s="35">
        <v>1339</v>
      </c>
      <c r="D55" s="35">
        <v>1339</v>
      </c>
      <c r="E55" s="28">
        <v>100</v>
      </c>
    </row>
    <row r="56" spans="2:5" s="11" customFormat="1" ht="15.9" customHeight="1" x14ac:dyDescent="0.25">
      <c r="B56" s="26" t="s">
        <v>144</v>
      </c>
      <c r="C56" s="34"/>
      <c r="D56" s="34"/>
      <c r="E56" s="28"/>
    </row>
    <row r="57" spans="2:5" s="11" customFormat="1" ht="15.9" customHeight="1" x14ac:dyDescent="0.25">
      <c r="B57" s="26" t="s">
        <v>145</v>
      </c>
      <c r="C57" s="34"/>
      <c r="D57" s="34"/>
      <c r="E57" s="28"/>
    </row>
    <row r="58" spans="2:5" s="11" customFormat="1" ht="15.9" customHeight="1" x14ac:dyDescent="0.25">
      <c r="B58" s="26" t="s">
        <v>146</v>
      </c>
      <c r="C58" s="34">
        <v>153</v>
      </c>
      <c r="D58" s="34">
        <v>153</v>
      </c>
      <c r="E58" s="28">
        <v>100</v>
      </c>
    </row>
    <row r="59" spans="2:5" s="11" customFormat="1" ht="15.9" customHeight="1" x14ac:dyDescent="0.25">
      <c r="B59" s="26" t="s">
        <v>147</v>
      </c>
      <c r="C59" s="34">
        <v>1</v>
      </c>
      <c r="D59" s="34">
        <v>0</v>
      </c>
      <c r="E59" s="28">
        <v>0</v>
      </c>
    </row>
    <row r="60" spans="2:5" s="11" customFormat="1" ht="15.9" customHeight="1" x14ac:dyDescent="0.25">
      <c r="B60" s="26" t="s">
        <v>148</v>
      </c>
      <c r="C60" s="35">
        <v>1</v>
      </c>
      <c r="D60" s="35" t="s">
        <v>187</v>
      </c>
      <c r="E60" s="28"/>
    </row>
    <row r="61" spans="2:5" s="11" customFormat="1" ht="15.9" customHeight="1" x14ac:dyDescent="0.25">
      <c r="B61" s="26" t="s">
        <v>149</v>
      </c>
      <c r="C61" s="34"/>
      <c r="D61" s="34"/>
      <c r="E61" s="28"/>
    </row>
    <row r="62" spans="2:5" s="11" customFormat="1" ht="15.9" customHeight="1" x14ac:dyDescent="0.25">
      <c r="B62" s="26" t="s">
        <v>150</v>
      </c>
      <c r="C62" s="34"/>
      <c r="D62" s="34"/>
      <c r="E62" s="28"/>
    </row>
    <row r="63" spans="2:5" s="11" customFormat="1" ht="15.9" customHeight="1" x14ac:dyDescent="0.25">
      <c r="B63" s="26" t="s">
        <v>151</v>
      </c>
      <c r="C63" s="34">
        <v>58817</v>
      </c>
      <c r="D63" s="34">
        <v>1636</v>
      </c>
      <c r="E63" s="28">
        <v>2.7815087474709692</v>
      </c>
    </row>
    <row r="64" spans="2:5" s="11" customFormat="1" ht="15.9" customHeight="1" x14ac:dyDescent="0.25">
      <c r="B64" s="26" t="s">
        <v>152</v>
      </c>
      <c r="C64" s="34">
        <v>2787</v>
      </c>
      <c r="D64" s="34">
        <v>1275</v>
      </c>
      <c r="E64" s="28">
        <v>45.748116254036596</v>
      </c>
    </row>
    <row r="65" spans="2:5" s="11" customFormat="1" ht="15.9" customHeight="1" x14ac:dyDescent="0.25">
      <c r="B65" s="26" t="s">
        <v>153</v>
      </c>
      <c r="C65" s="34">
        <v>56030</v>
      </c>
      <c r="D65" s="34">
        <v>361</v>
      </c>
      <c r="E65" s="28">
        <v>0.64429769766196687</v>
      </c>
    </row>
    <row r="66" spans="2:5" s="11" customFormat="1" ht="15.9" customHeight="1" x14ac:dyDescent="0.25">
      <c r="B66" s="26" t="s">
        <v>154</v>
      </c>
      <c r="C66" s="35"/>
      <c r="D66" s="35"/>
      <c r="E66" s="28"/>
    </row>
    <row r="67" spans="2:5" s="11" customFormat="1" ht="15.9" customHeight="1" x14ac:dyDescent="0.25">
      <c r="B67" s="26" t="s">
        <v>155</v>
      </c>
      <c r="C67" s="34">
        <v>146760</v>
      </c>
      <c r="D67" s="34">
        <v>2790</v>
      </c>
      <c r="E67" s="28">
        <v>1.901062959934587</v>
      </c>
    </row>
    <row r="68" spans="2:5" s="11" customFormat="1" ht="15.9" customHeight="1" x14ac:dyDescent="0.25">
      <c r="B68" s="26" t="s">
        <v>156</v>
      </c>
      <c r="C68" s="34">
        <v>146760</v>
      </c>
      <c r="D68" s="34">
        <v>2790</v>
      </c>
      <c r="E68" s="28">
        <v>1.901062959934587</v>
      </c>
    </row>
    <row r="69" spans="2:5" s="11" customFormat="1" ht="15.9" customHeight="1" x14ac:dyDescent="0.25">
      <c r="B69" s="26" t="s">
        <v>157</v>
      </c>
      <c r="C69" s="34">
        <v>4751</v>
      </c>
      <c r="D69" s="34">
        <v>2140</v>
      </c>
      <c r="E69" s="28">
        <v>45.043148810776678</v>
      </c>
    </row>
    <row r="70" spans="2:5" s="6" customFormat="1" ht="15.9" customHeight="1" x14ac:dyDescent="0.2">
      <c r="B70" s="26" t="s">
        <v>158</v>
      </c>
      <c r="C70" s="34">
        <v>2315</v>
      </c>
      <c r="D70" s="34">
        <v>2079</v>
      </c>
      <c r="E70" s="28">
        <v>89.805615550755931</v>
      </c>
    </row>
    <row r="71" spans="2:5" s="11" customFormat="1" ht="15.9" customHeight="1" x14ac:dyDescent="0.25">
      <c r="B71" s="26" t="s">
        <v>159</v>
      </c>
      <c r="C71" s="35">
        <v>2383</v>
      </c>
      <c r="D71" s="35">
        <v>8</v>
      </c>
      <c r="E71" s="28">
        <v>0.33571128829206881</v>
      </c>
    </row>
    <row r="72" spans="2:5" s="11" customFormat="1" ht="15.9" customHeight="1" x14ac:dyDescent="0.25">
      <c r="B72" s="26" t="s">
        <v>160</v>
      </c>
      <c r="C72" s="34">
        <v>53</v>
      </c>
      <c r="D72" s="34">
        <v>53</v>
      </c>
      <c r="E72" s="28">
        <v>100</v>
      </c>
    </row>
    <row r="73" spans="2:5" s="11" customFormat="1" ht="15.9" customHeight="1" x14ac:dyDescent="0.25">
      <c r="B73" s="26" t="s">
        <v>161</v>
      </c>
      <c r="C73" s="35"/>
      <c r="D73" s="35"/>
      <c r="E73" s="28"/>
    </row>
    <row r="74" spans="2:5" s="11" customFormat="1" ht="15.9" customHeight="1" x14ac:dyDescent="0.25">
      <c r="B74" s="26" t="s">
        <v>162</v>
      </c>
      <c r="C74" s="34">
        <v>0</v>
      </c>
      <c r="D74" s="34">
        <v>0</v>
      </c>
      <c r="E74" s="28"/>
    </row>
    <row r="75" spans="2:5" s="11" customFormat="1" ht="15.9" customHeight="1" x14ac:dyDescent="0.25">
      <c r="B75" s="31" t="s">
        <v>163</v>
      </c>
      <c r="C75" s="34">
        <v>0</v>
      </c>
      <c r="D75" s="34">
        <v>0</v>
      </c>
      <c r="E75" s="37"/>
    </row>
    <row r="76" spans="2:5" s="14" customFormat="1" ht="15.9" customHeight="1" x14ac:dyDescent="0.2">
      <c r="B76" s="31" t="s">
        <v>76</v>
      </c>
      <c r="C76" s="35"/>
      <c r="D76" s="35"/>
      <c r="E76" s="37"/>
    </row>
    <row r="77" spans="2:5" s="14" customFormat="1" ht="15.9" customHeight="1" x14ac:dyDescent="0.2">
      <c r="B77" s="31" t="s">
        <v>164</v>
      </c>
      <c r="C77" s="34"/>
      <c r="D77" s="34"/>
      <c r="E77" s="37"/>
    </row>
    <row r="78" spans="2:5" s="14" customFormat="1" ht="15.9" customHeight="1" x14ac:dyDescent="0.2">
      <c r="B78" s="26" t="s">
        <v>165</v>
      </c>
      <c r="C78" s="34"/>
      <c r="D78" s="34"/>
      <c r="E78" s="28"/>
    </row>
    <row r="79" spans="2:5" s="12" customFormat="1" ht="15.75" customHeight="1" x14ac:dyDescent="0.25">
      <c r="B79" s="26" t="s">
        <v>166</v>
      </c>
      <c r="C79" s="38">
        <v>1175</v>
      </c>
      <c r="D79" s="38">
        <v>1102</v>
      </c>
      <c r="E79" s="30">
        <v>93.787234042553195</v>
      </c>
    </row>
    <row r="80" spans="2:5" s="12" customFormat="1" ht="15.75" customHeight="1" x14ac:dyDescent="0.25">
      <c r="B80" s="26" t="s">
        <v>89</v>
      </c>
      <c r="C80" s="38">
        <v>11</v>
      </c>
      <c r="D80" s="38">
        <v>11</v>
      </c>
      <c r="E80" s="30"/>
    </row>
    <row r="81" spans="2:5" s="12" customFormat="1" ht="15.75" customHeight="1" x14ac:dyDescent="0.25">
      <c r="B81" s="26" t="s">
        <v>168</v>
      </c>
      <c r="C81" s="38">
        <v>9</v>
      </c>
      <c r="D81" s="38">
        <v>9</v>
      </c>
      <c r="E81" s="30"/>
    </row>
    <row r="82" spans="2:5" s="12" customFormat="1" ht="15.75" customHeight="1" x14ac:dyDescent="0.25">
      <c r="B82" s="26" t="s">
        <v>169</v>
      </c>
      <c r="C82" s="38"/>
      <c r="D82" s="38"/>
      <c r="E82" s="30"/>
    </row>
    <row r="83" spans="2:5" s="12" customFormat="1" ht="15.75" customHeight="1" x14ac:dyDescent="0.25">
      <c r="B83" s="26" t="s">
        <v>170</v>
      </c>
      <c r="C83" s="38">
        <v>9</v>
      </c>
      <c r="D83" s="38">
        <v>9</v>
      </c>
      <c r="E83" s="30"/>
    </row>
    <row r="84" spans="2:5" s="12" customFormat="1" ht="15.75" customHeight="1" x14ac:dyDescent="0.25">
      <c r="B84" s="26" t="s">
        <v>171</v>
      </c>
      <c r="C84" s="38">
        <v>2</v>
      </c>
      <c r="D84" s="38">
        <v>2</v>
      </c>
      <c r="E84" s="30"/>
    </row>
    <row r="85" spans="2:5" s="12" customFormat="1" ht="15.75" customHeight="1" x14ac:dyDescent="0.25">
      <c r="B85" s="26" t="s">
        <v>172</v>
      </c>
      <c r="C85" s="38">
        <v>2</v>
      </c>
      <c r="D85" s="38">
        <v>2</v>
      </c>
      <c r="E85" s="30"/>
    </row>
    <row r="86" spans="2:5" s="12" customFormat="1" ht="15.75" customHeight="1" x14ac:dyDescent="0.25">
      <c r="B86" s="26" t="s">
        <v>173</v>
      </c>
      <c r="C86" s="38">
        <v>0</v>
      </c>
      <c r="D86" s="38">
        <v>0</v>
      </c>
      <c r="E86" s="30"/>
    </row>
    <row r="87" spans="2:5" s="12" customFormat="1" ht="15.75" customHeight="1" x14ac:dyDescent="0.25">
      <c r="B87" s="26" t="s">
        <v>174</v>
      </c>
      <c r="C87" s="38"/>
      <c r="D87" s="38"/>
      <c r="E87" s="30"/>
    </row>
    <row r="88" spans="2:5" s="12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3" customFormat="1" ht="15.75" customHeight="1" x14ac:dyDescent="0.2">
      <c r="B89" s="31" t="s">
        <v>176</v>
      </c>
      <c r="C89" s="39"/>
      <c r="D89" s="39"/>
      <c r="E89" s="33"/>
    </row>
    <row r="90" spans="2:5" s="13" customFormat="1" ht="15.75" customHeight="1" x14ac:dyDescent="0.2">
      <c r="B90" s="31" t="s">
        <v>177</v>
      </c>
      <c r="C90" s="39"/>
      <c r="D90" s="39"/>
      <c r="E90" s="33"/>
    </row>
    <row r="91" spans="2:5" s="12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2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2" customFormat="1" ht="15.75" customHeight="1" x14ac:dyDescent="0.25">
      <c r="B93" s="26" t="s">
        <v>180</v>
      </c>
      <c r="C93" s="38"/>
      <c r="D93" s="38"/>
      <c r="E93" s="30"/>
    </row>
    <row r="94" spans="2:5" s="12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2" customFormat="1" ht="15.75" customHeight="1" x14ac:dyDescent="0.25">
      <c r="B95" s="26" t="s">
        <v>180</v>
      </c>
      <c r="C95" s="38"/>
      <c r="D95" s="38"/>
      <c r="E95" s="30"/>
    </row>
    <row r="96" spans="2:5" s="12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2" customFormat="1" ht="15.75" customHeight="1" x14ac:dyDescent="0.25">
      <c r="B97" s="26" t="s">
        <v>183</v>
      </c>
      <c r="C97" s="38" t="s">
        <v>187</v>
      </c>
      <c r="D97" s="38" t="s">
        <v>187</v>
      </c>
      <c r="E97" s="30"/>
    </row>
  </sheetData>
  <phoneticPr fontId="8" type="noConversion"/>
  <hyperlinks>
    <hyperlink ref="C4" location="Ocak!A1" display="Ocak" xr:uid="{C8C5E2AE-B4C3-413C-870F-38B69FF82B50}"/>
    <hyperlink ref="D4" location="Şubat!A1" display="Şubat" xr:uid="{827D6F6C-9133-4005-90E3-12F980B1DF95}"/>
    <hyperlink ref="E4" location="Mart!A1" display="Mart" xr:uid="{A265132A-EF5C-496D-A6C1-257F2A1E7A83}"/>
    <hyperlink ref="C5" location="Nisan!A1" display="Nisan" xr:uid="{310BEBCB-12B8-43F6-86F5-DBF0F21D2C98}"/>
    <hyperlink ref="D5" location="Mayıs!A1" display="Mayıs" xr:uid="{8BF5AA76-BE68-4CC4-912D-FD85A2320AF5}"/>
    <hyperlink ref="E5" location="Haziran!A1" display="Haziran" xr:uid="{8B28DB16-7915-4EBC-9091-D66366A46434}"/>
    <hyperlink ref="C6" location="Temmuz!A1" display="Temmuz" xr:uid="{446093DF-DF3E-4F83-A173-A213F682AD47}"/>
    <hyperlink ref="D6" location="Ağustos!A1" display="Ağustos" xr:uid="{D0C305F8-16A0-4C49-8020-E86A3D52E0A4}"/>
    <hyperlink ref="E6" location="Eylül!A1" display="Eylül" xr:uid="{F34F76FE-654D-4CFF-96E2-3083060436DE}"/>
    <hyperlink ref="C7" location="Ekim!A1" display="Ekim" xr:uid="{F05252FD-2B61-49D1-87EA-A894CBFB5573}"/>
    <hyperlink ref="D7" location="Kasım!A1" display="Kasım" xr:uid="{2E266C49-D8C4-4B7D-814A-16E0E6C47707}"/>
    <hyperlink ref="E7" location="Aralık!A1" display="Aralık" xr:uid="{4D843D0F-4D8A-442A-927F-4B4A825D45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0EB1-C93F-4AF0-801F-BB2977C612C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10" customWidth="1"/>
    <col min="6" max="16384" width="10.6640625" style="1"/>
  </cols>
  <sheetData>
    <row r="1" spans="2:5" ht="22.5" customHeight="1" thickBot="1" x14ac:dyDescent="0.25"/>
    <row r="2" spans="2:5" s="4" customFormat="1" ht="24.75" customHeight="1" thickBot="1" x14ac:dyDescent="0.3">
      <c r="B2" s="17" t="s">
        <v>108</v>
      </c>
      <c r="C2" s="18"/>
      <c r="D2" s="18"/>
      <c r="E2" s="20"/>
    </row>
    <row r="3" spans="2:5" s="4" customFormat="1" ht="15" customHeight="1" x14ac:dyDescent="0.25">
      <c r="B3" s="3"/>
      <c r="C3" s="15"/>
      <c r="D3" s="15"/>
      <c r="E3" s="15"/>
    </row>
    <row r="4" spans="2:5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5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5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5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5" s="4" customFormat="1" ht="15" customHeight="1" x14ac:dyDescent="0.25">
      <c r="B8" s="3"/>
      <c r="C8" s="15"/>
      <c r="D8" s="15"/>
      <c r="E8" s="15"/>
    </row>
    <row r="9" spans="2:5" s="5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1" customFormat="1" ht="15.9" customHeight="1" x14ac:dyDescent="0.25">
      <c r="B10" s="26" t="s">
        <v>4</v>
      </c>
      <c r="C10" s="27">
        <v>466284</v>
      </c>
      <c r="D10" s="27">
        <v>90898</v>
      </c>
      <c r="E10" s="28">
        <v>19.494128042137408</v>
      </c>
    </row>
    <row r="11" spans="2:5" s="12" customFormat="1" ht="15.75" customHeight="1" x14ac:dyDescent="0.25">
      <c r="B11" s="26" t="s">
        <v>5</v>
      </c>
      <c r="C11" s="29">
        <v>260101</v>
      </c>
      <c r="D11" s="29">
        <v>86533</v>
      </c>
      <c r="E11" s="30">
        <v>33.2689993502524</v>
      </c>
    </row>
    <row r="12" spans="2:5" s="12" customFormat="1" ht="15.9" customHeight="1" x14ac:dyDescent="0.25">
      <c r="B12" s="26" t="s">
        <v>109</v>
      </c>
      <c r="C12" s="29">
        <v>81813</v>
      </c>
      <c r="D12" s="29">
        <v>16558</v>
      </c>
      <c r="E12" s="30">
        <v>20.238837348587634</v>
      </c>
    </row>
    <row r="13" spans="2:5" s="12" customFormat="1" ht="15.9" customHeight="1" x14ac:dyDescent="0.25">
      <c r="B13" s="26" t="s">
        <v>110</v>
      </c>
      <c r="C13" s="29">
        <v>77833</v>
      </c>
      <c r="D13" s="29">
        <v>16584</v>
      </c>
      <c r="E13" s="30">
        <v>21.307157632366732</v>
      </c>
    </row>
    <row r="14" spans="2:5" s="13" customFormat="1" ht="15.9" customHeight="1" x14ac:dyDescent="0.2">
      <c r="B14" s="31" t="s">
        <v>8</v>
      </c>
      <c r="C14" s="32">
        <v>3515</v>
      </c>
      <c r="D14" s="32">
        <v>97</v>
      </c>
      <c r="E14" s="33">
        <v>2.7596017069701282</v>
      </c>
    </row>
    <row r="15" spans="2:5" s="13" customFormat="1" ht="15.9" customHeight="1" x14ac:dyDescent="0.2">
      <c r="B15" s="31" t="s">
        <v>9</v>
      </c>
      <c r="C15" s="32">
        <v>700</v>
      </c>
      <c r="D15" s="32">
        <v>34</v>
      </c>
      <c r="E15" s="33">
        <v>4.8571428571428568</v>
      </c>
    </row>
    <row r="16" spans="2:5" s="13" customFormat="1" ht="15.9" customHeight="1" x14ac:dyDescent="0.2">
      <c r="B16" s="31" t="s">
        <v>10</v>
      </c>
      <c r="C16" s="32">
        <v>71622</v>
      </c>
      <c r="D16" s="32">
        <v>16408</v>
      </c>
      <c r="E16" s="33">
        <v>22.909161989332887</v>
      </c>
    </row>
    <row r="17" spans="2:5" s="13" customFormat="1" ht="15.9" customHeight="1" x14ac:dyDescent="0.2">
      <c r="B17" s="31" t="s">
        <v>11</v>
      </c>
      <c r="C17" s="32">
        <v>1996</v>
      </c>
      <c r="D17" s="32">
        <v>45</v>
      </c>
      <c r="E17" s="33">
        <v>2.2545090180360723</v>
      </c>
    </row>
    <row r="18" spans="2:5" s="12" customFormat="1" ht="15.9" customHeight="1" x14ac:dyDescent="0.25">
      <c r="B18" s="26" t="s">
        <v>111</v>
      </c>
      <c r="C18" s="29">
        <v>3980</v>
      </c>
      <c r="D18" s="29">
        <v>-26</v>
      </c>
      <c r="E18" s="30">
        <v>-0.65326633165829151</v>
      </c>
    </row>
    <row r="19" spans="2:5" s="13" customFormat="1" ht="15.9" customHeight="1" x14ac:dyDescent="0.2">
      <c r="B19" s="31" t="s">
        <v>13</v>
      </c>
      <c r="C19" s="32">
        <v>2177</v>
      </c>
      <c r="D19" s="32">
        <v>35</v>
      </c>
      <c r="E19" s="33">
        <v>1.607717041800643</v>
      </c>
    </row>
    <row r="20" spans="2:5" s="13" customFormat="1" ht="15.9" customHeight="1" x14ac:dyDescent="0.2">
      <c r="B20" s="31" t="s">
        <v>14</v>
      </c>
      <c r="C20" s="32">
        <v>119</v>
      </c>
      <c r="D20" s="32">
        <v>2</v>
      </c>
      <c r="E20" s="33">
        <v>1.680672268907563</v>
      </c>
    </row>
    <row r="21" spans="2:5" s="13" customFormat="1" ht="15.9" customHeight="1" x14ac:dyDescent="0.2">
      <c r="B21" s="31" t="s">
        <v>15</v>
      </c>
      <c r="C21" s="32">
        <v>1684</v>
      </c>
      <c r="D21" s="32">
        <v>-63</v>
      </c>
      <c r="E21" s="33">
        <v>-3.7410926365795723</v>
      </c>
    </row>
    <row r="22" spans="2:5" s="11" customFormat="1" ht="15.9" customHeight="1" x14ac:dyDescent="0.25">
      <c r="B22" s="26" t="s">
        <v>112</v>
      </c>
      <c r="C22" s="34"/>
      <c r="D22" s="34"/>
      <c r="E22" s="28"/>
    </row>
    <row r="23" spans="2:5" s="11" customFormat="1" ht="15.9" customHeight="1" x14ac:dyDescent="0.25">
      <c r="B23" s="26" t="s">
        <v>113</v>
      </c>
      <c r="C23" s="35">
        <v>58923</v>
      </c>
      <c r="D23" s="35">
        <v>10659</v>
      </c>
      <c r="E23" s="28">
        <v>18.089710299882896</v>
      </c>
    </row>
    <row r="24" spans="2:5" s="11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1" customFormat="1" ht="15.9" customHeight="1" x14ac:dyDescent="0.25">
      <c r="B25" s="26" t="s">
        <v>115</v>
      </c>
      <c r="C25" s="34">
        <v>75</v>
      </c>
      <c r="D25" s="34">
        <v>11</v>
      </c>
      <c r="E25" s="28">
        <v>14.666666666666666</v>
      </c>
    </row>
    <row r="26" spans="2:5" s="11" customFormat="1" ht="15.9" customHeight="1" x14ac:dyDescent="0.25">
      <c r="B26" s="26" t="s">
        <v>116</v>
      </c>
      <c r="C26" s="34">
        <v>1784</v>
      </c>
      <c r="D26" s="34">
        <v>1346</v>
      </c>
      <c r="E26" s="28">
        <v>75.448430493273548</v>
      </c>
    </row>
    <row r="27" spans="2:5" s="11" customFormat="1" ht="15.9" customHeight="1" x14ac:dyDescent="0.25">
      <c r="B27" s="26" t="s">
        <v>117</v>
      </c>
      <c r="C27" s="34"/>
      <c r="D27" s="34"/>
      <c r="E27" s="28"/>
    </row>
    <row r="28" spans="2:5" s="11" customFormat="1" ht="15.9" customHeight="1" x14ac:dyDescent="0.25">
      <c r="B28" s="26" t="s">
        <v>118</v>
      </c>
      <c r="C28" s="34">
        <v>57064</v>
      </c>
      <c r="D28" s="34">
        <v>9302</v>
      </c>
      <c r="E28" s="28">
        <v>16.300995373615589</v>
      </c>
    </row>
    <row r="29" spans="2:5" s="11" customFormat="1" ht="15.9" customHeight="1" x14ac:dyDescent="0.25">
      <c r="B29" s="26" t="s">
        <v>119</v>
      </c>
      <c r="C29" s="34">
        <v>57026</v>
      </c>
      <c r="D29" s="34">
        <v>7203</v>
      </c>
      <c r="E29" s="28">
        <v>12.631080559744678</v>
      </c>
    </row>
    <row r="30" spans="2:5" s="11" customFormat="1" ht="15.9" customHeight="1" x14ac:dyDescent="0.25">
      <c r="B30" s="26" t="s">
        <v>120</v>
      </c>
      <c r="C30" s="35">
        <v>52717</v>
      </c>
      <c r="D30" s="35">
        <v>4102</v>
      </c>
      <c r="E30" s="28">
        <v>7.7811711592086041</v>
      </c>
    </row>
    <row r="31" spans="2:5" s="11" customFormat="1" ht="15.9" customHeight="1" x14ac:dyDescent="0.25">
      <c r="B31" s="26" t="s">
        <v>121</v>
      </c>
      <c r="C31" s="34">
        <v>3884</v>
      </c>
      <c r="D31" s="34">
        <v>3097</v>
      </c>
      <c r="E31" s="28">
        <v>79.737384140061792</v>
      </c>
    </row>
    <row r="32" spans="2:5" s="13" customFormat="1" ht="15.9" customHeight="1" x14ac:dyDescent="0.2">
      <c r="B32" s="31" t="s">
        <v>122</v>
      </c>
      <c r="C32" s="36">
        <v>507</v>
      </c>
      <c r="D32" s="36">
        <v>88</v>
      </c>
      <c r="E32" s="33">
        <v>17.357001972386588</v>
      </c>
    </row>
    <row r="33" spans="2:5" s="13" customFormat="1" ht="15.9" customHeight="1" x14ac:dyDescent="0.2">
      <c r="B33" s="31" t="s">
        <v>123</v>
      </c>
      <c r="C33" s="32">
        <v>3373</v>
      </c>
      <c r="D33" s="32">
        <v>3005</v>
      </c>
      <c r="E33" s="33">
        <v>89.089831010969462</v>
      </c>
    </row>
    <row r="34" spans="2:5" s="13" customFormat="1" ht="15.9" customHeight="1" x14ac:dyDescent="0.2">
      <c r="B34" s="31" t="s">
        <v>124</v>
      </c>
      <c r="C34" s="32">
        <v>0</v>
      </c>
      <c r="D34" s="32">
        <v>0</v>
      </c>
      <c r="E34" s="33"/>
    </row>
    <row r="35" spans="2:5" s="13" customFormat="1" ht="15.9" customHeight="1" x14ac:dyDescent="0.2">
      <c r="B35" s="31" t="s">
        <v>125</v>
      </c>
      <c r="C35" s="32">
        <v>4</v>
      </c>
      <c r="D35" s="32">
        <v>4</v>
      </c>
      <c r="E35" s="33">
        <v>100</v>
      </c>
    </row>
    <row r="36" spans="2:5" s="13" customFormat="1" ht="15.9" customHeight="1" x14ac:dyDescent="0.2">
      <c r="B36" s="31" t="s">
        <v>126</v>
      </c>
      <c r="C36" s="32"/>
      <c r="D36" s="32"/>
      <c r="E36" s="33"/>
    </row>
    <row r="37" spans="2:5" s="14" customFormat="1" ht="15.9" customHeight="1" x14ac:dyDescent="0.2">
      <c r="B37" s="31" t="s">
        <v>127</v>
      </c>
      <c r="C37" s="32"/>
      <c r="D37" s="32"/>
      <c r="E37" s="37"/>
    </row>
    <row r="38" spans="2:5" s="14" customFormat="1" ht="15.9" customHeight="1" x14ac:dyDescent="0.2">
      <c r="B38" s="31" t="s">
        <v>128</v>
      </c>
      <c r="C38" s="32"/>
      <c r="D38" s="32"/>
      <c r="E38" s="37"/>
    </row>
    <row r="39" spans="2:5" s="11" customFormat="1" ht="15.9" customHeight="1" x14ac:dyDescent="0.25">
      <c r="B39" s="26" t="s">
        <v>129</v>
      </c>
      <c r="C39" s="34">
        <v>0</v>
      </c>
      <c r="D39" s="34">
        <v>0</v>
      </c>
      <c r="E39" s="28"/>
    </row>
    <row r="40" spans="2:5" s="11" customFormat="1" ht="15.9" customHeight="1" x14ac:dyDescent="0.25">
      <c r="B40" s="26" t="s">
        <v>130</v>
      </c>
      <c r="C40" s="34">
        <v>425</v>
      </c>
      <c r="D40" s="34">
        <v>4</v>
      </c>
      <c r="E40" s="28">
        <v>0.94117647058823517</v>
      </c>
    </row>
    <row r="41" spans="2:5" s="11" customFormat="1" ht="15.9" customHeight="1" x14ac:dyDescent="0.25">
      <c r="B41" s="26" t="s">
        <v>131</v>
      </c>
      <c r="C41" s="35">
        <v>47455</v>
      </c>
      <c r="D41" s="35">
        <v>47455</v>
      </c>
      <c r="E41" s="28">
        <v>100</v>
      </c>
    </row>
    <row r="42" spans="2:5" s="11" customFormat="1" ht="15.9" customHeight="1" x14ac:dyDescent="0.25">
      <c r="B42" s="26" t="s">
        <v>132</v>
      </c>
      <c r="C42" s="34">
        <v>3430</v>
      </c>
      <c r="D42" s="34">
        <v>3430</v>
      </c>
      <c r="E42" s="28">
        <v>100</v>
      </c>
    </row>
    <row r="43" spans="2:5" s="11" customFormat="1" ht="15.9" customHeight="1" x14ac:dyDescent="0.25">
      <c r="B43" s="26" t="s">
        <v>133</v>
      </c>
      <c r="C43" s="34">
        <v>44025</v>
      </c>
      <c r="D43" s="34">
        <v>44025</v>
      </c>
      <c r="E43" s="28">
        <v>100</v>
      </c>
    </row>
    <row r="44" spans="2:5" s="11" customFormat="1" ht="15.9" customHeight="1" x14ac:dyDescent="0.25">
      <c r="B44" s="26" t="s">
        <v>134</v>
      </c>
      <c r="C44" s="34"/>
      <c r="D44" s="34"/>
      <c r="E44" s="28"/>
    </row>
    <row r="45" spans="2:5" s="11" customFormat="1" ht="15.9" customHeight="1" x14ac:dyDescent="0.25">
      <c r="B45" s="26" t="s">
        <v>135</v>
      </c>
      <c r="C45" s="34"/>
      <c r="D45" s="34"/>
      <c r="E45" s="28"/>
    </row>
    <row r="46" spans="2:5" s="11" customFormat="1" ht="15.9" customHeight="1" x14ac:dyDescent="0.25">
      <c r="B46" s="26" t="s">
        <v>136</v>
      </c>
      <c r="C46" s="34">
        <v>9347</v>
      </c>
      <c r="D46" s="34">
        <v>1812</v>
      </c>
      <c r="E46" s="28">
        <v>19.385899219000748</v>
      </c>
    </row>
    <row r="47" spans="2:5" s="11" customFormat="1" ht="15.9" customHeight="1" x14ac:dyDescent="0.25">
      <c r="B47" s="26" t="s">
        <v>137</v>
      </c>
      <c r="C47" s="34">
        <v>8869</v>
      </c>
      <c r="D47" s="34">
        <v>1807</v>
      </c>
      <c r="E47" s="28">
        <v>20.374337580336004</v>
      </c>
    </row>
    <row r="48" spans="2:5" s="11" customFormat="1" ht="15.9" customHeight="1" x14ac:dyDescent="0.25">
      <c r="B48" s="26" t="s">
        <v>138</v>
      </c>
      <c r="C48" s="34">
        <v>478</v>
      </c>
      <c r="D48" s="34">
        <v>5</v>
      </c>
      <c r="E48" s="28">
        <v>1.0460251046025104</v>
      </c>
    </row>
    <row r="49" spans="2:5" s="11" customFormat="1" ht="15.9" customHeight="1" x14ac:dyDescent="0.25">
      <c r="B49" s="26" t="s">
        <v>139</v>
      </c>
      <c r="C49" s="35">
        <v>5537</v>
      </c>
      <c r="D49" s="35">
        <v>2846</v>
      </c>
      <c r="E49" s="28">
        <v>51.399674914213477</v>
      </c>
    </row>
    <row r="50" spans="2:5" s="11" customFormat="1" ht="15.9" customHeight="1" x14ac:dyDescent="0.25">
      <c r="B50" s="26" t="s">
        <v>140</v>
      </c>
      <c r="C50" s="34">
        <v>5537</v>
      </c>
      <c r="D50" s="34">
        <v>2846</v>
      </c>
      <c r="E50" s="28">
        <v>51.399674914213477</v>
      </c>
    </row>
    <row r="51" spans="2:5" s="11" customFormat="1" ht="15.9" customHeight="1" x14ac:dyDescent="0.25">
      <c r="B51" s="26" t="s">
        <v>40</v>
      </c>
      <c r="C51" s="34">
        <v>206183</v>
      </c>
      <c r="D51" s="34">
        <v>4365</v>
      </c>
      <c r="E51" s="28">
        <v>2.1170513572893985</v>
      </c>
    </row>
    <row r="52" spans="2:5" s="11" customFormat="1" ht="15.9" customHeight="1" x14ac:dyDescent="0.25">
      <c r="B52" s="26" t="s">
        <v>141</v>
      </c>
      <c r="C52" s="34">
        <v>822</v>
      </c>
      <c r="D52" s="34">
        <v>822</v>
      </c>
      <c r="E52" s="28">
        <v>100</v>
      </c>
    </row>
    <row r="53" spans="2:5" s="11" customFormat="1" ht="15.9" customHeight="1" x14ac:dyDescent="0.25">
      <c r="B53" s="26" t="s">
        <v>142</v>
      </c>
      <c r="C53" s="35"/>
      <c r="D53" s="35"/>
      <c r="E53" s="28"/>
    </row>
    <row r="54" spans="2:5" s="11" customFormat="1" ht="15.9" customHeight="1" x14ac:dyDescent="0.25">
      <c r="B54" s="26" t="s">
        <v>143</v>
      </c>
      <c r="C54" s="34">
        <v>754</v>
      </c>
      <c r="D54" s="34">
        <v>754</v>
      </c>
      <c r="E54" s="28">
        <v>100</v>
      </c>
    </row>
    <row r="55" spans="2:5" s="11" customFormat="1" ht="15.9" customHeight="1" x14ac:dyDescent="0.25">
      <c r="B55" s="26" t="s">
        <v>144</v>
      </c>
      <c r="C55" s="35"/>
      <c r="D55" s="35"/>
      <c r="E55" s="28"/>
    </row>
    <row r="56" spans="2:5" s="11" customFormat="1" ht="15.9" customHeight="1" x14ac:dyDescent="0.25">
      <c r="B56" s="26" t="s">
        <v>145</v>
      </c>
      <c r="C56" s="34"/>
      <c r="D56" s="34"/>
      <c r="E56" s="28"/>
    </row>
    <row r="57" spans="2:5" s="11" customFormat="1" ht="15.9" customHeight="1" x14ac:dyDescent="0.25">
      <c r="B57" s="26" t="s">
        <v>146</v>
      </c>
      <c r="C57" s="34">
        <v>68</v>
      </c>
      <c r="D57" s="34">
        <v>68</v>
      </c>
      <c r="E57" s="28">
        <v>100</v>
      </c>
    </row>
    <row r="58" spans="2:5" s="11" customFormat="1" ht="15.9" customHeight="1" x14ac:dyDescent="0.25">
      <c r="B58" s="26" t="s">
        <v>147</v>
      </c>
      <c r="C58" s="34">
        <v>1</v>
      </c>
      <c r="D58" s="34">
        <v>0</v>
      </c>
      <c r="E58" s="28">
        <v>0</v>
      </c>
    </row>
    <row r="59" spans="2:5" s="11" customFormat="1" ht="15.9" customHeight="1" x14ac:dyDescent="0.25">
      <c r="B59" s="26" t="s">
        <v>148</v>
      </c>
      <c r="C59" s="34">
        <v>1</v>
      </c>
      <c r="D59" s="34">
        <v>0</v>
      </c>
      <c r="E59" s="28">
        <v>0</v>
      </c>
    </row>
    <row r="60" spans="2:5" s="11" customFormat="1" ht="15.9" customHeight="1" x14ac:dyDescent="0.25">
      <c r="B60" s="26" t="s">
        <v>149</v>
      </c>
      <c r="C60" s="35"/>
      <c r="D60" s="35"/>
      <c r="E60" s="28"/>
    </row>
    <row r="61" spans="2:5" s="11" customFormat="1" ht="15.9" customHeight="1" x14ac:dyDescent="0.25">
      <c r="B61" s="26" t="s">
        <v>150</v>
      </c>
      <c r="C61" s="34"/>
      <c r="D61" s="34"/>
      <c r="E61" s="28"/>
    </row>
    <row r="62" spans="2:5" s="11" customFormat="1" ht="15.9" customHeight="1" x14ac:dyDescent="0.25">
      <c r="B62" s="26" t="s">
        <v>151</v>
      </c>
      <c r="C62" s="34">
        <v>58058</v>
      </c>
      <c r="D62" s="34">
        <v>1078</v>
      </c>
      <c r="E62" s="28">
        <v>1.8567639257294428</v>
      </c>
    </row>
    <row r="63" spans="2:5" s="11" customFormat="1" ht="15.9" customHeight="1" x14ac:dyDescent="0.25">
      <c r="B63" s="26" t="s">
        <v>152</v>
      </c>
      <c r="C63" s="34">
        <v>2403</v>
      </c>
      <c r="D63" s="34">
        <v>931</v>
      </c>
      <c r="E63" s="28">
        <v>38.743237619642116</v>
      </c>
    </row>
    <row r="64" spans="2:5" s="11" customFormat="1" ht="15.9" customHeight="1" x14ac:dyDescent="0.25">
      <c r="B64" s="26" t="s">
        <v>153</v>
      </c>
      <c r="C64" s="34">
        <v>55655</v>
      </c>
      <c r="D64" s="34">
        <v>147</v>
      </c>
      <c r="E64" s="28">
        <v>0.26412721229000086</v>
      </c>
    </row>
    <row r="65" spans="2:5" s="11" customFormat="1" ht="15.9" customHeight="1" x14ac:dyDescent="0.25">
      <c r="B65" s="26" t="s">
        <v>154</v>
      </c>
      <c r="C65" s="34"/>
      <c r="D65" s="34"/>
      <c r="E65" s="28"/>
    </row>
    <row r="66" spans="2:5" s="11" customFormat="1" ht="15.9" customHeight="1" x14ac:dyDescent="0.25">
      <c r="B66" s="26" t="s">
        <v>155</v>
      </c>
      <c r="C66" s="35">
        <v>143441</v>
      </c>
      <c r="D66" s="35">
        <v>1299</v>
      </c>
      <c r="E66" s="28">
        <v>0.90559881763233663</v>
      </c>
    </row>
    <row r="67" spans="2:5" s="11" customFormat="1" ht="15.9" customHeight="1" x14ac:dyDescent="0.25">
      <c r="B67" s="26" t="s">
        <v>156</v>
      </c>
      <c r="C67" s="34">
        <v>143441</v>
      </c>
      <c r="D67" s="34">
        <v>1299</v>
      </c>
      <c r="E67" s="28">
        <v>0.90559881763233663</v>
      </c>
    </row>
    <row r="68" spans="2:5" s="11" customFormat="1" ht="15.9" customHeight="1" x14ac:dyDescent="0.25">
      <c r="B68" s="26" t="s">
        <v>157</v>
      </c>
      <c r="C68" s="34">
        <v>3350</v>
      </c>
      <c r="D68" s="34">
        <v>732</v>
      </c>
      <c r="E68" s="28">
        <v>21.850746268656717</v>
      </c>
    </row>
    <row r="69" spans="2:5" s="6" customFormat="1" ht="15.9" customHeight="1" x14ac:dyDescent="0.2">
      <c r="B69" s="26" t="s">
        <v>158</v>
      </c>
      <c r="C69" s="34">
        <v>955</v>
      </c>
      <c r="D69" s="34">
        <v>713</v>
      </c>
      <c r="E69" s="28">
        <v>74.659685863874344</v>
      </c>
    </row>
    <row r="70" spans="2:5" s="11" customFormat="1" ht="15.9" customHeight="1" x14ac:dyDescent="0.25">
      <c r="B70" s="26" t="s">
        <v>159</v>
      </c>
      <c r="C70" s="34">
        <v>2379</v>
      </c>
      <c r="D70" s="34">
        <v>3</v>
      </c>
      <c r="E70" s="28">
        <v>0.12610340479192939</v>
      </c>
    </row>
    <row r="71" spans="2:5" s="11" customFormat="1" ht="15.9" customHeight="1" x14ac:dyDescent="0.25">
      <c r="B71" s="26" t="s">
        <v>160</v>
      </c>
      <c r="C71" s="35">
        <v>16</v>
      </c>
      <c r="D71" s="35">
        <v>16</v>
      </c>
      <c r="E71" s="28">
        <v>100</v>
      </c>
    </row>
    <row r="72" spans="2:5" s="11" customFormat="1" ht="15.9" customHeight="1" x14ac:dyDescent="0.25">
      <c r="B72" s="26" t="s">
        <v>161</v>
      </c>
      <c r="C72" s="34"/>
      <c r="D72" s="34"/>
      <c r="E72" s="28"/>
    </row>
    <row r="73" spans="2:5" s="11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1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1" customFormat="1" ht="15.9" customHeight="1" x14ac:dyDescent="0.25">
      <c r="B75" s="31" t="s">
        <v>76</v>
      </c>
      <c r="C75" s="34"/>
      <c r="D75" s="34"/>
      <c r="E75" s="37"/>
    </row>
    <row r="76" spans="2:5" s="11" customFormat="1" ht="15.9" customHeight="1" x14ac:dyDescent="0.25">
      <c r="B76" s="31" t="s">
        <v>164</v>
      </c>
      <c r="C76" s="35"/>
      <c r="D76" s="35"/>
      <c r="E76" s="37"/>
    </row>
    <row r="77" spans="2:5" s="11" customFormat="1" ht="15.9" customHeight="1" x14ac:dyDescent="0.25">
      <c r="B77" s="31" t="s">
        <v>165</v>
      </c>
      <c r="C77" s="34"/>
      <c r="D77" s="34"/>
      <c r="E77" s="37"/>
    </row>
    <row r="78" spans="2:5" s="11" customFormat="1" ht="15.9" customHeight="1" x14ac:dyDescent="0.25">
      <c r="B78" s="26" t="s">
        <v>166</v>
      </c>
      <c r="C78" s="34">
        <v>511</v>
      </c>
      <c r="D78" s="34">
        <v>434</v>
      </c>
      <c r="E78" s="28">
        <v>84.93150684931507</v>
      </c>
    </row>
    <row r="79" spans="2:5" s="12" customFormat="1" ht="15.75" customHeight="1" x14ac:dyDescent="0.25">
      <c r="B79" s="26" t="s">
        <v>167</v>
      </c>
      <c r="C79" s="38">
        <v>511</v>
      </c>
      <c r="D79" s="38">
        <v>434</v>
      </c>
      <c r="E79" s="30">
        <v>84.93150684931507</v>
      </c>
    </row>
    <row r="80" spans="2:5" s="12" customFormat="1" ht="15.75" customHeight="1" x14ac:dyDescent="0.25">
      <c r="B80" s="26" t="s">
        <v>89</v>
      </c>
      <c r="C80" s="38">
        <v>0</v>
      </c>
      <c r="D80" s="38">
        <v>0</v>
      </c>
      <c r="E80" s="30"/>
    </row>
    <row r="81" spans="2:5" s="12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2" customFormat="1" ht="15.75" customHeight="1" x14ac:dyDescent="0.25">
      <c r="B82" s="26" t="s">
        <v>169</v>
      </c>
      <c r="C82" s="38"/>
      <c r="D82" s="38"/>
      <c r="E82" s="30"/>
    </row>
    <row r="83" spans="2:5" s="12" customFormat="1" ht="15.75" customHeight="1" x14ac:dyDescent="0.25">
      <c r="B83" s="26" t="s">
        <v>170</v>
      </c>
      <c r="C83" s="38"/>
      <c r="D83" s="38"/>
      <c r="E83" s="30"/>
    </row>
    <row r="84" spans="2:5" s="12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2" customFormat="1" ht="15.75" customHeight="1" x14ac:dyDescent="0.25">
      <c r="B85" s="26" t="s">
        <v>172</v>
      </c>
      <c r="C85" s="38"/>
      <c r="D85" s="38"/>
      <c r="E85" s="30"/>
    </row>
    <row r="86" spans="2:5" s="12" customFormat="1" ht="15.75" customHeight="1" x14ac:dyDescent="0.25">
      <c r="B86" s="26" t="s">
        <v>173</v>
      </c>
      <c r="C86" s="38">
        <v>0</v>
      </c>
      <c r="D86" s="38">
        <v>0</v>
      </c>
      <c r="E86" s="30"/>
    </row>
    <row r="87" spans="2:5" s="12" customFormat="1" ht="15.75" customHeight="1" x14ac:dyDescent="0.25">
      <c r="B87" s="26" t="s">
        <v>174</v>
      </c>
      <c r="C87" s="38"/>
      <c r="D87" s="38"/>
      <c r="E87" s="30"/>
    </row>
    <row r="88" spans="2:5" s="12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3" customFormat="1" ht="15.75" customHeight="1" x14ac:dyDescent="0.2">
      <c r="B89" s="31" t="s">
        <v>176</v>
      </c>
      <c r="C89" s="39"/>
      <c r="D89" s="39"/>
      <c r="E89" s="33"/>
    </row>
    <row r="90" spans="2:5" s="13" customFormat="1" ht="15.75" customHeight="1" x14ac:dyDescent="0.2">
      <c r="B90" s="31" t="s">
        <v>177</v>
      </c>
      <c r="C90" s="39"/>
      <c r="D90" s="39"/>
      <c r="E90" s="33"/>
    </row>
    <row r="91" spans="2:5" s="12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2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2" customFormat="1" ht="15.75" customHeight="1" x14ac:dyDescent="0.25">
      <c r="B93" s="26" t="s">
        <v>180</v>
      </c>
      <c r="C93" s="38"/>
      <c r="D93" s="38"/>
      <c r="E93" s="30"/>
    </row>
    <row r="94" spans="2:5" s="12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2" customFormat="1" ht="15.75" customHeight="1" x14ac:dyDescent="0.25">
      <c r="B95" s="26" t="s">
        <v>180</v>
      </c>
      <c r="C95" s="38"/>
      <c r="D95" s="38"/>
      <c r="E95" s="30"/>
    </row>
    <row r="96" spans="2:5" s="12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2" customFormat="1" ht="15.75" customHeight="1" x14ac:dyDescent="0.25">
      <c r="B97" s="26" t="s">
        <v>183</v>
      </c>
      <c r="C97" s="38">
        <v>0</v>
      </c>
      <c r="D97" s="38">
        <v>0</v>
      </c>
      <c r="E97" s="30"/>
    </row>
  </sheetData>
  <phoneticPr fontId="8" type="noConversion"/>
  <hyperlinks>
    <hyperlink ref="C4" location="Ocak!A1" display="Ocak" xr:uid="{721D5068-3393-4827-B1CA-974B23912764}"/>
    <hyperlink ref="D4" location="Şubat!A1" display="Şubat" xr:uid="{20F476C0-1750-46BF-963A-C1F5F0E0D360}"/>
    <hyperlink ref="E4" location="Mart!A1" display="Mart" xr:uid="{63D9B9CD-A74F-402E-B17E-EB3B576235C3}"/>
    <hyperlink ref="C5" location="Nisan!A1" display="Nisan" xr:uid="{3516D1E8-D230-4173-8AFA-A4491D396490}"/>
    <hyperlink ref="D5" location="Mayıs!A1" display="Mayıs" xr:uid="{2EEC2AA7-7E28-4F96-9224-B54C601A5BF5}"/>
    <hyperlink ref="E5" location="Haziran!A1" display="Haziran" xr:uid="{72F9B0AE-4BA9-4A24-910D-FB35F0FF5238}"/>
    <hyperlink ref="C6" location="Temmuz!A1" display="Temmuz" xr:uid="{4A35A0B4-7728-4948-A400-04B879A88D6B}"/>
    <hyperlink ref="D6" location="Ağustos!A1" display="Ağustos" xr:uid="{2ECD5B06-19A8-4528-88E4-A996FF992776}"/>
    <hyperlink ref="E6" location="Eylül!A1" display="Eylül" xr:uid="{23701A08-A36E-42AC-8E23-1F5251B7B557}"/>
    <hyperlink ref="C7" location="Ekim!A1" display="Ekim" xr:uid="{22F752B2-6B53-4F8F-A64E-59663DEBE2E8}"/>
    <hyperlink ref="D7" location="Kasım!A1" display="Kasım" xr:uid="{22163756-9944-42C7-8A44-A479B8218666}"/>
    <hyperlink ref="E7" location="Aralık!A1" display="Aralık" xr:uid="{9610421E-2A86-4E0C-80EC-A12F3EC365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290-0E79-4CEB-9725-4A82FFB7C21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206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1521855</v>
      </c>
      <c r="D10" s="42">
        <v>1162831</v>
      </c>
      <c r="E10" s="43">
        <v>76.408790587802386</v>
      </c>
    </row>
    <row r="11" spans="2:7" s="7" customFormat="1" ht="15.75" customHeight="1" x14ac:dyDescent="0.2">
      <c r="B11" s="41" t="s">
        <v>5</v>
      </c>
      <c r="C11" s="42">
        <v>1232890</v>
      </c>
      <c r="D11" s="42">
        <v>1052222</v>
      </c>
      <c r="E11" s="44">
        <v>85.345975715595074</v>
      </c>
    </row>
    <row r="12" spans="2:7" s="7" customFormat="1" ht="15.75" customHeight="1" x14ac:dyDescent="0.2">
      <c r="B12" s="41" t="s">
        <v>6</v>
      </c>
      <c r="C12" s="42">
        <v>319110</v>
      </c>
      <c r="D12" s="42">
        <v>239855</v>
      </c>
      <c r="E12" s="44">
        <v>75.16373664253706</v>
      </c>
      <c r="G12" s="8"/>
    </row>
    <row r="13" spans="2:7" s="7" customFormat="1" ht="15.75" customHeight="1" x14ac:dyDescent="0.2">
      <c r="B13" s="41" t="s">
        <v>7</v>
      </c>
      <c r="C13" s="42">
        <v>280395</v>
      </c>
      <c r="D13" s="42">
        <v>211536</v>
      </c>
      <c r="E13" s="44">
        <v>75.442144118119074</v>
      </c>
    </row>
    <row r="14" spans="2:7" ht="15.75" customHeight="1" x14ac:dyDescent="0.2">
      <c r="B14" s="45" t="s">
        <v>8</v>
      </c>
      <c r="C14" s="46">
        <v>28102</v>
      </c>
      <c r="D14" s="46">
        <v>21990</v>
      </c>
      <c r="E14" s="47">
        <v>78.250658316134079</v>
      </c>
    </row>
    <row r="15" spans="2:7" ht="15.75" customHeight="1" x14ac:dyDescent="0.2">
      <c r="B15" s="45" t="s">
        <v>9</v>
      </c>
      <c r="C15" s="46">
        <v>4871</v>
      </c>
      <c r="D15" s="46">
        <v>3540</v>
      </c>
      <c r="E15" s="47">
        <v>72.675015397249027</v>
      </c>
    </row>
    <row r="16" spans="2:7" ht="15.75" customHeight="1" x14ac:dyDescent="0.2">
      <c r="B16" s="45" t="s">
        <v>10</v>
      </c>
      <c r="C16" s="46">
        <v>231182</v>
      </c>
      <c r="D16" s="46">
        <v>173623</v>
      </c>
      <c r="E16" s="47">
        <v>75.102300352103541</v>
      </c>
    </row>
    <row r="17" spans="2:5" ht="15.75" customHeight="1" x14ac:dyDescent="0.2">
      <c r="B17" s="45" t="s">
        <v>11</v>
      </c>
      <c r="C17" s="46">
        <v>16240</v>
      </c>
      <c r="D17" s="46">
        <v>12383</v>
      </c>
      <c r="E17" s="47">
        <v>76.25</v>
      </c>
    </row>
    <row r="18" spans="2:5" s="7" customFormat="1" ht="15.75" customHeight="1" x14ac:dyDescent="0.2">
      <c r="B18" s="41" t="s">
        <v>12</v>
      </c>
      <c r="C18" s="42">
        <v>38715</v>
      </c>
      <c r="D18" s="42">
        <v>28319</v>
      </c>
      <c r="E18" s="44">
        <v>73.147358904817253</v>
      </c>
    </row>
    <row r="19" spans="2:5" ht="15.75" customHeight="1" x14ac:dyDescent="0.2">
      <c r="B19" s="45" t="s">
        <v>13</v>
      </c>
      <c r="C19" s="46">
        <v>5040</v>
      </c>
      <c r="D19" s="46">
        <v>396</v>
      </c>
      <c r="E19" s="47">
        <v>7.8571428571428568</v>
      </c>
    </row>
    <row r="20" spans="2:5" ht="15.75" customHeight="1" x14ac:dyDescent="0.2">
      <c r="B20" s="45" t="s">
        <v>14</v>
      </c>
      <c r="C20" s="46">
        <v>180</v>
      </c>
      <c r="D20" s="46">
        <v>61</v>
      </c>
      <c r="E20" s="47">
        <v>33.888888888888893</v>
      </c>
    </row>
    <row r="21" spans="2:5" ht="15.75" customHeight="1" x14ac:dyDescent="0.2">
      <c r="B21" s="45" t="s">
        <v>15</v>
      </c>
      <c r="C21" s="46">
        <v>33495</v>
      </c>
      <c r="D21" s="46">
        <v>27862</v>
      </c>
      <c r="E21" s="47">
        <v>83.182564561874912</v>
      </c>
    </row>
    <row r="22" spans="2:5" s="6" customFormat="1" ht="15.75" customHeight="1" x14ac:dyDescent="0.2">
      <c r="B22" s="41" t="s">
        <v>16</v>
      </c>
      <c r="C22" s="42">
        <v>64333</v>
      </c>
      <c r="D22" s="42">
        <v>42416</v>
      </c>
      <c r="E22" s="43">
        <v>65.9319478339266</v>
      </c>
    </row>
    <row r="23" spans="2:5" s="9" customFormat="1" ht="15.75" customHeight="1" x14ac:dyDescent="0.2">
      <c r="B23" s="45" t="s">
        <v>17</v>
      </c>
      <c r="C23" s="46">
        <v>822</v>
      </c>
      <c r="D23" s="46">
        <v>443</v>
      </c>
      <c r="E23" s="48">
        <v>53.892944038929436</v>
      </c>
    </row>
    <row r="24" spans="2:5" s="9" customFormat="1" ht="15.75" customHeight="1" x14ac:dyDescent="0.2">
      <c r="B24" s="45" t="s">
        <v>18</v>
      </c>
      <c r="C24" s="46">
        <v>63511</v>
      </c>
      <c r="D24" s="46">
        <v>41973</v>
      </c>
      <c r="E24" s="48">
        <v>66.087764324290276</v>
      </c>
    </row>
    <row r="25" spans="2:5" s="6" customFormat="1" ht="15.75" customHeight="1" x14ac:dyDescent="0.2">
      <c r="B25" s="41" t="s">
        <v>19</v>
      </c>
      <c r="C25" s="42">
        <v>139946</v>
      </c>
      <c r="D25" s="42">
        <v>72328</v>
      </c>
      <c r="E25" s="43">
        <v>51.682791934031705</v>
      </c>
    </row>
    <row r="26" spans="2:5" s="6" customFormat="1" ht="15.75" customHeight="1" x14ac:dyDescent="0.2">
      <c r="B26" s="41" t="s">
        <v>20</v>
      </c>
      <c r="C26" s="42">
        <v>83763</v>
      </c>
      <c r="D26" s="42">
        <v>17992</v>
      </c>
      <c r="E26" s="43">
        <v>21.479650919857214</v>
      </c>
    </row>
    <row r="27" spans="2:5" s="9" customFormat="1" ht="15.75" customHeight="1" x14ac:dyDescent="0.2">
      <c r="B27" s="45" t="s">
        <v>21</v>
      </c>
      <c r="C27" s="46">
        <v>80707</v>
      </c>
      <c r="D27" s="46">
        <v>15520</v>
      </c>
      <c r="E27" s="48">
        <v>19.230054394290459</v>
      </c>
    </row>
    <row r="28" spans="2:5" s="9" customFormat="1" ht="15.75" customHeight="1" x14ac:dyDescent="0.2">
      <c r="B28" s="45" t="s">
        <v>22</v>
      </c>
      <c r="C28" s="46">
        <v>3056</v>
      </c>
      <c r="D28" s="46">
        <v>2472</v>
      </c>
      <c r="E28" s="48">
        <v>80.890052356020945</v>
      </c>
    </row>
    <row r="29" spans="2:5" s="6" customFormat="1" ht="15.75" customHeight="1" x14ac:dyDescent="0.2">
      <c r="B29" s="41" t="s">
        <v>23</v>
      </c>
      <c r="C29" s="42">
        <v>40616</v>
      </c>
      <c r="D29" s="42">
        <v>39537</v>
      </c>
      <c r="E29" s="43">
        <v>97.343411463462672</v>
      </c>
    </row>
    <row r="30" spans="2:5" s="9" customFormat="1" ht="15.75" customHeight="1" x14ac:dyDescent="0.2">
      <c r="B30" s="45" t="s">
        <v>24</v>
      </c>
      <c r="C30" s="46">
        <v>1777</v>
      </c>
      <c r="D30" s="46">
        <v>1316</v>
      </c>
      <c r="E30" s="48">
        <v>74.057400112549246</v>
      </c>
    </row>
    <row r="31" spans="2:5" s="9" customFormat="1" ht="15.75" customHeight="1" x14ac:dyDescent="0.2">
      <c r="B31" s="45" t="s">
        <v>203</v>
      </c>
      <c r="C31" s="46">
        <v>38841</v>
      </c>
      <c r="D31" s="46">
        <v>38224</v>
      </c>
      <c r="E31" s="48">
        <v>98.411472413171651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v>100</v>
      </c>
    </row>
    <row r="35" spans="2:5" ht="15.75" customHeight="1" x14ac:dyDescent="0.2">
      <c r="B35" s="45" t="s">
        <v>29</v>
      </c>
      <c r="C35" s="46">
        <v>-15</v>
      </c>
      <c r="D35" s="46">
        <v>-16</v>
      </c>
      <c r="E35" s="47">
        <v>106.66666666666667</v>
      </c>
    </row>
    <row r="36" spans="2:5" s="7" customFormat="1" ht="15.75" customHeight="1" x14ac:dyDescent="0.2">
      <c r="B36" s="41" t="s">
        <v>30</v>
      </c>
      <c r="C36" s="42">
        <v>15567</v>
      </c>
      <c r="D36" s="42">
        <v>14799</v>
      </c>
      <c r="E36" s="44">
        <v>95.066486798997886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631908</v>
      </c>
      <c r="D39" s="42">
        <v>631907</v>
      </c>
      <c r="E39" s="43">
        <v>99.999841749115376</v>
      </c>
    </row>
    <row r="40" spans="2:5" s="9" customFormat="1" ht="15.75" customHeight="1" x14ac:dyDescent="0.2">
      <c r="B40" s="45" t="s">
        <v>34</v>
      </c>
      <c r="C40" s="46">
        <v>62222</v>
      </c>
      <c r="D40" s="46">
        <v>62221</v>
      </c>
      <c r="E40" s="48">
        <v>99.99839285140304</v>
      </c>
    </row>
    <row r="41" spans="2:5" s="9" customFormat="1" ht="15.75" customHeight="1" x14ac:dyDescent="0.2">
      <c r="B41" s="45" t="s">
        <v>35</v>
      </c>
      <c r="C41" s="46">
        <v>569686</v>
      </c>
      <c r="D41" s="46">
        <v>569686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37429</v>
      </c>
      <c r="D43" s="42">
        <v>29190</v>
      </c>
      <c r="E43" s="43">
        <v>77.987656629885919</v>
      </c>
    </row>
    <row r="44" spans="2:5" s="6" customFormat="1" ht="15.75" customHeight="1" x14ac:dyDescent="0.2">
      <c r="B44" s="41" t="s">
        <v>38</v>
      </c>
      <c r="C44" s="42">
        <v>39224</v>
      </c>
      <c r="D44" s="42">
        <v>36406</v>
      </c>
      <c r="E44" s="43">
        <v>92.815623087905365</v>
      </c>
    </row>
    <row r="45" spans="2:5" s="6" customFormat="1" ht="15.75" customHeight="1" x14ac:dyDescent="0.2">
      <c r="B45" s="41" t="s">
        <v>39</v>
      </c>
      <c r="C45" s="42">
        <v>940</v>
      </c>
      <c r="D45" s="42">
        <v>120</v>
      </c>
      <c r="E45" s="43">
        <v>12.76595744680851</v>
      </c>
    </row>
    <row r="46" spans="2:5" s="6" customFormat="1" ht="15.75" customHeight="1" x14ac:dyDescent="0.2">
      <c r="B46" s="41" t="s">
        <v>40</v>
      </c>
      <c r="C46" s="42">
        <v>287119</v>
      </c>
      <c r="D46" s="42">
        <v>108763</v>
      </c>
      <c r="E46" s="43">
        <v>37.880809002539017</v>
      </c>
    </row>
    <row r="47" spans="2:5" s="6" customFormat="1" ht="15.75" customHeight="1" x14ac:dyDescent="0.2">
      <c r="B47" s="41" t="s">
        <v>41</v>
      </c>
      <c r="C47" s="42">
        <v>16968</v>
      </c>
      <c r="D47" s="42">
        <v>16968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15488</v>
      </c>
      <c r="D48" s="46">
        <v>15488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1480</v>
      </c>
      <c r="D50" s="46">
        <v>1480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101</v>
      </c>
      <c r="D51" s="42">
        <v>100</v>
      </c>
      <c r="E51" s="43">
        <v>99.009900990099013</v>
      </c>
    </row>
    <row r="52" spans="2:5" s="6" customFormat="1" ht="15.75" customHeight="1" x14ac:dyDescent="0.2">
      <c r="B52" s="41" t="s">
        <v>46</v>
      </c>
      <c r="C52" s="42">
        <v>101</v>
      </c>
      <c r="D52" s="42">
        <v>100</v>
      </c>
      <c r="E52" s="43">
        <v>99.009900990099013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51</v>
      </c>
      <c r="C56" s="46"/>
      <c r="D56" s="46"/>
      <c r="E56" s="48"/>
    </row>
    <row r="57" spans="2:5" s="9" customFormat="1" ht="15.75" customHeight="1" x14ac:dyDescent="0.2">
      <c r="B57" s="45" t="s">
        <v>52</v>
      </c>
      <c r="C57" s="46"/>
      <c r="D57" s="46"/>
      <c r="E57" s="48"/>
    </row>
    <row r="58" spans="2:5" s="9" customFormat="1" ht="15.75" customHeight="1" x14ac:dyDescent="0.2">
      <c r="B58" s="45" t="s">
        <v>53</v>
      </c>
      <c r="C58" s="46"/>
      <c r="D58" s="46"/>
      <c r="E58" s="48"/>
    </row>
    <row r="59" spans="2:5" s="9" customFormat="1" ht="15.75" customHeight="1" x14ac:dyDescent="0.2">
      <c r="B59" s="45" t="s">
        <v>54</v>
      </c>
      <c r="C59" s="46"/>
      <c r="D59" s="46"/>
      <c r="E59" s="48"/>
    </row>
    <row r="60" spans="2:5" s="6" customFormat="1" ht="15.75" customHeight="1" x14ac:dyDescent="0.2">
      <c r="B60" s="41" t="s">
        <v>55</v>
      </c>
      <c r="C60" s="42">
        <v>66659</v>
      </c>
      <c r="D60" s="42">
        <v>16333</v>
      </c>
      <c r="E60" s="43">
        <v>24.502317766543154</v>
      </c>
    </row>
    <row r="61" spans="2:5" s="6" customFormat="1" ht="15.75" customHeight="1" x14ac:dyDescent="0.2">
      <c r="B61" s="41" t="s">
        <v>56</v>
      </c>
      <c r="C61" s="42">
        <v>6914</v>
      </c>
      <c r="D61" s="42">
        <v>5167</v>
      </c>
      <c r="E61" s="43">
        <v>74.732426959791738</v>
      </c>
    </row>
    <row r="62" spans="2:5" s="9" customFormat="1" ht="15.75" customHeight="1" x14ac:dyDescent="0.2">
      <c r="B62" s="45" t="s">
        <v>57</v>
      </c>
      <c r="C62" s="46">
        <v>1648</v>
      </c>
      <c r="D62" s="46">
        <v>1648</v>
      </c>
      <c r="E62" s="48">
        <v>100</v>
      </c>
    </row>
    <row r="63" spans="2:5" s="9" customFormat="1" ht="15.75" customHeight="1" x14ac:dyDescent="0.2">
      <c r="B63" s="45" t="s">
        <v>58</v>
      </c>
      <c r="C63" s="46">
        <v>2896</v>
      </c>
      <c r="D63" s="46">
        <v>1149</v>
      </c>
      <c r="E63" s="48">
        <v>39.675414364640879</v>
      </c>
    </row>
    <row r="64" spans="2:5" s="9" customFormat="1" ht="15.75" customHeight="1" x14ac:dyDescent="0.2">
      <c r="B64" s="45" t="s">
        <v>59</v>
      </c>
      <c r="C64" s="46">
        <v>2370</v>
      </c>
      <c r="D64" s="46">
        <v>2370</v>
      </c>
      <c r="E64" s="48">
        <v>100</v>
      </c>
    </row>
    <row r="65" spans="2:5" s="6" customFormat="1" ht="15.75" customHeight="1" x14ac:dyDescent="0.2">
      <c r="B65" s="41" t="s">
        <v>60</v>
      </c>
      <c r="C65" s="42">
        <v>59745</v>
      </c>
      <c r="D65" s="42">
        <v>11166</v>
      </c>
      <c r="E65" s="43">
        <v>18.689430077830782</v>
      </c>
    </row>
    <row r="66" spans="2:5" s="9" customFormat="1" ht="15.75" customHeight="1" x14ac:dyDescent="0.2">
      <c r="B66" s="45" t="s">
        <v>61</v>
      </c>
      <c r="C66" s="46"/>
      <c r="D66" s="46"/>
      <c r="E66" s="48"/>
    </row>
    <row r="67" spans="2:5" s="9" customFormat="1" ht="15.75" customHeight="1" x14ac:dyDescent="0.2">
      <c r="B67" s="45" t="s">
        <v>62</v>
      </c>
      <c r="C67" s="46">
        <v>59706</v>
      </c>
      <c r="D67" s="46">
        <v>11138</v>
      </c>
      <c r="E67" s="48">
        <v>18.654741567011691</v>
      </c>
    </row>
    <row r="68" spans="2:5" s="9" customFormat="1" ht="15.75" customHeight="1" x14ac:dyDescent="0.2">
      <c r="B68" s="45" t="s">
        <v>63</v>
      </c>
      <c r="C68" s="46">
        <v>39</v>
      </c>
      <c r="D68" s="46">
        <v>28</v>
      </c>
      <c r="E68" s="48">
        <v>71.794871794871796</v>
      </c>
    </row>
    <row r="69" spans="2:5" s="6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6" customFormat="1" ht="15.75" customHeight="1" x14ac:dyDescent="0.2">
      <c r="B70" s="41" t="s">
        <v>65</v>
      </c>
      <c r="C70" s="42">
        <v>181231</v>
      </c>
      <c r="D70" s="42">
        <v>55493</v>
      </c>
      <c r="E70" s="43">
        <v>30.620037410818234</v>
      </c>
    </row>
    <row r="71" spans="2:5" s="9" customFormat="1" ht="15.75" customHeight="1" x14ac:dyDescent="0.2">
      <c r="B71" s="49" t="s">
        <v>66</v>
      </c>
      <c r="C71" s="50">
        <v>5888</v>
      </c>
      <c r="D71" s="50">
        <v>2480</v>
      </c>
      <c r="E71" s="48">
        <v>42.119565217391305</v>
      </c>
    </row>
    <row r="72" spans="2:5" s="9" customFormat="1" ht="15.75" customHeight="1" x14ac:dyDescent="0.2">
      <c r="B72" s="49" t="s">
        <v>67</v>
      </c>
      <c r="C72" s="50">
        <v>1</v>
      </c>
      <c r="D72" s="50">
        <v>-2</v>
      </c>
      <c r="E72" s="48">
        <v>-200</v>
      </c>
    </row>
    <row r="73" spans="2:5" s="9" customFormat="1" ht="15.75" customHeight="1" x14ac:dyDescent="0.2">
      <c r="B73" s="49" t="s">
        <v>68</v>
      </c>
      <c r="C73" s="50">
        <v>2756</v>
      </c>
      <c r="D73" s="50">
        <v>1881</v>
      </c>
      <c r="E73" s="48">
        <v>68.25108853410741</v>
      </c>
    </row>
    <row r="74" spans="2:5" s="9" customFormat="1" ht="15.75" customHeight="1" x14ac:dyDescent="0.2">
      <c r="B74" s="49" t="s">
        <v>69</v>
      </c>
      <c r="C74" s="50">
        <v>139418</v>
      </c>
      <c r="D74" s="50">
        <v>26719</v>
      </c>
      <c r="E74" s="48">
        <v>19.164670272131286</v>
      </c>
    </row>
    <row r="75" spans="2:5" s="9" customFormat="1" ht="15.75" customHeight="1" x14ac:dyDescent="0.2">
      <c r="B75" s="49" t="s">
        <v>70</v>
      </c>
      <c r="C75" s="50">
        <v>19768</v>
      </c>
      <c r="D75" s="50">
        <v>18750</v>
      </c>
      <c r="E75" s="48">
        <v>94.850263051396198</v>
      </c>
    </row>
    <row r="76" spans="2:5" s="9" customFormat="1" ht="15.75" customHeight="1" x14ac:dyDescent="0.2">
      <c r="B76" s="49" t="s">
        <v>71</v>
      </c>
      <c r="C76" s="50">
        <v>13400</v>
      </c>
      <c r="D76" s="50">
        <v>5665</v>
      </c>
      <c r="E76" s="48">
        <v>42.276119402985074</v>
      </c>
    </row>
    <row r="77" spans="2:5" s="7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0</v>
      </c>
      <c r="D84" s="46">
        <v>0</v>
      </c>
      <c r="E84" s="48"/>
    </row>
    <row r="85" spans="2:5" ht="15.75" customHeight="1" x14ac:dyDescent="0.2">
      <c r="B85" s="45" t="s">
        <v>80</v>
      </c>
      <c r="C85" s="46">
        <v>0</v>
      </c>
      <c r="D85" s="46">
        <v>0</v>
      </c>
      <c r="E85" s="48"/>
    </row>
    <row r="86" spans="2:5" s="7" customFormat="1" ht="15.75" customHeight="1" x14ac:dyDescent="0.2">
      <c r="B86" s="41" t="s">
        <v>81</v>
      </c>
      <c r="C86" s="42">
        <v>22160</v>
      </c>
      <c r="D86" s="42">
        <v>19869</v>
      </c>
      <c r="E86" s="43">
        <v>89.661552346570389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645</v>
      </c>
      <c r="D89" s="46">
        <v>645</v>
      </c>
      <c r="E89" s="48">
        <v>100</v>
      </c>
    </row>
    <row r="90" spans="2:5" ht="15.75" customHeight="1" x14ac:dyDescent="0.2">
      <c r="B90" s="45" t="s">
        <v>85</v>
      </c>
      <c r="C90" s="46">
        <v>7629</v>
      </c>
      <c r="D90" s="46">
        <v>7608</v>
      </c>
      <c r="E90" s="48">
        <v>99.724734565473852</v>
      </c>
    </row>
    <row r="91" spans="2:5" ht="15.75" customHeight="1" x14ac:dyDescent="0.2">
      <c r="B91" s="45" t="s">
        <v>86</v>
      </c>
      <c r="C91" s="46">
        <v>471</v>
      </c>
      <c r="D91" s="46">
        <v>471</v>
      </c>
      <c r="E91" s="48">
        <v>100</v>
      </c>
    </row>
    <row r="92" spans="2:5" ht="15.75" customHeight="1" x14ac:dyDescent="0.2">
      <c r="B92" s="45" t="s">
        <v>87</v>
      </c>
      <c r="C92" s="46">
        <v>1030</v>
      </c>
      <c r="D92" s="46">
        <v>1030</v>
      </c>
      <c r="E92" s="48">
        <v>100</v>
      </c>
    </row>
    <row r="93" spans="2:5" ht="15.75" customHeight="1" x14ac:dyDescent="0.2">
      <c r="B93" s="45" t="s">
        <v>88</v>
      </c>
      <c r="C93" s="46">
        <v>12385</v>
      </c>
      <c r="D93" s="46">
        <v>10115</v>
      </c>
      <c r="E93" s="48">
        <v>81.671376665320949</v>
      </c>
    </row>
    <row r="94" spans="2:5" s="7" customFormat="1" ht="15.75" customHeight="1" x14ac:dyDescent="0.2">
      <c r="B94" s="41" t="s">
        <v>89</v>
      </c>
      <c r="C94" s="42">
        <v>1846</v>
      </c>
      <c r="D94" s="42">
        <v>1846</v>
      </c>
      <c r="E94" s="52">
        <v>100</v>
      </c>
    </row>
    <row r="95" spans="2:5" s="7" customFormat="1" ht="15.75" customHeight="1" x14ac:dyDescent="0.2">
      <c r="B95" s="41" t="s">
        <v>90</v>
      </c>
      <c r="C95" s="42">
        <v>1796</v>
      </c>
      <c r="D95" s="42">
        <v>1796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638</v>
      </c>
      <c r="D99" s="46">
        <v>638</v>
      </c>
      <c r="E99" s="53"/>
    </row>
    <row r="100" spans="2:5" ht="15.75" customHeight="1" x14ac:dyDescent="0.2">
      <c r="B100" s="45" t="s">
        <v>95</v>
      </c>
      <c r="C100" s="46">
        <v>1158</v>
      </c>
      <c r="D100" s="46">
        <v>1158</v>
      </c>
      <c r="E100" s="53">
        <v>100</v>
      </c>
    </row>
    <row r="101" spans="2:5" s="7" customFormat="1" ht="15.75" customHeight="1" x14ac:dyDescent="0.2">
      <c r="B101" s="41" t="s">
        <v>96</v>
      </c>
      <c r="C101" s="42">
        <v>50</v>
      </c>
      <c r="D101" s="42">
        <v>50</v>
      </c>
      <c r="E101" s="52">
        <v>100</v>
      </c>
    </row>
    <row r="102" spans="2:5" s="7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7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7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7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7AFA5744-F738-4A9E-ADDD-12AEB5716FDC}"/>
    <hyperlink ref="D4" location="Şubat!A1" display="Şubat" xr:uid="{BD47D21D-D619-4C45-ACF7-71EE16462C82}"/>
    <hyperlink ref="E4" location="Mart!A1" display="Mart" xr:uid="{D733FC61-F407-49D6-8A7C-1E38EBB25374}"/>
    <hyperlink ref="C5" location="Nisan!A1" display="Nisan" xr:uid="{B71BDD21-B746-4712-99FA-F88E9787C6C0}"/>
    <hyperlink ref="D5" location="Mayıs!A1" display="Mayıs" xr:uid="{1633A785-2DE3-4666-801A-AA7FBF42E04D}"/>
    <hyperlink ref="E5" location="Haziran!A1" display="Haziran" xr:uid="{41221AE6-3668-4334-A665-3D39F0086B4C}"/>
    <hyperlink ref="C6" location="Temmuz!A1" display="Temmuz" xr:uid="{CED297D3-FF29-47ED-9257-41B25EC9B86E}"/>
    <hyperlink ref="D6" location="Ağustos!A1" display="Ağustos" xr:uid="{4B11C398-9BAA-4C07-BCDC-38C40B870C14}"/>
    <hyperlink ref="E6" location="Eylül!A1" display="Eylül" xr:uid="{BA11B24A-F15C-4F7C-926D-E79ED8DD75B4}"/>
    <hyperlink ref="C7" location="Ekim!A1" display="Ekim" xr:uid="{4279CA2E-C205-41BB-997A-FEFE61DC7090}"/>
    <hyperlink ref="D7" location="Kasım!A1" display="Kasım" xr:uid="{A11B2394-1187-4075-9303-7A1607E5F5C6}"/>
    <hyperlink ref="E7" location="Aralık!A1" display="Aralık" xr:uid="{C3CC2164-2509-465D-80B6-68D2142B66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6346-6E35-4CDD-B387-968A24A06A5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204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1402782</v>
      </c>
      <c r="D10" s="42">
        <v>1039675</v>
      </c>
      <c r="E10" s="43">
        <v>74.115222465072975</v>
      </c>
    </row>
    <row r="11" spans="2:7" s="7" customFormat="1" ht="15.75" customHeight="1" x14ac:dyDescent="0.2">
      <c r="B11" s="41" t="s">
        <v>5</v>
      </c>
      <c r="C11" s="42">
        <v>1120074</v>
      </c>
      <c r="D11" s="42">
        <v>934401</v>
      </c>
      <c r="E11" s="44">
        <v>83.423148827666751</v>
      </c>
    </row>
    <row r="12" spans="2:7" s="7" customFormat="1" ht="15.75" customHeight="1" x14ac:dyDescent="0.2">
      <c r="B12" s="41" t="s">
        <v>6</v>
      </c>
      <c r="C12" s="42">
        <v>284284</v>
      </c>
      <c r="D12" s="42">
        <v>205101</v>
      </c>
      <c r="E12" s="44">
        <v>72.146515456374615</v>
      </c>
      <c r="G12" s="8"/>
    </row>
    <row r="13" spans="2:7" s="7" customFormat="1" ht="15.75" customHeight="1" x14ac:dyDescent="0.2">
      <c r="B13" s="41" t="s">
        <v>7</v>
      </c>
      <c r="C13" s="42">
        <v>253940</v>
      </c>
      <c r="D13" s="42">
        <v>182278</v>
      </c>
      <c r="E13" s="44">
        <v>71.77994801921713</v>
      </c>
    </row>
    <row r="14" spans="2:7" ht="15.75" customHeight="1" x14ac:dyDescent="0.2">
      <c r="B14" s="45" t="s">
        <v>8</v>
      </c>
      <c r="C14" s="46">
        <v>28087</v>
      </c>
      <c r="D14" s="46">
        <v>21660</v>
      </c>
      <c r="E14" s="47">
        <v>77.117527681845701</v>
      </c>
    </row>
    <row r="15" spans="2:7" ht="15.75" customHeight="1" x14ac:dyDescent="0.2">
      <c r="B15" s="45" t="s">
        <v>9</v>
      </c>
      <c r="C15" s="46">
        <v>4863</v>
      </c>
      <c r="D15" s="46">
        <v>3470</v>
      </c>
      <c r="E15" s="47">
        <v>71.355130577832611</v>
      </c>
    </row>
    <row r="16" spans="2:7" ht="15.75" customHeight="1" x14ac:dyDescent="0.2">
      <c r="B16" s="45" t="s">
        <v>10</v>
      </c>
      <c r="C16" s="46">
        <v>208795</v>
      </c>
      <c r="D16" s="46">
        <v>147670</v>
      </c>
      <c r="E16" s="47">
        <v>70.724873679925281</v>
      </c>
    </row>
    <row r="17" spans="2:5" ht="15.75" customHeight="1" x14ac:dyDescent="0.2">
      <c r="B17" s="45" t="s">
        <v>11</v>
      </c>
      <c r="C17" s="46">
        <v>12195</v>
      </c>
      <c r="D17" s="46">
        <v>9478</v>
      </c>
      <c r="E17" s="47">
        <v>77.720377203772046</v>
      </c>
    </row>
    <row r="18" spans="2:5" s="7" customFormat="1" ht="15.75" customHeight="1" x14ac:dyDescent="0.2">
      <c r="B18" s="41" t="s">
        <v>12</v>
      </c>
      <c r="C18" s="42">
        <v>30344</v>
      </c>
      <c r="D18" s="42">
        <v>22823</v>
      </c>
      <c r="E18" s="44">
        <v>75.214210387556022</v>
      </c>
    </row>
    <row r="19" spans="2:5" ht="15.75" customHeight="1" x14ac:dyDescent="0.2">
      <c r="B19" s="45" t="s">
        <v>13</v>
      </c>
      <c r="C19" s="46">
        <v>4785</v>
      </c>
      <c r="D19" s="46">
        <v>204</v>
      </c>
      <c r="E19" s="47">
        <v>4.2633228840125392</v>
      </c>
    </row>
    <row r="20" spans="2:5" ht="15.75" customHeight="1" x14ac:dyDescent="0.2">
      <c r="B20" s="45" t="s">
        <v>14</v>
      </c>
      <c r="C20" s="46">
        <v>170</v>
      </c>
      <c r="D20" s="46">
        <v>49</v>
      </c>
      <c r="E20" s="47">
        <v>28.823529411764703</v>
      </c>
    </row>
    <row r="21" spans="2:5" ht="15.75" customHeight="1" x14ac:dyDescent="0.2">
      <c r="B21" s="45" t="s">
        <v>15</v>
      </c>
      <c r="C21" s="46">
        <v>25389</v>
      </c>
      <c r="D21" s="46">
        <v>22570</v>
      </c>
      <c r="E21" s="47">
        <v>88.896766316121159</v>
      </c>
    </row>
    <row r="22" spans="2:5" s="6" customFormat="1" ht="15.75" customHeight="1" x14ac:dyDescent="0.2">
      <c r="B22" s="41" t="s">
        <v>16</v>
      </c>
      <c r="C22" s="42">
        <v>64280</v>
      </c>
      <c r="D22" s="42">
        <v>40853</v>
      </c>
      <c r="E22" s="43">
        <v>63.554760423148728</v>
      </c>
    </row>
    <row r="23" spans="2:5" s="9" customFormat="1" ht="15.75" customHeight="1" x14ac:dyDescent="0.2">
      <c r="B23" s="45" t="s">
        <v>17</v>
      </c>
      <c r="C23" s="46">
        <v>821</v>
      </c>
      <c r="D23" s="46">
        <v>433</v>
      </c>
      <c r="E23" s="48">
        <v>52.740560292326435</v>
      </c>
    </row>
    <row r="24" spans="2:5" s="9" customFormat="1" ht="15.75" customHeight="1" x14ac:dyDescent="0.2">
      <c r="B24" s="45" t="s">
        <v>18</v>
      </c>
      <c r="C24" s="46">
        <v>63459</v>
      </c>
      <c r="D24" s="46">
        <v>40420</v>
      </c>
      <c r="E24" s="48">
        <v>63.694668998881163</v>
      </c>
    </row>
    <row r="25" spans="2:5" s="6" customFormat="1" ht="15.75" customHeight="1" x14ac:dyDescent="0.2">
      <c r="B25" s="41" t="s">
        <v>19</v>
      </c>
      <c r="C25" s="42">
        <v>146437</v>
      </c>
      <c r="D25" s="42">
        <v>75347</v>
      </c>
      <c r="E25" s="43">
        <v>51.453526089717762</v>
      </c>
    </row>
    <row r="26" spans="2:5" s="6" customFormat="1" ht="15.75" customHeight="1" x14ac:dyDescent="0.2">
      <c r="B26" s="41" t="s">
        <v>20</v>
      </c>
      <c r="C26" s="42">
        <v>94778</v>
      </c>
      <c r="D26" s="42">
        <v>25622</v>
      </c>
      <c r="E26" s="43">
        <v>27.033699803751926</v>
      </c>
    </row>
    <row r="27" spans="2:5" s="9" customFormat="1" ht="15.75" customHeight="1" x14ac:dyDescent="0.2">
      <c r="B27" s="45" t="s">
        <v>21</v>
      </c>
      <c r="C27" s="46">
        <v>92107</v>
      </c>
      <c r="D27" s="46">
        <v>23428</v>
      </c>
      <c r="E27" s="48">
        <v>25.435634642318171</v>
      </c>
    </row>
    <row r="28" spans="2:5" s="9" customFormat="1" ht="15.75" customHeight="1" x14ac:dyDescent="0.2">
      <c r="B28" s="45" t="s">
        <v>22</v>
      </c>
      <c r="C28" s="46">
        <v>2671</v>
      </c>
      <c r="D28" s="46">
        <v>2194</v>
      </c>
      <c r="E28" s="48">
        <v>82.141520029951337</v>
      </c>
    </row>
    <row r="29" spans="2:5" s="6" customFormat="1" ht="15.75" customHeight="1" x14ac:dyDescent="0.2">
      <c r="B29" s="41" t="s">
        <v>23</v>
      </c>
      <c r="C29" s="42">
        <v>37518</v>
      </c>
      <c r="D29" s="42">
        <v>36343</v>
      </c>
      <c r="E29" s="43">
        <v>96.868169945093015</v>
      </c>
    </row>
    <row r="30" spans="2:5" s="9" customFormat="1" ht="15.75" customHeight="1" x14ac:dyDescent="0.2">
      <c r="B30" s="45" t="s">
        <v>24</v>
      </c>
      <c r="C30" s="46">
        <v>1686</v>
      </c>
      <c r="D30" s="46">
        <v>1122</v>
      </c>
      <c r="E30" s="48">
        <v>66.548042704626326</v>
      </c>
    </row>
    <row r="31" spans="2:5" s="9" customFormat="1" ht="15.75" customHeight="1" x14ac:dyDescent="0.2">
      <c r="B31" s="45" t="s">
        <v>203</v>
      </c>
      <c r="C31" s="46">
        <v>35834</v>
      </c>
      <c r="D31" s="46">
        <v>35224</v>
      </c>
      <c r="E31" s="48">
        <v>98.297706089189035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v>100</v>
      </c>
    </row>
    <row r="35" spans="2:5" ht="15.75" customHeight="1" x14ac:dyDescent="0.2">
      <c r="B35" s="45" t="s">
        <v>29</v>
      </c>
      <c r="C35" s="46">
        <v>-15</v>
      </c>
      <c r="D35" s="46">
        <v>-16</v>
      </c>
      <c r="E35" s="47">
        <v>106.66666666666667</v>
      </c>
    </row>
    <row r="36" spans="2:5" s="7" customFormat="1" ht="15.75" customHeight="1" x14ac:dyDescent="0.2">
      <c r="B36" s="41" t="s">
        <v>30</v>
      </c>
      <c r="C36" s="42">
        <v>14141</v>
      </c>
      <c r="D36" s="42">
        <v>13382</v>
      </c>
      <c r="E36" s="44">
        <v>94.632628526978294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553866</v>
      </c>
      <c r="D39" s="42">
        <v>553865</v>
      </c>
      <c r="E39" s="43">
        <v>99.999819450914117</v>
      </c>
    </row>
    <row r="40" spans="2:5" s="9" customFormat="1" ht="15.75" customHeight="1" x14ac:dyDescent="0.2">
      <c r="B40" s="45" t="s">
        <v>34</v>
      </c>
      <c r="C40" s="46">
        <v>53291</v>
      </c>
      <c r="D40" s="46">
        <v>53290</v>
      </c>
      <c r="E40" s="48">
        <v>99.998123510536487</v>
      </c>
    </row>
    <row r="41" spans="2:5" s="9" customFormat="1" ht="15.75" customHeight="1" x14ac:dyDescent="0.2">
      <c r="B41" s="45" t="s">
        <v>35</v>
      </c>
      <c r="C41" s="46">
        <v>500575</v>
      </c>
      <c r="D41" s="46">
        <v>500575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34337</v>
      </c>
      <c r="D43" s="42">
        <v>26024</v>
      </c>
      <c r="E43" s="43">
        <v>75.789964178582863</v>
      </c>
    </row>
    <row r="44" spans="2:5" s="6" customFormat="1" ht="15.75" customHeight="1" x14ac:dyDescent="0.2">
      <c r="B44" s="41" t="s">
        <v>38</v>
      </c>
      <c r="C44" s="42">
        <v>35940</v>
      </c>
      <c r="D44" s="42">
        <v>33108</v>
      </c>
      <c r="E44" s="43">
        <v>92.120200333889812</v>
      </c>
    </row>
    <row r="45" spans="2:5" s="6" customFormat="1" ht="15.75" customHeight="1" x14ac:dyDescent="0.2">
      <c r="B45" s="41" t="s">
        <v>39</v>
      </c>
      <c r="C45" s="42">
        <v>930</v>
      </c>
      <c r="D45" s="42">
        <v>103</v>
      </c>
      <c r="E45" s="43">
        <v>11.0752688172043</v>
      </c>
    </row>
    <row r="46" spans="2:5" s="6" customFormat="1" ht="15.75" customHeight="1" x14ac:dyDescent="0.2">
      <c r="B46" s="41" t="s">
        <v>40</v>
      </c>
      <c r="C46" s="42">
        <v>280982</v>
      </c>
      <c r="D46" s="42">
        <v>103548</v>
      </c>
      <c r="E46" s="43">
        <v>36.852182702094794</v>
      </c>
    </row>
    <row r="47" spans="2:5" s="6" customFormat="1" ht="15.75" customHeight="1" x14ac:dyDescent="0.2">
      <c r="B47" s="41" t="s">
        <v>41</v>
      </c>
      <c r="C47" s="42">
        <v>16465</v>
      </c>
      <c r="D47" s="42">
        <v>16465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15107</v>
      </c>
      <c r="D48" s="46">
        <v>15107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1358</v>
      </c>
      <c r="D50" s="46">
        <v>1358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72</v>
      </c>
      <c r="D51" s="42">
        <v>71</v>
      </c>
      <c r="E51" s="43">
        <v>98.611111111111114</v>
      </c>
    </row>
    <row r="52" spans="2:5" s="6" customFormat="1" ht="15.75" customHeight="1" x14ac:dyDescent="0.2">
      <c r="B52" s="41" t="s">
        <v>46</v>
      </c>
      <c r="C52" s="42">
        <v>72</v>
      </c>
      <c r="D52" s="42">
        <v>71</v>
      </c>
      <c r="E52" s="43">
        <v>98.611111111111114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51</v>
      </c>
      <c r="C56" s="46"/>
      <c r="D56" s="46"/>
      <c r="E56" s="48"/>
    </row>
    <row r="57" spans="2:5" s="9" customFormat="1" ht="15.75" customHeight="1" x14ac:dyDescent="0.2">
      <c r="B57" s="45" t="s">
        <v>52</v>
      </c>
      <c r="C57" s="46"/>
      <c r="D57" s="46"/>
      <c r="E57" s="48"/>
    </row>
    <row r="58" spans="2:5" s="9" customFormat="1" ht="15.75" customHeight="1" x14ac:dyDescent="0.2">
      <c r="B58" s="45" t="s">
        <v>53</v>
      </c>
      <c r="C58" s="46"/>
      <c r="D58" s="46"/>
      <c r="E58" s="48"/>
    </row>
    <row r="59" spans="2:5" s="9" customFormat="1" ht="15.75" customHeight="1" x14ac:dyDescent="0.2">
      <c r="B59" s="45" t="s">
        <v>54</v>
      </c>
      <c r="C59" s="46"/>
      <c r="D59" s="46"/>
      <c r="E59" s="48"/>
    </row>
    <row r="60" spans="2:5" s="6" customFormat="1" ht="15.75" customHeight="1" x14ac:dyDescent="0.2">
      <c r="B60" s="41" t="s">
        <v>55</v>
      </c>
      <c r="C60" s="42">
        <v>65818</v>
      </c>
      <c r="D60" s="42">
        <v>15859</v>
      </c>
      <c r="E60" s="43">
        <v>24.095232307271566</v>
      </c>
    </row>
    <row r="61" spans="2:5" s="6" customFormat="1" ht="15.75" customHeight="1" x14ac:dyDescent="0.2">
      <c r="B61" s="41" t="s">
        <v>56</v>
      </c>
      <c r="C61" s="42">
        <v>6534</v>
      </c>
      <c r="D61" s="42">
        <v>4853</v>
      </c>
      <c r="E61" s="43">
        <v>74.27303336394246</v>
      </c>
    </row>
    <row r="62" spans="2:5" s="9" customFormat="1" ht="15.75" customHeight="1" x14ac:dyDescent="0.2">
      <c r="B62" s="45" t="s">
        <v>57</v>
      </c>
      <c r="C62" s="46">
        <v>1487</v>
      </c>
      <c r="D62" s="46">
        <v>1487</v>
      </c>
      <c r="E62" s="48">
        <v>100</v>
      </c>
    </row>
    <row r="63" spans="2:5" s="9" customFormat="1" ht="15.75" customHeight="1" x14ac:dyDescent="0.2">
      <c r="B63" s="45" t="s">
        <v>58</v>
      </c>
      <c r="C63" s="46">
        <v>2712</v>
      </c>
      <c r="D63" s="46">
        <v>1031</v>
      </c>
      <c r="E63" s="48">
        <v>38.016224188790559</v>
      </c>
    </row>
    <row r="64" spans="2:5" s="9" customFormat="1" ht="15.75" customHeight="1" x14ac:dyDescent="0.2">
      <c r="B64" s="45" t="s">
        <v>59</v>
      </c>
      <c r="C64" s="46">
        <v>2335</v>
      </c>
      <c r="D64" s="46">
        <v>2335</v>
      </c>
      <c r="E64" s="48">
        <v>100</v>
      </c>
    </row>
    <row r="65" spans="2:5" s="6" customFormat="1" ht="15.75" customHeight="1" x14ac:dyDescent="0.2">
      <c r="B65" s="41" t="s">
        <v>60</v>
      </c>
      <c r="C65" s="42">
        <v>59284</v>
      </c>
      <c r="D65" s="42">
        <v>11006</v>
      </c>
      <c r="E65" s="43">
        <v>18.564874165036098</v>
      </c>
    </row>
    <row r="66" spans="2:5" s="9" customFormat="1" ht="15.75" customHeight="1" x14ac:dyDescent="0.2">
      <c r="B66" s="45" t="s">
        <v>61</v>
      </c>
      <c r="C66" s="46"/>
      <c r="D66" s="46"/>
      <c r="E66" s="48"/>
    </row>
    <row r="67" spans="2:5" s="9" customFormat="1" ht="15.75" customHeight="1" x14ac:dyDescent="0.2">
      <c r="B67" s="45" t="s">
        <v>62</v>
      </c>
      <c r="C67" s="46">
        <v>59249</v>
      </c>
      <c r="D67" s="46">
        <v>10982</v>
      </c>
      <c r="E67" s="48">
        <v>18.535333929686576</v>
      </c>
    </row>
    <row r="68" spans="2:5" s="9" customFormat="1" ht="15.75" customHeight="1" x14ac:dyDescent="0.2">
      <c r="B68" s="45" t="s">
        <v>63</v>
      </c>
      <c r="C68" s="46">
        <v>35</v>
      </c>
      <c r="D68" s="46">
        <v>24</v>
      </c>
      <c r="E68" s="48">
        <v>68.571428571428569</v>
      </c>
    </row>
    <row r="69" spans="2:5" s="6" customFormat="1" ht="15.75" customHeight="1" x14ac:dyDescent="0.2">
      <c r="B69" s="41" t="s">
        <v>64</v>
      </c>
      <c r="C69" s="42"/>
      <c r="D69" s="42"/>
      <c r="E69" s="43"/>
    </row>
    <row r="70" spans="2:5" s="6" customFormat="1" ht="15.75" customHeight="1" x14ac:dyDescent="0.2">
      <c r="B70" s="41" t="s">
        <v>65</v>
      </c>
      <c r="C70" s="42">
        <v>178086</v>
      </c>
      <c r="D70" s="42">
        <v>52942</v>
      </c>
      <c r="E70" s="43">
        <v>29.728333501791269</v>
      </c>
    </row>
    <row r="71" spans="2:5" s="9" customFormat="1" ht="15.75" customHeight="1" x14ac:dyDescent="0.2">
      <c r="B71" s="49" t="s">
        <v>66</v>
      </c>
      <c r="C71" s="50">
        <v>5614</v>
      </c>
      <c r="D71" s="50">
        <v>2201</v>
      </c>
      <c r="E71" s="48">
        <v>39.205557534734595</v>
      </c>
    </row>
    <row r="72" spans="2:5" s="9" customFormat="1" ht="15.75" customHeight="1" x14ac:dyDescent="0.2">
      <c r="B72" s="49" t="s">
        <v>67</v>
      </c>
      <c r="C72" s="50">
        <v>1</v>
      </c>
      <c r="D72" s="50">
        <v>-2</v>
      </c>
      <c r="E72" s="48">
        <v>-200</v>
      </c>
    </row>
    <row r="73" spans="2:5" s="9" customFormat="1" ht="15.75" customHeight="1" x14ac:dyDescent="0.2">
      <c r="B73" s="49" t="s">
        <v>68</v>
      </c>
      <c r="C73" s="50">
        <v>2658</v>
      </c>
      <c r="D73" s="50">
        <v>1715</v>
      </c>
      <c r="E73" s="48">
        <v>64.522197140707291</v>
      </c>
    </row>
    <row r="74" spans="2:5" s="9" customFormat="1" ht="15.75" customHeight="1" x14ac:dyDescent="0.2">
      <c r="B74" s="49" t="s">
        <v>69</v>
      </c>
      <c r="C74" s="50">
        <v>138794</v>
      </c>
      <c r="D74" s="50">
        <v>26484</v>
      </c>
      <c r="E74" s="48">
        <v>19.081516492067379</v>
      </c>
    </row>
    <row r="75" spans="2:5" s="9" customFormat="1" ht="15.75" customHeight="1" x14ac:dyDescent="0.2">
      <c r="B75" s="49" t="s">
        <v>70</v>
      </c>
      <c r="C75" s="50">
        <v>18626</v>
      </c>
      <c r="D75" s="50">
        <v>17583</v>
      </c>
      <c r="E75" s="48">
        <v>94.400300654998389</v>
      </c>
    </row>
    <row r="76" spans="2:5" s="9" customFormat="1" ht="15.75" customHeight="1" x14ac:dyDescent="0.2">
      <c r="B76" s="49" t="s">
        <v>71</v>
      </c>
      <c r="C76" s="50">
        <v>12393</v>
      </c>
      <c r="D76" s="50">
        <v>4961</v>
      </c>
      <c r="E76" s="48">
        <v>40.030662470749618</v>
      </c>
    </row>
    <row r="77" spans="2:5" s="7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0</v>
      </c>
      <c r="D84" s="46">
        <v>0</v>
      </c>
      <c r="E84" s="48"/>
    </row>
    <row r="85" spans="2:5" ht="15.75" customHeight="1" x14ac:dyDescent="0.2">
      <c r="B85" s="45" t="s">
        <v>80</v>
      </c>
      <c r="C85" s="46">
        <v>0</v>
      </c>
      <c r="D85" s="46">
        <v>0</v>
      </c>
      <c r="E85" s="48"/>
    </row>
    <row r="86" spans="2:5" s="7" customFormat="1" ht="15.75" customHeight="1" x14ac:dyDescent="0.2">
      <c r="B86" s="41" t="s">
        <v>81</v>
      </c>
      <c r="C86" s="42">
        <v>20541</v>
      </c>
      <c r="D86" s="42">
        <v>18211</v>
      </c>
      <c r="E86" s="43">
        <v>88.656832676111193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583</v>
      </c>
      <c r="D89" s="46">
        <v>583</v>
      </c>
      <c r="E89" s="48">
        <v>100</v>
      </c>
    </row>
    <row r="90" spans="2:5" ht="15.75" customHeight="1" x14ac:dyDescent="0.2">
      <c r="B90" s="45" t="s">
        <v>85</v>
      </c>
      <c r="C90" s="46">
        <v>6999</v>
      </c>
      <c r="D90" s="46">
        <v>6945</v>
      </c>
      <c r="E90" s="48">
        <v>99.228461208744108</v>
      </c>
    </row>
    <row r="91" spans="2:5" ht="15.75" customHeight="1" x14ac:dyDescent="0.2">
      <c r="B91" s="45" t="s">
        <v>86</v>
      </c>
      <c r="C91" s="46">
        <v>389</v>
      </c>
      <c r="D91" s="46">
        <v>389</v>
      </c>
      <c r="E91" s="48">
        <v>100</v>
      </c>
    </row>
    <row r="92" spans="2:5" ht="15.75" customHeight="1" x14ac:dyDescent="0.2">
      <c r="B92" s="45" t="s">
        <v>87</v>
      </c>
      <c r="C92" s="46">
        <v>927</v>
      </c>
      <c r="D92" s="46">
        <v>927</v>
      </c>
      <c r="E92" s="48">
        <v>100</v>
      </c>
    </row>
    <row r="93" spans="2:5" ht="15.75" customHeight="1" x14ac:dyDescent="0.2">
      <c r="B93" s="45" t="s">
        <v>88</v>
      </c>
      <c r="C93" s="46">
        <v>11643</v>
      </c>
      <c r="D93" s="46">
        <v>9367</v>
      </c>
      <c r="E93" s="48">
        <v>80.451773597869973</v>
      </c>
    </row>
    <row r="94" spans="2:5" s="7" customFormat="1" ht="15.75" customHeight="1" x14ac:dyDescent="0.2">
      <c r="B94" s="41" t="s">
        <v>89</v>
      </c>
      <c r="C94" s="42">
        <v>1726</v>
      </c>
      <c r="D94" s="42">
        <v>1726</v>
      </c>
      <c r="E94" s="52">
        <v>100</v>
      </c>
    </row>
    <row r="95" spans="2:5" s="7" customFormat="1" ht="15.75" customHeight="1" x14ac:dyDescent="0.2">
      <c r="B95" s="41" t="s">
        <v>90</v>
      </c>
      <c r="C95" s="42">
        <v>1677</v>
      </c>
      <c r="D95" s="42">
        <v>1677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638</v>
      </c>
      <c r="D99" s="46">
        <v>638</v>
      </c>
      <c r="E99" s="53"/>
    </row>
    <row r="100" spans="2:5" ht="15.75" customHeight="1" x14ac:dyDescent="0.2">
      <c r="B100" s="45" t="s">
        <v>95</v>
      </c>
      <c r="C100" s="46">
        <v>1039</v>
      </c>
      <c r="D100" s="46">
        <v>1039</v>
      </c>
      <c r="E100" s="53">
        <v>100</v>
      </c>
    </row>
    <row r="101" spans="2:5" s="7" customFormat="1" ht="15.75" customHeight="1" x14ac:dyDescent="0.2">
      <c r="B101" s="41" t="s">
        <v>96</v>
      </c>
      <c r="C101" s="42">
        <v>49</v>
      </c>
      <c r="D101" s="42">
        <v>49</v>
      </c>
      <c r="E101" s="52">
        <v>100</v>
      </c>
    </row>
    <row r="102" spans="2:5" s="7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7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7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7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902AD6F8-593A-4E33-8152-91F8AB96DC54}"/>
    <hyperlink ref="D4" location="Şubat!A1" display="Şubat" xr:uid="{BE465A70-7918-4195-9C4B-35B8088FB466}"/>
    <hyperlink ref="E4" location="Mart!A1" display="Mart" xr:uid="{AD415579-FA83-4242-8625-A097C695012B}"/>
    <hyperlink ref="C5" location="Nisan!A1" display="Nisan" xr:uid="{2BDCEFFF-FB70-443E-ADA9-CDAFB9A15D55}"/>
    <hyperlink ref="D5" location="Mayıs!A1" display="Mayıs" xr:uid="{AC2986C0-F4FE-4C83-A0F6-8E43B584A84C}"/>
    <hyperlink ref="E5" location="Haziran!A1" display="Haziran" xr:uid="{3C134511-3B50-4C0D-BB65-4B15FE5E63D3}"/>
    <hyperlink ref="C6" location="Temmuz!A1" display="Temmuz" xr:uid="{A91BC28C-B787-4F1B-A7C7-5DE51352B9AB}"/>
    <hyperlink ref="D6" location="Ağustos!A1" display="Ağustos" xr:uid="{AE91112B-050E-4137-AEF1-8B79CEFB3685}"/>
    <hyperlink ref="E6" location="Eylül!A1" display="Eylül" xr:uid="{FD3B84C8-E598-42F5-A634-06D1354C78FB}"/>
    <hyperlink ref="C7" location="Ekim!A1" display="Ekim" xr:uid="{D16058EB-905A-4E6D-B6CB-2C406ECC9680}"/>
    <hyperlink ref="D7" location="Kasım!A1" display="Kasım" xr:uid="{CC8488AC-87D3-4D48-A341-10FA0E7885E8}"/>
    <hyperlink ref="E7" location="Aralık!A1" display="Aralık" xr:uid="{9FF40B8A-5483-4970-9628-D86677D7D3D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79DD-2BE4-422F-8804-B1CBDC5C894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201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1289000</v>
      </c>
      <c r="D10" s="42">
        <v>933888</v>
      </c>
      <c r="E10" s="43">
        <v>72.450581846392552</v>
      </c>
    </row>
    <row r="11" spans="2:7" s="7" customFormat="1" ht="15.75" customHeight="1" x14ac:dyDescent="0.2">
      <c r="B11" s="41" t="s">
        <v>5</v>
      </c>
      <c r="C11" s="42">
        <v>1011497</v>
      </c>
      <c r="D11" s="42">
        <v>833600</v>
      </c>
      <c r="E11" s="44">
        <v>82.412503447859947</v>
      </c>
    </row>
    <row r="12" spans="2:7" s="7" customFormat="1" ht="15.75" customHeight="1" x14ac:dyDescent="0.2">
      <c r="B12" s="41" t="s">
        <v>6</v>
      </c>
      <c r="C12" s="42">
        <v>255702</v>
      </c>
      <c r="D12" s="42">
        <v>182952</v>
      </c>
      <c r="E12" s="44">
        <v>71.548912405847432</v>
      </c>
      <c r="G12" s="8"/>
    </row>
    <row r="13" spans="2:7" s="7" customFormat="1" ht="15.75" customHeight="1" x14ac:dyDescent="0.2">
      <c r="B13" s="41" t="s">
        <v>7</v>
      </c>
      <c r="C13" s="42">
        <v>224693</v>
      </c>
      <c r="D13" s="42">
        <v>160584</v>
      </c>
      <c r="E13" s="44">
        <v>71.468181029226542</v>
      </c>
    </row>
    <row r="14" spans="2:7" ht="15.75" customHeight="1" x14ac:dyDescent="0.2">
      <c r="B14" s="45" t="s">
        <v>8</v>
      </c>
      <c r="C14" s="46">
        <v>28061</v>
      </c>
      <c r="D14" s="46">
        <v>21357</v>
      </c>
      <c r="E14" s="47">
        <v>76.109190691707354</v>
      </c>
    </row>
    <row r="15" spans="2:7" ht="15.75" customHeight="1" x14ac:dyDescent="0.2">
      <c r="B15" s="45" t="s">
        <v>9</v>
      </c>
      <c r="C15" s="46">
        <v>4865</v>
      </c>
      <c r="D15" s="46">
        <v>3409</v>
      </c>
      <c r="E15" s="47">
        <v>70.071942446043167</v>
      </c>
    </row>
    <row r="16" spans="2:7" ht="15.75" customHeight="1" x14ac:dyDescent="0.2">
      <c r="B16" s="45" t="s">
        <v>10</v>
      </c>
      <c r="C16" s="46">
        <v>179678</v>
      </c>
      <c r="D16" s="46">
        <v>126468</v>
      </c>
      <c r="E16" s="47">
        <v>70.385912576943198</v>
      </c>
    </row>
    <row r="17" spans="2:5" ht="15.75" customHeight="1" x14ac:dyDescent="0.2">
      <c r="B17" s="45" t="s">
        <v>11</v>
      </c>
      <c r="C17" s="46">
        <v>12089</v>
      </c>
      <c r="D17" s="46">
        <v>9350</v>
      </c>
      <c r="E17" s="47">
        <v>77.343039126478615</v>
      </c>
    </row>
    <row r="18" spans="2:5" s="7" customFormat="1" ht="15.75" customHeight="1" x14ac:dyDescent="0.2">
      <c r="B18" s="41" t="s">
        <v>12</v>
      </c>
      <c r="C18" s="42">
        <v>31009</v>
      </c>
      <c r="D18" s="42">
        <v>22368</v>
      </c>
      <c r="E18" s="44">
        <v>72.133896610661424</v>
      </c>
    </row>
    <row r="19" spans="2:5" ht="15.75" customHeight="1" x14ac:dyDescent="0.2">
      <c r="B19" s="45" t="s">
        <v>13</v>
      </c>
      <c r="C19" s="46">
        <v>4719</v>
      </c>
      <c r="D19" s="46">
        <v>-37</v>
      </c>
      <c r="E19" s="47">
        <v>-0.78406442042805669</v>
      </c>
    </row>
    <row r="20" spans="2:5" ht="15.75" customHeight="1" x14ac:dyDescent="0.2">
      <c r="B20" s="45" t="s">
        <v>14</v>
      </c>
      <c r="C20" s="46">
        <v>144</v>
      </c>
      <c r="D20" s="46">
        <v>26</v>
      </c>
      <c r="E20" s="47">
        <v>18.055555555555554</v>
      </c>
    </row>
    <row r="21" spans="2:5" ht="15.75" customHeight="1" x14ac:dyDescent="0.2">
      <c r="B21" s="45" t="s">
        <v>15</v>
      </c>
      <c r="C21" s="46">
        <v>26146</v>
      </c>
      <c r="D21" s="46">
        <v>22379</v>
      </c>
      <c r="E21" s="47">
        <v>85.592442438613929</v>
      </c>
    </row>
    <row r="22" spans="2:5" s="6" customFormat="1" ht="15.75" customHeight="1" x14ac:dyDescent="0.2">
      <c r="B22" s="41" t="s">
        <v>16</v>
      </c>
      <c r="C22" s="42">
        <v>64135</v>
      </c>
      <c r="D22" s="42">
        <v>38837</v>
      </c>
      <c r="E22" s="43">
        <v>60.555079129960241</v>
      </c>
    </row>
    <row r="23" spans="2:5" s="9" customFormat="1" ht="15.75" customHeight="1" x14ac:dyDescent="0.2">
      <c r="B23" s="45" t="s">
        <v>17</v>
      </c>
      <c r="C23" s="46">
        <v>819</v>
      </c>
      <c r="D23" s="46">
        <v>56</v>
      </c>
      <c r="E23" s="48">
        <v>6.8376068376068382</v>
      </c>
    </row>
    <row r="24" spans="2:5" s="9" customFormat="1" ht="15.75" customHeight="1" x14ac:dyDescent="0.2">
      <c r="B24" s="45" t="s">
        <v>18</v>
      </c>
      <c r="C24" s="46">
        <v>63316</v>
      </c>
      <c r="D24" s="46">
        <v>38781</v>
      </c>
      <c r="E24" s="48">
        <v>61.249921031019014</v>
      </c>
    </row>
    <row r="25" spans="2:5" s="6" customFormat="1" ht="15.75" customHeight="1" x14ac:dyDescent="0.2">
      <c r="B25" s="41" t="s">
        <v>19</v>
      </c>
      <c r="C25" s="42">
        <v>132566</v>
      </c>
      <c r="D25" s="42">
        <v>64439</v>
      </c>
      <c r="E25" s="43">
        <v>48.608994764871838</v>
      </c>
    </row>
    <row r="26" spans="2:5" s="6" customFormat="1" ht="15.75" customHeight="1" x14ac:dyDescent="0.2">
      <c r="B26" s="41" t="s">
        <v>20</v>
      </c>
      <c r="C26" s="42">
        <v>85868</v>
      </c>
      <c r="D26" s="42">
        <v>19553</v>
      </c>
      <c r="E26" s="43">
        <v>22.770997344761728</v>
      </c>
    </row>
    <row r="27" spans="2:5" s="9" customFormat="1" ht="15.75" customHeight="1" x14ac:dyDescent="0.2">
      <c r="B27" s="45" t="s">
        <v>21</v>
      </c>
      <c r="C27" s="46">
        <v>83361</v>
      </c>
      <c r="D27" s="46">
        <v>17554</v>
      </c>
      <c r="E27" s="48">
        <v>21.057808807475915</v>
      </c>
    </row>
    <row r="28" spans="2:5" s="9" customFormat="1" ht="15.75" customHeight="1" x14ac:dyDescent="0.2">
      <c r="B28" s="45" t="s">
        <v>22</v>
      </c>
      <c r="C28" s="46">
        <v>2507</v>
      </c>
      <c r="D28" s="46">
        <v>1999</v>
      </c>
      <c r="E28" s="48">
        <v>79.736737136019144</v>
      </c>
    </row>
    <row r="29" spans="2:5" s="6" customFormat="1" ht="15.75" customHeight="1" x14ac:dyDescent="0.2">
      <c r="B29" s="41" t="s">
        <v>23</v>
      </c>
      <c r="C29" s="42">
        <v>34384</v>
      </c>
      <c r="D29" s="42">
        <v>33311</v>
      </c>
      <c r="E29" s="43">
        <v>96.87936249418334</v>
      </c>
    </row>
    <row r="30" spans="2:5" s="9" customFormat="1" ht="15.75" customHeight="1" x14ac:dyDescent="0.2">
      <c r="B30" s="45" t="s">
        <v>24</v>
      </c>
      <c r="C30" s="46">
        <v>1523</v>
      </c>
      <c r="D30" s="46">
        <v>1033</v>
      </c>
      <c r="E30" s="48">
        <v>67.826657912015747</v>
      </c>
    </row>
    <row r="31" spans="2:5" s="9" customFormat="1" ht="15.75" customHeight="1" x14ac:dyDescent="0.2">
      <c r="B31" s="45" t="s">
        <v>203</v>
      </c>
      <c r="C31" s="46">
        <v>32863</v>
      </c>
      <c r="D31" s="46">
        <v>32281</v>
      </c>
      <c r="E31" s="48">
        <v>98.229011350150628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v>100</v>
      </c>
    </row>
    <row r="35" spans="2:5" ht="15.75" customHeight="1" x14ac:dyDescent="0.2">
      <c r="B35" s="45" t="s">
        <v>29</v>
      </c>
      <c r="C35" s="46">
        <v>-15</v>
      </c>
      <c r="D35" s="46">
        <v>-16</v>
      </c>
      <c r="E35" s="47">
        <v>106.66666666666667</v>
      </c>
    </row>
    <row r="36" spans="2:5" s="7" customFormat="1" ht="15.75" customHeight="1" x14ac:dyDescent="0.2">
      <c r="B36" s="41" t="s">
        <v>30</v>
      </c>
      <c r="C36" s="42">
        <v>12314</v>
      </c>
      <c r="D36" s="42">
        <v>11575</v>
      </c>
      <c r="E36" s="44">
        <v>93.998700665908714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493383</v>
      </c>
      <c r="D39" s="42">
        <v>493382</v>
      </c>
      <c r="E39" s="43">
        <v>99.999797317702473</v>
      </c>
    </row>
    <row r="40" spans="2:5" s="9" customFormat="1" ht="15.75" customHeight="1" x14ac:dyDescent="0.2">
      <c r="B40" s="45" t="s">
        <v>34</v>
      </c>
      <c r="C40" s="46">
        <v>46416</v>
      </c>
      <c r="D40" s="46">
        <v>46415</v>
      </c>
      <c r="E40" s="48">
        <v>99.997845570492942</v>
      </c>
    </row>
    <row r="41" spans="2:5" s="9" customFormat="1" ht="15.75" customHeight="1" x14ac:dyDescent="0.2">
      <c r="B41" s="45" t="s">
        <v>35</v>
      </c>
      <c r="C41" s="46">
        <v>446967</v>
      </c>
      <c r="D41" s="46">
        <v>446967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31832</v>
      </c>
      <c r="D43" s="42">
        <v>23723</v>
      </c>
      <c r="E43" s="43">
        <v>74.525634581553163</v>
      </c>
    </row>
    <row r="44" spans="2:5" s="6" customFormat="1" ht="15.75" customHeight="1" x14ac:dyDescent="0.2">
      <c r="B44" s="41" t="s">
        <v>38</v>
      </c>
      <c r="C44" s="42">
        <v>32944</v>
      </c>
      <c r="D44" s="42">
        <v>30164</v>
      </c>
      <c r="E44" s="43">
        <v>91.561437591063623</v>
      </c>
    </row>
    <row r="45" spans="2:5" s="6" customFormat="1" ht="15.75" customHeight="1" x14ac:dyDescent="0.2">
      <c r="B45" s="41" t="s">
        <v>39</v>
      </c>
      <c r="C45" s="42">
        <v>935</v>
      </c>
      <c r="D45" s="42">
        <v>103</v>
      </c>
      <c r="E45" s="43">
        <v>11.016042780748663</v>
      </c>
    </row>
    <row r="46" spans="2:5" s="6" customFormat="1" ht="15.75" customHeight="1" x14ac:dyDescent="0.2">
      <c r="B46" s="41" t="s">
        <v>40</v>
      </c>
      <c r="C46" s="42">
        <v>275853</v>
      </c>
      <c r="D46" s="42">
        <v>98638</v>
      </c>
      <c r="E46" s="43">
        <v>35.757450526186048</v>
      </c>
    </row>
    <row r="47" spans="2:5" s="6" customFormat="1" ht="15.75" customHeight="1" x14ac:dyDescent="0.2">
      <c r="B47" s="41" t="s">
        <v>41</v>
      </c>
      <c r="C47" s="42">
        <v>16202</v>
      </c>
      <c r="D47" s="42">
        <v>16202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14996</v>
      </c>
      <c r="D48" s="46">
        <v>14996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1206</v>
      </c>
      <c r="D50" s="46">
        <v>1206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72</v>
      </c>
      <c r="D51" s="42">
        <v>71</v>
      </c>
      <c r="E51" s="43">
        <v>98.611111111111114</v>
      </c>
    </row>
    <row r="52" spans="2:5" s="6" customFormat="1" ht="15.75" customHeight="1" x14ac:dyDescent="0.2">
      <c r="B52" s="41" t="s">
        <v>46</v>
      </c>
      <c r="C52" s="42">
        <v>72</v>
      </c>
      <c r="D52" s="42">
        <v>71</v>
      </c>
      <c r="E52" s="43">
        <v>98.611111111111114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51</v>
      </c>
      <c r="C56" s="46"/>
      <c r="D56" s="46"/>
      <c r="E56" s="48"/>
    </row>
    <row r="57" spans="2:5" s="9" customFormat="1" ht="15.75" customHeight="1" x14ac:dyDescent="0.2">
      <c r="B57" s="45" t="s">
        <v>52</v>
      </c>
      <c r="C57" s="46"/>
      <c r="D57" s="46"/>
      <c r="E57" s="48"/>
    </row>
    <row r="58" spans="2:5" s="9" customFormat="1" ht="15.75" customHeight="1" x14ac:dyDescent="0.2">
      <c r="B58" s="45" t="s">
        <v>53</v>
      </c>
      <c r="C58" s="46"/>
      <c r="D58" s="46"/>
      <c r="E58" s="48"/>
    </row>
    <row r="59" spans="2:5" s="9" customFormat="1" ht="15.75" customHeight="1" x14ac:dyDescent="0.2">
      <c r="B59" s="45" t="s">
        <v>54</v>
      </c>
      <c r="C59" s="46"/>
      <c r="D59" s="46"/>
      <c r="E59" s="48"/>
    </row>
    <row r="60" spans="2:5" s="6" customFormat="1" ht="15.75" customHeight="1" x14ac:dyDescent="0.2">
      <c r="B60" s="41" t="s">
        <v>55</v>
      </c>
      <c r="C60" s="42">
        <v>65272</v>
      </c>
      <c r="D60" s="42">
        <v>15199</v>
      </c>
      <c r="E60" s="43">
        <v>23.2856354945459</v>
      </c>
    </row>
    <row r="61" spans="2:5" s="6" customFormat="1" ht="15.75" customHeight="1" x14ac:dyDescent="0.2">
      <c r="B61" s="41" t="s">
        <v>56</v>
      </c>
      <c r="C61" s="42">
        <v>6162</v>
      </c>
      <c r="D61" s="42">
        <v>4416</v>
      </c>
      <c r="E61" s="43">
        <v>71.665043816942557</v>
      </c>
    </row>
    <row r="62" spans="2:5" s="9" customFormat="1" ht="15.75" customHeight="1" x14ac:dyDescent="0.2">
      <c r="B62" s="45" t="s">
        <v>57</v>
      </c>
      <c r="C62" s="46">
        <v>1336</v>
      </c>
      <c r="D62" s="46">
        <v>1336</v>
      </c>
      <c r="E62" s="48">
        <v>100</v>
      </c>
    </row>
    <row r="63" spans="2:5" s="9" customFormat="1" ht="15.75" customHeight="1" x14ac:dyDescent="0.2">
      <c r="B63" s="45" t="s">
        <v>58</v>
      </c>
      <c r="C63" s="46">
        <v>2576</v>
      </c>
      <c r="D63" s="46">
        <v>830</v>
      </c>
      <c r="E63" s="48">
        <v>32.220496894409941</v>
      </c>
    </row>
    <row r="64" spans="2:5" s="9" customFormat="1" ht="15.75" customHeight="1" x14ac:dyDescent="0.2">
      <c r="B64" s="45" t="s">
        <v>59</v>
      </c>
      <c r="C64" s="46">
        <v>2250</v>
      </c>
      <c r="D64" s="46">
        <v>2250</v>
      </c>
      <c r="E64" s="48">
        <v>100</v>
      </c>
    </row>
    <row r="65" spans="2:5" s="6" customFormat="1" ht="15.75" customHeight="1" x14ac:dyDescent="0.2">
      <c r="B65" s="41" t="s">
        <v>60</v>
      </c>
      <c r="C65" s="42">
        <v>59110</v>
      </c>
      <c r="D65" s="42">
        <v>10783</v>
      </c>
      <c r="E65" s="43">
        <v>18.242260192860769</v>
      </c>
    </row>
    <row r="66" spans="2:5" s="9" customFormat="1" ht="15.75" customHeight="1" x14ac:dyDescent="0.2">
      <c r="B66" s="45" t="s">
        <v>61</v>
      </c>
      <c r="C66" s="46"/>
      <c r="D66" s="46"/>
      <c r="E66" s="48"/>
    </row>
    <row r="67" spans="2:5" s="9" customFormat="1" ht="15.75" customHeight="1" x14ac:dyDescent="0.2">
      <c r="B67" s="45" t="s">
        <v>62</v>
      </c>
      <c r="C67" s="46">
        <v>59076</v>
      </c>
      <c r="D67" s="46">
        <v>10760</v>
      </c>
      <c r="E67" s="48">
        <v>18.213826257701943</v>
      </c>
    </row>
    <row r="68" spans="2:5" s="9" customFormat="1" ht="15.75" customHeight="1" x14ac:dyDescent="0.2">
      <c r="B68" s="45" t="s">
        <v>63</v>
      </c>
      <c r="C68" s="46">
        <v>34</v>
      </c>
      <c r="D68" s="46">
        <v>23</v>
      </c>
      <c r="E68" s="48">
        <v>67.64705882352942</v>
      </c>
    </row>
    <row r="69" spans="2:5" s="6" customFormat="1" ht="15.75" customHeight="1" x14ac:dyDescent="0.2">
      <c r="B69" s="41" t="s">
        <v>64</v>
      </c>
      <c r="C69" s="42"/>
      <c r="D69" s="42"/>
      <c r="E69" s="43"/>
    </row>
    <row r="70" spans="2:5" s="6" customFormat="1" ht="15.75" customHeight="1" x14ac:dyDescent="0.2">
      <c r="B70" s="41" t="s">
        <v>65</v>
      </c>
      <c r="C70" s="42">
        <v>175417</v>
      </c>
      <c r="D70" s="42">
        <v>50606</v>
      </c>
      <c r="E70" s="43">
        <v>28.848971308368061</v>
      </c>
    </row>
    <row r="71" spans="2:5" s="9" customFormat="1" ht="15.75" customHeight="1" x14ac:dyDescent="0.2">
      <c r="B71" s="49" t="s">
        <v>66</v>
      </c>
      <c r="C71" s="50">
        <v>5338</v>
      </c>
      <c r="D71" s="50">
        <v>1929</v>
      </c>
      <c r="E71" s="48">
        <v>36.137130011240167</v>
      </c>
    </row>
    <row r="72" spans="2:5" s="9" customFormat="1" ht="15.75" customHeight="1" x14ac:dyDescent="0.2">
      <c r="B72" s="49" t="s">
        <v>67</v>
      </c>
      <c r="C72" s="50">
        <v>1</v>
      </c>
      <c r="D72" s="50">
        <v>-2</v>
      </c>
      <c r="E72" s="48">
        <v>-200</v>
      </c>
    </row>
    <row r="73" spans="2:5" s="9" customFormat="1" ht="15.75" customHeight="1" x14ac:dyDescent="0.2">
      <c r="B73" s="49" t="s">
        <v>68</v>
      </c>
      <c r="C73" s="50">
        <v>2571</v>
      </c>
      <c r="D73" s="50">
        <v>1604</v>
      </c>
      <c r="E73" s="48">
        <v>62.388175807078959</v>
      </c>
    </row>
    <row r="74" spans="2:5" s="9" customFormat="1" ht="15.75" customHeight="1" x14ac:dyDescent="0.2">
      <c r="B74" s="49" t="s">
        <v>69</v>
      </c>
      <c r="C74" s="50">
        <v>138367</v>
      </c>
      <c r="D74" s="50">
        <v>26045</v>
      </c>
      <c r="E74" s="48">
        <v>18.823129792508329</v>
      </c>
    </row>
    <row r="75" spans="2:5" s="9" customFormat="1" ht="15.75" customHeight="1" x14ac:dyDescent="0.2">
      <c r="B75" s="49" t="s">
        <v>70</v>
      </c>
      <c r="C75" s="50">
        <v>17904</v>
      </c>
      <c r="D75" s="50">
        <v>16854</v>
      </c>
      <c r="E75" s="48">
        <v>94.135388739946379</v>
      </c>
    </row>
    <row r="76" spans="2:5" s="9" customFormat="1" ht="15.75" customHeight="1" x14ac:dyDescent="0.2">
      <c r="B76" s="49" t="s">
        <v>71</v>
      </c>
      <c r="C76" s="50">
        <v>11236</v>
      </c>
      <c r="D76" s="50">
        <v>4176</v>
      </c>
      <c r="E76" s="48">
        <v>37.166251334994662</v>
      </c>
    </row>
    <row r="77" spans="2:5" s="7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0</v>
      </c>
      <c r="D84" s="46">
        <v>0</v>
      </c>
      <c r="E84" s="48"/>
    </row>
    <row r="85" spans="2:5" ht="15.75" customHeight="1" x14ac:dyDescent="0.2">
      <c r="B85" s="45" t="s">
        <v>80</v>
      </c>
      <c r="C85" s="46">
        <v>0</v>
      </c>
      <c r="D85" s="46">
        <v>0</v>
      </c>
      <c r="E85" s="48"/>
    </row>
    <row r="86" spans="2:5" s="7" customFormat="1" ht="15.75" customHeight="1" x14ac:dyDescent="0.2">
      <c r="B86" s="41" t="s">
        <v>81</v>
      </c>
      <c r="C86" s="42">
        <v>18890</v>
      </c>
      <c r="D86" s="42">
        <v>16560</v>
      </c>
      <c r="E86" s="43">
        <v>87.665431445209109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518</v>
      </c>
      <c r="D89" s="46">
        <v>518</v>
      </c>
      <c r="E89" s="48">
        <v>100</v>
      </c>
    </row>
    <row r="90" spans="2:5" ht="15.75" customHeight="1" x14ac:dyDescent="0.2">
      <c r="B90" s="45" t="s">
        <v>85</v>
      </c>
      <c r="C90" s="46">
        <v>6344</v>
      </c>
      <c r="D90" s="46">
        <v>6297</v>
      </c>
      <c r="E90" s="48">
        <v>99.259142496847417</v>
      </c>
    </row>
    <row r="91" spans="2:5" ht="15.75" customHeight="1" x14ac:dyDescent="0.2">
      <c r="B91" s="45" t="s">
        <v>86</v>
      </c>
      <c r="C91" s="46">
        <v>344</v>
      </c>
      <c r="D91" s="46">
        <v>344</v>
      </c>
      <c r="E91" s="48">
        <v>100</v>
      </c>
    </row>
    <row r="92" spans="2:5" ht="15.75" customHeight="1" x14ac:dyDescent="0.2">
      <c r="B92" s="45" t="s">
        <v>87</v>
      </c>
      <c r="C92" s="46">
        <v>705</v>
      </c>
      <c r="D92" s="46">
        <v>705</v>
      </c>
      <c r="E92" s="48">
        <v>100</v>
      </c>
    </row>
    <row r="93" spans="2:5" ht="15.75" customHeight="1" x14ac:dyDescent="0.2">
      <c r="B93" s="45" t="s">
        <v>88</v>
      </c>
      <c r="C93" s="46">
        <v>10979</v>
      </c>
      <c r="D93" s="46">
        <v>8696</v>
      </c>
      <c r="E93" s="48">
        <v>79.205756444120595</v>
      </c>
    </row>
    <row r="94" spans="2:5" s="7" customFormat="1" ht="15.75" customHeight="1" x14ac:dyDescent="0.2">
      <c r="B94" s="41" t="s">
        <v>89</v>
      </c>
      <c r="C94" s="42">
        <v>1650</v>
      </c>
      <c r="D94" s="42">
        <v>1650</v>
      </c>
      <c r="E94" s="52">
        <v>100</v>
      </c>
    </row>
    <row r="95" spans="2:5" s="7" customFormat="1" ht="15.75" customHeight="1" x14ac:dyDescent="0.2">
      <c r="B95" s="41" t="s">
        <v>90</v>
      </c>
      <c r="C95" s="42">
        <v>1601</v>
      </c>
      <c r="D95" s="42">
        <v>1601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638</v>
      </c>
      <c r="D99" s="46">
        <v>638</v>
      </c>
      <c r="E99" s="53"/>
    </row>
    <row r="100" spans="2:5" ht="15.75" customHeight="1" x14ac:dyDescent="0.2">
      <c r="B100" s="45" t="s">
        <v>95</v>
      </c>
      <c r="C100" s="46">
        <v>963</v>
      </c>
      <c r="D100" s="46">
        <v>963</v>
      </c>
      <c r="E100" s="53">
        <v>100</v>
      </c>
    </row>
    <row r="101" spans="2:5" s="7" customFormat="1" ht="15.75" customHeight="1" x14ac:dyDescent="0.2">
      <c r="B101" s="41" t="s">
        <v>96</v>
      </c>
      <c r="C101" s="42">
        <v>49</v>
      </c>
      <c r="D101" s="42">
        <v>49</v>
      </c>
      <c r="E101" s="52">
        <v>100</v>
      </c>
    </row>
    <row r="102" spans="2:5" s="7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7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7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7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87F5AC26-2553-436F-BF07-74BC0B6FBC74}"/>
    <hyperlink ref="D4" location="Şubat!A1" display="Şubat" xr:uid="{CF38EAE6-91A2-4C16-875D-DC60228C35CA}"/>
    <hyperlink ref="E4" location="Mart!A1" display="Mart" xr:uid="{9DBCE5BF-ADBC-4D98-9D9D-2DEAA3967695}"/>
    <hyperlink ref="C5" location="Nisan!A1" display="Nisan" xr:uid="{9D076D17-9304-4D5D-A73E-0371632AAAFD}"/>
    <hyperlink ref="D5" location="Mayıs!A1" display="Mayıs" xr:uid="{21BD6B82-3EE7-4B12-8C0E-B5915A65BC6D}"/>
    <hyperlink ref="E5" location="Haziran!A1" display="Haziran" xr:uid="{F7EE9865-5CB4-42E9-B3D0-93B619ADA263}"/>
    <hyperlink ref="C6" location="Temmuz!A1" display="Temmuz" xr:uid="{68A4BDA6-1264-478E-A1B9-077FA15FD701}"/>
    <hyperlink ref="D6" location="Ağustos!A1" display="Ağustos" xr:uid="{AF39FCF2-1C3F-4EC8-9970-016DD8C503B8}"/>
    <hyperlink ref="E6" location="Eylül!A1" display="Eylül" xr:uid="{31AD64A5-1ED3-4C7D-B9A7-97C9C2BC01D4}"/>
    <hyperlink ref="C7" location="Ekim!A1" display="Ekim" xr:uid="{5A04B201-9037-4159-9F1E-4DA55F61EE63}"/>
    <hyperlink ref="D7" location="Kasım!A1" display="Kasım" xr:uid="{426BD5A8-5D74-4A3E-85D6-624E723F7E22}"/>
    <hyperlink ref="E7" location="Aralık!A1" display="Aralık" xr:uid="{22C20561-CB38-461E-8436-5F5925A6CD3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5687-F72F-42BF-811E-A782E0E1DA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199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f>+C11+C46+C95+C106</f>
        <v>1188828</v>
      </c>
      <c r="D10" s="42">
        <f>+D11+D46+D95+D106</f>
        <v>817341</v>
      </c>
      <c r="E10" s="43">
        <f t="shared" ref="E10:E72" si="0">+D10/C10*100</f>
        <v>68.751829532951774</v>
      </c>
    </row>
    <row r="11" spans="2:7" s="7" customFormat="1" ht="15.75" customHeight="1" x14ac:dyDescent="0.2">
      <c r="B11" s="41" t="s">
        <v>5</v>
      </c>
      <c r="C11" s="42">
        <f>+C12+C22+C25+C39+C43+C44+C45</f>
        <v>919845</v>
      </c>
      <c r="D11" s="42">
        <f>+D12+D22+D25+D39+D43+D44+D45</f>
        <v>724546</v>
      </c>
      <c r="E11" s="44">
        <f t="shared" si="0"/>
        <v>78.768270741266193</v>
      </c>
    </row>
    <row r="12" spans="2:7" s="7" customFormat="1" ht="15.75" customHeight="1" x14ac:dyDescent="0.2">
      <c r="B12" s="41" t="s">
        <v>6</v>
      </c>
      <c r="C12" s="42">
        <f>+C13+C18</f>
        <v>236742</v>
      </c>
      <c r="D12" s="42">
        <f>+D13+D18</f>
        <v>161185</v>
      </c>
      <c r="E12" s="44">
        <f t="shared" si="0"/>
        <v>68.084666007721481</v>
      </c>
      <c r="G12" s="8"/>
    </row>
    <row r="13" spans="2:7" s="7" customFormat="1" ht="15.75" customHeight="1" x14ac:dyDescent="0.2">
      <c r="B13" s="41" t="s">
        <v>7</v>
      </c>
      <c r="C13" s="42">
        <f>SUM(C14:C17)</f>
        <v>206318</v>
      </c>
      <c r="D13" s="42">
        <f>SUM(D14:D17)</f>
        <v>140599</v>
      </c>
      <c r="E13" s="44">
        <f t="shared" si="0"/>
        <v>68.146744346106487</v>
      </c>
    </row>
    <row r="14" spans="2:7" ht="15.75" customHeight="1" x14ac:dyDescent="0.2">
      <c r="B14" s="45" t="s">
        <v>8</v>
      </c>
      <c r="C14" s="46">
        <v>27927</v>
      </c>
      <c r="D14" s="46">
        <v>20837</v>
      </c>
      <c r="E14" s="47">
        <f t="shared" si="0"/>
        <v>74.612382282379059</v>
      </c>
    </row>
    <row r="15" spans="2:7" ht="15.75" customHeight="1" x14ac:dyDescent="0.2">
      <c r="B15" s="45" t="s">
        <v>9</v>
      </c>
      <c r="C15" s="46">
        <v>4859</v>
      </c>
      <c r="D15" s="46">
        <v>3350</v>
      </c>
      <c r="E15" s="47">
        <f t="shared" si="0"/>
        <v>68.944227207244296</v>
      </c>
    </row>
    <row r="16" spans="2:7" ht="15.75" customHeight="1" x14ac:dyDescent="0.2">
      <c r="B16" s="45" t="s">
        <v>10</v>
      </c>
      <c r="C16" s="46">
        <v>156948</v>
      </c>
      <c r="D16" s="46">
        <v>107319</v>
      </c>
      <c r="E16" s="47">
        <f t="shared" si="0"/>
        <v>68.3786986772689</v>
      </c>
    </row>
    <row r="17" spans="2:5" ht="15.75" customHeight="1" x14ac:dyDescent="0.2">
      <c r="B17" s="45" t="s">
        <v>11</v>
      </c>
      <c r="C17" s="46">
        <v>16584</v>
      </c>
      <c r="D17" s="46">
        <v>9093</v>
      </c>
      <c r="E17" s="47">
        <f t="shared" si="0"/>
        <v>54.829956584659911</v>
      </c>
    </row>
    <row r="18" spans="2:5" s="7" customFormat="1" ht="15.75" customHeight="1" x14ac:dyDescent="0.2">
      <c r="B18" s="41" t="s">
        <v>12</v>
      </c>
      <c r="C18" s="42">
        <f>SUM(C19:C21)</f>
        <v>30424</v>
      </c>
      <c r="D18" s="42">
        <f>SUM(D19:D21)</f>
        <v>20586</v>
      </c>
      <c r="E18" s="44">
        <f t="shared" si="0"/>
        <v>67.663686563239551</v>
      </c>
    </row>
    <row r="19" spans="2:5" ht="15.75" customHeight="1" x14ac:dyDescent="0.2">
      <c r="B19" s="45" t="s">
        <v>13</v>
      </c>
      <c r="C19" s="46">
        <v>4802</v>
      </c>
      <c r="D19" s="46">
        <v>-811</v>
      </c>
      <c r="E19" s="47">
        <f t="shared" si="0"/>
        <v>-16.888796334860476</v>
      </c>
    </row>
    <row r="20" spans="2:5" ht="15.75" customHeight="1" x14ac:dyDescent="0.2">
      <c r="B20" s="45" t="s">
        <v>14</v>
      </c>
      <c r="C20" s="46">
        <v>135</v>
      </c>
      <c r="D20" s="46">
        <v>16</v>
      </c>
      <c r="E20" s="47">
        <f t="shared" si="0"/>
        <v>11.851851851851853</v>
      </c>
    </row>
    <row r="21" spans="2:5" ht="15.75" customHeight="1" x14ac:dyDescent="0.2">
      <c r="B21" s="45" t="s">
        <v>15</v>
      </c>
      <c r="C21" s="46">
        <v>25487</v>
      </c>
      <c r="D21" s="46">
        <v>21381</v>
      </c>
      <c r="E21" s="47">
        <f t="shared" si="0"/>
        <v>83.889826185898698</v>
      </c>
    </row>
    <row r="22" spans="2:5" s="6" customFormat="1" ht="15.75" customHeight="1" x14ac:dyDescent="0.2">
      <c r="B22" s="41" t="s">
        <v>16</v>
      </c>
      <c r="C22" s="42">
        <f>SUM(C23:C24)</f>
        <v>62886</v>
      </c>
      <c r="D22" s="42">
        <f>SUM(D23:D24)</f>
        <v>36925</v>
      </c>
      <c r="E22" s="43">
        <f t="shared" si="0"/>
        <v>58.71736157491334</v>
      </c>
    </row>
    <row r="23" spans="2:5" s="9" customFormat="1" ht="15.75" customHeight="1" x14ac:dyDescent="0.2">
      <c r="B23" s="45" t="s">
        <v>17</v>
      </c>
      <c r="C23" s="46">
        <v>123</v>
      </c>
      <c r="D23" s="46">
        <v>46</v>
      </c>
      <c r="E23" s="48">
        <f t="shared" si="0"/>
        <v>37.398373983739837</v>
      </c>
    </row>
    <row r="24" spans="2:5" s="9" customFormat="1" ht="15.75" customHeight="1" x14ac:dyDescent="0.2">
      <c r="B24" s="45" t="s">
        <v>18</v>
      </c>
      <c r="C24" s="46">
        <v>62763</v>
      </c>
      <c r="D24" s="46">
        <v>36879</v>
      </c>
      <c r="E24" s="48">
        <f t="shared" si="0"/>
        <v>58.759141532431528</v>
      </c>
    </row>
    <row r="25" spans="2:5" s="6" customFormat="1" ht="15.75" customHeight="1" x14ac:dyDescent="0.2">
      <c r="B25" s="41" t="s">
        <v>19</v>
      </c>
      <c r="C25" s="42">
        <f>+C26+C29+C36+C37+C38</f>
        <v>132681</v>
      </c>
      <c r="D25" s="42">
        <f>+D26+D29+D36+D37+D38</f>
        <v>51020</v>
      </c>
      <c r="E25" s="43">
        <f t="shared" si="0"/>
        <v>38.453131948055862</v>
      </c>
    </row>
    <row r="26" spans="2:5" s="6" customFormat="1" ht="15.75" customHeight="1" x14ac:dyDescent="0.2">
      <c r="B26" s="41" t="s">
        <v>20</v>
      </c>
      <c r="C26" s="42">
        <f>SUM(C27:C28)</f>
        <v>90986</v>
      </c>
      <c r="D26" s="42">
        <f>SUM(D27:D28)</f>
        <v>10910</v>
      </c>
      <c r="E26" s="43">
        <f t="shared" si="0"/>
        <v>11.990855736047305</v>
      </c>
    </row>
    <row r="27" spans="2:5" s="9" customFormat="1" ht="15.75" customHeight="1" x14ac:dyDescent="0.2">
      <c r="B27" s="45" t="s">
        <v>21</v>
      </c>
      <c r="C27" s="46">
        <v>88638</v>
      </c>
      <c r="D27" s="46">
        <v>9192</v>
      </c>
      <c r="E27" s="48">
        <f t="shared" si="0"/>
        <v>10.370270087321465</v>
      </c>
    </row>
    <row r="28" spans="2:5" s="9" customFormat="1" ht="15.75" customHeight="1" x14ac:dyDescent="0.2">
      <c r="B28" s="45" t="s">
        <v>22</v>
      </c>
      <c r="C28" s="46">
        <v>2348</v>
      </c>
      <c r="D28" s="46">
        <v>1718</v>
      </c>
      <c r="E28" s="48">
        <f t="shared" si="0"/>
        <v>73.168654173764907</v>
      </c>
    </row>
    <row r="29" spans="2:5" s="6" customFormat="1" ht="15.75" customHeight="1" x14ac:dyDescent="0.2">
      <c r="B29" s="41" t="s">
        <v>23</v>
      </c>
      <c r="C29" s="42">
        <f>SUM(C30:C35)</f>
        <v>30663</v>
      </c>
      <c r="D29" s="42">
        <f>SUM(D30:D35)</f>
        <v>29769</v>
      </c>
      <c r="E29" s="43">
        <f t="shared" si="0"/>
        <v>97.08443400841405</v>
      </c>
    </row>
    <row r="30" spans="2:5" s="9" customFormat="1" ht="15.75" customHeight="1" x14ac:dyDescent="0.2">
      <c r="B30" s="45" t="s">
        <v>24</v>
      </c>
      <c r="C30" s="46">
        <v>1441</v>
      </c>
      <c r="D30" s="46">
        <v>979</v>
      </c>
      <c r="E30" s="48">
        <f t="shared" si="0"/>
        <v>67.938931297709928</v>
      </c>
    </row>
    <row r="31" spans="2:5" s="9" customFormat="1" ht="15.75" customHeight="1" x14ac:dyDescent="0.2">
      <c r="B31" s="45" t="s">
        <v>25</v>
      </c>
      <c r="C31" s="46">
        <v>29216</v>
      </c>
      <c r="D31" s="46">
        <v>28784</v>
      </c>
      <c r="E31" s="48">
        <f t="shared" si="0"/>
        <v>98.521358159912381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f t="shared" si="0"/>
        <v>100</v>
      </c>
    </row>
    <row r="35" spans="2:5" ht="15.75" customHeight="1" x14ac:dyDescent="0.2">
      <c r="B35" s="45" t="s">
        <v>29</v>
      </c>
      <c r="C35" s="46">
        <v>-7</v>
      </c>
      <c r="D35" s="46">
        <v>-7</v>
      </c>
      <c r="E35" s="47">
        <f t="shared" si="0"/>
        <v>100</v>
      </c>
    </row>
    <row r="36" spans="2:5" s="7" customFormat="1" ht="15.75" customHeight="1" x14ac:dyDescent="0.2">
      <c r="B36" s="41" t="s">
        <v>30</v>
      </c>
      <c r="C36" s="42">
        <v>11032</v>
      </c>
      <c r="D36" s="42">
        <v>10341</v>
      </c>
      <c r="E36" s="44">
        <f t="shared" si="0"/>
        <v>93.736403190717908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f>SUM(C40:C42)</f>
        <v>427533</v>
      </c>
      <c r="D39" s="42">
        <f>SUM(D40:D42)</f>
        <v>427532</v>
      </c>
      <c r="E39" s="43">
        <f t="shared" si="0"/>
        <v>99.999766099926788</v>
      </c>
    </row>
    <row r="40" spans="2:5" s="9" customFormat="1" ht="15.75" customHeight="1" x14ac:dyDescent="0.2">
      <c r="B40" s="45" t="s">
        <v>34</v>
      </c>
      <c r="C40" s="46">
        <v>36831</v>
      </c>
      <c r="D40" s="46">
        <v>36830</v>
      </c>
      <c r="E40" s="48">
        <f t="shared" si="0"/>
        <v>99.997284895875765</v>
      </c>
    </row>
    <row r="41" spans="2:5" s="9" customFormat="1" ht="15.75" customHeight="1" x14ac:dyDescent="0.2">
      <c r="B41" s="45" t="s">
        <v>35</v>
      </c>
      <c r="C41" s="46">
        <v>390702</v>
      </c>
      <c r="D41" s="46">
        <v>390702</v>
      </c>
      <c r="E41" s="48">
        <f t="shared" si="0"/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29360</v>
      </c>
      <c r="D43" s="42">
        <v>20794</v>
      </c>
      <c r="E43" s="43">
        <f t="shared" si="0"/>
        <v>70.824250681198905</v>
      </c>
    </row>
    <row r="44" spans="2:5" s="6" customFormat="1" ht="15.75" customHeight="1" x14ac:dyDescent="0.2">
      <c r="B44" s="41" t="s">
        <v>38</v>
      </c>
      <c r="C44" s="42">
        <v>29711</v>
      </c>
      <c r="D44" s="42">
        <v>26995</v>
      </c>
      <c r="E44" s="43">
        <f t="shared" si="0"/>
        <v>90.858604557234685</v>
      </c>
    </row>
    <row r="45" spans="2:5" s="6" customFormat="1" ht="15.75" customHeight="1" x14ac:dyDescent="0.2">
      <c r="B45" s="41" t="s">
        <v>39</v>
      </c>
      <c r="C45" s="42">
        <v>932</v>
      </c>
      <c r="D45" s="42">
        <v>95</v>
      </c>
      <c r="E45" s="43">
        <f t="shared" si="0"/>
        <v>10.193133047210301</v>
      </c>
    </row>
    <row r="46" spans="2:5" s="6" customFormat="1" ht="15.75" customHeight="1" x14ac:dyDescent="0.2">
      <c r="B46" s="41" t="s">
        <v>40</v>
      </c>
      <c r="C46" s="42">
        <f>+C47+C51+C61+C71+C78+C87</f>
        <v>268654</v>
      </c>
      <c r="D46" s="42">
        <f>+D47+D51+D61+D71+D78+D87</f>
        <v>92466</v>
      </c>
      <c r="E46" s="43">
        <f t="shared" si="0"/>
        <v>34.418248006729847</v>
      </c>
    </row>
    <row r="47" spans="2:5" s="6" customFormat="1" ht="15.75" customHeight="1" x14ac:dyDescent="0.2">
      <c r="B47" s="41" t="s">
        <v>41</v>
      </c>
      <c r="C47" s="42">
        <f>SUM(C48:C50)</f>
        <v>14441</v>
      </c>
      <c r="D47" s="42">
        <f>SUM(D48:D50)</f>
        <v>14441</v>
      </c>
      <c r="E47" s="43">
        <f t="shared" si="0"/>
        <v>100</v>
      </c>
    </row>
    <row r="48" spans="2:5" s="9" customFormat="1" ht="15.75" customHeight="1" x14ac:dyDescent="0.2">
      <c r="B48" s="45" t="s">
        <v>42</v>
      </c>
      <c r="C48" s="46">
        <v>13374</v>
      </c>
      <c r="D48" s="46">
        <v>13374</v>
      </c>
      <c r="E48" s="48">
        <f t="shared" si="0"/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1067</v>
      </c>
      <c r="D50" s="46">
        <v>1067</v>
      </c>
      <c r="E50" s="48">
        <f t="shared" si="0"/>
        <v>100</v>
      </c>
    </row>
    <row r="51" spans="2:5" s="6" customFormat="1" ht="15.75" customHeight="1" x14ac:dyDescent="0.2">
      <c r="B51" s="41" t="s">
        <v>45</v>
      </c>
      <c r="C51" s="42">
        <f>+C52+C53+C54</f>
        <v>72</v>
      </c>
      <c r="D51" s="42">
        <f>+D52+D53+D54</f>
        <v>71</v>
      </c>
      <c r="E51" s="43">
        <f t="shared" si="0"/>
        <v>98.611111111111114</v>
      </c>
    </row>
    <row r="52" spans="2:5" s="6" customFormat="1" ht="15.75" customHeight="1" x14ac:dyDescent="0.2">
      <c r="B52" s="41" t="s">
        <v>46</v>
      </c>
      <c r="C52" s="42">
        <v>72</v>
      </c>
      <c r="D52" s="42">
        <v>71</v>
      </c>
      <c r="E52" s="43">
        <f t="shared" si="0"/>
        <v>98.611111111111114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f>SUM(C55:C60)</f>
        <v>0</v>
      </c>
      <c r="D54" s="42">
        <f>SUM(D55:D60)</f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f>+C62+C66+C70</f>
        <v>64597</v>
      </c>
      <c r="D61" s="42">
        <f>+D62+D66+D70</f>
        <v>14270</v>
      </c>
      <c r="E61" s="43">
        <f t="shared" si="0"/>
        <v>22.090809170704524</v>
      </c>
    </row>
    <row r="62" spans="2:5" s="6" customFormat="1" ht="15.75" customHeight="1" x14ac:dyDescent="0.2">
      <c r="B62" s="41" t="s">
        <v>56</v>
      </c>
      <c r="C62" s="42">
        <f>SUM(C63:C65)</f>
        <v>5721</v>
      </c>
      <c r="D62" s="42">
        <f>SUM(D63:D65)</f>
        <v>3993</v>
      </c>
      <c r="E62" s="43">
        <f t="shared" si="0"/>
        <v>69.795490298898798</v>
      </c>
    </row>
    <row r="63" spans="2:5" s="9" customFormat="1" ht="15.75" customHeight="1" x14ac:dyDescent="0.2">
      <c r="B63" s="45" t="s">
        <v>57</v>
      </c>
      <c r="C63" s="46">
        <v>1179</v>
      </c>
      <c r="D63" s="46">
        <v>1179</v>
      </c>
      <c r="E63" s="48">
        <f t="shared" si="0"/>
        <v>100</v>
      </c>
    </row>
    <row r="64" spans="2:5" s="9" customFormat="1" ht="15.75" customHeight="1" x14ac:dyDescent="0.2">
      <c r="B64" s="45" t="s">
        <v>58</v>
      </c>
      <c r="C64" s="46">
        <v>2469</v>
      </c>
      <c r="D64" s="46">
        <v>741</v>
      </c>
      <c r="E64" s="48">
        <f t="shared" si="0"/>
        <v>30.012150668286758</v>
      </c>
    </row>
    <row r="65" spans="2:5" s="9" customFormat="1" ht="15.75" customHeight="1" x14ac:dyDescent="0.2">
      <c r="B65" s="45" t="s">
        <v>59</v>
      </c>
      <c r="C65" s="46">
        <v>2073</v>
      </c>
      <c r="D65" s="46">
        <v>2073</v>
      </c>
      <c r="E65" s="48">
        <f t="shared" si="0"/>
        <v>100</v>
      </c>
    </row>
    <row r="66" spans="2:5" s="6" customFormat="1" ht="15.75" customHeight="1" x14ac:dyDescent="0.2">
      <c r="B66" s="41" t="s">
        <v>60</v>
      </c>
      <c r="C66" s="42">
        <f>SUM(C67:C69)</f>
        <v>58876</v>
      </c>
      <c r="D66" s="42">
        <f>SUM(D67:D69)</f>
        <v>10277</v>
      </c>
      <c r="E66" s="43">
        <f t="shared" si="0"/>
        <v>17.455329845777566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58847</v>
      </c>
      <c r="D68" s="46">
        <v>10259</v>
      </c>
      <c r="E68" s="48">
        <f t="shared" si="0"/>
        <v>17.433344095705813</v>
      </c>
    </row>
    <row r="69" spans="2:5" s="9" customFormat="1" ht="15.75" customHeight="1" x14ac:dyDescent="0.2">
      <c r="B69" s="45" t="s">
        <v>63</v>
      </c>
      <c r="C69" s="46">
        <v>29</v>
      </c>
      <c r="D69" s="46">
        <v>18</v>
      </c>
      <c r="E69" s="48">
        <f t="shared" si="0"/>
        <v>62.068965517241381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f>SUM(C72:C77)</f>
        <v>172454</v>
      </c>
      <c r="D71" s="42">
        <f>SUM(D72:D77)</f>
        <v>48897</v>
      </c>
      <c r="E71" s="43">
        <f t="shared" si="0"/>
        <v>28.353647929302888</v>
      </c>
    </row>
    <row r="72" spans="2:5" s="9" customFormat="1" ht="15.75" customHeight="1" x14ac:dyDescent="0.2">
      <c r="B72" s="49" t="s">
        <v>66</v>
      </c>
      <c r="C72" s="50">
        <v>5170</v>
      </c>
      <c r="D72" s="50">
        <v>1757</v>
      </c>
      <c r="E72" s="48">
        <f t="shared" si="0"/>
        <v>33.984526112185684</v>
      </c>
    </row>
    <row r="73" spans="2:5" s="9" customFormat="1" ht="15.75" customHeight="1" x14ac:dyDescent="0.2">
      <c r="B73" s="49" t="s">
        <v>67</v>
      </c>
      <c r="C73" s="50">
        <v>1</v>
      </c>
      <c r="D73" s="50">
        <v>-2</v>
      </c>
      <c r="E73" s="48">
        <f>+D73/C73*100</f>
        <v>-200</v>
      </c>
    </row>
    <row r="74" spans="2:5" s="9" customFormat="1" ht="15.75" customHeight="1" x14ac:dyDescent="0.2">
      <c r="B74" s="49" t="s">
        <v>68</v>
      </c>
      <c r="C74" s="50">
        <v>2449</v>
      </c>
      <c r="D74" s="50">
        <v>1466</v>
      </c>
      <c r="E74" s="48">
        <f>+D74/C74*100</f>
        <v>59.86116782360147</v>
      </c>
    </row>
    <row r="75" spans="2:5" s="9" customFormat="1" ht="15.75" customHeight="1" x14ac:dyDescent="0.2">
      <c r="B75" s="49" t="s">
        <v>69</v>
      </c>
      <c r="C75" s="50">
        <v>137642</v>
      </c>
      <c r="D75" s="50">
        <v>25742</v>
      </c>
      <c r="E75" s="48">
        <f>+D75/C75*100</f>
        <v>18.702140335072144</v>
      </c>
    </row>
    <row r="76" spans="2:5" s="9" customFormat="1" ht="15.75" customHeight="1" x14ac:dyDescent="0.2">
      <c r="B76" s="49" t="s">
        <v>70</v>
      </c>
      <c r="C76" s="50">
        <v>17276</v>
      </c>
      <c r="D76" s="50">
        <v>16212</v>
      </c>
      <c r="E76" s="48">
        <f>+D76/C76*100</f>
        <v>93.841166936790927</v>
      </c>
    </row>
    <row r="77" spans="2:5" s="9" customFormat="1" ht="15.75" customHeight="1" x14ac:dyDescent="0.2">
      <c r="B77" s="49" t="s">
        <v>71</v>
      </c>
      <c r="C77" s="50">
        <v>9916</v>
      </c>
      <c r="D77" s="50">
        <v>3722</v>
      </c>
      <c r="E77" s="48">
        <f>+D77/C77*100</f>
        <v>37.535296490520373</v>
      </c>
    </row>
    <row r="78" spans="2:5" s="7" customFormat="1" ht="15.75" customHeight="1" x14ac:dyDescent="0.2">
      <c r="B78" s="41" t="s">
        <v>72</v>
      </c>
      <c r="C78" s="42">
        <f>SUM(C79:C86)</f>
        <v>0</v>
      </c>
      <c r="D78" s="42">
        <f>SUM(D79:D86)</f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f>SUM(C88:C94)</f>
        <v>17090</v>
      </c>
      <c r="D87" s="42">
        <f>SUM(D88:D94)</f>
        <v>14787</v>
      </c>
      <c r="E87" s="43">
        <f>+D87/C87*100</f>
        <v>86.524283206553548</v>
      </c>
    </row>
    <row r="88" spans="2:5" ht="15.75" customHeight="1" x14ac:dyDescent="0.2">
      <c r="B88" s="51" t="s">
        <v>82</v>
      </c>
      <c r="C88" s="46">
        <v>0</v>
      </c>
      <c r="D88" s="46">
        <v>0</v>
      </c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457</v>
      </c>
      <c r="D90" s="46">
        <v>457</v>
      </c>
      <c r="E90" s="48">
        <f t="shared" ref="E90:E96" si="1">+D90/C90*100</f>
        <v>100</v>
      </c>
    </row>
    <row r="91" spans="2:5" ht="15.75" customHeight="1" x14ac:dyDescent="0.2">
      <c r="B91" s="45" t="s">
        <v>85</v>
      </c>
      <c r="C91" s="46">
        <v>5539</v>
      </c>
      <c r="D91" s="46">
        <v>5518</v>
      </c>
      <c r="E91" s="48">
        <f t="shared" si="1"/>
        <v>99.620870193175662</v>
      </c>
    </row>
    <row r="92" spans="2:5" ht="15.75" customHeight="1" x14ac:dyDescent="0.2">
      <c r="B92" s="45" t="s">
        <v>86</v>
      </c>
      <c r="C92" s="46">
        <v>299</v>
      </c>
      <c r="D92" s="46">
        <v>299</v>
      </c>
      <c r="E92" s="48">
        <f t="shared" si="1"/>
        <v>100</v>
      </c>
    </row>
    <row r="93" spans="2:5" ht="15.75" customHeight="1" x14ac:dyDescent="0.2">
      <c r="B93" s="45" t="s">
        <v>87</v>
      </c>
      <c r="C93" s="46">
        <v>588</v>
      </c>
      <c r="D93" s="46">
        <v>588</v>
      </c>
      <c r="E93" s="48">
        <f t="shared" si="1"/>
        <v>100</v>
      </c>
    </row>
    <row r="94" spans="2:5" ht="15.75" customHeight="1" x14ac:dyDescent="0.2">
      <c r="B94" s="45" t="s">
        <v>88</v>
      </c>
      <c r="C94" s="46">
        <v>10207</v>
      </c>
      <c r="D94" s="46">
        <v>7925</v>
      </c>
      <c r="E94" s="48">
        <f t="shared" si="1"/>
        <v>77.642794160869983</v>
      </c>
    </row>
    <row r="95" spans="2:5" s="7" customFormat="1" ht="15.75" customHeight="1" x14ac:dyDescent="0.2">
      <c r="B95" s="41" t="s">
        <v>89</v>
      </c>
      <c r="C95" s="42">
        <f>+C96+C102+C103</f>
        <v>329</v>
      </c>
      <c r="D95" s="42">
        <f>+D96+D102+D103</f>
        <v>329</v>
      </c>
      <c r="E95" s="52">
        <f t="shared" si="1"/>
        <v>100</v>
      </c>
    </row>
    <row r="96" spans="2:5" s="7" customFormat="1" ht="15.75" customHeight="1" x14ac:dyDescent="0.2">
      <c r="B96" s="41" t="s">
        <v>90</v>
      </c>
      <c r="C96" s="42">
        <f>SUM(C97:C101)</f>
        <v>287</v>
      </c>
      <c r="D96" s="42">
        <f>SUM(D97:D101)</f>
        <v>287</v>
      </c>
      <c r="E96" s="52">
        <f t="shared" si="1"/>
        <v>100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>
        <v>287</v>
      </c>
      <c r="D101" s="46">
        <v>287</v>
      </c>
      <c r="E101" s="53">
        <f>+D101/C101*100</f>
        <v>100</v>
      </c>
    </row>
    <row r="102" spans="2:5" s="7" customFormat="1" ht="15.75" customHeight="1" x14ac:dyDescent="0.2">
      <c r="B102" s="41" t="s">
        <v>96</v>
      </c>
      <c r="C102" s="42">
        <v>42</v>
      </c>
      <c r="D102" s="42">
        <v>42</v>
      </c>
      <c r="E102" s="52">
        <f>+D102/C102*100</f>
        <v>100</v>
      </c>
    </row>
    <row r="103" spans="2:5" s="7" customFormat="1" ht="15.75" customHeight="1" x14ac:dyDescent="0.2">
      <c r="B103" s="41" t="s">
        <v>97</v>
      </c>
      <c r="C103" s="42">
        <f>SUM(C104:C105)</f>
        <v>0</v>
      </c>
      <c r="D103" s="42">
        <f>SUM(D104:D105)</f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f>+C107+C112</f>
        <v>0</v>
      </c>
      <c r="D106" s="42">
        <f>+D107+D112</f>
        <v>0</v>
      </c>
      <c r="E106" s="52"/>
    </row>
    <row r="107" spans="2:5" s="7" customFormat="1" ht="15.75" customHeight="1" x14ac:dyDescent="0.2">
      <c r="B107" s="41" t="s">
        <v>101</v>
      </c>
      <c r="C107" s="42">
        <f>SUM(C108:C111)</f>
        <v>0</v>
      </c>
      <c r="D107" s="42">
        <f>SUM(D108:D111)</f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>
        <v>0</v>
      </c>
      <c r="D112" s="42">
        <v>0</v>
      </c>
      <c r="E112" s="52"/>
    </row>
  </sheetData>
  <phoneticPr fontId="0" type="noConversion"/>
  <hyperlinks>
    <hyperlink ref="C4" location="Ocak!A1" display="Ocak" xr:uid="{62E09A71-07FD-4F1B-B75A-CAB6AE5AF4BE}"/>
    <hyperlink ref="D4" location="Şubat!A1" display="Şubat" xr:uid="{470E7AD5-209C-4C66-A7E2-9003F199F223}"/>
    <hyperlink ref="E4" location="Mart!A1" display="Mart" xr:uid="{C73AF97C-E990-4254-88FF-BAA828097459}"/>
    <hyperlink ref="C5" location="Nisan!A1" display="Nisan" xr:uid="{90FFAB2B-A4F4-4887-83CD-09E6336CFDF5}"/>
    <hyperlink ref="D5" location="Mayıs!A1" display="Mayıs" xr:uid="{951B82BF-798D-4A07-AB48-24A8BC12C02D}"/>
    <hyperlink ref="E5" location="Haziran!A1" display="Haziran" xr:uid="{318EEA5D-9BC4-4F52-BEB1-A4B295566703}"/>
    <hyperlink ref="C6" location="Temmuz!A1" display="Temmuz" xr:uid="{6D976ADE-D126-41F1-A7FC-0B538E6278A3}"/>
    <hyperlink ref="D6" location="Ağustos!A1" display="Ağustos" xr:uid="{CE9B265B-9D9F-4049-B2E4-11672182A216}"/>
    <hyperlink ref="E6" location="Eylül!A1" display="Eylül" xr:uid="{42F4B32B-2ED5-418C-9672-0762D2C60D7D}"/>
    <hyperlink ref="C7" location="Ekim!A1" display="Ekim" xr:uid="{81E72E07-EF8A-4E82-B91B-8F67574F6B8E}"/>
    <hyperlink ref="D7" location="Kasım!A1" display="Kasım" xr:uid="{72453655-00A4-4B55-BC78-46B18C37AF73}"/>
    <hyperlink ref="E7" location="Aralık!A1" display="Aralık" xr:uid="{114004C0-6427-4F1D-AFB8-17C31EFEC7B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EB04-689A-4E3D-84D5-E46CCDFF9FC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197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1069973</v>
      </c>
      <c r="D10" s="42">
        <v>667056</v>
      </c>
      <c r="E10" s="43">
        <v>62.343255390556585</v>
      </c>
    </row>
    <row r="11" spans="2:7" s="7" customFormat="1" ht="15.75" customHeight="1" x14ac:dyDescent="0.2">
      <c r="B11" s="41" t="s">
        <v>5</v>
      </c>
      <c r="C11" s="42">
        <v>819936</v>
      </c>
      <c r="D11" s="42">
        <v>624407</v>
      </c>
      <c r="E11" s="44">
        <v>76.153138781563428</v>
      </c>
    </row>
    <row r="12" spans="2:7" s="7" customFormat="1" ht="15.75" customHeight="1" x14ac:dyDescent="0.2">
      <c r="B12" s="41" t="s">
        <v>6</v>
      </c>
      <c r="C12" s="42">
        <v>208075</v>
      </c>
      <c r="D12" s="42">
        <v>128343</v>
      </c>
      <c r="E12" s="44">
        <v>61.68112459449717</v>
      </c>
      <c r="G12" s="8"/>
    </row>
    <row r="13" spans="2:7" s="7" customFormat="1" ht="15.75" customHeight="1" x14ac:dyDescent="0.2">
      <c r="B13" s="41" t="s">
        <v>7</v>
      </c>
      <c r="C13" s="42">
        <v>185563</v>
      </c>
      <c r="D13" s="42">
        <v>112895</v>
      </c>
      <c r="E13" s="44">
        <v>60.839175913301681</v>
      </c>
    </row>
    <row r="14" spans="2:7" ht="15.75" customHeight="1" x14ac:dyDescent="0.2">
      <c r="B14" s="45" t="s">
        <v>8</v>
      </c>
      <c r="C14" s="46">
        <v>27710</v>
      </c>
      <c r="D14" s="46">
        <v>14959</v>
      </c>
      <c r="E14" s="47">
        <v>53.984121255864302</v>
      </c>
    </row>
    <row r="15" spans="2:7" ht="15.75" customHeight="1" x14ac:dyDescent="0.2">
      <c r="B15" s="45" t="s">
        <v>9</v>
      </c>
      <c r="C15" s="46">
        <v>4855</v>
      </c>
      <c r="D15" s="46">
        <v>3269</v>
      </c>
      <c r="E15" s="47">
        <v>67.332646755921729</v>
      </c>
    </row>
    <row r="16" spans="2:7" ht="15.75" customHeight="1" x14ac:dyDescent="0.2">
      <c r="B16" s="45" t="s">
        <v>10</v>
      </c>
      <c r="C16" s="46">
        <v>140099</v>
      </c>
      <c r="D16" s="46">
        <v>88335</v>
      </c>
      <c r="E16" s="47">
        <v>63.051841911790952</v>
      </c>
    </row>
    <row r="17" spans="2:5" ht="15.75" customHeight="1" x14ac:dyDescent="0.2">
      <c r="B17" s="45" t="s">
        <v>11</v>
      </c>
      <c r="C17" s="46">
        <v>12899</v>
      </c>
      <c r="D17" s="46">
        <v>6332</v>
      </c>
      <c r="E17" s="47">
        <v>49.089076672610283</v>
      </c>
    </row>
    <row r="18" spans="2:5" s="7" customFormat="1" ht="15.75" customHeight="1" x14ac:dyDescent="0.2">
      <c r="B18" s="41" t="s">
        <v>12</v>
      </c>
      <c r="C18" s="42">
        <v>22512</v>
      </c>
      <c r="D18" s="42">
        <v>15448</v>
      </c>
      <c r="E18" s="44">
        <v>68.621179815209672</v>
      </c>
    </row>
    <row r="19" spans="2:5" ht="15.75" customHeight="1" x14ac:dyDescent="0.2">
      <c r="B19" s="45" t="s">
        <v>13</v>
      </c>
      <c r="C19" s="46">
        <v>7195</v>
      </c>
      <c r="D19" s="46">
        <v>2515</v>
      </c>
      <c r="E19" s="47">
        <v>34.954829742876996</v>
      </c>
    </row>
    <row r="20" spans="2:5" ht="15.75" customHeight="1" x14ac:dyDescent="0.2">
      <c r="B20" s="45" t="s">
        <v>14</v>
      </c>
      <c r="C20" s="46">
        <v>126</v>
      </c>
      <c r="D20" s="46">
        <v>7</v>
      </c>
      <c r="E20" s="47">
        <v>5.5555555555555554</v>
      </c>
    </row>
    <row r="21" spans="2:5" ht="15.75" customHeight="1" x14ac:dyDescent="0.2">
      <c r="B21" s="45" t="s">
        <v>15</v>
      </c>
      <c r="C21" s="46">
        <v>15191</v>
      </c>
      <c r="D21" s="46">
        <v>12926</v>
      </c>
      <c r="E21" s="47">
        <v>85.089855835692191</v>
      </c>
    </row>
    <row r="22" spans="2:5" s="6" customFormat="1" ht="15.75" customHeight="1" x14ac:dyDescent="0.2">
      <c r="B22" s="41" t="s">
        <v>16</v>
      </c>
      <c r="C22" s="42">
        <v>62389</v>
      </c>
      <c r="D22" s="42">
        <v>30710</v>
      </c>
      <c r="E22" s="43">
        <v>49.223420795332515</v>
      </c>
    </row>
    <row r="23" spans="2:5" s="9" customFormat="1" ht="15.75" customHeight="1" x14ac:dyDescent="0.2">
      <c r="B23" s="45" t="s">
        <v>17</v>
      </c>
      <c r="C23" s="46">
        <v>117</v>
      </c>
      <c r="D23" s="46">
        <v>42</v>
      </c>
      <c r="E23" s="48">
        <v>35.897435897435898</v>
      </c>
    </row>
    <row r="24" spans="2:5" s="9" customFormat="1" ht="15.75" customHeight="1" x14ac:dyDescent="0.2">
      <c r="B24" s="45" t="s">
        <v>18</v>
      </c>
      <c r="C24" s="46">
        <v>62272</v>
      </c>
      <c r="D24" s="46">
        <v>30668</v>
      </c>
      <c r="E24" s="48">
        <v>49.248458376156215</v>
      </c>
    </row>
    <row r="25" spans="2:5" s="6" customFormat="1" ht="15.75" customHeight="1" x14ac:dyDescent="0.2">
      <c r="B25" s="41" t="s">
        <v>19</v>
      </c>
      <c r="C25" s="42">
        <v>117136</v>
      </c>
      <c r="D25" s="42">
        <v>44482</v>
      </c>
      <c r="E25" s="43">
        <v>37.974661931430134</v>
      </c>
    </row>
    <row r="26" spans="2:5" s="6" customFormat="1" ht="15.75" customHeight="1" x14ac:dyDescent="0.2">
      <c r="B26" s="41" t="s">
        <v>20</v>
      </c>
      <c r="C26" s="42">
        <v>81032</v>
      </c>
      <c r="D26" s="42">
        <v>9813</v>
      </c>
      <c r="E26" s="43">
        <v>12.11003060519301</v>
      </c>
    </row>
    <row r="27" spans="2:5" s="9" customFormat="1" ht="15.75" customHeight="1" x14ac:dyDescent="0.2">
      <c r="B27" s="45" t="s">
        <v>21</v>
      </c>
      <c r="C27" s="46">
        <v>79046</v>
      </c>
      <c r="D27" s="46">
        <v>8305</v>
      </c>
      <c r="E27" s="48">
        <v>10.506540495407737</v>
      </c>
    </row>
    <row r="28" spans="2:5" s="9" customFormat="1" ht="15.75" customHeight="1" x14ac:dyDescent="0.2">
      <c r="B28" s="45" t="s">
        <v>22</v>
      </c>
      <c r="C28" s="46">
        <v>1986</v>
      </c>
      <c r="D28" s="46">
        <v>1508</v>
      </c>
      <c r="E28" s="48">
        <v>75.931520644511579</v>
      </c>
    </row>
    <row r="29" spans="2:5" s="6" customFormat="1" ht="15.75" customHeight="1" x14ac:dyDescent="0.2">
      <c r="B29" s="41" t="s">
        <v>23</v>
      </c>
      <c r="C29" s="42">
        <v>26441</v>
      </c>
      <c r="D29" s="42">
        <v>25793</v>
      </c>
      <c r="E29" s="43">
        <v>97.549260617979655</v>
      </c>
    </row>
    <row r="30" spans="2:5" s="9" customFormat="1" ht="15.75" customHeight="1" x14ac:dyDescent="0.2">
      <c r="B30" s="45" t="s">
        <v>24</v>
      </c>
      <c r="C30" s="46">
        <v>1273</v>
      </c>
      <c r="D30" s="46">
        <v>799</v>
      </c>
      <c r="E30" s="48">
        <v>62.765121759622936</v>
      </c>
    </row>
    <row r="31" spans="2:5" s="9" customFormat="1" ht="15.75" customHeight="1" x14ac:dyDescent="0.2">
      <c r="B31" s="45" t="s">
        <v>25</v>
      </c>
      <c r="C31" s="46">
        <v>25160</v>
      </c>
      <c r="D31" s="46">
        <v>24986</v>
      </c>
      <c r="E31" s="48">
        <v>99.308426073131955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13</v>
      </c>
      <c r="D34" s="46">
        <v>13</v>
      </c>
      <c r="E34" s="47">
        <v>100</v>
      </c>
    </row>
    <row r="35" spans="2:5" ht="15.75" customHeight="1" x14ac:dyDescent="0.2">
      <c r="B35" s="45" t="s">
        <v>29</v>
      </c>
      <c r="C35" s="46">
        <v>-5</v>
      </c>
      <c r="D35" s="46">
        <v>-5</v>
      </c>
      <c r="E35" s="47">
        <v>100</v>
      </c>
    </row>
    <row r="36" spans="2:5" s="7" customFormat="1" ht="15.75" customHeight="1" x14ac:dyDescent="0.2">
      <c r="B36" s="41" t="s">
        <v>30</v>
      </c>
      <c r="C36" s="42">
        <v>9663</v>
      </c>
      <c r="D36" s="42">
        <v>8876</v>
      </c>
      <c r="E36" s="44">
        <v>91.855531408465282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379131</v>
      </c>
      <c r="D39" s="42">
        <v>379130</v>
      </c>
      <c r="E39" s="43">
        <v>99.999736238925323</v>
      </c>
    </row>
    <row r="40" spans="2:5" s="9" customFormat="1" ht="15.75" customHeight="1" x14ac:dyDescent="0.2">
      <c r="B40" s="45" t="s">
        <v>34</v>
      </c>
      <c r="C40" s="46">
        <v>32167</v>
      </c>
      <c r="D40" s="46">
        <v>32166</v>
      </c>
      <c r="E40" s="48">
        <v>99.996891223925147</v>
      </c>
    </row>
    <row r="41" spans="2:5" s="9" customFormat="1" ht="15.75" customHeight="1" x14ac:dyDescent="0.2">
      <c r="B41" s="45" t="s">
        <v>35</v>
      </c>
      <c r="C41" s="46">
        <v>346964</v>
      </c>
      <c r="D41" s="46">
        <v>346964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26296</v>
      </c>
      <c r="D43" s="42">
        <v>18351</v>
      </c>
      <c r="E43" s="43">
        <v>69.786279282020075</v>
      </c>
    </row>
    <row r="44" spans="2:5" s="6" customFormat="1" ht="15.75" customHeight="1" x14ac:dyDescent="0.2">
      <c r="B44" s="41" t="s">
        <v>38</v>
      </c>
      <c r="C44" s="42">
        <v>25977</v>
      </c>
      <c r="D44" s="42">
        <v>23313</v>
      </c>
      <c r="E44" s="43">
        <v>89.744774223351428</v>
      </c>
    </row>
    <row r="45" spans="2:5" s="6" customFormat="1" ht="15.75" customHeight="1" x14ac:dyDescent="0.2">
      <c r="B45" s="41" t="s">
        <v>39</v>
      </c>
      <c r="C45" s="42">
        <v>932</v>
      </c>
      <c r="D45" s="42">
        <v>78</v>
      </c>
      <c r="E45" s="43">
        <v>8.3690987124463518</v>
      </c>
    </row>
    <row r="46" spans="2:5" s="6" customFormat="1" ht="15.75" customHeight="1" x14ac:dyDescent="0.2">
      <c r="B46" s="41" t="s">
        <v>40</v>
      </c>
      <c r="C46" s="42">
        <v>249995</v>
      </c>
      <c r="D46" s="42">
        <v>42607</v>
      </c>
      <c r="E46" s="43">
        <v>17.043140862817257</v>
      </c>
    </row>
    <row r="47" spans="2:5" s="6" customFormat="1" ht="15.75" customHeight="1" x14ac:dyDescent="0.2">
      <c r="B47" s="41" t="s">
        <v>41</v>
      </c>
      <c r="C47" s="42">
        <v>12264</v>
      </c>
      <c r="D47" s="42">
        <v>12264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11326</v>
      </c>
      <c r="D48" s="46">
        <v>11326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938</v>
      </c>
      <c r="D50" s="46">
        <v>938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72</v>
      </c>
      <c r="D51" s="42">
        <v>71</v>
      </c>
      <c r="E51" s="43">
        <v>98.611111111111114</v>
      </c>
    </row>
    <row r="52" spans="2:5" s="6" customFormat="1" ht="15.75" customHeight="1" x14ac:dyDescent="0.2">
      <c r="B52" s="41" t="s">
        <v>46</v>
      </c>
      <c r="C52" s="42">
        <v>72</v>
      </c>
      <c r="D52" s="42">
        <v>71</v>
      </c>
      <c r="E52" s="43">
        <v>98.611111111111114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v>63323</v>
      </c>
      <c r="D61" s="42">
        <v>5318</v>
      </c>
      <c r="E61" s="43">
        <v>8.3982123399080901</v>
      </c>
    </row>
    <row r="62" spans="2:5" s="6" customFormat="1" ht="15.75" customHeight="1" x14ac:dyDescent="0.2">
      <c r="B62" s="41" t="s">
        <v>56</v>
      </c>
      <c r="C62" s="42">
        <v>5241</v>
      </c>
      <c r="D62" s="42">
        <v>3513</v>
      </c>
      <c r="E62" s="43">
        <v>67.029192902117913</v>
      </c>
    </row>
    <row r="63" spans="2:5" s="9" customFormat="1" ht="15.75" customHeight="1" x14ac:dyDescent="0.2">
      <c r="B63" s="45" t="s">
        <v>57</v>
      </c>
      <c r="C63" s="46">
        <v>1029</v>
      </c>
      <c r="D63" s="46">
        <v>1029</v>
      </c>
      <c r="E63" s="48">
        <v>100</v>
      </c>
    </row>
    <row r="64" spans="2:5" s="9" customFormat="1" ht="15.75" customHeight="1" x14ac:dyDescent="0.2">
      <c r="B64" s="45" t="s">
        <v>58</v>
      </c>
      <c r="C64" s="46">
        <v>2377</v>
      </c>
      <c r="D64" s="46">
        <v>649</v>
      </c>
      <c r="E64" s="48">
        <v>27.303323517038287</v>
      </c>
    </row>
    <row r="65" spans="2:5" s="9" customFormat="1" ht="15.75" customHeight="1" x14ac:dyDescent="0.2">
      <c r="B65" s="45" t="s">
        <v>59</v>
      </c>
      <c r="C65" s="46">
        <v>1835</v>
      </c>
      <c r="D65" s="46">
        <v>1835</v>
      </c>
      <c r="E65" s="48">
        <v>100</v>
      </c>
    </row>
    <row r="66" spans="2:5" s="6" customFormat="1" ht="15.75" customHeight="1" x14ac:dyDescent="0.2">
      <c r="B66" s="41" t="s">
        <v>60</v>
      </c>
      <c r="C66" s="42">
        <v>58082</v>
      </c>
      <c r="D66" s="42">
        <v>1805</v>
      </c>
      <c r="E66" s="43">
        <v>3.1076753555318342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58054</v>
      </c>
      <c r="D68" s="46">
        <v>1788</v>
      </c>
      <c r="E68" s="48">
        <v>3.0798911358390466</v>
      </c>
    </row>
    <row r="69" spans="2:5" s="9" customFormat="1" ht="15.75" customHeight="1" x14ac:dyDescent="0.2">
      <c r="B69" s="45" t="s">
        <v>63</v>
      </c>
      <c r="C69" s="46">
        <v>28</v>
      </c>
      <c r="D69" s="46">
        <v>17</v>
      </c>
      <c r="E69" s="48">
        <v>60.714285714285708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v>159190</v>
      </c>
      <c r="D71" s="42">
        <v>12449</v>
      </c>
      <c r="E71" s="43">
        <v>7.8202148376154286</v>
      </c>
    </row>
    <row r="72" spans="2:5" s="9" customFormat="1" ht="15.75" customHeight="1" x14ac:dyDescent="0.2">
      <c r="B72" s="49" t="s">
        <v>66</v>
      </c>
      <c r="C72" s="50">
        <v>5020</v>
      </c>
      <c r="D72" s="50">
        <v>1606</v>
      </c>
      <c r="E72" s="48">
        <v>31.992031872509962</v>
      </c>
    </row>
    <row r="73" spans="2:5" s="9" customFormat="1" ht="15.75" customHeight="1" x14ac:dyDescent="0.2">
      <c r="B73" s="49" t="s">
        <v>67</v>
      </c>
      <c r="C73" s="50">
        <v>1401</v>
      </c>
      <c r="D73" s="50">
        <v>39</v>
      </c>
      <c r="E73" s="48">
        <v>2.7837259100642395</v>
      </c>
    </row>
    <row r="74" spans="2:5" s="9" customFormat="1" ht="15.75" customHeight="1" x14ac:dyDescent="0.2">
      <c r="B74" s="49" t="s">
        <v>68</v>
      </c>
      <c r="C74" s="50">
        <v>2446</v>
      </c>
      <c r="D74" s="50">
        <v>1405</v>
      </c>
      <c r="E74" s="48">
        <v>57.440719542109562</v>
      </c>
    </row>
    <row r="75" spans="2:5" s="9" customFormat="1" ht="15.75" customHeight="1" x14ac:dyDescent="0.2">
      <c r="B75" s="49" t="s">
        <v>69</v>
      </c>
      <c r="C75" s="50">
        <v>138517</v>
      </c>
      <c r="D75" s="50">
        <v>1305</v>
      </c>
      <c r="E75" s="48">
        <v>0.94212262754752119</v>
      </c>
    </row>
    <row r="76" spans="2:5" s="9" customFormat="1" ht="15.75" customHeight="1" x14ac:dyDescent="0.2">
      <c r="B76" s="49" t="s">
        <v>70</v>
      </c>
      <c r="C76" s="50">
        <v>6124</v>
      </c>
      <c r="D76" s="50">
        <v>5040</v>
      </c>
      <c r="E76" s="48">
        <v>82.299150881776612</v>
      </c>
    </row>
    <row r="77" spans="2:5" s="9" customFormat="1" ht="15.75" customHeight="1" x14ac:dyDescent="0.2">
      <c r="B77" s="49" t="s">
        <v>71</v>
      </c>
      <c r="C77" s="50">
        <v>5682</v>
      </c>
      <c r="D77" s="50">
        <v>3054</v>
      </c>
      <c r="E77" s="48">
        <v>53.748680042238647</v>
      </c>
    </row>
    <row r="78" spans="2:5" s="7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v>15146</v>
      </c>
      <c r="D87" s="42">
        <v>12505</v>
      </c>
      <c r="E87" s="43">
        <v>82.563052951274258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400</v>
      </c>
      <c r="D90" s="46">
        <v>400</v>
      </c>
      <c r="E90" s="48">
        <v>100</v>
      </c>
    </row>
    <row r="91" spans="2:5" ht="15.75" customHeight="1" x14ac:dyDescent="0.2">
      <c r="B91" s="45" t="s">
        <v>85</v>
      </c>
      <c r="C91" s="46">
        <v>4676</v>
      </c>
      <c r="D91" s="46">
        <v>4652</v>
      </c>
      <c r="E91" s="48">
        <v>99.486740804106077</v>
      </c>
    </row>
    <row r="92" spans="2:5" ht="15.75" customHeight="1" x14ac:dyDescent="0.2">
      <c r="B92" s="45" t="s">
        <v>86</v>
      </c>
      <c r="C92" s="46">
        <v>249</v>
      </c>
      <c r="D92" s="46">
        <v>249</v>
      </c>
      <c r="E92" s="48">
        <v>100</v>
      </c>
    </row>
    <row r="93" spans="2:5" ht="15.75" customHeight="1" x14ac:dyDescent="0.2">
      <c r="B93" s="45" t="s">
        <v>87</v>
      </c>
      <c r="C93" s="46">
        <v>522</v>
      </c>
      <c r="D93" s="46">
        <v>522</v>
      </c>
      <c r="E93" s="48">
        <v>100</v>
      </c>
    </row>
    <row r="94" spans="2:5" ht="15.75" customHeight="1" x14ac:dyDescent="0.2">
      <c r="B94" s="45" t="s">
        <v>88</v>
      </c>
      <c r="C94" s="46">
        <v>9299</v>
      </c>
      <c r="D94" s="46">
        <v>6682</v>
      </c>
      <c r="E94" s="48">
        <v>71.857188945047852</v>
      </c>
    </row>
    <row r="95" spans="2:5" s="7" customFormat="1" ht="15.75" customHeight="1" x14ac:dyDescent="0.2">
      <c r="B95" s="41" t="s">
        <v>89</v>
      </c>
      <c r="C95" s="42">
        <v>42</v>
      </c>
      <c r="D95" s="42">
        <v>42</v>
      </c>
      <c r="E95" s="52">
        <v>100</v>
      </c>
    </row>
    <row r="96" spans="2:5" s="7" customFormat="1" ht="15.75" customHeight="1" x14ac:dyDescent="0.2">
      <c r="B96" s="41" t="s">
        <v>90</v>
      </c>
      <c r="C96" s="42">
        <v>0</v>
      </c>
      <c r="D96" s="42">
        <v>0</v>
      </c>
      <c r="E96" s="52"/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/>
      <c r="D101" s="46"/>
      <c r="E101" s="53"/>
    </row>
    <row r="102" spans="2:5" s="7" customFormat="1" ht="15.75" customHeight="1" x14ac:dyDescent="0.2">
      <c r="B102" s="41" t="s">
        <v>96</v>
      </c>
      <c r="C102" s="42">
        <v>42</v>
      </c>
      <c r="D102" s="42">
        <v>42</v>
      </c>
      <c r="E102" s="52">
        <v>100</v>
      </c>
    </row>
    <row r="103" spans="2:5" s="7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7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388A8EA0-D025-4E9F-932A-C9A28EF163EC}"/>
    <hyperlink ref="D4" location="Şubat!A1" display="Şubat" xr:uid="{0DE78956-480A-4DF0-AA39-F65F93C5E4B3}"/>
    <hyperlink ref="E4" location="Mart!A1" display="Mart" xr:uid="{AA75C0CE-E3BF-4DE3-B5F1-8516C978B0A0}"/>
    <hyperlink ref="C5" location="Nisan!A1" display="Nisan" xr:uid="{A236C8F3-4C7B-4818-9FB4-89964793859A}"/>
    <hyperlink ref="D5" location="Mayıs!A1" display="Mayıs" xr:uid="{223249F3-5CDF-4FC5-83A3-AE3699FA11B2}"/>
    <hyperlink ref="E5" location="Haziran!A1" display="Haziran" xr:uid="{C24943A8-BA93-41DF-950C-38DB6C845243}"/>
    <hyperlink ref="C6" location="Temmuz!A1" display="Temmuz" xr:uid="{7EB60341-F417-48BF-B511-B3984C109A61}"/>
    <hyperlink ref="D6" location="Ağustos!A1" display="Ağustos" xr:uid="{DE87C7F7-7804-40FF-989D-65636622EA31}"/>
    <hyperlink ref="E6" location="Eylül!A1" display="Eylül" xr:uid="{0DED8E05-E03E-408D-83D6-654A9483CABD}"/>
    <hyperlink ref="C7" location="Ekim!A1" display="Ekim" xr:uid="{40A5AAFF-3BFB-41CF-AF93-5936E992F211}"/>
    <hyperlink ref="D7" location="Kasım!A1" display="Kasım" xr:uid="{F57D91B3-75A1-4497-B0F6-49E5174FA476}"/>
    <hyperlink ref="E7" location="Aralık!A1" display="Aralık" xr:uid="{16ED3A0D-DA77-43B0-A72C-14C7793701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F2AF-1F1B-4F59-9733-1007CF9EF79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107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978393</v>
      </c>
      <c r="D10" s="42">
        <v>561481</v>
      </c>
      <c r="E10" s="43">
        <v>57.388084338297595</v>
      </c>
    </row>
    <row r="11" spans="2:7" s="7" customFormat="1" ht="15.75" customHeight="1" x14ac:dyDescent="0.2">
      <c r="B11" s="41" t="s">
        <v>5</v>
      </c>
      <c r="C11" s="42">
        <v>734970</v>
      </c>
      <c r="D11" s="42">
        <v>524759</v>
      </c>
      <c r="E11" s="44">
        <v>71.398696545437218</v>
      </c>
    </row>
    <row r="12" spans="2:7" s="7" customFormat="1" ht="15.75" customHeight="1" x14ac:dyDescent="0.2">
      <c r="B12" s="41" t="s">
        <v>6</v>
      </c>
      <c r="C12" s="42">
        <v>189353</v>
      </c>
      <c r="D12" s="42">
        <v>111265</v>
      </c>
      <c r="E12" s="44">
        <v>58.760621695985805</v>
      </c>
      <c r="G12" s="8"/>
    </row>
    <row r="13" spans="2:7" s="7" customFormat="1" ht="15.75" customHeight="1" x14ac:dyDescent="0.2">
      <c r="B13" s="41" t="s">
        <v>7</v>
      </c>
      <c r="C13" s="42">
        <v>166587</v>
      </c>
      <c r="D13" s="42">
        <v>96592</v>
      </c>
      <c r="E13" s="44">
        <v>57.982915833768544</v>
      </c>
    </row>
    <row r="14" spans="2:7" ht="15.75" customHeight="1" x14ac:dyDescent="0.2">
      <c r="B14" s="45" t="s">
        <v>8</v>
      </c>
      <c r="C14" s="46">
        <v>27734</v>
      </c>
      <c r="D14" s="46">
        <v>12915</v>
      </c>
      <c r="E14" s="47">
        <v>46.567390206966181</v>
      </c>
    </row>
    <row r="15" spans="2:7" ht="15.75" customHeight="1" x14ac:dyDescent="0.2">
      <c r="B15" s="45" t="s">
        <v>9</v>
      </c>
      <c r="C15" s="46">
        <v>4845</v>
      </c>
      <c r="D15" s="46">
        <v>2990</v>
      </c>
      <c r="E15" s="47">
        <v>61.713106295149636</v>
      </c>
    </row>
    <row r="16" spans="2:7" ht="15.75" customHeight="1" x14ac:dyDescent="0.2">
      <c r="B16" s="45" t="s">
        <v>10</v>
      </c>
      <c r="C16" s="46">
        <v>121002</v>
      </c>
      <c r="D16" s="46">
        <v>74407</v>
      </c>
      <c r="E16" s="47">
        <v>61.492372026908647</v>
      </c>
    </row>
    <row r="17" spans="2:5" ht="15.75" customHeight="1" x14ac:dyDescent="0.2">
      <c r="B17" s="45" t="s">
        <v>11</v>
      </c>
      <c r="C17" s="46">
        <v>13006</v>
      </c>
      <c r="D17" s="46">
        <v>6280</v>
      </c>
      <c r="E17" s="47">
        <v>48.285406735352915</v>
      </c>
    </row>
    <row r="18" spans="2:5" s="7" customFormat="1" ht="15.75" customHeight="1" x14ac:dyDescent="0.2">
      <c r="B18" s="41" t="s">
        <v>12</v>
      </c>
      <c r="C18" s="42">
        <v>22766</v>
      </c>
      <c r="D18" s="42">
        <v>14673</v>
      </c>
      <c r="E18" s="44">
        <v>64.451374857243266</v>
      </c>
    </row>
    <row r="19" spans="2:5" ht="15.75" customHeight="1" x14ac:dyDescent="0.2">
      <c r="B19" s="45" t="s">
        <v>13</v>
      </c>
      <c r="C19" s="46">
        <v>7158</v>
      </c>
      <c r="D19" s="46">
        <v>2200</v>
      </c>
      <c r="E19" s="47">
        <v>30.734842134674491</v>
      </c>
    </row>
    <row r="20" spans="2:5" ht="15.75" customHeight="1" x14ac:dyDescent="0.2">
      <c r="B20" s="45" t="s">
        <v>14</v>
      </c>
      <c r="C20" s="46">
        <v>116</v>
      </c>
      <c r="D20" s="46">
        <v>-4</v>
      </c>
      <c r="E20" s="47">
        <v>-3.4482758620689653</v>
      </c>
    </row>
    <row r="21" spans="2:5" ht="15.75" customHeight="1" x14ac:dyDescent="0.2">
      <c r="B21" s="45" t="s">
        <v>15</v>
      </c>
      <c r="C21" s="46">
        <v>15492</v>
      </c>
      <c r="D21" s="46">
        <v>12477</v>
      </c>
      <c r="E21" s="47">
        <v>80.538342370255606</v>
      </c>
    </row>
    <row r="22" spans="2:5" s="6" customFormat="1" ht="15.75" customHeight="1" x14ac:dyDescent="0.2">
      <c r="B22" s="41" t="s">
        <v>16</v>
      </c>
      <c r="C22" s="42">
        <v>61405</v>
      </c>
      <c r="D22" s="42">
        <v>20805</v>
      </c>
      <c r="E22" s="43">
        <v>33.881605732432213</v>
      </c>
    </row>
    <row r="23" spans="2:5" s="9" customFormat="1" ht="15.75" customHeight="1" x14ac:dyDescent="0.2">
      <c r="B23" s="45" t="s">
        <v>17</v>
      </c>
      <c r="C23" s="46">
        <v>107</v>
      </c>
      <c r="D23" s="46">
        <v>33</v>
      </c>
      <c r="E23" s="48">
        <v>30.841121495327101</v>
      </c>
    </row>
    <row r="24" spans="2:5" s="9" customFormat="1" ht="15.75" customHeight="1" x14ac:dyDescent="0.2">
      <c r="B24" s="45" t="s">
        <v>18</v>
      </c>
      <c r="C24" s="46">
        <v>61298</v>
      </c>
      <c r="D24" s="46">
        <v>20772</v>
      </c>
      <c r="E24" s="48">
        <v>33.886913112989006</v>
      </c>
    </row>
    <row r="25" spans="2:5" s="6" customFormat="1" ht="15.75" customHeight="1" x14ac:dyDescent="0.2">
      <c r="B25" s="41" t="s">
        <v>19</v>
      </c>
      <c r="C25" s="42">
        <v>117023</v>
      </c>
      <c r="D25" s="42">
        <v>36577</v>
      </c>
      <c r="E25" s="43">
        <v>31.256248771609002</v>
      </c>
    </row>
    <row r="26" spans="2:5" s="6" customFormat="1" ht="15.75" customHeight="1" x14ac:dyDescent="0.2">
      <c r="B26" s="41" t="s">
        <v>20</v>
      </c>
      <c r="C26" s="42">
        <v>85577</v>
      </c>
      <c r="D26" s="42">
        <v>6378</v>
      </c>
      <c r="E26" s="43">
        <v>7.4529371209553972</v>
      </c>
    </row>
    <row r="27" spans="2:5" s="9" customFormat="1" ht="15.75" customHeight="1" x14ac:dyDescent="0.2">
      <c r="B27" s="45" t="s">
        <v>21</v>
      </c>
      <c r="C27" s="46">
        <v>83894</v>
      </c>
      <c r="D27" s="46">
        <v>5071</v>
      </c>
      <c r="E27" s="48">
        <v>6.044532386106277</v>
      </c>
    </row>
    <row r="28" spans="2:5" s="9" customFormat="1" ht="15.75" customHeight="1" x14ac:dyDescent="0.2">
      <c r="B28" s="45" t="s">
        <v>22</v>
      </c>
      <c r="C28" s="46">
        <v>1683</v>
      </c>
      <c r="D28" s="46">
        <v>1307</v>
      </c>
      <c r="E28" s="48">
        <v>77.658942364824711</v>
      </c>
    </row>
    <row r="29" spans="2:5" s="6" customFormat="1" ht="15.75" customHeight="1" x14ac:dyDescent="0.2">
      <c r="B29" s="41" t="s">
        <v>23</v>
      </c>
      <c r="C29" s="42">
        <v>23509</v>
      </c>
      <c r="D29" s="42">
        <v>22891</v>
      </c>
      <c r="E29" s="43">
        <v>97.371219532944835</v>
      </c>
    </row>
    <row r="30" spans="2:5" s="9" customFormat="1" ht="15.75" customHeight="1" x14ac:dyDescent="0.2">
      <c r="B30" s="45" t="s">
        <v>24</v>
      </c>
      <c r="C30" s="46">
        <v>1057</v>
      </c>
      <c r="D30" s="46">
        <v>608</v>
      </c>
      <c r="E30" s="48">
        <v>57.521286660359507</v>
      </c>
    </row>
    <row r="31" spans="2:5" s="9" customFormat="1" ht="15.75" customHeight="1" x14ac:dyDescent="0.2">
      <c r="B31" s="45" t="s">
        <v>25</v>
      </c>
      <c r="C31" s="46">
        <v>22452</v>
      </c>
      <c r="D31" s="46">
        <v>22283</v>
      </c>
      <c r="E31" s="48">
        <v>99.24728309282024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11</v>
      </c>
      <c r="D34" s="46">
        <v>11</v>
      </c>
      <c r="E34" s="47">
        <v>100</v>
      </c>
    </row>
    <row r="35" spans="2:5" ht="15.75" customHeight="1" x14ac:dyDescent="0.2">
      <c r="B35" s="45" t="s">
        <v>29</v>
      </c>
      <c r="C35" s="46">
        <v>-11</v>
      </c>
      <c r="D35" s="46">
        <v>-11</v>
      </c>
      <c r="E35" s="47">
        <v>100</v>
      </c>
    </row>
    <row r="36" spans="2:5" s="7" customFormat="1" ht="15.75" customHeight="1" x14ac:dyDescent="0.2">
      <c r="B36" s="41" t="s">
        <v>30</v>
      </c>
      <c r="C36" s="42">
        <v>7937</v>
      </c>
      <c r="D36" s="42">
        <v>7308</v>
      </c>
      <c r="E36" s="44">
        <v>92.075091344336641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319773</v>
      </c>
      <c r="D39" s="42">
        <v>319772</v>
      </c>
      <c r="E39" s="43">
        <v>99.999687278162952</v>
      </c>
    </row>
    <row r="40" spans="2:5" s="9" customFormat="1" ht="15.75" customHeight="1" x14ac:dyDescent="0.2">
      <c r="B40" s="45" t="s">
        <v>34</v>
      </c>
      <c r="C40" s="46">
        <v>27472</v>
      </c>
      <c r="D40" s="46">
        <v>27471</v>
      </c>
      <c r="E40" s="48">
        <v>99.996359930110657</v>
      </c>
    </row>
    <row r="41" spans="2:5" s="9" customFormat="1" ht="15.75" customHeight="1" x14ac:dyDescent="0.2">
      <c r="B41" s="45" t="s">
        <v>35</v>
      </c>
      <c r="C41" s="46">
        <v>292301</v>
      </c>
      <c r="D41" s="46">
        <v>292301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23626</v>
      </c>
      <c r="D43" s="42">
        <v>16077</v>
      </c>
      <c r="E43" s="43">
        <v>68.047913315838485</v>
      </c>
    </row>
    <row r="44" spans="2:5" s="6" customFormat="1" ht="15.75" customHeight="1" x14ac:dyDescent="0.2">
      <c r="B44" s="41" t="s">
        <v>38</v>
      </c>
      <c r="C44" s="42">
        <v>22866</v>
      </c>
      <c r="D44" s="42">
        <v>20199</v>
      </c>
      <c r="E44" s="43">
        <v>88.336394647074258</v>
      </c>
    </row>
    <row r="45" spans="2:5" s="6" customFormat="1" ht="15.75" customHeight="1" x14ac:dyDescent="0.2">
      <c r="B45" s="41" t="s">
        <v>39</v>
      </c>
      <c r="C45" s="42">
        <v>924</v>
      </c>
      <c r="D45" s="42">
        <v>64</v>
      </c>
      <c r="E45" s="43">
        <v>6.9264069264069263</v>
      </c>
    </row>
    <row r="46" spans="2:5" s="6" customFormat="1" ht="15.75" customHeight="1" x14ac:dyDescent="0.2">
      <c r="B46" s="41" t="s">
        <v>40</v>
      </c>
      <c r="C46" s="42">
        <v>243381</v>
      </c>
      <c r="D46" s="42">
        <v>36680</v>
      </c>
      <c r="E46" s="43">
        <v>15.071020334372855</v>
      </c>
    </row>
    <row r="47" spans="2:5" s="6" customFormat="1" ht="15.75" customHeight="1" x14ac:dyDescent="0.2">
      <c r="B47" s="41" t="s">
        <v>41</v>
      </c>
      <c r="C47" s="42">
        <v>10545</v>
      </c>
      <c r="D47" s="42">
        <v>10545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9735</v>
      </c>
      <c r="D48" s="46">
        <v>9735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810</v>
      </c>
      <c r="D50" s="46">
        <v>810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71</v>
      </c>
      <c r="D51" s="42">
        <v>70</v>
      </c>
      <c r="E51" s="43">
        <v>98.591549295774655</v>
      </c>
    </row>
    <row r="52" spans="2:5" s="6" customFormat="1" ht="15.75" customHeight="1" x14ac:dyDescent="0.2">
      <c r="B52" s="41" t="s">
        <v>46</v>
      </c>
      <c r="C52" s="42">
        <v>71</v>
      </c>
      <c r="D52" s="42">
        <v>70</v>
      </c>
      <c r="E52" s="43">
        <v>98.591549295774655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v>62598</v>
      </c>
      <c r="D61" s="42">
        <v>4617</v>
      </c>
      <c r="E61" s="43">
        <v>7.3756350043132368</v>
      </c>
    </row>
    <row r="62" spans="2:5" s="6" customFormat="1" ht="15.75" customHeight="1" x14ac:dyDescent="0.2">
      <c r="B62" s="41" t="s">
        <v>56</v>
      </c>
      <c r="C62" s="42">
        <v>4747</v>
      </c>
      <c r="D62" s="42">
        <v>3041</v>
      </c>
      <c r="E62" s="43">
        <v>64.061512534232151</v>
      </c>
    </row>
    <row r="63" spans="2:5" s="9" customFormat="1" ht="15.75" customHeight="1" x14ac:dyDescent="0.2">
      <c r="B63" s="45" t="s">
        <v>57</v>
      </c>
      <c r="C63" s="46">
        <v>888</v>
      </c>
      <c r="D63" s="46">
        <v>888</v>
      </c>
      <c r="E63" s="48">
        <v>100</v>
      </c>
    </row>
    <row r="64" spans="2:5" s="9" customFormat="1" ht="15.75" customHeight="1" x14ac:dyDescent="0.2">
      <c r="B64" s="45" t="s">
        <v>58</v>
      </c>
      <c r="C64" s="46">
        <v>2264</v>
      </c>
      <c r="D64" s="46">
        <v>558</v>
      </c>
      <c r="E64" s="48">
        <v>24.646643109540637</v>
      </c>
    </row>
    <row r="65" spans="2:5" s="9" customFormat="1" ht="15.75" customHeight="1" x14ac:dyDescent="0.2">
      <c r="B65" s="45" t="s">
        <v>59</v>
      </c>
      <c r="C65" s="46">
        <v>1595</v>
      </c>
      <c r="D65" s="46">
        <v>1595</v>
      </c>
      <c r="E65" s="48">
        <v>100</v>
      </c>
    </row>
    <row r="66" spans="2:5" s="6" customFormat="1" ht="15.75" customHeight="1" x14ac:dyDescent="0.2">
      <c r="B66" s="41" t="s">
        <v>60</v>
      </c>
      <c r="C66" s="42">
        <v>57851</v>
      </c>
      <c r="D66" s="42">
        <v>1576</v>
      </c>
      <c r="E66" s="43">
        <v>2.7242398575651241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57824</v>
      </c>
      <c r="D68" s="46">
        <v>1560</v>
      </c>
      <c r="E68" s="48">
        <v>2.6978417266187051</v>
      </c>
    </row>
    <row r="69" spans="2:5" s="9" customFormat="1" ht="15.75" customHeight="1" x14ac:dyDescent="0.2">
      <c r="B69" s="45" t="s">
        <v>63</v>
      </c>
      <c r="C69" s="46">
        <v>27</v>
      </c>
      <c r="D69" s="46">
        <v>16</v>
      </c>
      <c r="E69" s="48">
        <v>59.259259259259252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v>156844</v>
      </c>
      <c r="D71" s="42">
        <v>10770</v>
      </c>
      <c r="E71" s="43">
        <v>6.8666955701206289</v>
      </c>
    </row>
    <row r="72" spans="2:5" s="9" customFormat="1" ht="15.75" customHeight="1" x14ac:dyDescent="0.2">
      <c r="B72" s="49" t="s">
        <v>66</v>
      </c>
      <c r="C72" s="50">
        <v>4764</v>
      </c>
      <c r="D72" s="50">
        <v>1349</v>
      </c>
      <c r="E72" s="48">
        <v>28.316540722082284</v>
      </c>
    </row>
    <row r="73" spans="2:5" s="9" customFormat="1" ht="15.75" customHeight="1" x14ac:dyDescent="0.2">
      <c r="B73" s="49" t="s">
        <v>67</v>
      </c>
      <c r="C73" s="50">
        <v>2741</v>
      </c>
      <c r="D73" s="50">
        <v>1204</v>
      </c>
      <c r="E73" s="48">
        <v>43.92557460780737</v>
      </c>
    </row>
    <row r="74" spans="2:5" s="9" customFormat="1" ht="15.75" customHeight="1" x14ac:dyDescent="0.2">
      <c r="B74" s="49" t="s">
        <v>68</v>
      </c>
      <c r="C74" s="50">
        <v>2351</v>
      </c>
      <c r="D74" s="50">
        <v>1281</v>
      </c>
      <c r="E74" s="48">
        <v>54.487452148022122</v>
      </c>
    </row>
    <row r="75" spans="2:5" s="9" customFormat="1" ht="15.75" customHeight="1" x14ac:dyDescent="0.2">
      <c r="B75" s="49" t="s">
        <v>69</v>
      </c>
      <c r="C75" s="50">
        <v>138148</v>
      </c>
      <c r="D75" s="50">
        <v>1140</v>
      </c>
      <c r="E75" s="48">
        <v>0.82520195732113388</v>
      </c>
    </row>
    <row r="76" spans="2:5" s="9" customFormat="1" ht="15.75" customHeight="1" x14ac:dyDescent="0.2">
      <c r="B76" s="49" t="s">
        <v>70</v>
      </c>
      <c r="C76" s="50">
        <v>5466</v>
      </c>
      <c r="D76" s="50">
        <v>4374</v>
      </c>
      <c r="E76" s="48">
        <v>80.021953896816683</v>
      </c>
    </row>
    <row r="77" spans="2:5" s="9" customFormat="1" ht="15.75" customHeight="1" x14ac:dyDescent="0.2">
      <c r="B77" s="49" t="s">
        <v>71</v>
      </c>
      <c r="C77" s="50">
        <v>3374</v>
      </c>
      <c r="D77" s="50">
        <v>1422</v>
      </c>
      <c r="E77" s="48">
        <v>42.145820983995257</v>
      </c>
    </row>
    <row r="78" spans="2:5" s="7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v>13323</v>
      </c>
      <c r="D87" s="42">
        <v>10678</v>
      </c>
      <c r="E87" s="43">
        <v>80.147114013360351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336</v>
      </c>
      <c r="D90" s="46">
        <v>336</v>
      </c>
      <c r="E90" s="48">
        <v>100</v>
      </c>
    </row>
    <row r="91" spans="2:5" ht="15.75" customHeight="1" x14ac:dyDescent="0.2">
      <c r="B91" s="45" t="s">
        <v>85</v>
      </c>
      <c r="C91" s="46">
        <v>3952</v>
      </c>
      <c r="D91" s="46">
        <v>3928</v>
      </c>
      <c r="E91" s="48">
        <v>99.392712550607285</v>
      </c>
    </row>
    <row r="92" spans="2:5" ht="15.75" customHeight="1" x14ac:dyDescent="0.2">
      <c r="B92" s="45" t="s">
        <v>86</v>
      </c>
      <c r="C92" s="46">
        <v>220</v>
      </c>
      <c r="D92" s="46">
        <v>220</v>
      </c>
      <c r="E92" s="48">
        <v>100</v>
      </c>
    </row>
    <row r="93" spans="2:5" ht="15.75" customHeight="1" x14ac:dyDescent="0.2">
      <c r="B93" s="45" t="s">
        <v>87</v>
      </c>
      <c r="C93" s="46">
        <v>458</v>
      </c>
      <c r="D93" s="46">
        <v>458</v>
      </c>
      <c r="E93" s="48">
        <v>100</v>
      </c>
    </row>
    <row r="94" spans="2:5" ht="15.75" customHeight="1" x14ac:dyDescent="0.2">
      <c r="B94" s="45" t="s">
        <v>88</v>
      </c>
      <c r="C94" s="46">
        <v>8357</v>
      </c>
      <c r="D94" s="46">
        <v>5736</v>
      </c>
      <c r="E94" s="48">
        <v>68.637070719157592</v>
      </c>
    </row>
    <row r="95" spans="2:5" s="7" customFormat="1" ht="15.75" customHeight="1" x14ac:dyDescent="0.2">
      <c r="B95" s="41" t="s">
        <v>89</v>
      </c>
      <c r="C95" s="42">
        <v>42</v>
      </c>
      <c r="D95" s="42">
        <v>42</v>
      </c>
      <c r="E95" s="52">
        <v>100</v>
      </c>
    </row>
    <row r="96" spans="2:5" s="7" customFormat="1" ht="15.75" customHeight="1" x14ac:dyDescent="0.2">
      <c r="B96" s="41" t="s">
        <v>90</v>
      </c>
      <c r="C96" s="42">
        <v>0</v>
      </c>
      <c r="D96" s="42">
        <v>0</v>
      </c>
      <c r="E96" s="52"/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/>
      <c r="D101" s="46"/>
      <c r="E101" s="53"/>
    </row>
    <row r="102" spans="2:5" s="7" customFormat="1" ht="15.75" customHeight="1" x14ac:dyDescent="0.2">
      <c r="B102" s="41" t="s">
        <v>96</v>
      </c>
      <c r="C102" s="42">
        <v>42</v>
      </c>
      <c r="D102" s="42">
        <v>42</v>
      </c>
      <c r="E102" s="52">
        <v>100</v>
      </c>
    </row>
    <row r="103" spans="2:5" s="7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7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/>
      <c r="D112" s="42"/>
      <c r="E112" s="52"/>
    </row>
  </sheetData>
  <phoneticPr fontId="8" type="noConversion"/>
  <hyperlinks>
    <hyperlink ref="C4" location="Ocak!A1" display="Ocak" xr:uid="{9DC27B95-81B8-4DAB-8FF1-6DCF52D69E57}"/>
    <hyperlink ref="D4" location="Şubat!A1" display="Şubat" xr:uid="{7122D06E-BCF7-4214-9DF1-734CF370A2DF}"/>
    <hyperlink ref="E4" location="Mart!A1" display="Mart" xr:uid="{4FF4FECF-435E-4C02-9890-F5BB03537B59}"/>
    <hyperlink ref="C5" location="Nisan!A1" display="Nisan" xr:uid="{C10C340B-8695-429E-9D34-2D78464FC6D2}"/>
    <hyperlink ref="D5" location="Mayıs!A1" display="Mayıs" xr:uid="{2EEA3ECD-062C-4E81-A8BC-F9B6EF0248D2}"/>
    <hyperlink ref="E5" location="Haziran!A1" display="Haziran" xr:uid="{0EAB919D-780A-4A78-9ACB-94D5A1A4847B}"/>
    <hyperlink ref="C6" location="Temmuz!A1" display="Temmuz" xr:uid="{0455D003-21B6-4072-BDE8-81CE9E579B55}"/>
    <hyperlink ref="D6" location="Ağustos!A1" display="Ağustos" xr:uid="{F3AB50D1-913B-44BC-A0BF-D49DD3ED2E7C}"/>
    <hyperlink ref="E6" location="Eylül!A1" display="Eylül" xr:uid="{F0028FEB-A630-42CD-9798-B9754B4A04BC}"/>
    <hyperlink ref="C7" location="Ekim!A1" display="Ekim" xr:uid="{A694901A-C858-424B-946F-4CF7FB174679}"/>
    <hyperlink ref="D7" location="Kasım!A1" display="Kasım" xr:uid="{1F448105-1F86-4BF9-A1E7-B96E1215BA2B}"/>
    <hyperlink ref="E7" location="Aralık!A1" display="Aralık" xr:uid="{AC98EFF0-7A80-4CDC-93AD-436BEEA7F5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E58B-5DF1-4FDD-BF08-96B9A573EB1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190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859639</v>
      </c>
      <c r="D10" s="42">
        <v>447361</v>
      </c>
      <c r="E10" s="43">
        <v>52.040565865438857</v>
      </c>
    </row>
    <row r="11" spans="2:7" s="7" customFormat="1" ht="15.75" customHeight="1" x14ac:dyDescent="0.2">
      <c r="B11" s="41" t="s">
        <v>5</v>
      </c>
      <c r="C11" s="42">
        <v>622885</v>
      </c>
      <c r="D11" s="42">
        <v>416878</v>
      </c>
      <c r="E11" s="44">
        <v>66.926960835467213</v>
      </c>
    </row>
    <row r="12" spans="2:7" s="7" customFormat="1" ht="15.75" customHeight="1" x14ac:dyDescent="0.2">
      <c r="B12" s="41" t="s">
        <v>6</v>
      </c>
      <c r="C12" s="42">
        <v>174953</v>
      </c>
      <c r="D12" s="42">
        <v>93817</v>
      </c>
      <c r="E12" s="44">
        <v>53.624116191205637</v>
      </c>
      <c r="G12" s="8"/>
    </row>
    <row r="13" spans="2:7" s="7" customFormat="1" ht="15.75" customHeight="1" x14ac:dyDescent="0.2">
      <c r="B13" s="41" t="s">
        <v>7</v>
      </c>
      <c r="C13" s="42">
        <v>150870</v>
      </c>
      <c r="D13" s="42">
        <v>80170</v>
      </c>
      <c r="E13" s="44">
        <v>53.138463577914763</v>
      </c>
    </row>
    <row r="14" spans="2:7" ht="15.75" customHeight="1" x14ac:dyDescent="0.2">
      <c r="B14" s="45" t="s">
        <v>8</v>
      </c>
      <c r="C14" s="46">
        <v>27895</v>
      </c>
      <c r="D14" s="46">
        <v>12946</v>
      </c>
      <c r="E14" s="47">
        <v>46.409750851407061</v>
      </c>
    </row>
    <row r="15" spans="2:7" ht="15.75" customHeight="1" x14ac:dyDescent="0.2">
      <c r="B15" s="45" t="s">
        <v>9</v>
      </c>
      <c r="C15" s="46">
        <v>4941</v>
      </c>
      <c r="D15" s="46">
        <v>2033</v>
      </c>
      <c r="E15" s="47">
        <v>41.145517101801254</v>
      </c>
    </row>
    <row r="16" spans="2:7" ht="15.75" customHeight="1" x14ac:dyDescent="0.2">
      <c r="B16" s="45" t="s">
        <v>10</v>
      </c>
      <c r="C16" s="46">
        <v>109548</v>
      </c>
      <c r="D16" s="46">
        <v>59066</v>
      </c>
      <c r="E16" s="47">
        <v>53.917917260013873</v>
      </c>
    </row>
    <row r="17" spans="2:5" ht="15.75" customHeight="1" x14ac:dyDescent="0.2">
      <c r="B17" s="45" t="s">
        <v>11</v>
      </c>
      <c r="C17" s="46">
        <v>8486</v>
      </c>
      <c r="D17" s="46">
        <v>6125</v>
      </c>
      <c r="E17" s="47">
        <v>72.177704454395482</v>
      </c>
    </row>
    <row r="18" spans="2:5" s="7" customFormat="1" ht="15.75" customHeight="1" x14ac:dyDescent="0.2">
      <c r="B18" s="41" t="s">
        <v>12</v>
      </c>
      <c r="C18" s="42">
        <v>24083</v>
      </c>
      <c r="D18" s="42">
        <v>13647</v>
      </c>
      <c r="E18" s="44">
        <v>56.666528256446455</v>
      </c>
    </row>
    <row r="19" spans="2:5" ht="15.75" customHeight="1" x14ac:dyDescent="0.2">
      <c r="B19" s="45" t="s">
        <v>13</v>
      </c>
      <c r="C19" s="46">
        <v>7063</v>
      </c>
      <c r="D19" s="46">
        <v>1861</v>
      </c>
      <c r="E19" s="47">
        <v>26.3485770918873</v>
      </c>
    </row>
    <row r="20" spans="2:5" ht="15.75" customHeight="1" x14ac:dyDescent="0.2">
      <c r="B20" s="45" t="s">
        <v>14</v>
      </c>
      <c r="C20" s="46">
        <v>164</v>
      </c>
      <c r="D20" s="46">
        <v>45</v>
      </c>
      <c r="E20" s="47">
        <v>27.439024390243905</v>
      </c>
    </row>
    <row r="21" spans="2:5" ht="15.75" customHeight="1" x14ac:dyDescent="0.2">
      <c r="B21" s="45" t="s">
        <v>15</v>
      </c>
      <c r="C21" s="46">
        <v>16856</v>
      </c>
      <c r="D21" s="46">
        <v>11741</v>
      </c>
      <c r="E21" s="47">
        <v>69.65472235405791</v>
      </c>
    </row>
    <row r="22" spans="2:5" s="6" customFormat="1" ht="15.75" customHeight="1" x14ac:dyDescent="0.2">
      <c r="B22" s="41" t="s">
        <v>16</v>
      </c>
      <c r="C22" s="42">
        <v>60183</v>
      </c>
      <c r="D22" s="42">
        <v>19639</v>
      </c>
      <c r="E22" s="43">
        <v>32.632138643803067</v>
      </c>
    </row>
    <row r="23" spans="2:5" s="9" customFormat="1" ht="15.75" customHeight="1" x14ac:dyDescent="0.2">
      <c r="B23" s="45" t="s">
        <v>17</v>
      </c>
      <c r="C23" s="46">
        <v>99</v>
      </c>
      <c r="D23" s="46">
        <v>32</v>
      </c>
      <c r="E23" s="48">
        <v>32.323232323232325</v>
      </c>
    </row>
    <row r="24" spans="2:5" s="9" customFormat="1" ht="15.75" customHeight="1" x14ac:dyDescent="0.2">
      <c r="B24" s="45" t="s">
        <v>18</v>
      </c>
      <c r="C24" s="46">
        <v>60084</v>
      </c>
      <c r="D24" s="46">
        <v>19607</v>
      </c>
      <c r="E24" s="48">
        <v>32.632647626656016</v>
      </c>
    </row>
    <row r="25" spans="2:5" s="6" customFormat="1" ht="15.75" customHeight="1" x14ac:dyDescent="0.2">
      <c r="B25" s="41" t="s">
        <v>19</v>
      </c>
      <c r="C25" s="42">
        <v>102208</v>
      </c>
      <c r="D25" s="42">
        <v>28777</v>
      </c>
      <c r="E25" s="43">
        <v>28.155330306825299</v>
      </c>
    </row>
    <row r="26" spans="2:5" s="6" customFormat="1" ht="15.75" customHeight="1" x14ac:dyDescent="0.2">
      <c r="B26" s="41" t="s">
        <v>20</v>
      </c>
      <c r="C26" s="42">
        <v>75383</v>
      </c>
      <c r="D26" s="42">
        <v>3142</v>
      </c>
      <c r="E26" s="43">
        <v>4.1680484989984476</v>
      </c>
    </row>
    <row r="27" spans="2:5" s="9" customFormat="1" ht="15.75" customHeight="1" x14ac:dyDescent="0.2">
      <c r="B27" s="45" t="s">
        <v>21</v>
      </c>
      <c r="C27" s="46">
        <v>73989</v>
      </c>
      <c r="D27" s="46">
        <v>2153</v>
      </c>
      <c r="E27" s="48">
        <v>2.909892010974604</v>
      </c>
    </row>
    <row r="28" spans="2:5" s="9" customFormat="1" ht="15.75" customHeight="1" x14ac:dyDescent="0.2">
      <c r="B28" s="45" t="s">
        <v>22</v>
      </c>
      <c r="C28" s="46">
        <v>1394</v>
      </c>
      <c r="D28" s="46">
        <v>989</v>
      </c>
      <c r="E28" s="48">
        <v>70.946915351506462</v>
      </c>
    </row>
    <row r="29" spans="2:5" s="6" customFormat="1" ht="15.75" customHeight="1" x14ac:dyDescent="0.2">
      <c r="B29" s="41" t="s">
        <v>23</v>
      </c>
      <c r="C29" s="42">
        <v>20191</v>
      </c>
      <c r="D29" s="42">
        <v>19618</v>
      </c>
      <c r="E29" s="43">
        <v>97.162101926600968</v>
      </c>
    </row>
    <row r="30" spans="2:5" s="9" customFormat="1" ht="15.75" customHeight="1" x14ac:dyDescent="0.2">
      <c r="B30" s="45" t="s">
        <v>24</v>
      </c>
      <c r="C30" s="46">
        <v>964</v>
      </c>
      <c r="D30" s="46">
        <v>525</v>
      </c>
      <c r="E30" s="48">
        <v>54.460580912863065</v>
      </c>
    </row>
    <row r="31" spans="2:5" s="9" customFormat="1" ht="15.75" customHeight="1" x14ac:dyDescent="0.2">
      <c r="B31" s="45" t="s">
        <v>25</v>
      </c>
      <c r="C31" s="46">
        <v>19229</v>
      </c>
      <c r="D31" s="46">
        <v>19095</v>
      </c>
      <c r="E31" s="48">
        <v>99.303135888501743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11</v>
      </c>
      <c r="D34" s="46">
        <v>11</v>
      </c>
      <c r="E34" s="47">
        <v>100</v>
      </c>
    </row>
    <row r="35" spans="2:5" ht="15.75" customHeight="1" x14ac:dyDescent="0.2">
      <c r="B35" s="45" t="s">
        <v>29</v>
      </c>
      <c r="C35" s="46">
        <v>-13</v>
      </c>
      <c r="D35" s="46">
        <v>-13</v>
      </c>
      <c r="E35" s="47">
        <v>100</v>
      </c>
    </row>
    <row r="36" spans="2:5" s="7" customFormat="1" ht="15.75" customHeight="1" x14ac:dyDescent="0.2">
      <c r="B36" s="41" t="s">
        <v>30</v>
      </c>
      <c r="C36" s="42">
        <v>6634</v>
      </c>
      <c r="D36" s="42">
        <v>6017</v>
      </c>
      <c r="E36" s="44">
        <v>90.699427193246905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245999</v>
      </c>
      <c r="D39" s="42">
        <v>245998</v>
      </c>
      <c r="E39" s="43">
        <v>99.999593494282507</v>
      </c>
    </row>
    <row r="40" spans="2:5" s="9" customFormat="1" ht="15.75" customHeight="1" x14ac:dyDescent="0.2">
      <c r="B40" s="45" t="s">
        <v>34</v>
      </c>
      <c r="C40" s="46">
        <v>22087</v>
      </c>
      <c r="D40" s="46">
        <v>22086</v>
      </c>
      <c r="E40" s="48">
        <v>99.995472449857374</v>
      </c>
    </row>
    <row r="41" spans="2:5" s="9" customFormat="1" ht="15.75" customHeight="1" x14ac:dyDescent="0.2">
      <c r="B41" s="45" t="s">
        <v>35</v>
      </c>
      <c r="C41" s="46">
        <v>223912</v>
      </c>
      <c r="D41" s="46">
        <v>223912</v>
      </c>
      <c r="E41" s="48">
        <v>100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19503</v>
      </c>
      <c r="D43" s="42">
        <v>12047</v>
      </c>
      <c r="E43" s="43">
        <v>61.769984105009492</v>
      </c>
    </row>
    <row r="44" spans="2:5" s="6" customFormat="1" ht="15.75" customHeight="1" x14ac:dyDescent="0.2">
      <c r="B44" s="41" t="s">
        <v>38</v>
      </c>
      <c r="C44" s="42">
        <v>19124</v>
      </c>
      <c r="D44" s="42">
        <v>16545</v>
      </c>
      <c r="E44" s="43">
        <v>86.514327546538382</v>
      </c>
    </row>
    <row r="45" spans="2:5" s="6" customFormat="1" ht="15.75" customHeight="1" x14ac:dyDescent="0.2">
      <c r="B45" s="41" t="s">
        <v>39</v>
      </c>
      <c r="C45" s="42">
        <v>915</v>
      </c>
      <c r="D45" s="42">
        <v>55</v>
      </c>
      <c r="E45" s="43">
        <v>6.0109289617486334</v>
      </c>
    </row>
    <row r="46" spans="2:5" s="6" customFormat="1" ht="15.75" customHeight="1" x14ac:dyDescent="0.2">
      <c r="B46" s="41" t="s">
        <v>40</v>
      </c>
      <c r="C46" s="42">
        <v>236715</v>
      </c>
      <c r="D46" s="42">
        <v>30444</v>
      </c>
      <c r="E46" s="43">
        <v>12.861035422343326</v>
      </c>
    </row>
    <row r="47" spans="2:5" s="6" customFormat="1" ht="15.75" customHeight="1" x14ac:dyDescent="0.2">
      <c r="B47" s="41" t="s">
        <v>41</v>
      </c>
      <c r="C47" s="42">
        <v>9165</v>
      </c>
      <c r="D47" s="42">
        <v>9165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8534</v>
      </c>
      <c r="D48" s="46">
        <v>8534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631</v>
      </c>
      <c r="D50" s="46">
        <v>631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34</v>
      </c>
      <c r="D51" s="42">
        <v>33</v>
      </c>
      <c r="E51" s="43">
        <v>97.058823529411768</v>
      </c>
    </row>
    <row r="52" spans="2:5" s="6" customFormat="1" ht="15.75" customHeight="1" x14ac:dyDescent="0.2">
      <c r="B52" s="41" t="s">
        <v>46</v>
      </c>
      <c r="C52" s="42">
        <v>34</v>
      </c>
      <c r="D52" s="42">
        <v>33</v>
      </c>
      <c r="E52" s="43">
        <v>97.058823529411768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v>61832</v>
      </c>
      <c r="D61" s="42">
        <v>3738</v>
      </c>
      <c r="E61" s="43">
        <v>6.0454133781860531</v>
      </c>
    </row>
    <row r="62" spans="2:5" s="6" customFormat="1" ht="15.75" customHeight="1" x14ac:dyDescent="0.2">
      <c r="B62" s="41" t="s">
        <v>56</v>
      </c>
      <c r="C62" s="42">
        <v>4210</v>
      </c>
      <c r="D62" s="42">
        <v>2490</v>
      </c>
      <c r="E62" s="43">
        <v>59.14489311163895</v>
      </c>
    </row>
    <row r="63" spans="2:5" s="9" customFormat="1" ht="15.75" customHeight="1" x14ac:dyDescent="0.2">
      <c r="B63" s="45" t="s">
        <v>57</v>
      </c>
      <c r="C63" s="46">
        <v>742</v>
      </c>
      <c r="D63" s="46">
        <v>742</v>
      </c>
      <c r="E63" s="48">
        <v>100</v>
      </c>
    </row>
    <row r="64" spans="2:5" s="9" customFormat="1" ht="15.75" customHeight="1" x14ac:dyDescent="0.2">
      <c r="B64" s="45" t="s">
        <v>58</v>
      </c>
      <c r="C64" s="46">
        <v>2127</v>
      </c>
      <c r="D64" s="46">
        <v>407</v>
      </c>
      <c r="E64" s="48">
        <v>19.13493182886695</v>
      </c>
    </row>
    <row r="65" spans="2:5" s="9" customFormat="1" ht="15.75" customHeight="1" x14ac:dyDescent="0.2">
      <c r="B65" s="45" t="s">
        <v>59</v>
      </c>
      <c r="C65" s="46">
        <v>1341</v>
      </c>
      <c r="D65" s="46">
        <v>1341</v>
      </c>
      <c r="E65" s="48">
        <v>100</v>
      </c>
    </row>
    <row r="66" spans="2:5" s="6" customFormat="1" ht="15.75" customHeight="1" x14ac:dyDescent="0.2">
      <c r="B66" s="41" t="s">
        <v>60</v>
      </c>
      <c r="C66" s="42">
        <v>57622</v>
      </c>
      <c r="D66" s="42">
        <v>1248</v>
      </c>
      <c r="E66" s="43">
        <v>2.1658394363264031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57597</v>
      </c>
      <c r="D68" s="46">
        <v>1234</v>
      </c>
      <c r="E68" s="48">
        <v>2.1424726982308107</v>
      </c>
    </row>
    <row r="69" spans="2:5" s="9" customFormat="1" ht="15.75" customHeight="1" x14ac:dyDescent="0.2">
      <c r="B69" s="45" t="s">
        <v>63</v>
      </c>
      <c r="C69" s="46">
        <v>25</v>
      </c>
      <c r="D69" s="46">
        <v>14</v>
      </c>
      <c r="E69" s="48">
        <v>56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v>154268</v>
      </c>
      <c r="D71" s="42">
        <v>8769</v>
      </c>
      <c r="E71" s="43">
        <v>5.6842637488007881</v>
      </c>
    </row>
    <row r="72" spans="2:5" s="9" customFormat="1" ht="15.75" customHeight="1" x14ac:dyDescent="0.2">
      <c r="B72" s="49" t="s">
        <v>66</v>
      </c>
      <c r="C72" s="50">
        <v>4440</v>
      </c>
      <c r="D72" s="50">
        <v>1050</v>
      </c>
      <c r="E72" s="48">
        <v>23.648648648648649</v>
      </c>
    </row>
    <row r="73" spans="2:5" s="9" customFormat="1" ht="15.75" customHeight="1" x14ac:dyDescent="0.2">
      <c r="B73" s="49" t="s">
        <v>67</v>
      </c>
      <c r="C73" s="50">
        <v>2588</v>
      </c>
      <c r="D73" s="50">
        <v>1072</v>
      </c>
      <c r="E73" s="48">
        <v>41.421947449768162</v>
      </c>
    </row>
    <row r="74" spans="2:5" s="9" customFormat="1" ht="15.75" customHeight="1" x14ac:dyDescent="0.2">
      <c r="B74" s="49" t="s">
        <v>68</v>
      </c>
      <c r="C74" s="50">
        <v>2237</v>
      </c>
      <c r="D74" s="50">
        <v>1131</v>
      </c>
      <c r="E74" s="48">
        <v>50.558784085829231</v>
      </c>
    </row>
    <row r="75" spans="2:5" s="9" customFormat="1" ht="15.75" customHeight="1" x14ac:dyDescent="0.2">
      <c r="B75" s="49" t="s">
        <v>69</v>
      </c>
      <c r="C75" s="50">
        <v>137741</v>
      </c>
      <c r="D75" s="50">
        <v>884</v>
      </c>
      <c r="E75" s="48">
        <v>0.64178421820663423</v>
      </c>
    </row>
    <row r="76" spans="2:5" s="9" customFormat="1" ht="15.75" customHeight="1" x14ac:dyDescent="0.2">
      <c r="B76" s="49" t="s">
        <v>70</v>
      </c>
      <c r="C76" s="50">
        <v>4599</v>
      </c>
      <c r="D76" s="50">
        <v>3616</v>
      </c>
      <c r="E76" s="48">
        <v>78.625788214829299</v>
      </c>
    </row>
    <row r="77" spans="2:5" s="9" customFormat="1" ht="15.75" customHeight="1" x14ac:dyDescent="0.2">
      <c r="B77" s="49" t="s">
        <v>71</v>
      </c>
      <c r="C77" s="50">
        <v>2663</v>
      </c>
      <c r="D77" s="50">
        <v>1016</v>
      </c>
      <c r="E77" s="48">
        <v>38.152459631993992</v>
      </c>
    </row>
    <row r="78" spans="2:5" s="7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v>11416</v>
      </c>
      <c r="D87" s="42">
        <v>8739</v>
      </c>
      <c r="E87" s="43">
        <v>76.550455501051147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275</v>
      </c>
      <c r="D90" s="46">
        <v>275</v>
      </c>
      <c r="E90" s="48">
        <v>100</v>
      </c>
    </row>
    <row r="91" spans="2:5" ht="15.75" customHeight="1" x14ac:dyDescent="0.2">
      <c r="B91" s="45" t="s">
        <v>85</v>
      </c>
      <c r="C91" s="46">
        <v>3172</v>
      </c>
      <c r="D91" s="46">
        <v>3123</v>
      </c>
      <c r="E91" s="48">
        <v>98.455233291298867</v>
      </c>
    </row>
    <row r="92" spans="2:5" ht="15.75" customHeight="1" x14ac:dyDescent="0.2">
      <c r="B92" s="45" t="s">
        <v>86</v>
      </c>
      <c r="C92" s="46">
        <v>190</v>
      </c>
      <c r="D92" s="46">
        <v>190</v>
      </c>
      <c r="E92" s="48">
        <v>100</v>
      </c>
    </row>
    <row r="93" spans="2:5" ht="15.75" customHeight="1" x14ac:dyDescent="0.2">
      <c r="B93" s="45" t="s">
        <v>87</v>
      </c>
      <c r="C93" s="46">
        <v>225</v>
      </c>
      <c r="D93" s="46">
        <v>225</v>
      </c>
      <c r="E93" s="48">
        <v>100</v>
      </c>
    </row>
    <row r="94" spans="2:5" ht="15.75" customHeight="1" x14ac:dyDescent="0.2">
      <c r="B94" s="45" t="s">
        <v>88</v>
      </c>
      <c r="C94" s="46">
        <v>7554</v>
      </c>
      <c r="D94" s="46">
        <v>4926</v>
      </c>
      <c r="E94" s="48">
        <v>65.21048451151708</v>
      </c>
    </row>
    <row r="95" spans="2:5" s="7" customFormat="1" ht="15.75" customHeight="1" x14ac:dyDescent="0.2">
      <c r="B95" s="41" t="s">
        <v>89</v>
      </c>
      <c r="C95" s="42">
        <v>39</v>
      </c>
      <c r="D95" s="42">
        <v>39</v>
      </c>
      <c r="E95" s="52">
        <v>100</v>
      </c>
    </row>
    <row r="96" spans="2:5" s="7" customFormat="1" ht="15.75" customHeight="1" x14ac:dyDescent="0.2">
      <c r="B96" s="41" t="s">
        <v>90</v>
      </c>
      <c r="C96" s="42">
        <v>0</v>
      </c>
      <c r="D96" s="42">
        <v>0</v>
      </c>
      <c r="E96" s="52"/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/>
      <c r="D101" s="46"/>
      <c r="E101" s="53"/>
    </row>
    <row r="102" spans="2:5" s="7" customFormat="1" ht="15.75" customHeight="1" x14ac:dyDescent="0.2">
      <c r="B102" s="41" t="s">
        <v>96</v>
      </c>
      <c r="C102" s="42">
        <v>39</v>
      </c>
      <c r="D102" s="42">
        <v>39</v>
      </c>
      <c r="E102" s="52">
        <v>100</v>
      </c>
    </row>
    <row r="103" spans="2:5" s="7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7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582562B5-DE9A-44A9-850D-8A41EEABDBD8}"/>
    <hyperlink ref="D4" location="Şubat!A1" display="Şubat" xr:uid="{A665B533-4509-4501-BCAA-7ADCECE19328}"/>
    <hyperlink ref="E4" location="Mart!A1" display="Mart" xr:uid="{CADF311D-120D-46D1-8477-89B56CBE9BAF}"/>
    <hyperlink ref="C5" location="Nisan!A1" display="Nisan" xr:uid="{7399F2E2-DEF2-4626-A684-1D7218A5BF28}"/>
    <hyperlink ref="D5" location="Mayıs!A1" display="Mayıs" xr:uid="{B970E17B-0FB4-45FE-A31C-C5A19A6C60D1}"/>
    <hyperlink ref="E5" location="Haziran!A1" display="Haziran" xr:uid="{AECE76DD-5710-4552-87C1-97FFC7C5381F}"/>
    <hyperlink ref="C6" location="Temmuz!A1" display="Temmuz" xr:uid="{473D8521-9466-4F6B-822C-ADA630B26E06}"/>
    <hyperlink ref="D6" location="Ağustos!A1" display="Ağustos" xr:uid="{5229E42D-076E-4DEA-9A83-BA141B883169}"/>
    <hyperlink ref="E6" location="Eylül!A1" display="Eylül" xr:uid="{07E2628E-5E8D-4616-8BC0-3C67CD16A97A}"/>
    <hyperlink ref="C7" location="Ekim!A1" display="Ekim" xr:uid="{DCB93E12-0493-4AC5-86EB-4EF809961F5E}"/>
    <hyperlink ref="D7" location="Kasım!A1" display="Kasım" xr:uid="{1807E2F3-9941-4ECF-BF7B-D166A43404E4}"/>
    <hyperlink ref="E7" location="Aralık!A1" display="Aralık" xr:uid="{79F1FB88-B2AD-4024-BD16-8E0F31B5A4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78EA-901D-43CC-AA8E-1F544D8C834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2" customWidth="1"/>
    <col min="6" max="16384" width="10.6640625" style="1"/>
  </cols>
  <sheetData>
    <row r="1" spans="2:7" ht="22.5" customHeight="1" thickBot="1" x14ac:dyDescent="0.25"/>
    <row r="2" spans="2:7" s="4" customFormat="1" ht="24.75" customHeight="1" thickBot="1" x14ac:dyDescent="0.3">
      <c r="B2" s="17" t="s">
        <v>189</v>
      </c>
      <c r="C2" s="18"/>
      <c r="D2" s="18"/>
      <c r="E2" s="19"/>
    </row>
    <row r="3" spans="2:7" s="4" customFormat="1" ht="15" customHeight="1" x14ac:dyDescent="0.25">
      <c r="B3" s="3"/>
      <c r="C3" s="15"/>
      <c r="D3" s="15"/>
      <c r="E3" s="16"/>
    </row>
    <row r="4" spans="2:7" s="4" customFormat="1" ht="15" customHeight="1" x14ac:dyDescent="0.25">
      <c r="B4" s="3"/>
      <c r="C4" s="21" t="s">
        <v>192</v>
      </c>
      <c r="D4" s="21" t="s">
        <v>193</v>
      </c>
      <c r="E4" s="22" t="s">
        <v>194</v>
      </c>
    </row>
    <row r="5" spans="2:7" s="4" customFormat="1" ht="15" customHeight="1" x14ac:dyDescent="0.25">
      <c r="B5" s="3"/>
      <c r="C5" s="21" t="s">
        <v>195</v>
      </c>
      <c r="D5" s="21" t="s">
        <v>191</v>
      </c>
      <c r="E5" s="22" t="s">
        <v>196</v>
      </c>
    </row>
    <row r="6" spans="2:7" s="4" customFormat="1" ht="15" customHeight="1" x14ac:dyDescent="0.25">
      <c r="B6" s="3"/>
      <c r="C6" s="21" t="s">
        <v>198</v>
      </c>
      <c r="D6" s="21" t="s">
        <v>200</v>
      </c>
      <c r="E6" s="22" t="s">
        <v>202</v>
      </c>
    </row>
    <row r="7" spans="2:7" s="4" customFormat="1" ht="15" customHeight="1" x14ac:dyDescent="0.25">
      <c r="B7" s="3"/>
      <c r="C7" s="21" t="s">
        <v>205</v>
      </c>
      <c r="D7" s="21" t="s">
        <v>207</v>
      </c>
      <c r="E7" s="22" t="s">
        <v>209</v>
      </c>
    </row>
    <row r="8" spans="2:7" s="4" customFormat="1" ht="15" customHeight="1" x14ac:dyDescent="0.25">
      <c r="B8" s="3"/>
      <c r="C8" s="15"/>
      <c r="D8" s="15"/>
      <c r="E8" s="16"/>
    </row>
    <row r="9" spans="2:7" s="5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6" customFormat="1" ht="15.75" customHeight="1" x14ac:dyDescent="0.2">
      <c r="B10" s="41" t="s">
        <v>4</v>
      </c>
      <c r="C10" s="42">
        <v>742685</v>
      </c>
      <c r="D10" s="42">
        <v>334235</v>
      </c>
      <c r="E10" s="43">
        <v>45.003601796185464</v>
      </c>
    </row>
    <row r="11" spans="2:7" s="7" customFormat="1" ht="15.75" customHeight="1" x14ac:dyDescent="0.2">
      <c r="B11" s="41" t="s">
        <v>5</v>
      </c>
      <c r="C11" s="42">
        <v>513044</v>
      </c>
      <c r="D11" s="42">
        <v>310395</v>
      </c>
      <c r="E11" s="44">
        <v>60.500658812889341</v>
      </c>
    </row>
    <row r="12" spans="2:7" s="7" customFormat="1" ht="15.75" customHeight="1" x14ac:dyDescent="0.2">
      <c r="B12" s="41" t="s">
        <v>6</v>
      </c>
      <c r="C12" s="42">
        <v>154330</v>
      </c>
      <c r="D12" s="42">
        <v>73047</v>
      </c>
      <c r="E12" s="44">
        <v>47.331691829197176</v>
      </c>
      <c r="G12" s="8"/>
    </row>
    <row r="13" spans="2:7" s="7" customFormat="1" ht="15.75" customHeight="1" x14ac:dyDescent="0.2">
      <c r="B13" s="41" t="s">
        <v>7</v>
      </c>
      <c r="C13" s="42">
        <v>136685</v>
      </c>
      <c r="D13" s="42">
        <v>65367</v>
      </c>
      <c r="E13" s="44">
        <v>47.823096901635147</v>
      </c>
    </row>
    <row r="14" spans="2:7" ht="15.75" customHeight="1" x14ac:dyDescent="0.2">
      <c r="B14" s="45" t="s">
        <v>8</v>
      </c>
      <c r="C14" s="46">
        <v>28365</v>
      </c>
      <c r="D14" s="46">
        <v>12872</v>
      </c>
      <c r="E14" s="47">
        <v>45.37986955755332</v>
      </c>
    </row>
    <row r="15" spans="2:7" ht="15.75" customHeight="1" x14ac:dyDescent="0.2">
      <c r="B15" s="45" t="s">
        <v>9</v>
      </c>
      <c r="C15" s="46">
        <v>4780</v>
      </c>
      <c r="D15" s="46">
        <v>1920</v>
      </c>
      <c r="E15" s="47">
        <v>40.1673640167364</v>
      </c>
    </row>
    <row r="16" spans="2:7" ht="15.75" customHeight="1" x14ac:dyDescent="0.2">
      <c r="B16" s="45" t="s">
        <v>10</v>
      </c>
      <c r="C16" s="46">
        <v>96727</v>
      </c>
      <c r="D16" s="46">
        <v>46707</v>
      </c>
      <c r="E16" s="47">
        <v>48.287448178895239</v>
      </c>
    </row>
    <row r="17" spans="2:5" ht="15.75" customHeight="1" x14ac:dyDescent="0.2">
      <c r="B17" s="45" t="s">
        <v>11</v>
      </c>
      <c r="C17" s="46">
        <v>6813</v>
      </c>
      <c r="D17" s="46">
        <v>3868</v>
      </c>
      <c r="E17" s="47">
        <v>56.773814765888744</v>
      </c>
    </row>
    <row r="18" spans="2:5" s="7" customFormat="1" ht="15.75" customHeight="1" x14ac:dyDescent="0.2">
      <c r="B18" s="41" t="s">
        <v>12</v>
      </c>
      <c r="C18" s="42">
        <v>17645</v>
      </c>
      <c r="D18" s="42">
        <v>7680</v>
      </c>
      <c r="E18" s="44">
        <v>43.525077925758005</v>
      </c>
    </row>
    <row r="19" spans="2:5" ht="15.75" customHeight="1" x14ac:dyDescent="0.2">
      <c r="B19" s="45" t="s">
        <v>13</v>
      </c>
      <c r="C19" s="46">
        <v>7366</v>
      </c>
      <c r="D19" s="46">
        <v>336</v>
      </c>
      <c r="E19" s="47">
        <v>4.5614987781699696</v>
      </c>
    </row>
    <row r="20" spans="2:5" ht="15.75" customHeight="1" x14ac:dyDescent="0.2">
      <c r="B20" s="45" t="s">
        <v>14</v>
      </c>
      <c r="C20" s="46">
        <v>142</v>
      </c>
      <c r="D20" s="46">
        <v>23</v>
      </c>
      <c r="E20" s="47">
        <v>16.197183098591552</v>
      </c>
    </row>
    <row r="21" spans="2:5" ht="15.75" customHeight="1" x14ac:dyDescent="0.2">
      <c r="B21" s="45" t="s">
        <v>15</v>
      </c>
      <c r="C21" s="46">
        <v>10137</v>
      </c>
      <c r="D21" s="46">
        <v>7321</v>
      </c>
      <c r="E21" s="47">
        <v>72.220578080299887</v>
      </c>
    </row>
    <row r="22" spans="2:5" s="6" customFormat="1" ht="15.75" customHeight="1" x14ac:dyDescent="0.2">
      <c r="B22" s="41" t="s">
        <v>16</v>
      </c>
      <c r="C22" s="42">
        <v>59202</v>
      </c>
      <c r="D22" s="42">
        <v>18488</v>
      </c>
      <c r="E22" s="43">
        <v>31.228674706935578</v>
      </c>
    </row>
    <row r="23" spans="2:5" s="9" customFormat="1" ht="15.75" customHeight="1" x14ac:dyDescent="0.2">
      <c r="B23" s="45" t="s">
        <v>17</v>
      </c>
      <c r="C23" s="46">
        <v>94</v>
      </c>
      <c r="D23" s="46">
        <v>26</v>
      </c>
      <c r="E23" s="48">
        <v>27.659574468085108</v>
      </c>
    </row>
    <row r="24" spans="2:5" s="9" customFormat="1" ht="15.75" customHeight="1" x14ac:dyDescent="0.2">
      <c r="B24" s="45" t="s">
        <v>18</v>
      </c>
      <c r="C24" s="46">
        <v>59108</v>
      </c>
      <c r="D24" s="46">
        <v>18462</v>
      </c>
      <c r="E24" s="48">
        <v>31.234350680110985</v>
      </c>
    </row>
    <row r="25" spans="2:5" s="6" customFormat="1" ht="15.75" customHeight="1" x14ac:dyDescent="0.2">
      <c r="B25" s="41" t="s">
        <v>19</v>
      </c>
      <c r="C25" s="42">
        <v>95661</v>
      </c>
      <c r="D25" s="42">
        <v>25856</v>
      </c>
      <c r="E25" s="43">
        <v>27.028778708146479</v>
      </c>
    </row>
    <row r="26" spans="2:5" s="6" customFormat="1" ht="15.75" customHeight="1" x14ac:dyDescent="0.2">
      <c r="B26" s="41" t="s">
        <v>20</v>
      </c>
      <c r="C26" s="42">
        <v>76001</v>
      </c>
      <c r="D26" s="42">
        <v>7332</v>
      </c>
      <c r="E26" s="43">
        <v>9.647241483664688</v>
      </c>
    </row>
    <row r="27" spans="2:5" s="9" customFormat="1" ht="15.75" customHeight="1" x14ac:dyDescent="0.2">
      <c r="B27" s="45" t="s">
        <v>21</v>
      </c>
      <c r="C27" s="46">
        <v>74900</v>
      </c>
      <c r="D27" s="46">
        <v>6611</v>
      </c>
      <c r="E27" s="48">
        <v>8.8264352469959952</v>
      </c>
    </row>
    <row r="28" spans="2:5" s="9" customFormat="1" ht="15.75" customHeight="1" x14ac:dyDescent="0.2">
      <c r="B28" s="45" t="s">
        <v>22</v>
      </c>
      <c r="C28" s="46">
        <v>1101</v>
      </c>
      <c r="D28" s="46">
        <v>721</v>
      </c>
      <c r="E28" s="48">
        <v>65.485921889191644</v>
      </c>
    </row>
    <row r="29" spans="2:5" s="6" customFormat="1" ht="15.75" customHeight="1" x14ac:dyDescent="0.2">
      <c r="B29" s="41" t="s">
        <v>23</v>
      </c>
      <c r="C29" s="42">
        <v>14055</v>
      </c>
      <c r="D29" s="42">
        <v>13521</v>
      </c>
      <c r="E29" s="43">
        <v>96.200640341515481</v>
      </c>
    </row>
    <row r="30" spans="2:5" s="9" customFormat="1" ht="15.75" customHeight="1" x14ac:dyDescent="0.2">
      <c r="B30" s="45" t="s">
        <v>24</v>
      </c>
      <c r="C30" s="46">
        <v>821</v>
      </c>
      <c r="D30" s="46">
        <v>423</v>
      </c>
      <c r="E30" s="48">
        <v>51.522533495736909</v>
      </c>
    </row>
    <row r="31" spans="2:5" s="9" customFormat="1" ht="15.75" customHeight="1" x14ac:dyDescent="0.2">
      <c r="B31" s="45" t="s">
        <v>25</v>
      </c>
      <c r="C31" s="46">
        <v>13237</v>
      </c>
      <c r="D31" s="46">
        <v>13101</v>
      </c>
      <c r="E31" s="48">
        <v>98.972576867870359</v>
      </c>
    </row>
    <row r="32" spans="2:5" s="9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10</v>
      </c>
      <c r="D34" s="46">
        <v>10</v>
      </c>
      <c r="E34" s="47">
        <v>100</v>
      </c>
    </row>
    <row r="35" spans="2:5" ht="15.75" customHeight="1" x14ac:dyDescent="0.2">
      <c r="B35" s="45" t="s">
        <v>29</v>
      </c>
      <c r="C35" s="46">
        <v>-13</v>
      </c>
      <c r="D35" s="46">
        <v>-13</v>
      </c>
      <c r="E35" s="47">
        <v>100</v>
      </c>
    </row>
    <row r="36" spans="2:5" s="7" customFormat="1" ht="15.75" customHeight="1" x14ac:dyDescent="0.2">
      <c r="B36" s="41" t="s">
        <v>30</v>
      </c>
      <c r="C36" s="42">
        <v>5605</v>
      </c>
      <c r="D36" s="42">
        <v>5003</v>
      </c>
      <c r="E36" s="44">
        <v>89.259589652096338</v>
      </c>
    </row>
    <row r="37" spans="2:5" s="7" customFormat="1" ht="15.75" customHeight="1" x14ac:dyDescent="0.2">
      <c r="B37" s="41" t="s">
        <v>31</v>
      </c>
      <c r="C37" s="42"/>
      <c r="D37" s="42"/>
      <c r="E37" s="44"/>
    </row>
    <row r="38" spans="2:5" s="6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6" customFormat="1" ht="15.75" customHeight="1" x14ac:dyDescent="0.2">
      <c r="B39" s="41" t="s">
        <v>33</v>
      </c>
      <c r="C39" s="42">
        <v>170752</v>
      </c>
      <c r="D39" s="42">
        <v>170762</v>
      </c>
      <c r="E39" s="43">
        <v>100.00585644677662</v>
      </c>
    </row>
    <row r="40" spans="2:5" s="9" customFormat="1" ht="15.75" customHeight="1" x14ac:dyDescent="0.2">
      <c r="B40" s="45" t="s">
        <v>34</v>
      </c>
      <c r="C40" s="46">
        <v>17392</v>
      </c>
      <c r="D40" s="46">
        <v>17394</v>
      </c>
      <c r="E40" s="48">
        <v>100.01149954001841</v>
      </c>
    </row>
    <row r="41" spans="2:5" s="9" customFormat="1" ht="15.75" customHeight="1" x14ac:dyDescent="0.2">
      <c r="B41" s="45" t="s">
        <v>35</v>
      </c>
      <c r="C41" s="46">
        <v>153360</v>
      </c>
      <c r="D41" s="46">
        <v>153368</v>
      </c>
      <c r="E41" s="48">
        <v>100.00521648408973</v>
      </c>
    </row>
    <row r="42" spans="2:5" s="9" customFormat="1" ht="15.75" customHeight="1" x14ac:dyDescent="0.2">
      <c r="B42" s="45" t="s">
        <v>36</v>
      </c>
      <c r="C42" s="46"/>
      <c r="D42" s="46"/>
      <c r="E42" s="48"/>
    </row>
    <row r="43" spans="2:5" s="6" customFormat="1" ht="15.75" customHeight="1" x14ac:dyDescent="0.2">
      <c r="B43" s="41" t="s">
        <v>37</v>
      </c>
      <c r="C43" s="42">
        <v>16808</v>
      </c>
      <c r="D43" s="42">
        <v>9230</v>
      </c>
      <c r="E43" s="43">
        <v>54.914326511185152</v>
      </c>
    </row>
    <row r="44" spans="2:5" s="6" customFormat="1" ht="15.75" customHeight="1" x14ac:dyDescent="0.2">
      <c r="B44" s="41" t="s">
        <v>38</v>
      </c>
      <c r="C44" s="42">
        <v>15372</v>
      </c>
      <c r="D44" s="42">
        <v>12967</v>
      </c>
      <c r="E44" s="43">
        <v>84.354670830080664</v>
      </c>
    </row>
    <row r="45" spans="2:5" s="6" customFormat="1" ht="15.75" customHeight="1" x14ac:dyDescent="0.2">
      <c r="B45" s="41" t="s">
        <v>39</v>
      </c>
      <c r="C45" s="42">
        <v>919</v>
      </c>
      <c r="D45" s="42">
        <v>45</v>
      </c>
      <c r="E45" s="43">
        <v>4.8966267682263327</v>
      </c>
    </row>
    <row r="46" spans="2:5" s="6" customFormat="1" ht="15.75" customHeight="1" x14ac:dyDescent="0.2">
      <c r="B46" s="41" t="s">
        <v>40</v>
      </c>
      <c r="C46" s="42">
        <v>229602</v>
      </c>
      <c r="D46" s="42">
        <v>23801</v>
      </c>
      <c r="E46" s="43">
        <v>10.36619890070644</v>
      </c>
    </row>
    <row r="47" spans="2:5" s="6" customFormat="1" ht="15.75" customHeight="1" x14ac:dyDescent="0.2">
      <c r="B47" s="41" t="s">
        <v>41</v>
      </c>
      <c r="C47" s="42">
        <v>7038</v>
      </c>
      <c r="D47" s="42">
        <v>7038</v>
      </c>
      <c r="E47" s="43">
        <v>100</v>
      </c>
    </row>
    <row r="48" spans="2:5" s="9" customFormat="1" ht="15.75" customHeight="1" x14ac:dyDescent="0.2">
      <c r="B48" s="45" t="s">
        <v>42</v>
      </c>
      <c r="C48" s="46">
        <v>6610</v>
      </c>
      <c r="D48" s="46">
        <v>6610</v>
      </c>
      <c r="E48" s="48">
        <v>100</v>
      </c>
    </row>
    <row r="49" spans="2:5" s="9" customFormat="1" ht="15.75" customHeight="1" x14ac:dyDescent="0.2">
      <c r="B49" s="45" t="s">
        <v>43</v>
      </c>
      <c r="C49" s="46">
        <v>0</v>
      </c>
      <c r="D49" s="46">
        <v>0</v>
      </c>
      <c r="E49" s="48"/>
    </row>
    <row r="50" spans="2:5" s="9" customFormat="1" ht="15.75" customHeight="1" x14ac:dyDescent="0.2">
      <c r="B50" s="45" t="s">
        <v>44</v>
      </c>
      <c r="C50" s="46">
        <v>428</v>
      </c>
      <c r="D50" s="46">
        <v>428</v>
      </c>
      <c r="E50" s="48">
        <v>100</v>
      </c>
    </row>
    <row r="51" spans="2:5" s="6" customFormat="1" ht="15.75" customHeight="1" x14ac:dyDescent="0.2">
      <c r="B51" s="41" t="s">
        <v>45</v>
      </c>
      <c r="C51" s="42">
        <v>10</v>
      </c>
      <c r="D51" s="42">
        <v>9</v>
      </c>
      <c r="E51" s="43">
        <v>90</v>
      </c>
    </row>
    <row r="52" spans="2:5" s="6" customFormat="1" ht="15.75" customHeight="1" x14ac:dyDescent="0.2">
      <c r="B52" s="41" t="s">
        <v>46</v>
      </c>
      <c r="C52" s="42">
        <v>10</v>
      </c>
      <c r="D52" s="42">
        <v>9</v>
      </c>
      <c r="E52" s="43">
        <v>90</v>
      </c>
    </row>
    <row r="53" spans="2:5" s="6" customFormat="1" ht="15.75" customHeight="1" x14ac:dyDescent="0.2">
      <c r="B53" s="41" t="s">
        <v>47</v>
      </c>
      <c r="C53" s="42"/>
      <c r="D53" s="42"/>
      <c r="E53" s="43"/>
    </row>
    <row r="54" spans="2:5" s="6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9" customFormat="1" ht="15.75" customHeight="1" x14ac:dyDescent="0.2">
      <c r="B55" s="45" t="s">
        <v>49</v>
      </c>
      <c r="C55" s="46"/>
      <c r="D55" s="46"/>
      <c r="E55" s="48"/>
    </row>
    <row r="56" spans="2:5" s="9" customFormat="1" ht="15.75" customHeight="1" x14ac:dyDescent="0.2">
      <c r="B56" s="45" t="s">
        <v>50</v>
      </c>
      <c r="C56" s="46"/>
      <c r="D56" s="46"/>
      <c r="E56" s="48"/>
    </row>
    <row r="57" spans="2:5" s="9" customFormat="1" ht="15.75" customHeight="1" x14ac:dyDescent="0.2">
      <c r="B57" s="45" t="s">
        <v>51</v>
      </c>
      <c r="C57" s="46"/>
      <c r="D57" s="46"/>
      <c r="E57" s="48"/>
    </row>
    <row r="58" spans="2:5" s="9" customFormat="1" ht="15.75" customHeight="1" x14ac:dyDescent="0.2">
      <c r="B58" s="45" t="s">
        <v>52</v>
      </c>
      <c r="C58" s="46"/>
      <c r="D58" s="46"/>
      <c r="E58" s="48"/>
    </row>
    <row r="59" spans="2:5" s="9" customFormat="1" ht="15.75" customHeight="1" x14ac:dyDescent="0.2">
      <c r="B59" s="45" t="s">
        <v>53</v>
      </c>
      <c r="C59" s="46"/>
      <c r="D59" s="46"/>
      <c r="E59" s="48"/>
    </row>
    <row r="60" spans="2:5" s="9" customFormat="1" ht="15.75" customHeight="1" x14ac:dyDescent="0.2">
      <c r="B60" s="45" t="s">
        <v>54</v>
      </c>
      <c r="C60" s="46"/>
      <c r="D60" s="46"/>
      <c r="E60" s="48"/>
    </row>
    <row r="61" spans="2:5" s="6" customFormat="1" ht="15.75" customHeight="1" x14ac:dyDescent="0.2">
      <c r="B61" s="41" t="s">
        <v>55</v>
      </c>
      <c r="C61" s="42">
        <v>60894</v>
      </c>
      <c r="D61" s="42">
        <v>2971</v>
      </c>
      <c r="E61" s="43">
        <v>4.8789700134660237</v>
      </c>
    </row>
    <row r="62" spans="2:5" s="6" customFormat="1" ht="15.75" customHeight="1" x14ac:dyDescent="0.2">
      <c r="B62" s="41" t="s">
        <v>56</v>
      </c>
      <c r="C62" s="42">
        <v>3740</v>
      </c>
      <c r="D62" s="42">
        <v>2066</v>
      </c>
      <c r="E62" s="43">
        <v>55.240641711229941</v>
      </c>
    </row>
    <row r="63" spans="2:5" s="9" customFormat="1" ht="15.75" customHeight="1" x14ac:dyDescent="0.2">
      <c r="B63" s="45" t="s">
        <v>57</v>
      </c>
      <c r="C63" s="46">
        <v>588</v>
      </c>
      <c r="D63" s="46">
        <v>588</v>
      </c>
      <c r="E63" s="48">
        <v>100</v>
      </c>
    </row>
    <row r="64" spans="2:5" s="9" customFormat="1" ht="15.75" customHeight="1" x14ac:dyDescent="0.2">
      <c r="B64" s="45" t="s">
        <v>58</v>
      </c>
      <c r="C64" s="46">
        <v>1915</v>
      </c>
      <c r="D64" s="46">
        <v>241</v>
      </c>
      <c r="E64" s="48">
        <v>12.584856396866842</v>
      </c>
    </row>
    <row r="65" spans="2:5" s="9" customFormat="1" ht="15.75" customHeight="1" x14ac:dyDescent="0.2">
      <c r="B65" s="45" t="s">
        <v>59</v>
      </c>
      <c r="C65" s="46">
        <v>1237</v>
      </c>
      <c r="D65" s="46">
        <v>1237</v>
      </c>
      <c r="E65" s="48">
        <v>100</v>
      </c>
    </row>
    <row r="66" spans="2:5" s="6" customFormat="1" ht="15.75" customHeight="1" x14ac:dyDescent="0.2">
      <c r="B66" s="41" t="s">
        <v>60</v>
      </c>
      <c r="C66" s="42">
        <v>57154</v>
      </c>
      <c r="D66" s="42">
        <v>905</v>
      </c>
      <c r="E66" s="43">
        <v>1.5834412289603528</v>
      </c>
    </row>
    <row r="67" spans="2:5" s="9" customFormat="1" ht="15.75" customHeight="1" x14ac:dyDescent="0.2">
      <c r="B67" s="45" t="s">
        <v>61</v>
      </c>
      <c r="C67" s="46"/>
      <c r="D67" s="46"/>
      <c r="E67" s="48"/>
    </row>
    <row r="68" spans="2:5" s="9" customFormat="1" ht="15.75" customHeight="1" x14ac:dyDescent="0.2">
      <c r="B68" s="45" t="s">
        <v>62</v>
      </c>
      <c r="C68" s="46">
        <v>57135</v>
      </c>
      <c r="D68" s="46">
        <v>897</v>
      </c>
      <c r="E68" s="48">
        <v>1.5699658703071673</v>
      </c>
    </row>
    <row r="69" spans="2:5" s="9" customFormat="1" ht="15.75" customHeight="1" x14ac:dyDescent="0.2">
      <c r="B69" s="45" t="s">
        <v>63</v>
      </c>
      <c r="C69" s="46">
        <v>19</v>
      </c>
      <c r="D69" s="46">
        <v>8</v>
      </c>
      <c r="E69" s="48">
        <v>42.105263157894733</v>
      </c>
    </row>
    <row r="70" spans="2:5" s="6" customFormat="1" ht="15.75" customHeight="1" x14ac:dyDescent="0.2">
      <c r="B70" s="41" t="s">
        <v>64</v>
      </c>
      <c r="C70" s="42"/>
      <c r="D70" s="42"/>
      <c r="E70" s="43"/>
    </row>
    <row r="71" spans="2:5" s="6" customFormat="1" ht="15.75" customHeight="1" x14ac:dyDescent="0.2">
      <c r="B71" s="41" t="s">
        <v>65</v>
      </c>
      <c r="C71" s="42">
        <v>151883</v>
      </c>
      <c r="D71" s="42">
        <v>6660</v>
      </c>
      <c r="E71" s="43">
        <v>4.3849542081733963</v>
      </c>
    </row>
    <row r="72" spans="2:5" s="9" customFormat="1" ht="15.75" customHeight="1" x14ac:dyDescent="0.2">
      <c r="B72" s="49" t="s">
        <v>66</v>
      </c>
      <c r="C72" s="50">
        <v>4272</v>
      </c>
      <c r="D72" s="50">
        <v>880</v>
      </c>
      <c r="E72" s="48">
        <v>20.599250936329589</v>
      </c>
    </row>
    <row r="73" spans="2:5" s="9" customFormat="1" ht="15.75" customHeight="1" x14ac:dyDescent="0.2">
      <c r="B73" s="49" t="s">
        <v>67</v>
      </c>
      <c r="C73" s="50">
        <v>2274</v>
      </c>
      <c r="D73" s="50">
        <v>771</v>
      </c>
      <c r="E73" s="48">
        <v>33.905013192612138</v>
      </c>
    </row>
    <row r="74" spans="2:5" s="9" customFormat="1" ht="15.75" customHeight="1" x14ac:dyDescent="0.2">
      <c r="B74" s="49" t="s">
        <v>68</v>
      </c>
      <c r="C74" s="50">
        <v>2168</v>
      </c>
      <c r="D74" s="50">
        <v>982</v>
      </c>
      <c r="E74" s="48">
        <v>45.29520295202952</v>
      </c>
    </row>
    <row r="75" spans="2:5" s="9" customFormat="1" ht="15.75" customHeight="1" x14ac:dyDescent="0.2">
      <c r="B75" s="49" t="s">
        <v>69</v>
      </c>
      <c r="C75" s="50">
        <v>137478</v>
      </c>
      <c r="D75" s="50">
        <v>648</v>
      </c>
      <c r="E75" s="48">
        <v>0.4713481429756034</v>
      </c>
    </row>
    <row r="76" spans="2:5" s="9" customFormat="1" ht="15.75" customHeight="1" x14ac:dyDescent="0.2">
      <c r="B76" s="49" t="s">
        <v>70</v>
      </c>
      <c r="C76" s="50">
        <v>3465</v>
      </c>
      <c r="D76" s="50">
        <v>2688</v>
      </c>
      <c r="E76" s="48">
        <v>77.575757575757578</v>
      </c>
    </row>
    <row r="77" spans="2:5" s="9" customFormat="1" ht="15.75" customHeight="1" x14ac:dyDescent="0.2">
      <c r="B77" s="49" t="s">
        <v>71</v>
      </c>
      <c r="C77" s="50">
        <v>2226</v>
      </c>
      <c r="D77" s="50">
        <v>691</v>
      </c>
      <c r="E77" s="48">
        <v>31.042228212039536</v>
      </c>
    </row>
    <row r="78" spans="2:5" s="7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>
        <v>0</v>
      </c>
      <c r="D86" s="46">
        <v>0</v>
      </c>
      <c r="E86" s="48"/>
    </row>
    <row r="87" spans="2:5" s="7" customFormat="1" ht="15.75" customHeight="1" x14ac:dyDescent="0.2">
      <c r="B87" s="41" t="s">
        <v>81</v>
      </c>
      <c r="C87" s="42">
        <v>9777</v>
      </c>
      <c r="D87" s="42">
        <v>7123</v>
      </c>
      <c r="E87" s="43">
        <v>72.854658893321059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219</v>
      </c>
      <c r="D90" s="46">
        <v>219</v>
      </c>
      <c r="E90" s="48">
        <v>100</v>
      </c>
    </row>
    <row r="91" spans="2:5" ht="15.75" customHeight="1" x14ac:dyDescent="0.2">
      <c r="B91" s="45" t="s">
        <v>85</v>
      </c>
      <c r="C91" s="46">
        <v>2484</v>
      </c>
      <c r="D91" s="46">
        <v>2463</v>
      </c>
      <c r="E91" s="48">
        <v>99.154589371980677</v>
      </c>
    </row>
    <row r="92" spans="2:5" ht="15.75" customHeight="1" x14ac:dyDescent="0.2">
      <c r="B92" s="45" t="s">
        <v>86</v>
      </c>
      <c r="C92" s="46">
        <v>151</v>
      </c>
      <c r="D92" s="46">
        <v>151</v>
      </c>
      <c r="E92" s="48">
        <v>100</v>
      </c>
    </row>
    <row r="93" spans="2:5" ht="15.75" customHeight="1" x14ac:dyDescent="0.2">
      <c r="B93" s="45" t="s">
        <v>87</v>
      </c>
      <c r="C93" s="46">
        <v>203</v>
      </c>
      <c r="D93" s="46">
        <v>203</v>
      </c>
      <c r="E93" s="48">
        <v>100</v>
      </c>
    </row>
    <row r="94" spans="2:5" ht="15.75" customHeight="1" x14ac:dyDescent="0.2">
      <c r="B94" s="45" t="s">
        <v>88</v>
      </c>
      <c r="C94" s="46">
        <v>6720</v>
      </c>
      <c r="D94" s="46">
        <v>4087</v>
      </c>
      <c r="E94" s="48">
        <v>60.81845238095238</v>
      </c>
    </row>
    <row r="95" spans="2:5" s="7" customFormat="1" ht="15.75" customHeight="1" x14ac:dyDescent="0.2">
      <c r="B95" s="41" t="s">
        <v>89</v>
      </c>
      <c r="C95" s="42">
        <v>39</v>
      </c>
      <c r="D95" s="42">
        <v>39</v>
      </c>
      <c r="E95" s="52">
        <v>100</v>
      </c>
    </row>
    <row r="96" spans="2:5" s="7" customFormat="1" ht="15.75" customHeight="1" x14ac:dyDescent="0.2">
      <c r="B96" s="41" t="s">
        <v>90</v>
      </c>
      <c r="C96" s="42">
        <v>0</v>
      </c>
      <c r="D96" s="42">
        <v>0</v>
      </c>
      <c r="E96" s="52"/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/>
      <c r="D100" s="46"/>
      <c r="E100" s="53"/>
    </row>
    <row r="101" spans="2:5" ht="15.75" customHeight="1" x14ac:dyDescent="0.2">
      <c r="B101" s="45" t="s">
        <v>95</v>
      </c>
      <c r="C101" s="46"/>
      <c r="D101" s="46"/>
      <c r="E101" s="53"/>
    </row>
    <row r="102" spans="2:5" s="7" customFormat="1" ht="15.75" customHeight="1" x14ac:dyDescent="0.2">
      <c r="B102" s="41" t="s">
        <v>96</v>
      </c>
      <c r="C102" s="42">
        <v>39</v>
      </c>
      <c r="D102" s="42">
        <v>39</v>
      </c>
      <c r="E102" s="52">
        <v>100</v>
      </c>
    </row>
    <row r="103" spans="2:5" s="7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7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7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7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A8B21E84-EFE9-4B5E-9C19-0A5476708952}"/>
    <hyperlink ref="D4" location="Şubat!A1" display="Şubat" xr:uid="{F518B31F-386D-461B-8590-96E204F7A4BF}"/>
    <hyperlink ref="E4" location="Mart!A1" display="Mart" xr:uid="{23D8275C-EA21-49C3-9E92-5DC043191249}"/>
    <hyperlink ref="C5" location="Nisan!A1" display="Nisan" xr:uid="{1E1300DF-24BD-474E-8EF1-1B35E4FF2E15}"/>
    <hyperlink ref="D5" location="Mayıs!A1" display="Mayıs" xr:uid="{CE43CE21-173D-44DE-B6E0-8DBA5648B9FE}"/>
    <hyperlink ref="E5" location="Haziran!A1" display="Haziran" xr:uid="{87DA5CCF-493D-4148-A2BD-769D4EFA9758}"/>
    <hyperlink ref="C6" location="Temmuz!A1" display="Temmuz" xr:uid="{6DAFC3FB-4835-48E0-A0EB-68B435E98FCF}"/>
    <hyperlink ref="D6" location="Ağustos!A1" display="Ağustos" xr:uid="{8FD8006B-0F7C-49EB-99BD-AB8B768BD787}"/>
    <hyperlink ref="E6" location="Eylül!A1" display="Eylül" xr:uid="{2F291960-015B-44FA-BD3C-21680D8E0156}"/>
    <hyperlink ref="C7" location="Ekim!A1" display="Ekim" xr:uid="{689B68D2-7F9E-4F46-9670-F379CB0B168D}"/>
    <hyperlink ref="D7" location="Kasım!A1" display="Kasım" xr:uid="{2A0DBCF9-CF52-4E39-B1D4-E7FB48A4F2D8}"/>
    <hyperlink ref="E7" location="Aralık!A1" display="Aralık" xr:uid="{634A1549-4DFA-488D-8AE4-AA989C0E46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2006-04-21T06:28:15Z</dcterms:created>
  <dcterms:modified xsi:type="dcterms:W3CDTF">2025-07-29T13:14:06Z</dcterms:modified>
</cp:coreProperties>
</file>