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6\"/>
    </mc:Choice>
  </mc:AlternateContent>
  <xr:revisionPtr revIDLastSave="0" documentId="8_{F4B247D4-F55D-47BB-AE5C-4A738FE5F2C9}" xr6:coauthVersionLast="47" xr6:coauthVersionMax="47" xr10:uidLastSave="{00000000-0000-0000-0000-000000000000}"/>
  <bookViews>
    <workbookView xWindow="-108" yWindow="-108" windowWidth="23256" windowHeight="12456" xr2:uid="{F33F9AFC-ECA5-4979-AE8F-BF36FA1DC6DD}"/>
  </bookViews>
  <sheets>
    <sheet name="Aralık" sheetId="12" r:id="rId1"/>
    <sheet name="Kasım" sheetId="11" r:id="rId2"/>
    <sheet name="Ekim" sheetId="10" r:id="rId3"/>
    <sheet name="Eylül" sheetId="9" r:id="rId4"/>
    <sheet name="Ağustos" sheetId="8" r:id="rId5"/>
    <sheet name="Temmuz" sheetId="7" r:id="rId6"/>
    <sheet name="Haziran" sheetId="1" r:id="rId7"/>
    <sheet name="Mayıs" sheetId="6" r:id="rId8"/>
    <sheet name="Nisan" sheetId="5" r:id="rId9"/>
    <sheet name="Mart" sheetId="4" r:id="rId10"/>
    <sheet name="Şubat" sheetId="3" r:id="rId11"/>
    <sheet name="Ocak" sheetId="2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{"'32  Isparta'!$B$3:$D$105"}</definedName>
    <definedName name="HTML_Control" localSheetId="0" hidden="1">{"'32  Isparta'!$B$3:$D$105"}</definedName>
    <definedName name="HTML_Control" localSheetId="2" hidden="1">{"'32  Isparta'!$B$3:$D$105"}</definedName>
    <definedName name="HTML_Control" localSheetId="3" hidden="1">{"'32  Isparta'!$B$3:$D$105"}</definedName>
    <definedName name="HTML_Control" localSheetId="6" hidden="1">{"'32  Isparta'!$B$3:$D$105"}</definedName>
    <definedName name="HTML_Control" localSheetId="1" hidden="1">{"'32  Isparta'!$B$3:$D$105"}</definedName>
    <definedName name="HTML_Control" localSheetId="9" hidden="1">{"'32  Isparta'!$B$3:$D$105"}</definedName>
    <definedName name="HTML_Control" localSheetId="7" hidden="1">{"'32  Isparta'!$B$3:$D$105"}</definedName>
    <definedName name="HTML_Control" localSheetId="8" hidden="1">{"'32  Isparta'!$B$3:$D$105"}</definedName>
    <definedName name="HTML_Control" localSheetId="11" hidden="1">{"'32  Isparta'!$B$3:$D$90"}</definedName>
    <definedName name="HTML_Control" localSheetId="10" hidden="1">{"'32  Isparta'!$B$3:$D$90"}</definedName>
    <definedName name="HTML_Control" localSheetId="5" hidden="1">{"'32  Isparta'!$B$3:$D$105"}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localSheetId="9" hidden="1">"21.04.2006"</definedName>
    <definedName name="HTML_LastUpdate" localSheetId="7" hidden="1">"14.06.2006"</definedName>
    <definedName name="HTML_LastUpdate" localSheetId="8" hidden="1">"13.05.2006"</definedName>
    <definedName name="HTML_LastUpdate" localSheetId="11" hidden="1">"09.03.2006"</definedName>
    <definedName name="HTML_LastUpdate" localSheetId="10" hidden="1">"24.03.2006"</definedName>
    <definedName name="HTML_LastUpdate" hidden="1">"12.07.2006"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"C:\Documents and Settings\hersan.MUHASEBAT\Desktop\htm\32.htm"</definedName>
    <definedName name="HTML_PathFile" localSheetId="0" hidden="1">"C:\Documents and Settings\hersan.MUHASEBAT\Desktop\htm\32.htm"</definedName>
    <definedName name="HTML_PathFile" localSheetId="2" hidden="1">"C:\Documents and Settings\hersan.MUHASEBAT\Desktop\htm\32.htm"</definedName>
    <definedName name="HTML_PathFile" localSheetId="3" hidden="1">"C:\Documents and Settings\hersan.MUHASEBAT\Desktop\htm\32.htm"</definedName>
    <definedName name="HTML_PathFile" localSheetId="6" hidden="1">"C:\Documents and Settings\hersan.MUHASEBAT\Desktop\htm\32.htm"</definedName>
    <definedName name="HTML_PathFile" localSheetId="1" hidden="1">"C:\Documents and Settings\hersan.MUHASEBAT\Desktop\htm\32.htm"</definedName>
    <definedName name="HTML_PathFile" localSheetId="9" hidden="1">"\\M-pc-00000-20\il_2005_2006hazırlık\docs\32.htm"</definedName>
    <definedName name="HTML_PathFile" localSheetId="7" hidden="1">"C:\Documents and Settings\eakgonullu\Belgelerim\internet\docs\il_81\htm\32.htm"</definedName>
    <definedName name="HTML_PathFile" localSheetId="8" hidden="1">"C:\Documents and Settings\hersan\Belgelerim\int-hazırlık\htm\32.htm"</definedName>
    <definedName name="HTML_PathFile" localSheetId="11" hidden="1">"C:\Documents and Settings\hersan\Belgelerim\int-hazırlık\htm\32.htm"</definedName>
    <definedName name="HTML_PathFile" localSheetId="10" hidden="1">"\\M-pc-00000-20\il_2005_2006hazırlık\docs\htm\32.htm"</definedName>
    <definedName name="HTML_PathFile" localSheetId="5" hidden="1">"C:\Documents and Settings\hersan.MUHASEBAT\Desktop\htm\32.htm"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Aralık!#REF!</definedName>
    <definedName name="Z_32AE118C_3FEF_400E_8B0A_2F2AAF6CF5FB_.wvu.Cols" localSheetId="2" hidden="1">Ekim!#REF!</definedName>
    <definedName name="Z_32AE118C_3FEF_400E_8B0A_2F2AAF6CF5FB_.wvu.Cols" localSheetId="3" hidden="1">Eylül!#REF!</definedName>
    <definedName name="Z_32AE118C_3FEF_400E_8B0A_2F2AAF6CF5FB_.wvu.Cols" localSheetId="6" hidden="1">Haziran!#REF!</definedName>
    <definedName name="Z_32AE118C_3FEF_400E_8B0A_2F2AAF6CF5FB_.wvu.Cols" localSheetId="1" hidden="1">Kasım!#REF!</definedName>
    <definedName name="Z_32AE118C_3FEF_400E_8B0A_2F2AAF6CF5FB_.wvu.Cols" localSheetId="9" hidden="1">Mart!#REF!</definedName>
    <definedName name="Z_32AE118C_3FEF_400E_8B0A_2F2AAF6CF5FB_.wvu.Cols" localSheetId="7" hidden="1">Mayıs!#REF!</definedName>
    <definedName name="Z_32AE118C_3FEF_400E_8B0A_2F2AAF6CF5FB_.wvu.Cols" localSheetId="8" hidden="1">Nisan!#REF!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Ağustos!$B$2:$E$94</definedName>
    <definedName name="Z_81C99A7B_8A0F_4F82_942F_47D0C4D583CA_.wvu.PrintArea" localSheetId="0" hidden="1">Aralık!$B$2:$E$93</definedName>
    <definedName name="Z_81C99A7B_8A0F_4F82_942F_47D0C4D583CA_.wvu.PrintArea" localSheetId="2" hidden="1">Ekim!$B$2:$E$93</definedName>
    <definedName name="Z_81C99A7B_8A0F_4F82_942F_47D0C4D583CA_.wvu.PrintArea" localSheetId="3" hidden="1">Eylül!$B$2:$E$93</definedName>
    <definedName name="Z_81C99A7B_8A0F_4F82_942F_47D0C4D583CA_.wvu.PrintArea" localSheetId="6" hidden="1">Haziran!$B$2:$E$94</definedName>
    <definedName name="Z_81C99A7B_8A0F_4F82_942F_47D0C4D583CA_.wvu.PrintArea" localSheetId="1" hidden="1">Kasım!$B$2:$E$93</definedName>
    <definedName name="Z_81C99A7B_8A0F_4F82_942F_47D0C4D583CA_.wvu.PrintArea" localSheetId="9" hidden="1">Mart!$B$2:$E$94</definedName>
    <definedName name="Z_81C99A7B_8A0F_4F82_942F_47D0C4D583CA_.wvu.PrintArea" localSheetId="7" hidden="1">Mayıs!$B$2:$E$94</definedName>
    <definedName name="Z_81C99A7B_8A0F_4F82_942F_47D0C4D583CA_.wvu.PrintArea" localSheetId="8" hidden="1">Nisan!$B$2:$E$94</definedName>
    <definedName name="Z_81C99A7B_8A0F_4F82_942F_47D0C4D583CA_.wvu.PrintArea" localSheetId="11" hidden="1">Ocak!$B$2:$E$97</definedName>
    <definedName name="Z_81C99A7B_8A0F_4F82_942F_47D0C4D583CA_.wvu.PrintArea" localSheetId="10" hidden="1">Şubat!$B$2:$E$97</definedName>
    <definedName name="Z_81C99A7B_8A0F_4F82_942F_47D0C4D583CA_.wvu.PrintArea" localSheetId="5" hidden="1">Temmuz!$B$2:$E$94</definedName>
    <definedName name="Z_825BD838_6642_41DE_A2D4_C5B158B48D61_.wvu.PrintArea" localSheetId="4" hidden="1">Ağustos!$B$2:$E$94</definedName>
    <definedName name="Z_825BD838_6642_41DE_A2D4_C5B158B48D61_.wvu.PrintArea" localSheetId="0" hidden="1">Aralık!$B$2:$E$93</definedName>
    <definedName name="Z_825BD838_6642_41DE_A2D4_C5B158B48D61_.wvu.PrintArea" localSheetId="2" hidden="1">Ekim!$B$2:$E$93</definedName>
    <definedName name="Z_825BD838_6642_41DE_A2D4_C5B158B48D61_.wvu.PrintArea" localSheetId="3" hidden="1">Eylül!$B$2:$E$93</definedName>
    <definedName name="Z_825BD838_6642_41DE_A2D4_C5B158B48D61_.wvu.PrintArea" localSheetId="6" hidden="1">Haziran!$B$2:$E$94</definedName>
    <definedName name="Z_825BD838_6642_41DE_A2D4_C5B158B48D61_.wvu.PrintArea" localSheetId="1" hidden="1">Kasım!$B$2:$E$93</definedName>
    <definedName name="Z_825BD838_6642_41DE_A2D4_C5B158B48D61_.wvu.PrintArea" localSheetId="9" hidden="1">Mart!$B$2:$E$94</definedName>
    <definedName name="Z_825BD838_6642_41DE_A2D4_C5B158B48D61_.wvu.PrintArea" localSheetId="7" hidden="1">Mayıs!$B$2:$E$94</definedName>
    <definedName name="Z_825BD838_6642_41DE_A2D4_C5B158B48D61_.wvu.PrintArea" localSheetId="8" hidden="1">Nisan!$B$2:$E$94</definedName>
    <definedName name="Z_825BD838_6642_41DE_A2D4_C5B158B48D61_.wvu.PrintArea" localSheetId="11" hidden="1">Ocak!$B$2:$E$97</definedName>
    <definedName name="Z_825BD838_6642_41DE_A2D4_C5B158B48D61_.wvu.PrintArea" localSheetId="10" hidden="1">Şubat!$B$2:$E$97</definedName>
    <definedName name="Z_825BD838_6642_41DE_A2D4_C5B158B48D61_.wvu.PrintArea" localSheetId="5" hidden="1">Temmuz!$B$2:$E$94</definedName>
    <definedName name="Z_825BD838_6642_41DE_A2D4_C5B158B48D61_.wvu.PrintTitles" localSheetId="4" hidden="1">Ağustos!$B:$E,Ağustos!$2:$9</definedName>
    <definedName name="Z_825BD838_6642_41DE_A2D4_C5B158B48D61_.wvu.PrintTitles" localSheetId="0" hidden="1">Aralık!$B:$E,Aralık!$2:$9</definedName>
    <definedName name="Z_825BD838_6642_41DE_A2D4_C5B158B48D61_.wvu.PrintTitles" localSheetId="2" hidden="1">Ekim!$B:$E,Ekim!$2:$9</definedName>
    <definedName name="Z_825BD838_6642_41DE_A2D4_C5B158B48D61_.wvu.PrintTitles" localSheetId="3" hidden="1">Eylül!$B:$E,Eylül!$2:$9</definedName>
    <definedName name="Z_825BD838_6642_41DE_A2D4_C5B158B48D61_.wvu.PrintTitles" localSheetId="6" hidden="1">Haziran!$B:$E,Haziran!$2:$9</definedName>
    <definedName name="Z_825BD838_6642_41DE_A2D4_C5B158B48D61_.wvu.PrintTitles" localSheetId="1" hidden="1">Kasım!$B:$E,Kasım!$2:$9</definedName>
    <definedName name="Z_825BD838_6642_41DE_A2D4_C5B158B48D61_.wvu.PrintTitles" localSheetId="9" hidden="1">Mart!$B:$E,Mart!$2:$9</definedName>
    <definedName name="Z_825BD838_6642_41DE_A2D4_C5B158B48D61_.wvu.PrintTitles" localSheetId="7" hidden="1">Mayıs!$B:$E,Mayıs!$2:$9</definedName>
    <definedName name="Z_825BD838_6642_41DE_A2D4_C5B158B48D61_.wvu.PrintTitles" localSheetId="8" hidden="1">Nisan!$B:$E,Nisan!$2:$9</definedName>
    <definedName name="Z_825BD838_6642_41DE_A2D4_C5B158B48D61_.wvu.PrintTitles" localSheetId="11" hidden="1">Ocak!$B:$E,Ocak!$2:$9</definedName>
    <definedName name="Z_825BD838_6642_41DE_A2D4_C5B158B48D61_.wvu.PrintTitles" localSheetId="10" hidden="1">Şubat!$B:$E,Şubat!$2:$9</definedName>
    <definedName name="Z_825BD838_6642_41DE_A2D4_C5B158B48D61_.wvu.PrintTitles" localSheetId="5" hidden="1">Temmuz!$B:$E,Temmuz!$2:$9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8" l="1"/>
  <c r="C12" i="8" s="1"/>
  <c r="D13" i="8"/>
  <c r="D12" i="8" s="1"/>
  <c r="E13" i="8"/>
  <c r="E14" i="8"/>
  <c r="E15" i="8"/>
  <c r="E16" i="8"/>
  <c r="E17" i="8"/>
  <c r="C18" i="8"/>
  <c r="D18" i="8"/>
  <c r="E18" i="8"/>
  <c r="E19" i="8"/>
  <c r="E21" i="8"/>
  <c r="C22" i="8"/>
  <c r="D22" i="8"/>
  <c r="E22" i="8"/>
  <c r="E23" i="8"/>
  <c r="E24" i="8"/>
  <c r="C26" i="8"/>
  <c r="C25" i="8" s="1"/>
  <c r="D26" i="8"/>
  <c r="D25" i="8" s="1"/>
  <c r="E25" i="8" s="1"/>
  <c r="E26" i="8"/>
  <c r="E27" i="8"/>
  <c r="E28" i="8"/>
  <c r="C29" i="8"/>
  <c r="D29" i="8"/>
  <c r="E29" i="8" s="1"/>
  <c r="E31" i="8"/>
  <c r="E35" i="8"/>
  <c r="E36" i="8"/>
  <c r="C39" i="8"/>
  <c r="D39" i="8"/>
  <c r="E39" i="8"/>
  <c r="E40" i="8"/>
  <c r="E41" i="8"/>
  <c r="E43" i="8"/>
  <c r="E44" i="8"/>
  <c r="E45" i="8"/>
  <c r="C47" i="8"/>
  <c r="C46" i="8" s="1"/>
  <c r="D47" i="8"/>
  <c r="E47" i="8"/>
  <c r="E48" i="8"/>
  <c r="E50" i="8"/>
  <c r="C51" i="8"/>
  <c r="D51" i="8"/>
  <c r="E51" i="8"/>
  <c r="E53" i="8"/>
  <c r="C54" i="8"/>
  <c r="D54" i="8"/>
  <c r="C62" i="8"/>
  <c r="C61" i="8" s="1"/>
  <c r="D62" i="8"/>
  <c r="D61" i="8" s="1"/>
  <c r="E61" i="8" s="1"/>
  <c r="E62" i="8"/>
  <c r="E63" i="8"/>
  <c r="E64" i="8"/>
  <c r="E65" i="8"/>
  <c r="C66" i="8"/>
  <c r="D66" i="8"/>
  <c r="E66" i="8" s="1"/>
  <c r="E68" i="8"/>
  <c r="E69" i="8"/>
  <c r="C71" i="8"/>
  <c r="D71" i="8"/>
  <c r="E71" i="8"/>
  <c r="E72" i="8"/>
  <c r="E73" i="8"/>
  <c r="E74" i="8"/>
  <c r="E75" i="8"/>
  <c r="E76" i="8"/>
  <c r="E77" i="8"/>
  <c r="C78" i="8"/>
  <c r="D78" i="8"/>
  <c r="E78" i="8"/>
  <c r="E81" i="8"/>
  <c r="C87" i="8"/>
  <c r="D87" i="8"/>
  <c r="E87" i="8"/>
  <c r="E90" i="8"/>
  <c r="E91" i="8"/>
  <c r="E92" i="8"/>
  <c r="E93" i="8"/>
  <c r="C94" i="8"/>
  <c r="E94" i="8" s="1"/>
  <c r="C96" i="8"/>
  <c r="C95" i="8" s="1"/>
  <c r="D96" i="8"/>
  <c r="D95" i="8" s="1"/>
  <c r="E95" i="8" s="1"/>
  <c r="E96" i="8"/>
  <c r="E100" i="8"/>
  <c r="E101" i="8"/>
  <c r="E102" i="8"/>
  <c r="C103" i="8"/>
  <c r="D103" i="8"/>
  <c r="C107" i="8"/>
  <c r="C106" i="8" s="1"/>
  <c r="D107" i="8"/>
  <c r="D106" i="8" s="1"/>
  <c r="E106" i="8" s="1"/>
  <c r="E112" i="8"/>
  <c r="D11" i="8" l="1"/>
  <c r="E12" i="8"/>
  <c r="D46" i="8"/>
  <c r="E46" i="8" s="1"/>
  <c r="C11" i="8"/>
  <c r="C10" i="8" s="1"/>
  <c r="D10" i="8" l="1"/>
  <c r="E10" i="8" s="1"/>
  <c r="E11" i="8"/>
</calcChain>
</file>

<file path=xl/sharedStrings.xml><?xml version="1.0" encoding="utf-8"?>
<sst xmlns="http://schemas.openxmlformats.org/spreadsheetml/2006/main" count="1408" uniqueCount="211">
  <si>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</si>
  <si>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</si>
  <si>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</si>
  <si>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</si>
  <si>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</si>
  <si>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</si>
  <si>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</si>
  <si>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</si>
  <si>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</si>
  <si>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</si>
  <si>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</si>
  <si>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</si>
  <si>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</si>
  <si>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</si>
  <si>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</si>
  <si>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</si>
  <si>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</si>
  <si>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</si>
  <si>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</si>
  <si>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</si>
  <si>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</si>
  <si>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</si>
  <si>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</si>
  <si>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</si>
  <si>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</si>
  <si>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 Araçları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</si>
  <si>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</si>
  <si>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</si>
  <si>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</si>
  <si>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</si>
  <si>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</si>
  <si>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</si>
  <si>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</si>
  <si>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</si>
  <si>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</si>
  <si>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</si>
  <si>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</si>
  <si>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</si>
  <si>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</si>
  <si>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</si>
  <si>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II-Vergi Dışı Gelirler</t>
  </si>
  <si>
    <t xml:space="preserve">    1. Teşebbüs ve Mülkiyet Geliri</t>
  </si>
  <si>
    <t xml:space="preserve">    a) Döner Sermaye ve Benzeri Kurumlar Karları</t>
  </si>
  <si>
    <t xml:space="preserve">    b) Kurumlar Hasılatı</t>
  </si>
  <si>
    <t xml:space="preserve">    c) Hizmet Gelirleri</t>
  </si>
  <si>
    <t xml:space="preserve">    2. Devlet Payları İle KİT ve Kamu Bankaları Gelirleri</t>
  </si>
  <si>
    <t xml:space="preserve">    a) Devlet Payları</t>
  </si>
  <si>
    <t xml:space="preserve">    b) Hazine Portföyü ve İştirak Gelirleri</t>
  </si>
  <si>
    <t xml:space="preserve">    c) KİT ve İDT'lerden Sağlanan Gelirler</t>
  </si>
  <si>
    <t xml:space="preserve">        Türk Telekom AŞ.'den</t>
  </si>
  <si>
    <t xml:space="preserve">        Türkiye Elektrik Dağıtım A.Ş.'den</t>
  </si>
  <si>
    <t xml:space="preserve">        Devlet Hava Meydanları İşletmeleri Genel Müdürlüğü'nden</t>
  </si>
  <si>
    <t xml:space="preserve">        Devlet Malzeme Ofisi Genel Müdürlüğü'nden</t>
  </si>
  <si>
    <t xml:space="preserve">        Kıyı Emniyeti ve Gemi Kurtarma İşletmeleri Genel Müdürlüğü'nden</t>
  </si>
  <si>
    <t xml:space="preserve">        Türkiye Petrolleri Anonim Ortaklığı'ndan</t>
  </si>
  <si>
    <t xml:space="preserve">    3. Diğer Mülkiyet Gelirleri</t>
  </si>
  <si>
    <t xml:space="preserve">    a) Taşınmaz Kiraları</t>
  </si>
  <si>
    <t xml:space="preserve">        Lojman Kira Gelirleri</t>
  </si>
  <si>
    <t xml:space="preserve">        Ecrimisil Gelirleri</t>
  </si>
  <si>
    <t xml:space="preserve">        Diğer Taşınmaz Kira Gelirleri</t>
  </si>
  <si>
    <t xml:space="preserve">    b) Faizler</t>
  </si>
  <si>
    <t xml:space="preserve">        Borçlanma Senedi Primli Satış Geliri</t>
  </si>
  <si>
    <t xml:space="preserve">        Vergi, Resim ve Harç Gecikme Faizleri</t>
  </si>
  <si>
    <t xml:space="preserve">        Diğer Faizler</t>
  </si>
  <si>
    <t xml:space="preserve">    c) Menkul Kiraları</t>
  </si>
  <si>
    <t xml:space="preserve">    4. Para Cezaları ve Cezalar</t>
  </si>
  <si>
    <t xml:space="preserve">        Yargı Para Cezaları</t>
  </si>
  <si>
    <t xml:space="preserve">         İdari Para Cezaları</t>
  </si>
  <si>
    <t xml:space="preserve">         Trafik Para Cezaları</t>
  </si>
  <si>
    <t xml:space="preserve">         Vergi Cezaları</t>
  </si>
  <si>
    <t xml:space="preserve">         Vergi ve Diğer Amme Alacakları Gecikme Zamları</t>
  </si>
  <si>
    <t xml:space="preserve">         Diğer Cezalar</t>
  </si>
  <si>
    <t xml:space="preserve">    5. Kişi ve Kurumlardan Alınan Paylar</t>
  </si>
  <si>
    <t xml:space="preserve">        Eğitim Özel Geliri</t>
  </si>
  <si>
    <t xml:space="preserve">        Düzenleyici ve Denetleyici Kurullardan Alınan Paylar</t>
  </si>
  <si>
    <t xml:space="preserve">        Tasfiye Edilen Fon Gelirleri</t>
  </si>
  <si>
    <t xml:space="preserve">        GSM İşletmelerinden Alınan Hazine Payları</t>
  </si>
  <si>
    <t xml:space="preserve">         Evrensel Hizmet Gelirleri</t>
  </si>
  <si>
    <t xml:space="preserve">         İthalatta Kaynak Kullanımı Destekleme Fonu Kesintisi</t>
  </si>
  <si>
    <t xml:space="preserve">         Kaynak Kullanımı Destekleme Fonu Kesintisi</t>
  </si>
  <si>
    <t xml:space="preserve">         Diğer Paylar</t>
  </si>
  <si>
    <t xml:space="preserve">    6. Çeşitli Vergi Dışı Gelirler</t>
  </si>
  <si>
    <t xml:space="preserve">         Para Basımı Gelirleri</t>
  </si>
  <si>
    <t xml:space="preserve">         Yurt Dışı Bedelli Askerlik Gelirleri</t>
  </si>
  <si>
    <t xml:space="preserve">          Banka Çekleri Değerli Kağıt Bedelleri</t>
  </si>
  <si>
    <t xml:space="preserve">          Değerli Kağıtlar Satış Gelirleri</t>
  </si>
  <si>
    <t xml:space="preserve">          Kişilerden Alacaklar</t>
  </si>
  <si>
    <t xml:space="preserve">          Kaldırılan Özel Gelirlerden  Genel Bütçeye Gelir Kaydedilenler</t>
  </si>
  <si>
    <t xml:space="preserve">          Diğer Çeşitli Vergi Dışı Gelirler</t>
  </si>
  <si>
    <t xml:space="preserve">  III-Sermaye Gelirleri</t>
  </si>
  <si>
    <t xml:space="preserve">      a) Bina, Arsa ve Arazi Satış Gelirleri</t>
  </si>
  <si>
    <t xml:space="preserve">           Lojman Satış Gelirleri</t>
  </si>
  <si>
    <t xml:space="preserve">           Sosyal Tesis Satış Gelirleri</t>
  </si>
  <si>
    <t xml:space="preserve">           Diğer Bina Satış Gelirleri</t>
  </si>
  <si>
    <t xml:space="preserve">           Arazi Satışı</t>
  </si>
  <si>
    <t xml:space="preserve">           Arsa Satışı</t>
  </si>
  <si>
    <t xml:space="preserve">      b) Taşınır ve Taşıt Satış Gelirleri</t>
  </si>
  <si>
    <t xml:space="preserve">      c) Maddi Olmayan Varlık Satış Gelirleri</t>
  </si>
  <si>
    <t xml:space="preserve">           Enerji Dağıtım ve Santralları Devri Geliri</t>
  </si>
  <si>
    <t xml:space="preserve">          Telekom Hisse Satış Geliri</t>
  </si>
  <si>
    <t xml:space="preserve">  IV-Özel Gelirler ile Alınan Bağışlar ve Yardımlar</t>
  </si>
  <si>
    <t xml:space="preserve">       a) Özel Gelirler</t>
  </si>
  <si>
    <t xml:space="preserve">           Çıraklık, Mesleki ve Teknik Eğitim Gelirleri</t>
  </si>
  <si>
    <t xml:space="preserve">           Yol ve Tünel Geçiş Ücreti</t>
  </si>
  <si>
    <t xml:space="preserve">           Köprü Geçiş Ücretleri</t>
  </si>
  <si>
    <t xml:space="preserve">           Diğer Özel Gelirler</t>
  </si>
  <si>
    <t xml:space="preserve">       b) Alınan Bağış ve Yardımlar</t>
  </si>
  <si>
    <t>ISPARTA İLİ GENEL  BÜTÇE GELİRLERİNİN TAHSİLATI, TAHAKKUKU VE TAHSİLATIN TAHAKKUKA  ORANI (KÜMÜLATİF) HAZİRAN 2006</t>
  </si>
  <si>
    <t>ISPARTA İLİ GENEL  BÜTÇE GELİRLERİNİN TAHSİLATI, TAHAKKUKU VE TAHSİLATIN TAHAKKUKA  ORANI (KÜMÜLATİF) OCAK 2006</t>
  </si>
  <si>
    <t xml:space="preserve">    Gelir, Kar ve Sermaye Kazançları Üz. Al. Vergiler</t>
  </si>
  <si>
    <t xml:space="preserve">      Gelir Vergisi</t>
  </si>
  <si>
    <t xml:space="preserve">      Kurumlar Vergisi</t>
  </si>
  <si>
    <t xml:space="preserve">      Gelir,Kar ve Sermaye Kazanç.Al.Ay.Yapılamayan Diğ.V.</t>
  </si>
  <si>
    <t xml:space="preserve">    Mülkiyet Üzerinden Alınan Vergiler </t>
  </si>
  <si>
    <t xml:space="preserve">      Gayrimenkulden Düzenli Olarak Alınan Vergiler</t>
  </si>
  <si>
    <t xml:space="preserve">      Veraset ve İntikal Vergisi</t>
  </si>
  <si>
    <t xml:space="preserve">      Mali Sermaye Muameleleri Üzerinden Alınan Vergiler</t>
  </si>
  <si>
    <t xml:space="preserve">      Mülkiyet Üzerinden Bir Defalık Alınan Vergiler</t>
  </si>
  <si>
    <t xml:space="preserve">      Mülkiyet Üzerinden Düzenli Olarak Alınan Diğer Vergiler</t>
  </si>
  <si>
    <t xml:space="preserve">    Dahilde Alınan Mal ve Hizmet Vergileri</t>
  </si>
  <si>
    <t xml:space="preserve">      Dahilde Alınan Katma Değer Vergisi</t>
  </si>
  <si>
    <t xml:space="preserve">      Özel Tüketim Vergisi</t>
  </si>
  <si>
    <t xml:space="preserve">        Petrol ve Doğalgaz Ürünlerine İlişkin ÖTV</t>
  </si>
  <si>
    <t xml:space="preserve">        Motorlu Taşıt Araçlarına İlişkin ÖTV</t>
  </si>
  <si>
    <t xml:space="preserve">        Kolalı Gazoz, Alkollü İç. Ve Tüt Mam.</t>
  </si>
  <si>
    <t xml:space="preserve">        Dayanıklı Tüketim ve Diğer Mallara İlişkin ÖTV</t>
  </si>
  <si>
    <t xml:space="preserve">        Alkollü İçkilere İlişkin ÖTV</t>
  </si>
  <si>
    <t xml:space="preserve">        Tütün Mamüllerine İlişkin ÖTV.</t>
  </si>
  <si>
    <t xml:space="preserve">        Kolalı Gazozlara İlişkin ÖTV</t>
  </si>
  <si>
    <t xml:space="preserve">      Mal. Kullanımı,Kullanım İzni veya Faal.Bul. İz.Al.Vergiler</t>
  </si>
  <si>
    <t xml:space="preserve">      Mal ve Hizmetlerden Alınan Diğer Vergiler</t>
  </si>
  <si>
    <t xml:space="preserve">    Uluslararası Ticaret ve Muamelelerden Al. Vergiler</t>
  </si>
  <si>
    <t xml:space="preserve">      Gümrük Vergileri</t>
  </si>
  <si>
    <t xml:space="preserve">      İthalat Vergileri</t>
  </si>
  <si>
    <t xml:space="preserve">      İhracat Vergisi</t>
  </si>
  <si>
    <t xml:space="preserve">      Uluslararası Tic. ve Muamelelerden Al. Diğ.Vergiler</t>
  </si>
  <si>
    <t xml:space="preserve">    Diğer Vergiler</t>
  </si>
  <si>
    <t xml:space="preserve">      Damga Vergisi</t>
  </si>
  <si>
    <t xml:space="preserve">      Başka Yerde Sınıflandırılmayan Diğer Vergiler</t>
  </si>
  <si>
    <t xml:space="preserve">    İdari Harçlar ve Ücretler, Sanayi Dışı Arizi Satışlar</t>
  </si>
  <si>
    <t xml:space="preserve">    Harçlar</t>
  </si>
  <si>
    <t xml:space="preserve">    Teşebbüs ve Mülkiyet Geliri</t>
  </si>
  <si>
    <t xml:space="preserve">      Döner Sermaye ve Benzeri Kurumlar Hasılatı</t>
  </si>
  <si>
    <t xml:space="preserve">      Döner Sermaye ve Benzeri Kurumlar Karları</t>
  </si>
  <si>
    <t xml:space="preserve">      Kurumlar Hasılatı</t>
  </si>
  <si>
    <t xml:space="preserve">      Hizmet Gelirleri</t>
  </si>
  <si>
    <t xml:space="preserve">      Diğer Hizmet Gelirleri</t>
  </si>
  <si>
    <t xml:space="preserve">    Mali Olmayan Teşekkül ve Kamu Mali Kur. Gel.</t>
  </si>
  <si>
    <t xml:space="preserve">      Devlet Payları</t>
  </si>
  <si>
    <t xml:space="preserve">      Hazine Portföyü ve İştirak Gelirleri</t>
  </si>
  <si>
    <t xml:space="preserve">      KİT ve İDT'lerden Sağlanan Gelirler</t>
  </si>
  <si>
    <t xml:space="preserve">     Diğer Mülkiyet Gelirleri</t>
  </si>
  <si>
    <t xml:space="preserve">      Gayrimenkul Kiraları</t>
  </si>
  <si>
    <t xml:space="preserve">      Faizler</t>
  </si>
  <si>
    <t xml:space="preserve">      Menkul Kiraları</t>
  </si>
  <si>
    <t xml:space="preserve">    Para Cezaları ve Cezalar</t>
  </si>
  <si>
    <t xml:space="preserve">      Para Cezaları</t>
  </si>
  <si>
    <t xml:space="preserve">    Çeşitli Vergi Dışı Gelirler</t>
  </si>
  <si>
    <t xml:space="preserve">      Çeşitli Vergi Dışı Gelirler</t>
  </si>
  <si>
    <t xml:space="preserve">      Fon Payları</t>
  </si>
  <si>
    <t xml:space="preserve">      Kişilerden Alacaklar</t>
  </si>
  <si>
    <t xml:space="preserve">      Kaldırılan Özel Gelirlerden  Bütçeye Gelir Kaydedilecek Olanlar</t>
  </si>
  <si>
    <t xml:space="preserve">    Kişi ve Kurumlardan Alınan Paylar</t>
  </si>
  <si>
    <t xml:space="preserve">      Diğer Paylar</t>
  </si>
  <si>
    <t xml:space="preserve">        Evrensel Hizmet gelirleri</t>
  </si>
  <si>
    <t xml:space="preserve">        Diğer Paylar</t>
  </si>
  <si>
    <t xml:space="preserve">    Diğer Vergi Dışı Gelirler</t>
  </si>
  <si>
    <t xml:space="preserve">      Diğer Vergi Dışı Gelirler</t>
  </si>
  <si>
    <t xml:space="preserve">    Sabit Sermaye Varlıklarının Satışı</t>
  </si>
  <si>
    <t xml:space="preserve">      Bina Satış Gelirleri</t>
  </si>
  <si>
    <t xml:space="preserve">      Diğer Sabit Sermaye Satışları</t>
  </si>
  <si>
    <t xml:space="preserve">    Stokların Satışı</t>
  </si>
  <si>
    <t xml:space="preserve">      Stokların Satışı</t>
  </si>
  <si>
    <t xml:space="preserve">    Arazi ve Maddi olmayan Varlıkların Satışı</t>
  </si>
  <si>
    <t xml:space="preserve">      Arazi ve Arsa  Satışı</t>
  </si>
  <si>
    <t xml:space="preserve">      Maddi Olmayan Varlıklar</t>
  </si>
  <si>
    <t xml:space="preserve">        Telekom Hisse Satış Geliri</t>
  </si>
  <si>
    <t xml:space="preserve">        Diğer </t>
  </si>
  <si>
    <t xml:space="preserve">  IV-Alınan Bağışlar ve Yardımlar</t>
  </si>
  <si>
    <t xml:space="preserve">    Yurt Dışından</t>
  </si>
  <si>
    <t xml:space="preserve">      Cari</t>
  </si>
  <si>
    <t xml:space="preserve">    Kurum.ve Kişi. Alınan Yardım ve Bağışlar</t>
  </si>
  <si>
    <t xml:space="preserve">    Özel Gelirler</t>
  </si>
  <si>
    <t xml:space="preserve">      Genel Bütçeli Dairelere Ait Özel Gelirler</t>
  </si>
  <si>
    <t>ISPARTA İLİ GENEL  BÜTÇE GELİRLERİNİN TAHSİLATI, TAHAKKUKU VE TAHSİLATIN TAHAKKUKA  ORANI (KÜMÜLATİF) ŞUBAT 2006</t>
  </si>
  <si>
    <t xml:space="preserve">        Banka ve Sigorta Muameleleri Vergisi</t>
  </si>
  <si>
    <t xml:space="preserve">        Motorlu Taşıtlar Vergisi</t>
  </si>
  <si>
    <t xml:space="preserve"> </t>
  </si>
  <si>
    <t>ISPARTA İLİ GENEL  BÜTÇE GELİRLERİNİN TAHSİLATI, TAHAKKUKU VE TAHSİLATIN TAHAKKUKA  ORANI (KÜMÜLATİF) MART 2006</t>
  </si>
  <si>
    <t>ISPARTA İLİ GENEL  BÜTÇE GELİRLERİNİN TAHSİLATI, TAHAKKUKU VE TAHSİLATIN TAHAKKUKA  ORANI (KÜMÜLATİF) NİSAN 2006</t>
  </si>
  <si>
    <t>ISPARTA İLİ GENEL  BÜTÇE GELİRLERİNİN TAHSİLATI, TAHAKKUKU VE TAHSİLATIN TAHAKKUKA  ORANI (KÜMÜLATİF) MAYIS 2006</t>
  </si>
  <si>
    <t>Ocak</t>
  </si>
  <si>
    <t>Şubat</t>
  </si>
  <si>
    <t>Mart</t>
  </si>
  <si>
    <t>Nisan</t>
  </si>
  <si>
    <t>Mayıs</t>
  </si>
  <si>
    <t>Haziran</t>
  </si>
  <si>
    <t>ISPARTA İLİ GENEL  BÜTÇE GELİRLERİNİN TAHSİLATI, TAHAKKUKU VE TAHSİLATIN TAHAKKUKA  ORANI (KÜMÜLATİF) TEMMUZ 2006</t>
  </si>
  <si>
    <t>Temmuz</t>
  </si>
  <si>
    <t>Ağustos</t>
  </si>
  <si>
    <t>ISPARTA İLİ GENEL  BÜTÇE GELİRLERİNİN TAHSİLATI, TAHAKKUKU VE TAHSİLATIN TAHAKKUKA  ORANI (KÜMÜLATİF) AĞUSTOS 2006</t>
  </si>
  <si>
    <t>ISPARTA İLİ GENEL  BÜTÇE GELİRLERİNİN TAHSİLATI, TAHAKKUKU VE TAHSİLATIN TAHAKKUKA  ORANI (KÜMÜLATİF) EYLÜL 2006</t>
  </si>
  <si>
    <t>Eylül</t>
  </si>
  <si>
    <t xml:space="preserve">        Motorlu Taşıtlar (II)</t>
  </si>
  <si>
    <t>ISPARTA İLİ GENEL  BÜTÇE GELİRLERİNİN TAHSİLATI, TAHAKKUKU VE TAHSİLATIN TAHAKKUKA  ORANI (KÜMÜLATİF) EKİM 2006</t>
  </si>
  <si>
    <t>Ekim</t>
  </si>
  <si>
    <t>ISPARTA İLİ GENEL  BÜTÇE GELİRLERİNİN TAHSİLATI, TAHAKKUKU VE TAHSİLATIN TAHAKKUKA  ORANI (KÜMÜLATİF) KASIM 2006</t>
  </si>
  <si>
    <t>Kasım</t>
  </si>
  <si>
    <t>ISPARTA İLİ GENEL  BÜTÇE GELİRLERİNİN TAHSİLATI, TAHAKKUKU VE TAHSİLATIN TAHAKKUKA  ORANI (KÜMÜLATİF) ARALIK 2006</t>
  </si>
  <si>
    <t>Aralık</t>
  </si>
  <si>
    <t>Not: 2006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</si>
</sst>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11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b/>
      <sz val="8"/>
      <color indexed="12"/>
      <name val="Arial Tur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9"/>
      <color indexed="12"/>
      <name val="Arial TUR"/>
      <family val="2"/>
      <charset val="162"/>
    </font>
    <font>
      <sz val="9"/>
      <color indexed="12"/>
      <name val="Arial TUR"/>
      <family val="2"/>
      <charset val="162"/>
    </font>
    <font>
      <sz val="8"/>
      <color indexed="12"/>
      <name val="Times New Roman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2" applyFont="1" applyAlignment="1">
      <alignment horizontal="centerContinuous" vertical="justify"/>
    </xf>
    <xf numFmtId="0" fontId="5" fillId="0" borderId="0" xfId="2" applyFont="1" applyAlignment="1">
      <alignment vertical="center"/>
    </xf>
    <xf numFmtId="0" fontId="4" fillId="0" borderId="0" xfId="2" applyFont="1" applyAlignment="1">
      <alignment horizontal="center"/>
    </xf>
    <xf numFmtId="0" fontId="4" fillId="0" borderId="0" xfId="2" applyFont="1" applyFill="1"/>
    <xf numFmtId="0" fontId="4" fillId="0" borderId="0" xfId="2" applyFont="1"/>
    <xf numFmtId="3" fontId="4" fillId="0" borderId="0" xfId="2" applyNumberFormat="1" applyFont="1"/>
    <xf numFmtId="0" fontId="5" fillId="0" borderId="0" xfId="2" applyFont="1"/>
    <xf numFmtId="0" fontId="5" fillId="0" borderId="0" xfId="2" applyFont="1" applyFill="1"/>
    <xf numFmtId="4" fontId="5" fillId="0" borderId="0" xfId="2" applyNumberFormat="1" applyFont="1" applyAlignment="1">
      <alignment horizontal="right"/>
    </xf>
    <xf numFmtId="0" fontId="8" fillId="0" borderId="0" xfId="2" applyFont="1" applyFill="1"/>
    <xf numFmtId="0" fontId="8" fillId="0" borderId="0" xfId="2" applyFont="1"/>
    <xf numFmtId="0" fontId="9" fillId="0" borderId="0" xfId="2" applyFont="1"/>
    <xf numFmtId="0" fontId="9" fillId="0" borderId="0" xfId="2" applyFont="1" applyFill="1"/>
    <xf numFmtId="0" fontId="5" fillId="0" borderId="0" xfId="2" applyFont="1" applyAlignment="1">
      <alignment horizontal="center"/>
    </xf>
    <xf numFmtId="0" fontId="4" fillId="2" borderId="1" xfId="2" applyFont="1" applyFill="1" applyBorder="1" applyAlignment="1">
      <alignment horizontal="centerContinuous" vertical="justify"/>
    </xf>
    <xf numFmtId="0" fontId="4" fillId="2" borderId="2" xfId="2" applyFont="1" applyFill="1" applyBorder="1" applyAlignment="1">
      <alignment horizontal="centerContinuous" vertical="justify"/>
    </xf>
    <xf numFmtId="4" fontId="4" fillId="2" borderId="3" xfId="2" applyNumberFormat="1" applyFont="1" applyFill="1" applyBorder="1" applyAlignment="1">
      <alignment horizontal="right" vertical="justify"/>
    </xf>
    <xf numFmtId="0" fontId="4" fillId="2" borderId="3" xfId="2" applyFont="1" applyFill="1" applyBorder="1" applyAlignment="1">
      <alignment horizontal="centerContinuous" vertical="justify"/>
    </xf>
    <xf numFmtId="0" fontId="4" fillId="0" borderId="0" xfId="2" applyFont="1" applyAlignment="1">
      <alignment vertical="center"/>
    </xf>
    <xf numFmtId="4" fontId="4" fillId="0" borderId="0" xfId="2" applyNumberFormat="1" applyFont="1" applyAlignment="1">
      <alignment vertical="center"/>
    </xf>
    <xf numFmtId="0" fontId="1" fillId="0" borderId="0" xfId="1" applyAlignment="1" applyProtection="1">
      <alignment vertical="center"/>
    </xf>
    <xf numFmtId="4" fontId="1" fillId="0" borderId="0" xfId="1" applyNumberFormat="1" applyAlignment="1" applyProtection="1">
      <alignment vertical="center"/>
    </xf>
    <xf numFmtId="0" fontId="4" fillId="0" borderId="4" xfId="2" applyFont="1" applyBorder="1" applyAlignment="1">
      <alignment horizontal="center"/>
    </xf>
    <xf numFmtId="0" fontId="4" fillId="0" borderId="4" xfId="2" applyFont="1" applyBorder="1" applyAlignment="1">
      <alignment horizontal="centerContinuous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4" xfId="3" applyFont="1" applyFill="1" applyBorder="1" applyAlignment="1">
      <alignment horizontal="left" vertical="center"/>
    </xf>
    <xf numFmtId="3" fontId="4" fillId="0" borderId="4" xfId="2" applyNumberFormat="1" applyFont="1" applyFill="1" applyBorder="1" applyAlignment="1">
      <alignment horizontal="right"/>
    </xf>
    <xf numFmtId="173" fontId="4" fillId="0" borderId="4" xfId="2" applyNumberFormat="1" applyFont="1" applyFill="1" applyBorder="1"/>
    <xf numFmtId="3" fontId="4" fillId="3" borderId="4" xfId="2" applyNumberFormat="1" applyFont="1" applyFill="1" applyBorder="1" applyAlignment="1"/>
    <xf numFmtId="173" fontId="4" fillId="0" borderId="4" xfId="2" applyNumberFormat="1" applyFont="1" applyBorder="1"/>
    <xf numFmtId="0" fontId="5" fillId="0" borderId="4" xfId="3" applyFont="1" applyFill="1" applyBorder="1" applyAlignment="1">
      <alignment horizontal="left" vertical="center"/>
    </xf>
    <xf numFmtId="3" fontId="5" fillId="0" borderId="4" xfId="0" applyNumberFormat="1" applyFont="1" applyBorder="1"/>
    <xf numFmtId="173" fontId="5" fillId="0" borderId="4" xfId="2" applyNumberFormat="1" applyFont="1" applyBorder="1"/>
    <xf numFmtId="3" fontId="4" fillId="0" borderId="4" xfId="0" applyNumberFormat="1" applyFont="1" applyBorder="1"/>
    <xf numFmtId="3" fontId="4" fillId="0" borderId="4" xfId="2" applyNumberFormat="1" applyFont="1" applyFill="1" applyBorder="1" applyAlignment="1"/>
    <xf numFmtId="173" fontId="5" fillId="0" borderId="4" xfId="2" applyNumberFormat="1" applyFont="1" applyFill="1" applyBorder="1"/>
    <xf numFmtId="3" fontId="10" fillId="0" borderId="4" xfId="0" applyNumberFormat="1" applyFont="1" applyBorder="1"/>
    <xf numFmtId="3" fontId="5" fillId="0" borderId="4" xfId="2" applyNumberFormat="1" applyFont="1" applyFill="1" applyBorder="1" applyAlignment="1"/>
    <xf numFmtId="3" fontId="4" fillId="0" borderId="4" xfId="2" applyNumberFormat="1" applyFont="1" applyBorder="1"/>
    <xf numFmtId="3" fontId="5" fillId="0" borderId="4" xfId="2" applyNumberFormat="1" applyFont="1" applyBorder="1"/>
    <xf numFmtId="0" fontId="10" fillId="0" borderId="4" xfId="0" applyFont="1" applyBorder="1"/>
    <xf numFmtId="4" fontId="4" fillId="0" borderId="4" xfId="2" applyNumberFormat="1" applyFont="1" applyBorder="1" applyAlignment="1">
      <alignment horizontal="right" vertical="center" wrapText="1"/>
    </xf>
    <xf numFmtId="0" fontId="6" fillId="0" borderId="4" xfId="3" applyFont="1" applyFill="1" applyBorder="1" applyAlignment="1">
      <alignment horizontal="left" vertical="center"/>
    </xf>
    <xf numFmtId="3" fontId="6" fillId="0" borderId="4" xfId="3" applyNumberFormat="1" applyFont="1" applyFill="1" applyBorder="1" applyAlignment="1">
      <alignment horizontal="right" vertical="center"/>
    </xf>
    <xf numFmtId="4" fontId="4" fillId="0" borderId="4" xfId="2" applyNumberFormat="1" applyFont="1" applyFill="1" applyBorder="1" applyAlignment="1">
      <alignment horizontal="right" vertical="center"/>
    </xf>
    <xf numFmtId="4" fontId="4" fillId="3" borderId="4" xfId="2" applyNumberFormat="1" applyFont="1" applyFill="1" applyBorder="1" applyAlignment="1">
      <alignment horizontal="right" vertical="center"/>
    </xf>
    <xf numFmtId="0" fontId="7" fillId="0" borderId="4" xfId="3" applyFont="1" applyFill="1" applyBorder="1" applyAlignment="1">
      <alignment horizontal="left" vertical="center"/>
    </xf>
    <xf numFmtId="3" fontId="7" fillId="0" borderId="4" xfId="3" applyNumberFormat="1" applyFont="1" applyFill="1" applyBorder="1" applyAlignment="1">
      <alignment horizontal="right" vertical="center"/>
    </xf>
    <xf numFmtId="4" fontId="5" fillId="3" borderId="4" xfId="2" applyNumberFormat="1" applyFont="1" applyFill="1" applyBorder="1" applyAlignment="1">
      <alignment horizontal="right" vertical="center"/>
    </xf>
    <xf numFmtId="4" fontId="5" fillId="0" borderId="4" xfId="2" applyNumberFormat="1" applyFont="1" applyFill="1" applyBorder="1" applyAlignment="1">
      <alignment horizontal="right" vertical="center"/>
    </xf>
    <xf numFmtId="0" fontId="7" fillId="0" borderId="4" xfId="2" applyFont="1" applyFill="1" applyBorder="1" applyAlignment="1">
      <alignment horizontal="left" vertical="center"/>
    </xf>
    <xf numFmtId="3" fontId="7" fillId="0" borderId="4" xfId="2" applyNumberFormat="1" applyFont="1" applyFill="1" applyBorder="1" applyAlignment="1">
      <alignment horizontal="right" vertical="center"/>
    </xf>
    <xf numFmtId="49" fontId="7" fillId="0" borderId="4" xfId="3" applyNumberFormat="1" applyFont="1" applyFill="1" applyBorder="1" applyAlignment="1">
      <alignment horizontal="left" vertical="center"/>
    </xf>
    <xf numFmtId="4" fontId="4" fillId="0" borderId="4" xfId="2" applyNumberFormat="1" applyFont="1" applyBorder="1" applyAlignment="1">
      <alignment horizontal="right" vertical="center"/>
    </xf>
    <xf numFmtId="4" fontId="5" fillId="0" borderId="4" xfId="2" applyNumberFormat="1" applyFont="1" applyBorder="1" applyAlignment="1">
      <alignment horizontal="right" vertical="center"/>
    </xf>
  </cellXfs>
  <cellStyles count="6">
    <cellStyle name="Hyperlink" xfId="1" builtinId="8"/>
    <cellStyle name="Normal" xfId="0" builtinId="0"/>
    <cellStyle name="Normal_genel_gelir_det3" xfId="2" xr:uid="{55C2232D-D0F1-4124-896C-C80CA0B781D4}"/>
    <cellStyle name="Normal_genelgelirtahk_tahs" xfId="3" xr:uid="{9B9CD9B1-71D8-45F0-9840-E06DF573394E}"/>
    <cellStyle name="Virgül [0]_29dan32ye" xfId="4" xr:uid="{A264662D-ED8C-436F-A3FB-6CDC21487623}"/>
    <cellStyle name="Virgül_29dan32ye" xfId="5" xr:uid="{806315D9-D4D6-42A4-825F-1B1070F4DA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2279-76A8-4413-9C7D-C89C63AD36FA}">
  <dimension ref="B1:G11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10.8" thickBot="1" x14ac:dyDescent="0.25"/>
    <row r="2" spans="2:7" s="2" customFormat="1" ht="24.75" customHeight="1" thickBot="1" x14ac:dyDescent="0.3">
      <c r="B2" s="15" t="s">
        <v>208</v>
      </c>
      <c r="C2" s="16"/>
      <c r="D2" s="16"/>
      <c r="E2" s="17"/>
    </row>
    <row r="3" spans="2:7" s="2" customFormat="1" ht="16.5" customHeight="1" x14ac:dyDescent="0.25">
      <c r="B3" s="1"/>
      <c r="C3" s="19"/>
      <c r="D3" s="19"/>
      <c r="E3" s="20"/>
    </row>
    <row r="4" spans="2:7" s="2" customFormat="1" ht="16.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6.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6.5" customHeight="1" x14ac:dyDescent="0.25">
      <c r="B6" s="1"/>
      <c r="C6" s="21" t="s">
        <v>198</v>
      </c>
      <c r="D6" s="21" t="s">
        <v>199</v>
      </c>
      <c r="E6" s="22" t="s">
        <v>202</v>
      </c>
    </row>
    <row r="7" spans="2:7" s="2" customFormat="1" ht="16.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6.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377514</v>
      </c>
      <c r="D10" s="44">
        <v>319489</v>
      </c>
      <c r="E10" s="45">
        <v>84.629709096881172</v>
      </c>
    </row>
    <row r="11" spans="2:7" s="5" customFormat="1" ht="15.75" customHeight="1" x14ac:dyDescent="0.2">
      <c r="B11" s="43" t="s">
        <v>5</v>
      </c>
      <c r="C11" s="44">
        <v>270564</v>
      </c>
      <c r="D11" s="44">
        <v>235760</v>
      </c>
      <c r="E11" s="46">
        <v>87.136500051743752</v>
      </c>
    </row>
    <row r="12" spans="2:7" s="5" customFormat="1" ht="15.75" customHeight="1" x14ac:dyDescent="0.2">
      <c r="B12" s="43" t="s">
        <v>6</v>
      </c>
      <c r="C12" s="44">
        <v>141916</v>
      </c>
      <c r="D12" s="44">
        <v>124312</v>
      </c>
      <c r="E12" s="46">
        <v>87.595479015755799</v>
      </c>
      <c r="G12" s="6"/>
    </row>
    <row r="13" spans="2:7" s="5" customFormat="1" ht="15.75" customHeight="1" x14ac:dyDescent="0.2">
      <c r="B13" s="43" t="s">
        <v>7</v>
      </c>
      <c r="C13" s="44">
        <v>113439</v>
      </c>
      <c r="D13" s="44">
        <v>98285</v>
      </c>
      <c r="E13" s="46">
        <v>86.641278572624941</v>
      </c>
    </row>
    <row r="14" spans="2:7" ht="15.75" customHeight="1" x14ac:dyDescent="0.2">
      <c r="B14" s="47" t="s">
        <v>8</v>
      </c>
      <c r="C14" s="48">
        <v>6887</v>
      </c>
      <c r="D14" s="48">
        <v>4310</v>
      </c>
      <c r="E14" s="49">
        <v>62.581675620734721</v>
      </c>
    </row>
    <row r="15" spans="2:7" ht="15.75" customHeight="1" x14ac:dyDescent="0.2">
      <c r="B15" s="47" t="s">
        <v>9</v>
      </c>
      <c r="C15" s="48">
        <v>1926</v>
      </c>
      <c r="D15" s="48">
        <v>1426</v>
      </c>
      <c r="E15" s="49">
        <v>74.039460020768431</v>
      </c>
    </row>
    <row r="16" spans="2:7" ht="15.75" customHeight="1" x14ac:dyDescent="0.2">
      <c r="B16" s="47" t="s">
        <v>10</v>
      </c>
      <c r="C16" s="48">
        <v>96697</v>
      </c>
      <c r="D16" s="48">
        <v>86683</v>
      </c>
      <c r="E16" s="49">
        <v>89.643939315594068</v>
      </c>
    </row>
    <row r="17" spans="2:5" ht="15.75" customHeight="1" x14ac:dyDescent="0.2">
      <c r="B17" s="47" t="s">
        <v>11</v>
      </c>
      <c r="C17" s="48">
        <v>7929</v>
      </c>
      <c r="D17" s="48">
        <v>5866</v>
      </c>
      <c r="E17" s="49">
        <v>73.981586580905528</v>
      </c>
    </row>
    <row r="18" spans="2:5" s="5" customFormat="1" ht="15.75" customHeight="1" x14ac:dyDescent="0.2">
      <c r="B18" s="43" t="s">
        <v>12</v>
      </c>
      <c r="C18" s="44">
        <v>28477</v>
      </c>
      <c r="D18" s="44">
        <v>26027</v>
      </c>
      <c r="E18" s="46">
        <v>91.396565649471512</v>
      </c>
    </row>
    <row r="19" spans="2:5" ht="15.75" customHeight="1" x14ac:dyDescent="0.2">
      <c r="B19" s="47" t="s">
        <v>13</v>
      </c>
      <c r="C19" s="48">
        <v>1816</v>
      </c>
      <c r="D19" s="48">
        <v>240</v>
      </c>
      <c r="E19" s="49">
        <v>13.215859030837004</v>
      </c>
    </row>
    <row r="20" spans="2:5" ht="15.75" customHeight="1" x14ac:dyDescent="0.2">
      <c r="B20" s="47" t="s">
        <v>14</v>
      </c>
      <c r="C20" s="48">
        <v>4</v>
      </c>
      <c r="D20" s="48">
        <v>4</v>
      </c>
      <c r="E20" s="49">
        <v>100</v>
      </c>
    </row>
    <row r="21" spans="2:5" ht="15.75" customHeight="1" x14ac:dyDescent="0.2">
      <c r="B21" s="47" t="s">
        <v>15</v>
      </c>
      <c r="C21" s="48">
        <v>26657</v>
      </c>
      <c r="D21" s="48">
        <v>25783</v>
      </c>
      <c r="E21" s="49">
        <v>96.721311475409834</v>
      </c>
    </row>
    <row r="22" spans="2:5" s="4" customFormat="1" ht="15.75" customHeight="1" x14ac:dyDescent="0.2">
      <c r="B22" s="43" t="s">
        <v>16</v>
      </c>
      <c r="C22" s="44">
        <v>19514</v>
      </c>
      <c r="D22" s="44">
        <v>14298</v>
      </c>
      <c r="E22" s="45">
        <v>73.270472481295485</v>
      </c>
    </row>
    <row r="23" spans="2:5" s="8" customFormat="1" ht="15.75" customHeight="1" x14ac:dyDescent="0.2">
      <c r="B23" s="47" t="s">
        <v>17</v>
      </c>
      <c r="C23" s="48">
        <v>201</v>
      </c>
      <c r="D23" s="48">
        <v>85</v>
      </c>
      <c r="E23" s="50">
        <v>42.288557213930353</v>
      </c>
    </row>
    <row r="24" spans="2:5" s="8" customFormat="1" ht="15.75" customHeight="1" x14ac:dyDescent="0.2">
      <c r="B24" s="47" t="s">
        <v>18</v>
      </c>
      <c r="C24" s="48">
        <v>19313</v>
      </c>
      <c r="D24" s="48">
        <v>14213</v>
      </c>
      <c r="E24" s="50">
        <v>73.59291668824109</v>
      </c>
    </row>
    <row r="25" spans="2:5" s="4" customFormat="1" ht="15.75" customHeight="1" x14ac:dyDescent="0.2">
      <c r="B25" s="43" t="s">
        <v>19</v>
      </c>
      <c r="C25" s="44">
        <v>56741</v>
      </c>
      <c r="D25" s="44">
        <v>47991</v>
      </c>
      <c r="E25" s="45">
        <v>84.579052184487409</v>
      </c>
    </row>
    <row r="26" spans="2:5" s="4" customFormat="1" ht="15.75" customHeight="1" x14ac:dyDescent="0.2">
      <c r="B26" s="43" t="s">
        <v>20</v>
      </c>
      <c r="C26" s="44">
        <v>43361</v>
      </c>
      <c r="D26" s="44">
        <v>34682</v>
      </c>
      <c r="E26" s="45">
        <v>79.984317704849985</v>
      </c>
    </row>
    <row r="27" spans="2:5" s="8" customFormat="1" ht="15.75" customHeight="1" x14ac:dyDescent="0.2">
      <c r="B27" s="47" t="s">
        <v>21</v>
      </c>
      <c r="C27" s="48">
        <v>38112</v>
      </c>
      <c r="D27" s="48">
        <v>29964</v>
      </c>
      <c r="E27" s="50">
        <v>78.620906801007564</v>
      </c>
    </row>
    <row r="28" spans="2:5" s="8" customFormat="1" ht="15.75" customHeight="1" x14ac:dyDescent="0.2">
      <c r="B28" s="47" t="s">
        <v>22</v>
      </c>
      <c r="C28" s="48">
        <v>5249</v>
      </c>
      <c r="D28" s="48">
        <v>4718</v>
      </c>
      <c r="E28" s="50">
        <v>89.883787388073927</v>
      </c>
    </row>
    <row r="29" spans="2:5" s="4" customFormat="1" ht="15.75" customHeight="1" x14ac:dyDescent="0.2">
      <c r="B29" s="43" t="s">
        <v>23</v>
      </c>
      <c r="C29" s="44">
        <v>8147</v>
      </c>
      <c r="D29" s="44">
        <v>8141</v>
      </c>
      <c r="E29" s="45">
        <v>99.926353258868289</v>
      </c>
    </row>
    <row r="30" spans="2:5" s="8" customFormat="1" ht="15.75" customHeight="1" x14ac:dyDescent="0.2">
      <c r="B30" s="47" t="s">
        <v>24</v>
      </c>
      <c r="C30" s="48">
        <v>53</v>
      </c>
      <c r="D30" s="48">
        <v>53</v>
      </c>
      <c r="E30" s="50">
        <v>100</v>
      </c>
    </row>
    <row r="31" spans="2:5" s="8" customFormat="1" ht="15.75" customHeight="1" x14ac:dyDescent="0.2">
      <c r="B31" s="47" t="s">
        <v>203</v>
      </c>
      <c r="C31" s="48">
        <v>7874</v>
      </c>
      <c r="D31" s="48">
        <v>7874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/>
      <c r="D34" s="48"/>
      <c r="E34" s="49"/>
    </row>
    <row r="35" spans="2:5" ht="15.75" customHeight="1" x14ac:dyDescent="0.2">
      <c r="B35" s="47" t="s">
        <v>29</v>
      </c>
      <c r="C35" s="48">
        <v>220</v>
      </c>
      <c r="D35" s="48">
        <v>214</v>
      </c>
      <c r="E35" s="49">
        <v>97.27272727272728</v>
      </c>
    </row>
    <row r="36" spans="2:5" s="5" customFormat="1" ht="15.75" customHeight="1" x14ac:dyDescent="0.2">
      <c r="B36" s="43" t="s">
        <v>30</v>
      </c>
      <c r="C36" s="44">
        <v>5230</v>
      </c>
      <c r="D36" s="44">
        <v>5168</v>
      </c>
      <c r="E36" s="46">
        <v>98.814531548757174</v>
      </c>
    </row>
    <row r="37" spans="2:5" s="5" customFormat="1" ht="15.75" customHeight="1" x14ac:dyDescent="0.2">
      <c r="B37" s="43" t="s">
        <v>31</v>
      </c>
      <c r="C37" s="44"/>
      <c r="D37" s="44"/>
      <c r="E37" s="46"/>
    </row>
    <row r="38" spans="2:5" s="4" customFormat="1" ht="15.75" customHeight="1" x14ac:dyDescent="0.2">
      <c r="B38" s="43" t="s">
        <v>32</v>
      </c>
      <c r="C38" s="44">
        <v>3</v>
      </c>
      <c r="D38" s="44">
        <v>0</v>
      </c>
      <c r="E38" s="45"/>
    </row>
    <row r="39" spans="2:5" s="4" customFormat="1" ht="15.75" customHeight="1" x14ac:dyDescent="0.2">
      <c r="B39" s="43" t="s">
        <v>33</v>
      </c>
      <c r="C39" s="44">
        <v>22989</v>
      </c>
      <c r="D39" s="44">
        <v>22989</v>
      </c>
      <c r="E39" s="45">
        <v>100</v>
      </c>
    </row>
    <row r="40" spans="2:5" s="8" customFormat="1" ht="15.75" customHeight="1" x14ac:dyDescent="0.2">
      <c r="B40" s="47" t="s">
        <v>34</v>
      </c>
      <c r="C40" s="48">
        <v>5790</v>
      </c>
      <c r="D40" s="48">
        <v>5790</v>
      </c>
      <c r="E40" s="50">
        <v>100</v>
      </c>
    </row>
    <row r="41" spans="2:5" s="8" customFormat="1" ht="15.75" customHeight="1" x14ac:dyDescent="0.2">
      <c r="B41" s="47" t="s">
        <v>35</v>
      </c>
      <c r="C41" s="48">
        <v>17199</v>
      </c>
      <c r="D41" s="48">
        <v>17199</v>
      </c>
      <c r="E41" s="50">
        <v>100</v>
      </c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14770</v>
      </c>
      <c r="D43" s="44">
        <v>12189</v>
      </c>
      <c r="E43" s="45">
        <v>82.525389302640491</v>
      </c>
    </row>
    <row r="44" spans="2:5" s="4" customFormat="1" ht="15.75" customHeight="1" x14ac:dyDescent="0.2">
      <c r="B44" s="43" t="s">
        <v>38</v>
      </c>
      <c r="C44" s="44">
        <v>14431</v>
      </c>
      <c r="D44" s="44">
        <v>13923</v>
      </c>
      <c r="E44" s="45">
        <v>96.479800429630657</v>
      </c>
    </row>
    <row r="45" spans="2:5" s="4" customFormat="1" ht="15.75" customHeight="1" x14ac:dyDescent="0.2">
      <c r="B45" s="43" t="s">
        <v>39</v>
      </c>
      <c r="C45" s="44">
        <v>203</v>
      </c>
      <c r="D45" s="44">
        <v>58</v>
      </c>
      <c r="E45" s="45">
        <v>28.571428571428569</v>
      </c>
    </row>
    <row r="46" spans="2:5" s="4" customFormat="1" ht="15.75" customHeight="1" x14ac:dyDescent="0.2">
      <c r="B46" s="43" t="s">
        <v>40</v>
      </c>
      <c r="C46" s="44">
        <v>104929</v>
      </c>
      <c r="D46" s="44">
        <v>82945</v>
      </c>
      <c r="E46" s="45">
        <v>79.048690066616473</v>
      </c>
    </row>
    <row r="47" spans="2:5" s="4" customFormat="1" ht="15.75" customHeight="1" x14ac:dyDescent="0.2">
      <c r="B47" s="43" t="s">
        <v>41</v>
      </c>
      <c r="C47" s="44">
        <v>14310</v>
      </c>
      <c r="D47" s="44">
        <v>14310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14128</v>
      </c>
      <c r="D48" s="48">
        <v>14128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182</v>
      </c>
      <c r="D50" s="48">
        <v>182</v>
      </c>
      <c r="E50" s="50">
        <v>100</v>
      </c>
    </row>
    <row r="51" spans="2:5" s="4" customFormat="1" ht="15.75" customHeight="1" x14ac:dyDescent="0.2">
      <c r="B51" s="43" t="s">
        <v>45</v>
      </c>
      <c r="C51" s="44">
        <v>214</v>
      </c>
      <c r="D51" s="44">
        <v>197</v>
      </c>
      <c r="E51" s="45">
        <v>92.056074766355138</v>
      </c>
    </row>
    <row r="52" spans="2:5" s="4" customFormat="1" ht="15.75" customHeight="1" x14ac:dyDescent="0.2">
      <c r="B52" s="43" t="s">
        <v>46</v>
      </c>
      <c r="C52" s="44">
        <v>43</v>
      </c>
      <c r="D52" s="44">
        <v>43</v>
      </c>
      <c r="E52" s="45">
        <v>100</v>
      </c>
    </row>
    <row r="53" spans="2:5" s="4" customFormat="1" ht="15.75" customHeight="1" x14ac:dyDescent="0.2">
      <c r="B53" s="43" t="s">
        <v>47</v>
      </c>
      <c r="C53" s="44">
        <v>171</v>
      </c>
      <c r="D53" s="44">
        <v>154</v>
      </c>
      <c r="E53" s="45">
        <v>90.058479532163744</v>
      </c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51</v>
      </c>
      <c r="C56" s="48"/>
      <c r="D56" s="48"/>
      <c r="E56" s="50"/>
    </row>
    <row r="57" spans="2:5" s="8" customFormat="1" ht="15.75" customHeight="1" x14ac:dyDescent="0.2">
      <c r="B57" s="47" t="s">
        <v>52</v>
      </c>
      <c r="C57" s="48"/>
      <c r="D57" s="48"/>
      <c r="E57" s="50"/>
    </row>
    <row r="58" spans="2:5" s="8" customFormat="1" ht="15.75" customHeight="1" x14ac:dyDescent="0.2">
      <c r="B58" s="47" t="s">
        <v>53</v>
      </c>
      <c r="C58" s="48"/>
      <c r="D58" s="48"/>
      <c r="E58" s="50"/>
    </row>
    <row r="59" spans="2:5" s="8" customFormat="1" ht="15.75" customHeight="1" x14ac:dyDescent="0.2">
      <c r="B59" s="47" t="s">
        <v>54</v>
      </c>
      <c r="C59" s="48"/>
      <c r="D59" s="48"/>
      <c r="E59" s="50"/>
    </row>
    <row r="60" spans="2:5" s="4" customFormat="1" ht="15.75" customHeight="1" x14ac:dyDescent="0.2">
      <c r="B60" s="43" t="s">
        <v>55</v>
      </c>
      <c r="C60" s="44">
        <v>18054</v>
      </c>
      <c r="D60" s="44">
        <v>13838</v>
      </c>
      <c r="E60" s="45">
        <v>76.647834274952913</v>
      </c>
    </row>
    <row r="61" spans="2:5" s="4" customFormat="1" ht="15.75" customHeight="1" x14ac:dyDescent="0.2">
      <c r="B61" s="43" t="s">
        <v>56</v>
      </c>
      <c r="C61" s="44">
        <v>4710</v>
      </c>
      <c r="D61" s="44">
        <v>4427</v>
      </c>
      <c r="E61" s="45">
        <v>93.991507430997885</v>
      </c>
    </row>
    <row r="62" spans="2:5" s="8" customFormat="1" ht="15.75" customHeight="1" x14ac:dyDescent="0.2">
      <c r="B62" s="47" t="s">
        <v>57</v>
      </c>
      <c r="C62" s="48">
        <v>2149</v>
      </c>
      <c r="D62" s="48">
        <v>2149</v>
      </c>
      <c r="E62" s="50">
        <v>100</v>
      </c>
    </row>
    <row r="63" spans="2:5" s="8" customFormat="1" ht="15.75" customHeight="1" x14ac:dyDescent="0.2">
      <c r="B63" s="47" t="s">
        <v>58</v>
      </c>
      <c r="C63" s="48">
        <v>477</v>
      </c>
      <c r="D63" s="48">
        <v>194</v>
      </c>
      <c r="E63" s="50">
        <v>40.670859538784065</v>
      </c>
    </row>
    <row r="64" spans="2:5" s="8" customFormat="1" ht="15.75" customHeight="1" x14ac:dyDescent="0.2">
      <c r="B64" s="47" t="s">
        <v>59</v>
      </c>
      <c r="C64" s="48">
        <v>2084</v>
      </c>
      <c r="D64" s="48">
        <v>2084</v>
      </c>
      <c r="E64" s="50">
        <v>100</v>
      </c>
    </row>
    <row r="65" spans="2:5" s="4" customFormat="1" ht="15.75" customHeight="1" x14ac:dyDescent="0.2">
      <c r="B65" s="43" t="s">
        <v>60</v>
      </c>
      <c r="C65" s="44">
        <v>13344</v>
      </c>
      <c r="D65" s="44">
        <v>9411</v>
      </c>
      <c r="E65" s="45">
        <v>70.52607913669064</v>
      </c>
    </row>
    <row r="66" spans="2:5" s="8" customFormat="1" ht="15.75" customHeight="1" x14ac:dyDescent="0.2">
      <c r="B66" s="47" t="s">
        <v>61</v>
      </c>
      <c r="C66" s="48">
        <v>0</v>
      </c>
      <c r="D66" s="48">
        <v>0</v>
      </c>
      <c r="E66" s="50"/>
    </row>
    <row r="67" spans="2:5" s="8" customFormat="1" ht="15.75" customHeight="1" x14ac:dyDescent="0.2">
      <c r="B67" s="47" t="s">
        <v>62</v>
      </c>
      <c r="C67" s="48">
        <v>13277</v>
      </c>
      <c r="D67" s="48">
        <v>9345</v>
      </c>
      <c r="E67" s="50">
        <v>70.38487610152896</v>
      </c>
    </row>
    <row r="68" spans="2:5" s="8" customFormat="1" ht="15.75" customHeight="1" x14ac:dyDescent="0.2">
      <c r="B68" s="47" t="s">
        <v>63</v>
      </c>
      <c r="C68" s="48">
        <v>67</v>
      </c>
      <c r="D68" s="48">
        <v>66</v>
      </c>
      <c r="E68" s="50">
        <v>98.507462686567166</v>
      </c>
    </row>
    <row r="69" spans="2:5" s="4" customFormat="1" ht="15.75" customHeight="1" x14ac:dyDescent="0.2">
      <c r="B69" s="43" t="s">
        <v>64</v>
      </c>
      <c r="C69" s="44"/>
      <c r="D69" s="44"/>
      <c r="E69" s="45"/>
    </row>
    <row r="70" spans="2:5" s="4" customFormat="1" ht="15.75" customHeight="1" x14ac:dyDescent="0.2">
      <c r="B70" s="43" t="s">
        <v>65</v>
      </c>
      <c r="C70" s="44">
        <v>63544</v>
      </c>
      <c r="D70" s="44">
        <v>47636</v>
      </c>
      <c r="E70" s="45">
        <v>74.965378320533802</v>
      </c>
    </row>
    <row r="71" spans="2:5" s="8" customFormat="1" ht="15.75" customHeight="1" x14ac:dyDescent="0.2">
      <c r="B71" s="51" t="s">
        <v>66</v>
      </c>
      <c r="C71" s="52">
        <v>955</v>
      </c>
      <c r="D71" s="52">
        <v>665</v>
      </c>
      <c r="E71" s="50">
        <v>69.633507853403145</v>
      </c>
    </row>
    <row r="72" spans="2:5" s="8" customFormat="1" ht="15.75" customHeight="1" x14ac:dyDescent="0.2">
      <c r="B72" s="51" t="s">
        <v>67</v>
      </c>
      <c r="C72" s="52">
        <v>2136</v>
      </c>
      <c r="D72" s="52">
        <v>528</v>
      </c>
      <c r="E72" s="50">
        <v>24.719101123595504</v>
      </c>
    </row>
    <row r="73" spans="2:5" s="8" customFormat="1" ht="15.75" customHeight="1" x14ac:dyDescent="0.2">
      <c r="B73" s="51" t="s">
        <v>68</v>
      </c>
      <c r="C73" s="52">
        <v>4781</v>
      </c>
      <c r="D73" s="52">
        <v>1295</v>
      </c>
      <c r="E73" s="50">
        <v>27.086383601756953</v>
      </c>
    </row>
    <row r="74" spans="2:5" s="8" customFormat="1" ht="15.75" customHeight="1" x14ac:dyDescent="0.2">
      <c r="B74" s="51" t="s">
        <v>69</v>
      </c>
      <c r="C74" s="52">
        <v>37943</v>
      </c>
      <c r="D74" s="52">
        <v>28438</v>
      </c>
      <c r="E74" s="50">
        <v>74.94926600426956</v>
      </c>
    </row>
    <row r="75" spans="2:5" s="8" customFormat="1" ht="15.75" customHeight="1" x14ac:dyDescent="0.2">
      <c r="B75" s="51" t="s">
        <v>70</v>
      </c>
      <c r="C75" s="52">
        <v>15732</v>
      </c>
      <c r="D75" s="52">
        <v>15573</v>
      </c>
      <c r="E75" s="50">
        <v>98.989321128909225</v>
      </c>
    </row>
    <row r="76" spans="2:5" s="8" customFormat="1" ht="15.75" customHeight="1" x14ac:dyDescent="0.2">
      <c r="B76" s="51" t="s">
        <v>71</v>
      </c>
      <c r="C76" s="52">
        <v>1997</v>
      </c>
      <c r="D76" s="52">
        <v>1137</v>
      </c>
      <c r="E76" s="50">
        <v>56.935403104656992</v>
      </c>
    </row>
    <row r="77" spans="2:5" s="5" customFormat="1" ht="15.75" customHeight="1" x14ac:dyDescent="0.2">
      <c r="B77" s="43" t="s">
        <v>72</v>
      </c>
      <c r="C77" s="44">
        <v>11</v>
      </c>
      <c r="D77" s="44">
        <v>5</v>
      </c>
      <c r="E77" s="45">
        <v>45.454545454545453</v>
      </c>
    </row>
    <row r="78" spans="2:5" ht="15.75" customHeight="1" x14ac:dyDescent="0.2">
      <c r="B78" s="47" t="s">
        <v>73</v>
      </c>
      <c r="C78" s="48"/>
      <c r="D78" s="48"/>
      <c r="E78" s="50"/>
    </row>
    <row r="79" spans="2:5" ht="15.75" customHeight="1" x14ac:dyDescent="0.2">
      <c r="B79" s="47" t="s">
        <v>74</v>
      </c>
      <c r="C79" s="48"/>
      <c r="D79" s="48"/>
      <c r="E79" s="50"/>
    </row>
    <row r="80" spans="2:5" ht="15.75" customHeight="1" x14ac:dyDescent="0.2">
      <c r="B80" s="47" t="s">
        <v>75</v>
      </c>
      <c r="C80" s="48">
        <v>11</v>
      </c>
      <c r="D80" s="48">
        <v>5</v>
      </c>
      <c r="E80" s="50">
        <v>45.454545454545453</v>
      </c>
    </row>
    <row r="81" spans="2:5" ht="15.75" customHeight="1" x14ac:dyDescent="0.2">
      <c r="B81" s="47" t="s">
        <v>76</v>
      </c>
      <c r="C81" s="48"/>
      <c r="D81" s="48"/>
      <c r="E81" s="50"/>
    </row>
    <row r="82" spans="2:5" ht="15.75" customHeight="1" x14ac:dyDescent="0.2">
      <c r="B82" s="47" t="s">
        <v>77</v>
      </c>
      <c r="C82" s="48"/>
      <c r="D82" s="48"/>
      <c r="E82" s="50"/>
    </row>
    <row r="83" spans="2:5" ht="15.75" customHeight="1" x14ac:dyDescent="0.2">
      <c r="B83" s="47" t="s">
        <v>78</v>
      </c>
      <c r="C83" s="48">
        <v>0</v>
      </c>
      <c r="D83" s="48">
        <v>0</v>
      </c>
      <c r="E83" s="50"/>
    </row>
    <row r="84" spans="2:5" ht="15.75" customHeight="1" x14ac:dyDescent="0.2">
      <c r="B84" s="47" t="s">
        <v>79</v>
      </c>
      <c r="C84" s="48"/>
      <c r="D84" s="48"/>
      <c r="E84" s="50"/>
    </row>
    <row r="85" spans="2:5" ht="15.75" customHeight="1" x14ac:dyDescent="0.2">
      <c r="B85" s="47" t="s">
        <v>80</v>
      </c>
      <c r="C85" s="48"/>
      <c r="D85" s="48"/>
      <c r="E85" s="50"/>
    </row>
    <row r="86" spans="2:5" s="5" customFormat="1" ht="15.75" customHeight="1" x14ac:dyDescent="0.2">
      <c r="B86" s="43" t="s">
        <v>81</v>
      </c>
      <c r="C86" s="44">
        <v>8796</v>
      </c>
      <c r="D86" s="44">
        <v>6959</v>
      </c>
      <c r="E86" s="45">
        <v>79.115507048658486</v>
      </c>
    </row>
    <row r="87" spans="2:5" ht="15.75" customHeight="1" x14ac:dyDescent="0.2">
      <c r="B87" s="53" t="s">
        <v>82</v>
      </c>
      <c r="C87" s="48">
        <v>0</v>
      </c>
      <c r="D87" s="48">
        <v>0</v>
      </c>
      <c r="E87" s="50"/>
    </row>
    <row r="88" spans="2:5" ht="15.75" customHeight="1" x14ac:dyDescent="0.2">
      <c r="B88" s="53" t="s">
        <v>83</v>
      </c>
      <c r="C88" s="48"/>
      <c r="D88" s="48"/>
      <c r="E88" s="50"/>
    </row>
    <row r="89" spans="2:5" ht="15.75" customHeight="1" x14ac:dyDescent="0.2">
      <c r="B89" s="47" t="s">
        <v>84</v>
      </c>
      <c r="C89" s="48">
        <v>232</v>
      </c>
      <c r="D89" s="48">
        <v>232</v>
      </c>
      <c r="E89" s="50">
        <v>100</v>
      </c>
    </row>
    <row r="90" spans="2:5" ht="15.75" customHeight="1" x14ac:dyDescent="0.2">
      <c r="B90" s="47" t="s">
        <v>85</v>
      </c>
      <c r="C90" s="48">
        <v>2821</v>
      </c>
      <c r="D90" s="48">
        <v>2808</v>
      </c>
      <c r="E90" s="50">
        <v>99.539170506912441</v>
      </c>
    </row>
    <row r="91" spans="2:5" ht="15.75" customHeight="1" x14ac:dyDescent="0.2">
      <c r="B91" s="47" t="s">
        <v>86</v>
      </c>
      <c r="C91" s="48">
        <v>1874</v>
      </c>
      <c r="D91" s="48">
        <v>335</v>
      </c>
      <c r="E91" s="50">
        <v>17.876200640341516</v>
      </c>
    </row>
    <row r="92" spans="2:5" ht="15.75" customHeight="1" x14ac:dyDescent="0.2">
      <c r="B92" s="47" t="s">
        <v>87</v>
      </c>
      <c r="C92" s="48">
        <v>2474</v>
      </c>
      <c r="D92" s="48">
        <v>2474</v>
      </c>
      <c r="E92" s="50">
        <v>100</v>
      </c>
    </row>
    <row r="93" spans="2:5" ht="15.75" customHeight="1" x14ac:dyDescent="0.2">
      <c r="B93" s="47" t="s">
        <v>88</v>
      </c>
      <c r="C93" s="48">
        <v>1395</v>
      </c>
      <c r="D93" s="48">
        <v>1110</v>
      </c>
      <c r="E93" s="50">
        <v>79.569892473118273</v>
      </c>
    </row>
    <row r="94" spans="2:5" s="5" customFormat="1" ht="15.75" customHeight="1" x14ac:dyDescent="0.2">
      <c r="B94" s="43" t="s">
        <v>89</v>
      </c>
      <c r="C94" s="44">
        <v>2020</v>
      </c>
      <c r="D94" s="44">
        <v>783</v>
      </c>
      <c r="E94" s="54">
        <v>38.762376237623762</v>
      </c>
    </row>
    <row r="95" spans="2:5" s="5" customFormat="1" ht="15.75" customHeight="1" x14ac:dyDescent="0.2">
      <c r="B95" s="43" t="s">
        <v>90</v>
      </c>
      <c r="C95" s="44">
        <v>1976</v>
      </c>
      <c r="D95" s="44">
        <v>739</v>
      </c>
      <c r="E95" s="54">
        <v>37.398785425101217</v>
      </c>
    </row>
    <row r="96" spans="2:5" ht="15.75" customHeight="1" x14ac:dyDescent="0.2">
      <c r="B96" s="47" t="s">
        <v>91</v>
      </c>
      <c r="C96" s="48"/>
      <c r="D96" s="48"/>
      <c r="E96" s="55"/>
    </row>
    <row r="97" spans="2:5" ht="15.75" customHeight="1" x14ac:dyDescent="0.2">
      <c r="B97" s="47" t="s">
        <v>92</v>
      </c>
      <c r="C97" s="48"/>
      <c r="D97" s="48"/>
      <c r="E97" s="55"/>
    </row>
    <row r="98" spans="2:5" ht="15.75" customHeight="1" x14ac:dyDescent="0.2">
      <c r="B98" s="47" t="s">
        <v>93</v>
      </c>
      <c r="C98" s="48">
        <v>15</v>
      </c>
      <c r="D98" s="48">
        <v>15</v>
      </c>
      <c r="E98" s="55">
        <v>100</v>
      </c>
    </row>
    <row r="99" spans="2:5" ht="15.75" customHeight="1" x14ac:dyDescent="0.2">
      <c r="B99" s="47" t="s">
        <v>94</v>
      </c>
      <c r="C99" s="48">
        <v>1887</v>
      </c>
      <c r="D99" s="48">
        <v>676</v>
      </c>
      <c r="E99" s="55">
        <v>35.824059353471114</v>
      </c>
    </row>
    <row r="100" spans="2:5" ht="15.75" customHeight="1" x14ac:dyDescent="0.2">
      <c r="B100" s="47" t="s">
        <v>95</v>
      </c>
      <c r="C100" s="48">
        <v>74</v>
      </c>
      <c r="D100" s="48">
        <v>48</v>
      </c>
      <c r="E100" s="55">
        <v>64.86486486486487</v>
      </c>
    </row>
    <row r="101" spans="2:5" s="5" customFormat="1" ht="15.75" customHeight="1" x14ac:dyDescent="0.2">
      <c r="B101" s="43" t="s">
        <v>96</v>
      </c>
      <c r="C101" s="44">
        <v>44</v>
      </c>
      <c r="D101" s="44">
        <v>44</v>
      </c>
      <c r="E101" s="54">
        <v>100</v>
      </c>
    </row>
    <row r="102" spans="2:5" s="5" customFormat="1" ht="15.75" customHeight="1" x14ac:dyDescent="0.2">
      <c r="B102" s="43" t="s">
        <v>97</v>
      </c>
      <c r="C102" s="44">
        <v>0</v>
      </c>
      <c r="D102" s="44">
        <v>0</v>
      </c>
      <c r="E102" s="54"/>
    </row>
    <row r="103" spans="2:5" ht="15.75" customHeight="1" x14ac:dyDescent="0.2">
      <c r="B103" s="47" t="s">
        <v>98</v>
      </c>
      <c r="C103" s="48"/>
      <c r="D103" s="48"/>
      <c r="E103" s="55"/>
    </row>
    <row r="104" spans="2:5" ht="15.75" customHeight="1" x14ac:dyDescent="0.2">
      <c r="B104" s="47" t="s">
        <v>99</v>
      </c>
      <c r="C104" s="48"/>
      <c r="D104" s="48"/>
      <c r="E104" s="55"/>
    </row>
    <row r="105" spans="2:5" s="5" customFormat="1" ht="15.75" customHeight="1" x14ac:dyDescent="0.2">
      <c r="B105" s="43" t="s">
        <v>100</v>
      </c>
      <c r="C105" s="44">
        <v>1</v>
      </c>
      <c r="D105" s="44">
        <v>1</v>
      </c>
      <c r="E105" s="54">
        <v>100</v>
      </c>
    </row>
    <row r="106" spans="2:5" s="5" customFormat="1" ht="15.75" customHeight="1" x14ac:dyDescent="0.2">
      <c r="B106" s="43" t="s">
        <v>101</v>
      </c>
      <c r="C106" s="44">
        <v>0</v>
      </c>
      <c r="D106" s="44">
        <v>0</v>
      </c>
      <c r="E106" s="54"/>
    </row>
    <row r="107" spans="2:5" ht="15.75" customHeight="1" x14ac:dyDescent="0.2">
      <c r="B107" s="47" t="s">
        <v>102</v>
      </c>
      <c r="C107" s="48"/>
      <c r="D107" s="48"/>
      <c r="E107" s="55"/>
    </row>
    <row r="108" spans="2:5" ht="15.75" customHeight="1" x14ac:dyDescent="0.2">
      <c r="B108" s="47" t="s">
        <v>103</v>
      </c>
      <c r="C108" s="48"/>
      <c r="D108" s="48"/>
      <c r="E108" s="55"/>
    </row>
    <row r="109" spans="2:5" ht="15.75" customHeight="1" x14ac:dyDescent="0.2">
      <c r="B109" s="47" t="s">
        <v>104</v>
      </c>
      <c r="C109" s="48"/>
      <c r="D109" s="48"/>
      <c r="E109" s="55"/>
    </row>
    <row r="110" spans="2:5" ht="15.75" customHeight="1" x14ac:dyDescent="0.2">
      <c r="B110" s="47" t="s">
        <v>105</v>
      </c>
      <c r="C110" s="48">
        <v>0</v>
      </c>
      <c r="D110" s="48">
        <v>0</v>
      </c>
      <c r="E110" s="55"/>
    </row>
    <row r="111" spans="2:5" s="5" customFormat="1" ht="15.75" customHeight="1" x14ac:dyDescent="0.2">
      <c r="B111" s="43" t="s">
        <v>106</v>
      </c>
      <c r="C111" s="44">
        <v>1</v>
      </c>
      <c r="D111" s="44">
        <v>1</v>
      </c>
      <c r="E111" s="54">
        <v>100</v>
      </c>
    </row>
    <row r="112" spans="2:5" x14ac:dyDescent="0.2">
      <c r="B112" s="5" t="s">
        <v>210</v>
      </c>
    </row>
  </sheetData>
  <phoneticPr fontId="0" type="noConversion"/>
  <hyperlinks>
    <hyperlink ref="C4" location="Ocak!A1" display="Ocak" xr:uid="{CD0D1168-7EC5-482E-969A-0E0419DEB80F}"/>
    <hyperlink ref="D4" location="Şubat!A1" display="Şubat" xr:uid="{232B23D9-FD3B-4BA0-BF61-80C5F926D37C}"/>
    <hyperlink ref="E4" location="Mart!A1" display="Mart" xr:uid="{56007967-CAF3-4284-84B8-B9BC1547938B}"/>
    <hyperlink ref="C5" location="Nisan!A1" display="Nisan" xr:uid="{9B06EF18-C8DA-4B53-9A38-F401B4D70655}"/>
    <hyperlink ref="D5" location="Mayıs!A1" display="Mayıs" xr:uid="{78C93A6E-CFB2-4647-A131-A7907BEA7A2B}"/>
    <hyperlink ref="E5" location="Haziran!A1" display="Haziran" xr:uid="{8E41986F-F236-459B-84B9-E8C9B17FEBC5}"/>
    <hyperlink ref="C6" location="Temmuz!A1" display="Temmuz" xr:uid="{4323AF7C-1FD0-44F2-AFCE-B3E12EDBC5D9}"/>
    <hyperlink ref="D6" location="Ağustos!A1" display="Ağustos" xr:uid="{25D22E8B-9D8A-49E9-98D7-D1AC85B2763D}"/>
    <hyperlink ref="E6" location="Eylül!A1" display="Eylül" xr:uid="{420FDBBF-64A0-4454-A0BB-2FD1272CC7A7}"/>
    <hyperlink ref="C7" location="Ekim!A1" display="Ekim" xr:uid="{7D76890B-5671-4152-AD33-898DC790D2A4}"/>
    <hyperlink ref="D7" location="Kasım!A1" display="Kasım" xr:uid="{3DB117E7-FFE6-4876-BECC-691E17B7AABF}"/>
    <hyperlink ref="E7" location="Aralık!A1" display="Aralık" xr:uid="{1D08DA80-86F2-4AE5-A708-B485DCB4BE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7FFE-582C-4907-860B-E89A2FD681A1}">
  <dimension ref="B1:G11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10.8" thickBot="1" x14ac:dyDescent="0.25"/>
    <row r="2" spans="2:7" s="2" customFormat="1" ht="24.75" customHeight="1" thickBot="1" x14ac:dyDescent="0.3">
      <c r="B2" s="15" t="s">
        <v>206</v>
      </c>
      <c r="C2" s="16"/>
      <c r="D2" s="16"/>
      <c r="E2" s="17"/>
    </row>
    <row r="3" spans="2:7" s="2" customFormat="1" ht="16.5" customHeight="1" x14ac:dyDescent="0.25">
      <c r="B3" s="1"/>
      <c r="C3" s="19"/>
      <c r="D3" s="19"/>
      <c r="E3" s="20"/>
    </row>
    <row r="4" spans="2:7" s="2" customFormat="1" ht="16.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6.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6.5" customHeight="1" x14ac:dyDescent="0.25">
      <c r="B6" s="1"/>
      <c r="C6" s="21" t="s">
        <v>198</v>
      </c>
      <c r="D6" s="21" t="s">
        <v>199</v>
      </c>
      <c r="E6" s="22" t="s">
        <v>202</v>
      </c>
    </row>
    <row r="7" spans="2:7" s="2" customFormat="1" ht="16.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6.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355910</v>
      </c>
      <c r="D10" s="44">
        <v>292858</v>
      </c>
      <c r="E10" s="45">
        <v>82.284285353038683</v>
      </c>
    </row>
    <row r="11" spans="2:7" s="5" customFormat="1" ht="15.75" customHeight="1" x14ac:dyDescent="0.2">
      <c r="B11" s="43" t="s">
        <v>5</v>
      </c>
      <c r="C11" s="44">
        <v>254609</v>
      </c>
      <c r="D11" s="44">
        <v>212797</v>
      </c>
      <c r="E11" s="46">
        <v>83.577956788644542</v>
      </c>
    </row>
    <row r="12" spans="2:7" s="5" customFormat="1" ht="15.75" customHeight="1" x14ac:dyDescent="0.2">
      <c r="B12" s="43" t="s">
        <v>6</v>
      </c>
      <c r="C12" s="44">
        <v>132661</v>
      </c>
      <c r="D12" s="44">
        <v>111832</v>
      </c>
      <c r="E12" s="46">
        <v>84.299078101325932</v>
      </c>
      <c r="G12" s="6"/>
    </row>
    <row r="13" spans="2:7" s="5" customFormat="1" ht="15.75" customHeight="1" x14ac:dyDescent="0.2">
      <c r="B13" s="43" t="s">
        <v>7</v>
      </c>
      <c r="C13" s="44">
        <v>104141</v>
      </c>
      <c r="D13" s="44">
        <v>86116</v>
      </c>
      <c r="E13" s="46">
        <v>82.691735243564011</v>
      </c>
    </row>
    <row r="14" spans="2:7" ht="15.75" customHeight="1" x14ac:dyDescent="0.2">
      <c r="B14" s="47" t="s">
        <v>8</v>
      </c>
      <c r="C14" s="48">
        <v>6818</v>
      </c>
      <c r="D14" s="48">
        <v>4184</v>
      </c>
      <c r="E14" s="49">
        <v>61.36696978586096</v>
      </c>
    </row>
    <row r="15" spans="2:7" ht="15.75" customHeight="1" x14ac:dyDescent="0.2">
      <c r="B15" s="47" t="s">
        <v>9</v>
      </c>
      <c r="C15" s="48">
        <v>1919</v>
      </c>
      <c r="D15" s="48">
        <v>1402</v>
      </c>
      <c r="E15" s="49">
        <v>73.058884835852012</v>
      </c>
    </row>
    <row r="16" spans="2:7" ht="15.75" customHeight="1" x14ac:dyDescent="0.2">
      <c r="B16" s="47" t="s">
        <v>10</v>
      </c>
      <c r="C16" s="48">
        <v>88622</v>
      </c>
      <c r="D16" s="48">
        <v>74973</v>
      </c>
      <c r="E16" s="49">
        <v>84.598632393762273</v>
      </c>
    </row>
    <row r="17" spans="2:5" ht="15.75" customHeight="1" x14ac:dyDescent="0.2">
      <c r="B17" s="47" t="s">
        <v>11</v>
      </c>
      <c r="C17" s="48">
        <v>6782</v>
      </c>
      <c r="D17" s="48">
        <v>5557</v>
      </c>
      <c r="E17" s="49">
        <v>81.937481568858743</v>
      </c>
    </row>
    <row r="18" spans="2:5" s="5" customFormat="1" ht="15.75" customHeight="1" x14ac:dyDescent="0.2">
      <c r="B18" s="43" t="s">
        <v>12</v>
      </c>
      <c r="C18" s="44">
        <v>28520</v>
      </c>
      <c r="D18" s="44">
        <v>25716</v>
      </c>
      <c r="E18" s="46">
        <v>90.168302945301548</v>
      </c>
    </row>
    <row r="19" spans="2:5" ht="15.75" customHeight="1" x14ac:dyDescent="0.2">
      <c r="B19" s="47" t="s">
        <v>13</v>
      </c>
      <c r="C19" s="48">
        <v>1846</v>
      </c>
      <c r="D19" s="48">
        <v>271</v>
      </c>
      <c r="E19" s="49">
        <v>14.680390032502707</v>
      </c>
    </row>
    <row r="20" spans="2:5" ht="15.75" customHeight="1" x14ac:dyDescent="0.2">
      <c r="B20" s="47" t="s">
        <v>14</v>
      </c>
      <c r="C20" s="48">
        <v>4</v>
      </c>
      <c r="D20" s="48">
        <v>1</v>
      </c>
      <c r="E20" s="49"/>
    </row>
    <row r="21" spans="2:5" ht="15.75" customHeight="1" x14ac:dyDescent="0.2">
      <c r="B21" s="47" t="s">
        <v>15</v>
      </c>
      <c r="C21" s="48">
        <v>26670</v>
      </c>
      <c r="D21" s="48">
        <v>25444</v>
      </c>
      <c r="E21" s="49">
        <v>95.403074615673049</v>
      </c>
    </row>
    <row r="22" spans="2:5" s="4" customFormat="1" ht="15.75" customHeight="1" x14ac:dyDescent="0.2">
      <c r="B22" s="43" t="s">
        <v>16</v>
      </c>
      <c r="C22" s="44">
        <v>20091</v>
      </c>
      <c r="D22" s="44">
        <v>13890</v>
      </c>
      <c r="E22" s="45">
        <v>69.135433776317754</v>
      </c>
    </row>
    <row r="23" spans="2:5" s="8" customFormat="1" ht="15.75" customHeight="1" x14ac:dyDescent="0.2">
      <c r="B23" s="47" t="s">
        <v>17</v>
      </c>
      <c r="C23" s="48">
        <v>199</v>
      </c>
      <c r="D23" s="48">
        <v>83</v>
      </c>
      <c r="E23" s="50">
        <v>41.708542713567837</v>
      </c>
    </row>
    <row r="24" spans="2:5" s="8" customFormat="1" ht="15.75" customHeight="1" x14ac:dyDescent="0.2">
      <c r="B24" s="47" t="s">
        <v>18</v>
      </c>
      <c r="C24" s="48">
        <v>19892</v>
      </c>
      <c r="D24" s="48">
        <v>13807</v>
      </c>
      <c r="E24" s="50">
        <v>69.40981299014679</v>
      </c>
    </row>
    <row r="25" spans="2:5" s="4" customFormat="1" ht="15.75" customHeight="1" x14ac:dyDescent="0.2">
      <c r="B25" s="43" t="s">
        <v>19</v>
      </c>
      <c r="C25" s="44">
        <v>53891</v>
      </c>
      <c r="D25" s="44">
        <v>42525</v>
      </c>
      <c r="E25" s="45">
        <v>78.909279842645347</v>
      </c>
    </row>
    <row r="26" spans="2:5" s="4" customFormat="1" ht="15.75" customHeight="1" x14ac:dyDescent="0.2">
      <c r="B26" s="43" t="s">
        <v>20</v>
      </c>
      <c r="C26" s="44">
        <v>41536</v>
      </c>
      <c r="D26" s="44">
        <v>30302</v>
      </c>
      <c r="E26" s="45">
        <v>72.953582434514644</v>
      </c>
    </row>
    <row r="27" spans="2:5" s="8" customFormat="1" ht="15.75" customHeight="1" x14ac:dyDescent="0.2">
      <c r="B27" s="47" t="s">
        <v>21</v>
      </c>
      <c r="C27" s="48">
        <v>36738</v>
      </c>
      <c r="D27" s="48">
        <v>26232</v>
      </c>
      <c r="E27" s="50">
        <v>71.402907071696887</v>
      </c>
    </row>
    <row r="28" spans="2:5" s="8" customFormat="1" ht="15.75" customHeight="1" x14ac:dyDescent="0.2">
      <c r="B28" s="47" t="s">
        <v>22</v>
      </c>
      <c r="C28" s="48">
        <v>4798</v>
      </c>
      <c r="D28" s="48">
        <v>4070</v>
      </c>
      <c r="E28" s="50">
        <v>84.827011254689452</v>
      </c>
    </row>
    <row r="29" spans="2:5" s="4" customFormat="1" ht="15.75" customHeight="1" x14ac:dyDescent="0.2">
      <c r="B29" s="43" t="s">
        <v>23</v>
      </c>
      <c r="C29" s="44">
        <v>7576</v>
      </c>
      <c r="D29" s="44">
        <v>7570</v>
      </c>
      <c r="E29" s="45">
        <v>99.920802534318895</v>
      </c>
    </row>
    <row r="30" spans="2:5" s="8" customFormat="1" ht="15.75" customHeight="1" x14ac:dyDescent="0.2">
      <c r="B30" s="47" t="s">
        <v>24</v>
      </c>
      <c r="C30" s="48">
        <v>53</v>
      </c>
      <c r="D30" s="48">
        <v>53</v>
      </c>
      <c r="E30" s="50"/>
    </row>
    <row r="31" spans="2:5" s="8" customFormat="1" ht="15.75" customHeight="1" x14ac:dyDescent="0.2">
      <c r="B31" s="47" t="s">
        <v>203</v>
      </c>
      <c r="C31" s="48">
        <v>7324</v>
      </c>
      <c r="D31" s="48">
        <v>7324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/>
      <c r="D34" s="48"/>
      <c r="E34" s="49"/>
    </row>
    <row r="35" spans="2:5" ht="15.75" customHeight="1" x14ac:dyDescent="0.2">
      <c r="B35" s="47" t="s">
        <v>29</v>
      </c>
      <c r="C35" s="48">
        <v>199</v>
      </c>
      <c r="D35" s="48">
        <v>193</v>
      </c>
      <c r="E35" s="49">
        <v>96.984924623115575</v>
      </c>
    </row>
    <row r="36" spans="2:5" s="5" customFormat="1" ht="15.75" customHeight="1" x14ac:dyDescent="0.2">
      <c r="B36" s="43" t="s">
        <v>30</v>
      </c>
      <c r="C36" s="44">
        <v>4776</v>
      </c>
      <c r="D36" s="44">
        <v>4653</v>
      </c>
      <c r="E36" s="46">
        <v>97.424623115577887</v>
      </c>
    </row>
    <row r="37" spans="2:5" s="5" customFormat="1" ht="15.75" customHeight="1" x14ac:dyDescent="0.2">
      <c r="B37" s="43" t="s">
        <v>31</v>
      </c>
      <c r="C37" s="44"/>
      <c r="D37" s="44"/>
      <c r="E37" s="46"/>
    </row>
    <row r="38" spans="2:5" s="4" customFormat="1" ht="15.75" customHeight="1" x14ac:dyDescent="0.2">
      <c r="B38" s="43" t="s">
        <v>32</v>
      </c>
      <c r="C38" s="44">
        <v>3</v>
      </c>
      <c r="D38" s="44">
        <v>0</v>
      </c>
      <c r="E38" s="45"/>
    </row>
    <row r="39" spans="2:5" s="4" customFormat="1" ht="15.75" customHeight="1" x14ac:dyDescent="0.2">
      <c r="B39" s="43" t="s">
        <v>33</v>
      </c>
      <c r="C39" s="44">
        <v>21542</v>
      </c>
      <c r="D39" s="44">
        <v>21542</v>
      </c>
      <c r="E39" s="45">
        <v>100</v>
      </c>
    </row>
    <row r="40" spans="2:5" s="8" customFormat="1" ht="15.75" customHeight="1" x14ac:dyDescent="0.2">
      <c r="B40" s="47" t="s">
        <v>34</v>
      </c>
      <c r="C40" s="48">
        <v>5403</v>
      </c>
      <c r="D40" s="48">
        <v>5403</v>
      </c>
      <c r="E40" s="50">
        <v>100</v>
      </c>
    </row>
    <row r="41" spans="2:5" s="8" customFormat="1" ht="15.75" customHeight="1" x14ac:dyDescent="0.2">
      <c r="B41" s="47" t="s">
        <v>35</v>
      </c>
      <c r="C41" s="48">
        <v>16139</v>
      </c>
      <c r="D41" s="48">
        <v>16139</v>
      </c>
      <c r="E41" s="50">
        <v>100</v>
      </c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13518</v>
      </c>
      <c r="D43" s="44">
        <v>10760</v>
      </c>
      <c r="E43" s="45">
        <v>79.597573605562957</v>
      </c>
    </row>
    <row r="44" spans="2:5" s="4" customFormat="1" ht="15.75" customHeight="1" x14ac:dyDescent="0.2">
      <c r="B44" s="43" t="s">
        <v>38</v>
      </c>
      <c r="C44" s="44">
        <v>12699</v>
      </c>
      <c r="D44" s="44">
        <v>12191</v>
      </c>
      <c r="E44" s="45">
        <v>95.999685014568087</v>
      </c>
    </row>
    <row r="45" spans="2:5" s="4" customFormat="1" ht="15.75" customHeight="1" x14ac:dyDescent="0.2">
      <c r="B45" s="43" t="s">
        <v>39</v>
      </c>
      <c r="C45" s="44">
        <v>207</v>
      </c>
      <c r="D45" s="44">
        <v>57</v>
      </c>
      <c r="E45" s="45">
        <v>27.536231884057973</v>
      </c>
    </row>
    <row r="46" spans="2:5" s="4" customFormat="1" ht="15.75" customHeight="1" x14ac:dyDescent="0.2">
      <c r="B46" s="43" t="s">
        <v>40</v>
      </c>
      <c r="C46" s="44">
        <v>99370</v>
      </c>
      <c r="D46" s="44">
        <v>79366</v>
      </c>
      <c r="E46" s="45">
        <v>79.869175807587794</v>
      </c>
    </row>
    <row r="47" spans="2:5" s="4" customFormat="1" ht="15.75" customHeight="1" x14ac:dyDescent="0.2">
      <c r="B47" s="43" t="s">
        <v>41</v>
      </c>
      <c r="C47" s="44">
        <v>13119</v>
      </c>
      <c r="D47" s="44">
        <v>13119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12986</v>
      </c>
      <c r="D48" s="48">
        <v>12986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133</v>
      </c>
      <c r="D50" s="48">
        <v>133</v>
      </c>
      <c r="E50" s="50">
        <v>100</v>
      </c>
    </row>
    <row r="51" spans="2:5" s="4" customFormat="1" ht="15.75" customHeight="1" x14ac:dyDescent="0.2">
      <c r="B51" s="43" t="s">
        <v>45</v>
      </c>
      <c r="C51" s="44">
        <v>214</v>
      </c>
      <c r="D51" s="44">
        <v>163</v>
      </c>
      <c r="E51" s="45">
        <v>76.168224299065429</v>
      </c>
    </row>
    <row r="52" spans="2:5" s="4" customFormat="1" ht="15.75" customHeight="1" x14ac:dyDescent="0.2">
      <c r="B52" s="43" t="s">
        <v>46</v>
      </c>
      <c r="C52" s="44">
        <v>43</v>
      </c>
      <c r="D52" s="44">
        <v>43</v>
      </c>
      <c r="E52" s="45"/>
    </row>
    <row r="53" spans="2:5" s="4" customFormat="1" ht="15.75" customHeight="1" x14ac:dyDescent="0.2">
      <c r="B53" s="43" t="s">
        <v>47</v>
      </c>
      <c r="C53" s="44">
        <v>171</v>
      </c>
      <c r="D53" s="44">
        <v>120</v>
      </c>
      <c r="E53" s="45">
        <v>70.175438596491219</v>
      </c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51</v>
      </c>
      <c r="C56" s="48"/>
      <c r="D56" s="48"/>
      <c r="E56" s="50"/>
    </row>
    <row r="57" spans="2:5" s="8" customFormat="1" ht="15.75" customHeight="1" x14ac:dyDescent="0.2">
      <c r="B57" s="47" t="s">
        <v>52</v>
      </c>
      <c r="C57" s="48"/>
      <c r="D57" s="48"/>
      <c r="E57" s="50"/>
    </row>
    <row r="58" spans="2:5" s="8" customFormat="1" ht="15.75" customHeight="1" x14ac:dyDescent="0.2">
      <c r="B58" s="47" t="s">
        <v>53</v>
      </c>
      <c r="C58" s="48"/>
      <c r="D58" s="48"/>
      <c r="E58" s="50"/>
    </row>
    <row r="59" spans="2:5" s="8" customFormat="1" ht="15.75" customHeight="1" x14ac:dyDescent="0.2">
      <c r="B59" s="47" t="s">
        <v>54</v>
      </c>
      <c r="C59" s="48"/>
      <c r="D59" s="48"/>
      <c r="E59" s="50"/>
    </row>
    <row r="60" spans="2:5" s="4" customFormat="1" ht="15.75" customHeight="1" x14ac:dyDescent="0.2">
      <c r="B60" s="43" t="s">
        <v>55</v>
      </c>
      <c r="C60" s="44">
        <v>17351</v>
      </c>
      <c r="D60" s="44">
        <v>13235</v>
      </c>
      <c r="E60" s="45">
        <v>76.278024321364768</v>
      </c>
    </row>
    <row r="61" spans="2:5" s="4" customFormat="1" ht="15.75" customHeight="1" x14ac:dyDescent="0.2">
      <c r="B61" s="43" t="s">
        <v>56</v>
      </c>
      <c r="C61" s="44">
        <v>4246</v>
      </c>
      <c r="D61" s="44">
        <v>3960</v>
      </c>
      <c r="E61" s="45">
        <v>93.264248704663217</v>
      </c>
    </row>
    <row r="62" spans="2:5" s="8" customFormat="1" ht="15.75" customHeight="1" x14ac:dyDescent="0.2">
      <c r="B62" s="47" t="s">
        <v>57</v>
      </c>
      <c r="C62" s="48">
        <v>1965</v>
      </c>
      <c r="D62" s="48">
        <v>1965</v>
      </c>
      <c r="E62" s="50">
        <v>100</v>
      </c>
    </row>
    <row r="63" spans="2:5" s="8" customFormat="1" ht="15.75" customHeight="1" x14ac:dyDescent="0.2">
      <c r="B63" s="47" t="s">
        <v>58</v>
      </c>
      <c r="C63" s="48">
        <v>466</v>
      </c>
      <c r="D63" s="48">
        <v>180</v>
      </c>
      <c r="E63" s="50">
        <v>38.626609442060087</v>
      </c>
    </row>
    <row r="64" spans="2:5" s="8" customFormat="1" ht="15.75" customHeight="1" x14ac:dyDescent="0.2">
      <c r="B64" s="47" t="s">
        <v>59</v>
      </c>
      <c r="C64" s="48">
        <v>1815</v>
      </c>
      <c r="D64" s="48">
        <v>1815</v>
      </c>
      <c r="E64" s="50">
        <v>100</v>
      </c>
    </row>
    <row r="65" spans="2:5" s="4" customFormat="1" ht="15.75" customHeight="1" x14ac:dyDescent="0.2">
      <c r="B65" s="43" t="s">
        <v>60</v>
      </c>
      <c r="C65" s="44">
        <v>13105</v>
      </c>
      <c r="D65" s="44">
        <v>9275</v>
      </c>
      <c r="E65" s="45">
        <v>70.774513544448681</v>
      </c>
    </row>
    <row r="66" spans="2:5" s="8" customFormat="1" ht="15.75" customHeight="1" x14ac:dyDescent="0.2">
      <c r="B66" s="47" t="s">
        <v>61</v>
      </c>
      <c r="C66" s="48">
        <v>0</v>
      </c>
      <c r="D66" s="48">
        <v>0</v>
      </c>
      <c r="E66" s="50"/>
    </row>
    <row r="67" spans="2:5" s="8" customFormat="1" ht="15.75" customHeight="1" x14ac:dyDescent="0.2">
      <c r="B67" s="47" t="s">
        <v>62</v>
      </c>
      <c r="C67" s="48">
        <v>13044</v>
      </c>
      <c r="D67" s="48">
        <v>9215</v>
      </c>
      <c r="E67" s="50">
        <v>70.645507513032811</v>
      </c>
    </row>
    <row r="68" spans="2:5" s="8" customFormat="1" ht="15.75" customHeight="1" x14ac:dyDescent="0.2">
      <c r="B68" s="47" t="s">
        <v>63</v>
      </c>
      <c r="C68" s="48">
        <v>61</v>
      </c>
      <c r="D68" s="48">
        <v>60</v>
      </c>
      <c r="E68" s="50">
        <v>98.360655737704917</v>
      </c>
    </row>
    <row r="69" spans="2:5" s="4" customFormat="1" ht="15.75" customHeight="1" x14ac:dyDescent="0.2">
      <c r="B69" s="43" t="s">
        <v>64</v>
      </c>
      <c r="C69" s="44"/>
      <c r="D69" s="44"/>
      <c r="E69" s="45"/>
    </row>
    <row r="70" spans="2:5" s="4" customFormat="1" ht="15.75" customHeight="1" x14ac:dyDescent="0.2">
      <c r="B70" s="43" t="s">
        <v>65</v>
      </c>
      <c r="C70" s="44">
        <v>62212</v>
      </c>
      <c r="D70" s="44">
        <v>46699</v>
      </c>
      <c r="E70" s="45">
        <v>75.064296277245546</v>
      </c>
    </row>
    <row r="71" spans="2:5" s="8" customFormat="1" ht="15.75" customHeight="1" x14ac:dyDescent="0.2">
      <c r="B71" s="51" t="s">
        <v>66</v>
      </c>
      <c r="C71" s="52">
        <v>907</v>
      </c>
      <c r="D71" s="52">
        <v>617</v>
      </c>
      <c r="E71" s="50">
        <v>68.026460859977945</v>
      </c>
    </row>
    <row r="72" spans="2:5" s="8" customFormat="1" ht="15.75" customHeight="1" x14ac:dyDescent="0.2">
      <c r="B72" s="51" t="s">
        <v>67</v>
      </c>
      <c r="C72" s="52">
        <v>0</v>
      </c>
      <c r="D72" s="52">
        <v>0</v>
      </c>
      <c r="E72" s="50"/>
    </row>
    <row r="73" spans="2:5" s="8" customFormat="1" ht="15.75" customHeight="1" x14ac:dyDescent="0.2">
      <c r="B73" s="51" t="s">
        <v>68</v>
      </c>
      <c r="C73" s="52">
        <v>4648</v>
      </c>
      <c r="D73" s="52">
        <v>1171</v>
      </c>
      <c r="E73" s="50">
        <v>25.193631669535282</v>
      </c>
    </row>
    <row r="74" spans="2:5" s="8" customFormat="1" ht="15.75" customHeight="1" x14ac:dyDescent="0.2">
      <c r="B74" s="51" t="s">
        <v>69</v>
      </c>
      <c r="C74" s="52">
        <v>37698</v>
      </c>
      <c r="D74" s="52">
        <v>28355</v>
      </c>
      <c r="E74" s="50">
        <v>75.216191840415931</v>
      </c>
    </row>
    <row r="75" spans="2:5" s="8" customFormat="1" ht="15.75" customHeight="1" x14ac:dyDescent="0.2">
      <c r="B75" s="51" t="s">
        <v>70</v>
      </c>
      <c r="C75" s="52">
        <v>15280</v>
      </c>
      <c r="D75" s="52">
        <v>15112</v>
      </c>
      <c r="E75" s="50">
        <v>98.900523560209422</v>
      </c>
    </row>
    <row r="76" spans="2:5" s="8" customFormat="1" ht="15.75" customHeight="1" x14ac:dyDescent="0.2">
      <c r="B76" s="51" t="s">
        <v>71</v>
      </c>
      <c r="C76" s="52">
        <v>3679</v>
      </c>
      <c r="D76" s="52">
        <v>1444</v>
      </c>
      <c r="E76" s="50">
        <v>39.249796140255505</v>
      </c>
    </row>
    <row r="77" spans="2:5" s="5" customFormat="1" ht="15.75" customHeight="1" x14ac:dyDescent="0.2">
      <c r="B77" s="43" t="s">
        <v>72</v>
      </c>
      <c r="C77" s="44">
        <v>10</v>
      </c>
      <c r="D77" s="44">
        <v>5</v>
      </c>
      <c r="E77" s="45">
        <v>50</v>
      </c>
    </row>
    <row r="78" spans="2:5" ht="15.75" customHeight="1" x14ac:dyDescent="0.2">
      <c r="B78" s="47" t="s">
        <v>73</v>
      </c>
      <c r="C78" s="48"/>
      <c r="D78" s="48"/>
      <c r="E78" s="50"/>
    </row>
    <row r="79" spans="2:5" ht="15.75" customHeight="1" x14ac:dyDescent="0.2">
      <c r="B79" s="47" t="s">
        <v>74</v>
      </c>
      <c r="C79" s="48"/>
      <c r="D79" s="48"/>
      <c r="E79" s="50"/>
    </row>
    <row r="80" spans="2:5" ht="15.75" customHeight="1" x14ac:dyDescent="0.2">
      <c r="B80" s="47" t="s">
        <v>75</v>
      </c>
      <c r="C80" s="48">
        <v>10</v>
      </c>
      <c r="D80" s="48">
        <v>5</v>
      </c>
      <c r="E80" s="50">
        <v>50</v>
      </c>
    </row>
    <row r="81" spans="2:5" ht="15.75" customHeight="1" x14ac:dyDescent="0.2">
      <c r="B81" s="47" t="s">
        <v>76</v>
      </c>
      <c r="C81" s="48"/>
      <c r="D81" s="48"/>
      <c r="E81" s="50"/>
    </row>
    <row r="82" spans="2:5" ht="15.75" customHeight="1" x14ac:dyDescent="0.2">
      <c r="B82" s="47" t="s">
        <v>77</v>
      </c>
      <c r="C82" s="48"/>
      <c r="D82" s="48"/>
      <c r="E82" s="50"/>
    </row>
    <row r="83" spans="2:5" ht="15.75" customHeight="1" x14ac:dyDescent="0.2">
      <c r="B83" s="47" t="s">
        <v>78</v>
      </c>
      <c r="C83" s="48">
        <v>0</v>
      </c>
      <c r="D83" s="48">
        <v>0</v>
      </c>
      <c r="E83" s="50"/>
    </row>
    <row r="84" spans="2:5" ht="15.75" customHeight="1" x14ac:dyDescent="0.2">
      <c r="B84" s="47" t="s">
        <v>79</v>
      </c>
      <c r="C84" s="48"/>
      <c r="D84" s="48"/>
      <c r="E84" s="50"/>
    </row>
    <row r="85" spans="2:5" ht="15.75" customHeight="1" x14ac:dyDescent="0.2">
      <c r="B85" s="47" t="s">
        <v>80</v>
      </c>
      <c r="C85" s="48"/>
      <c r="D85" s="48"/>
      <c r="E85" s="50"/>
    </row>
    <row r="86" spans="2:5" s="5" customFormat="1" ht="15.75" customHeight="1" x14ac:dyDescent="0.2">
      <c r="B86" s="43" t="s">
        <v>81</v>
      </c>
      <c r="C86" s="44">
        <v>6464</v>
      </c>
      <c r="D86" s="44">
        <v>6145</v>
      </c>
      <c r="E86" s="45">
        <v>95.064975247524757</v>
      </c>
    </row>
    <row r="87" spans="2:5" ht="15.75" customHeight="1" x14ac:dyDescent="0.2">
      <c r="B87" s="53" t="s">
        <v>82</v>
      </c>
      <c r="C87" s="48">
        <v>0</v>
      </c>
      <c r="D87" s="48">
        <v>0</v>
      </c>
      <c r="E87" s="50"/>
    </row>
    <row r="88" spans="2:5" ht="15.75" customHeight="1" x14ac:dyDescent="0.2">
      <c r="B88" s="53" t="s">
        <v>83</v>
      </c>
      <c r="C88" s="48"/>
      <c r="D88" s="48"/>
      <c r="E88" s="50"/>
    </row>
    <row r="89" spans="2:5" ht="15.75" customHeight="1" x14ac:dyDescent="0.2">
      <c r="B89" s="47" t="s">
        <v>84</v>
      </c>
      <c r="C89" s="48">
        <v>211</v>
      </c>
      <c r="D89" s="48">
        <v>211</v>
      </c>
      <c r="E89" s="50">
        <v>100</v>
      </c>
    </row>
    <row r="90" spans="2:5" ht="15.75" customHeight="1" x14ac:dyDescent="0.2">
      <c r="B90" s="47" t="s">
        <v>85</v>
      </c>
      <c r="C90" s="48">
        <v>2530</v>
      </c>
      <c r="D90" s="48">
        <v>2507</v>
      </c>
      <c r="E90" s="50">
        <v>99.090909090909093</v>
      </c>
    </row>
    <row r="91" spans="2:5" ht="15.75" customHeight="1" x14ac:dyDescent="0.2">
      <c r="B91" s="47" t="s">
        <v>86</v>
      </c>
      <c r="C91" s="48">
        <v>281</v>
      </c>
      <c r="D91" s="48">
        <v>281</v>
      </c>
      <c r="E91" s="50">
        <v>100</v>
      </c>
    </row>
    <row r="92" spans="2:5" ht="15.75" customHeight="1" x14ac:dyDescent="0.2">
      <c r="B92" s="47" t="s">
        <v>87</v>
      </c>
      <c r="C92" s="48">
        <v>2090</v>
      </c>
      <c r="D92" s="48">
        <v>2090</v>
      </c>
      <c r="E92" s="50">
        <v>100</v>
      </c>
    </row>
    <row r="93" spans="2:5" ht="15.75" customHeight="1" x14ac:dyDescent="0.2">
      <c r="B93" s="47" t="s">
        <v>88</v>
      </c>
      <c r="C93" s="48">
        <v>1352</v>
      </c>
      <c r="D93" s="48">
        <v>1056</v>
      </c>
      <c r="E93" s="50">
        <v>78.10650887573965</v>
      </c>
    </row>
    <row r="94" spans="2:5" s="5" customFormat="1" ht="15.75" customHeight="1" x14ac:dyDescent="0.2">
      <c r="B94" s="43" t="s">
        <v>89</v>
      </c>
      <c r="C94" s="44">
        <v>1930</v>
      </c>
      <c r="D94" s="44">
        <v>694</v>
      </c>
      <c r="E94" s="54">
        <v>35.958549222797927</v>
      </c>
    </row>
    <row r="95" spans="2:5" s="5" customFormat="1" ht="15.75" customHeight="1" x14ac:dyDescent="0.2">
      <c r="B95" s="43" t="s">
        <v>90</v>
      </c>
      <c r="C95" s="44">
        <v>1892</v>
      </c>
      <c r="D95" s="44">
        <v>656</v>
      </c>
      <c r="E95" s="54">
        <v>34.672304439746298</v>
      </c>
    </row>
    <row r="96" spans="2:5" ht="15.75" customHeight="1" x14ac:dyDescent="0.2">
      <c r="B96" s="47" t="s">
        <v>91</v>
      </c>
      <c r="C96" s="48"/>
      <c r="D96" s="48"/>
      <c r="E96" s="55"/>
    </row>
    <row r="97" spans="2:5" ht="15.75" customHeight="1" x14ac:dyDescent="0.2">
      <c r="B97" s="47" t="s">
        <v>92</v>
      </c>
      <c r="C97" s="48"/>
      <c r="D97" s="48"/>
      <c r="E97" s="55"/>
    </row>
    <row r="98" spans="2:5" ht="15.75" customHeight="1" x14ac:dyDescent="0.2">
      <c r="B98" s="47" t="s">
        <v>93</v>
      </c>
      <c r="C98" s="48">
        <v>15</v>
      </c>
      <c r="D98" s="48">
        <v>15</v>
      </c>
      <c r="E98" s="55"/>
    </row>
    <row r="99" spans="2:5" ht="15.75" customHeight="1" x14ac:dyDescent="0.2">
      <c r="B99" s="47" t="s">
        <v>94</v>
      </c>
      <c r="C99" s="48">
        <v>1803</v>
      </c>
      <c r="D99" s="48">
        <v>594</v>
      </c>
      <c r="E99" s="55">
        <v>32.945091514143094</v>
      </c>
    </row>
    <row r="100" spans="2:5" ht="15.75" customHeight="1" x14ac:dyDescent="0.2">
      <c r="B100" s="47" t="s">
        <v>95</v>
      </c>
      <c r="C100" s="48">
        <v>74</v>
      </c>
      <c r="D100" s="48">
        <v>47</v>
      </c>
      <c r="E100" s="55">
        <v>63.513513513513509</v>
      </c>
    </row>
    <row r="101" spans="2:5" s="5" customFormat="1" ht="15.75" customHeight="1" x14ac:dyDescent="0.2">
      <c r="B101" s="43" t="s">
        <v>96</v>
      </c>
      <c r="C101" s="44">
        <v>38</v>
      </c>
      <c r="D101" s="44">
        <v>38</v>
      </c>
      <c r="E101" s="54">
        <v>100</v>
      </c>
    </row>
    <row r="102" spans="2:5" s="5" customFormat="1" ht="15.75" customHeight="1" x14ac:dyDescent="0.2">
      <c r="B102" s="43" t="s">
        <v>97</v>
      </c>
      <c r="C102" s="44">
        <v>0</v>
      </c>
      <c r="D102" s="44">
        <v>0</v>
      </c>
      <c r="E102" s="54"/>
    </row>
    <row r="103" spans="2:5" ht="15.75" customHeight="1" x14ac:dyDescent="0.2">
      <c r="B103" s="47" t="s">
        <v>98</v>
      </c>
      <c r="C103" s="48"/>
      <c r="D103" s="48"/>
      <c r="E103" s="55"/>
    </row>
    <row r="104" spans="2:5" ht="15.75" customHeight="1" x14ac:dyDescent="0.2">
      <c r="B104" s="47" t="s">
        <v>99</v>
      </c>
      <c r="C104" s="48"/>
      <c r="D104" s="48"/>
      <c r="E104" s="55"/>
    </row>
    <row r="105" spans="2:5" s="5" customFormat="1" ht="15.75" customHeight="1" x14ac:dyDescent="0.2">
      <c r="B105" s="43" t="s">
        <v>100</v>
      </c>
      <c r="C105" s="44">
        <v>1</v>
      </c>
      <c r="D105" s="44">
        <v>1</v>
      </c>
      <c r="E105" s="54">
        <v>100</v>
      </c>
    </row>
    <row r="106" spans="2:5" s="5" customFormat="1" ht="15.75" customHeight="1" x14ac:dyDescent="0.2">
      <c r="B106" s="43" t="s">
        <v>101</v>
      </c>
      <c r="C106" s="44">
        <v>0</v>
      </c>
      <c r="D106" s="44">
        <v>0</v>
      </c>
      <c r="E106" s="54"/>
    </row>
    <row r="107" spans="2:5" ht="15.75" customHeight="1" x14ac:dyDescent="0.2">
      <c r="B107" s="47" t="s">
        <v>102</v>
      </c>
      <c r="C107" s="48"/>
      <c r="D107" s="48"/>
      <c r="E107" s="55"/>
    </row>
    <row r="108" spans="2:5" ht="15.75" customHeight="1" x14ac:dyDescent="0.2">
      <c r="B108" s="47" t="s">
        <v>103</v>
      </c>
      <c r="C108" s="48"/>
      <c r="D108" s="48"/>
      <c r="E108" s="55"/>
    </row>
    <row r="109" spans="2:5" ht="15.75" customHeight="1" x14ac:dyDescent="0.2">
      <c r="B109" s="47" t="s">
        <v>104</v>
      </c>
      <c r="C109" s="48"/>
      <c r="D109" s="48"/>
      <c r="E109" s="55"/>
    </row>
    <row r="110" spans="2:5" ht="15.75" customHeight="1" x14ac:dyDescent="0.2">
      <c r="B110" s="47" t="s">
        <v>105</v>
      </c>
      <c r="C110" s="48">
        <v>0</v>
      </c>
      <c r="D110" s="48">
        <v>0</v>
      </c>
      <c r="E110" s="55"/>
    </row>
    <row r="111" spans="2:5" s="5" customFormat="1" ht="15.75" customHeight="1" x14ac:dyDescent="0.2">
      <c r="B111" s="43" t="s">
        <v>106</v>
      </c>
      <c r="C111" s="44">
        <v>1</v>
      </c>
      <c r="D111" s="44">
        <v>1</v>
      </c>
      <c r="E111" s="54">
        <v>100</v>
      </c>
    </row>
  </sheetData>
  <phoneticPr fontId="0" type="noConversion"/>
  <hyperlinks>
    <hyperlink ref="C4" location="Ocak!A1" display="Ocak" xr:uid="{693A29D4-487A-4ACF-9D5F-FD6FED9F5088}"/>
    <hyperlink ref="D4" location="Şubat!A1" display="Şubat" xr:uid="{471E218D-9537-4BB4-82BD-EBC151A6992C}"/>
    <hyperlink ref="E4" location="Mart!A1" display="Mart" xr:uid="{48D50657-A02B-4EEB-B6A7-41671079F740}"/>
    <hyperlink ref="C5" location="Nisan!A1" display="Nisan" xr:uid="{2AA186DC-B8B2-45A4-95C6-93E74032A7A3}"/>
    <hyperlink ref="D5" location="Mayıs!A1" display="Mayıs" xr:uid="{32E36A17-FE46-4FB4-997F-E478BD520BAF}"/>
    <hyperlink ref="E5" location="Haziran!A1" display="Haziran" xr:uid="{E1919D79-CE3E-49B4-B66A-6875C7F2E762}"/>
    <hyperlink ref="C6" location="Temmuz!A1" display="Temmuz" xr:uid="{C63248BB-C58D-4787-AD2D-F5C2CF25DD82}"/>
    <hyperlink ref="D6" location="Ağustos!A1" display="Ağustos" xr:uid="{2BD53409-A933-4D0D-A713-BD0E316F7182}"/>
    <hyperlink ref="E6" location="Eylül!A1" display="Eylül" xr:uid="{8E0578C4-DF65-495F-9A0D-D3B849E8A722}"/>
    <hyperlink ref="C7" location="Ekim!A1" display="Ekim" xr:uid="{9527C0FA-46E8-40CF-AF82-53765F3D8989}"/>
    <hyperlink ref="D7" location="Kasım!A1" display="Kasım" xr:uid="{3DD3FED5-4521-42A2-AB9B-5DC8268EA8F1}"/>
    <hyperlink ref="E7" location="Aralık!A1" display="Aralık" xr:uid="{2F28F7C9-2C30-434A-A3A0-78B92E9044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8280-92E7-4F48-B8F2-95A0D0F13124}">
  <dimension ref="B1:G11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10.8" thickBot="1" x14ac:dyDescent="0.25"/>
    <row r="2" spans="2:7" s="2" customFormat="1" ht="24.75" customHeight="1" thickBot="1" x14ac:dyDescent="0.3">
      <c r="B2" s="15" t="s">
        <v>204</v>
      </c>
      <c r="C2" s="16"/>
      <c r="D2" s="16"/>
      <c r="E2" s="17"/>
    </row>
    <row r="3" spans="2:7" s="2" customFormat="1" ht="16.5" customHeight="1" x14ac:dyDescent="0.25">
      <c r="B3" s="1"/>
      <c r="C3" s="19"/>
      <c r="D3" s="19"/>
      <c r="E3" s="20"/>
    </row>
    <row r="4" spans="2:7" s="2" customFormat="1" ht="16.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6.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6.5" customHeight="1" x14ac:dyDescent="0.25">
      <c r="B6" s="1"/>
      <c r="C6" s="21" t="s">
        <v>198</v>
      </c>
      <c r="D6" s="21" t="s">
        <v>199</v>
      </c>
      <c r="E6" s="22" t="s">
        <v>202</v>
      </c>
    </row>
    <row r="7" spans="2:7" s="2" customFormat="1" ht="16.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6.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328629</v>
      </c>
      <c r="D10" s="44">
        <v>265124</v>
      </c>
      <c r="E10" s="45">
        <v>80.675777244248067</v>
      </c>
    </row>
    <row r="11" spans="2:7" s="5" customFormat="1" ht="15.75" customHeight="1" x14ac:dyDescent="0.2">
      <c r="B11" s="43" t="s">
        <v>5</v>
      </c>
      <c r="C11" s="44">
        <v>229766</v>
      </c>
      <c r="D11" s="44">
        <v>187260</v>
      </c>
      <c r="E11" s="46">
        <v>81.500309010036304</v>
      </c>
    </row>
    <row r="12" spans="2:7" s="5" customFormat="1" ht="15.75" customHeight="1" x14ac:dyDescent="0.2">
      <c r="B12" s="43" t="s">
        <v>6</v>
      </c>
      <c r="C12" s="44">
        <v>114834</v>
      </c>
      <c r="D12" s="44">
        <v>94712</v>
      </c>
      <c r="E12" s="46">
        <v>82.477315080899388</v>
      </c>
      <c r="G12" s="6"/>
    </row>
    <row r="13" spans="2:7" s="5" customFormat="1" ht="15.75" customHeight="1" x14ac:dyDescent="0.2">
      <c r="B13" s="43" t="s">
        <v>7</v>
      </c>
      <c r="C13" s="44">
        <v>93389</v>
      </c>
      <c r="D13" s="44">
        <v>75549</v>
      </c>
      <c r="E13" s="46">
        <v>80.897107796421423</v>
      </c>
    </row>
    <row r="14" spans="2:7" ht="15.75" customHeight="1" x14ac:dyDescent="0.2">
      <c r="B14" s="47" t="s">
        <v>8</v>
      </c>
      <c r="C14" s="48">
        <v>6352</v>
      </c>
      <c r="D14" s="48">
        <v>4126</v>
      </c>
      <c r="E14" s="49">
        <v>64.955919395465997</v>
      </c>
    </row>
    <row r="15" spans="2:7" ht="15.75" customHeight="1" x14ac:dyDescent="0.2">
      <c r="B15" s="47" t="s">
        <v>9</v>
      </c>
      <c r="C15" s="48">
        <v>1911</v>
      </c>
      <c r="D15" s="48">
        <v>1363</v>
      </c>
      <c r="E15" s="49">
        <v>71.323914181057035</v>
      </c>
    </row>
    <row r="16" spans="2:7" ht="15.75" customHeight="1" x14ac:dyDescent="0.2">
      <c r="B16" s="47" t="s">
        <v>10</v>
      </c>
      <c r="C16" s="48">
        <v>80064</v>
      </c>
      <c r="D16" s="48">
        <v>65755</v>
      </c>
      <c r="E16" s="49">
        <v>82.128047561950439</v>
      </c>
    </row>
    <row r="17" spans="2:5" ht="15.75" customHeight="1" x14ac:dyDescent="0.2">
      <c r="B17" s="47" t="s">
        <v>11</v>
      </c>
      <c r="C17" s="48">
        <v>5062</v>
      </c>
      <c r="D17" s="48">
        <v>4305</v>
      </c>
      <c r="E17" s="49">
        <v>85.045436586329515</v>
      </c>
    </row>
    <row r="18" spans="2:5" s="5" customFormat="1" ht="15.75" customHeight="1" x14ac:dyDescent="0.2">
      <c r="B18" s="43" t="s">
        <v>12</v>
      </c>
      <c r="C18" s="44">
        <v>21445</v>
      </c>
      <c r="D18" s="44">
        <v>19163</v>
      </c>
      <c r="E18" s="46">
        <v>89.358824900909312</v>
      </c>
    </row>
    <row r="19" spans="2:5" ht="15.75" customHeight="1" x14ac:dyDescent="0.2">
      <c r="B19" s="47" t="s">
        <v>13</v>
      </c>
      <c r="C19" s="48">
        <v>1814</v>
      </c>
      <c r="D19" s="48">
        <v>247</v>
      </c>
      <c r="E19" s="49">
        <v>13.616317530319735</v>
      </c>
    </row>
    <row r="20" spans="2:5" ht="15.75" customHeight="1" x14ac:dyDescent="0.2">
      <c r="B20" s="47" t="s">
        <v>14</v>
      </c>
      <c r="C20" s="48">
        <v>0</v>
      </c>
      <c r="D20" s="48">
        <v>0</v>
      </c>
      <c r="E20" s="49"/>
    </row>
    <row r="21" spans="2:5" ht="15.75" customHeight="1" x14ac:dyDescent="0.2">
      <c r="B21" s="47" t="s">
        <v>15</v>
      </c>
      <c r="C21" s="48">
        <v>19631</v>
      </c>
      <c r="D21" s="48">
        <v>18916</v>
      </c>
      <c r="E21" s="49">
        <v>96.357801436503493</v>
      </c>
    </row>
    <row r="22" spans="2:5" s="4" customFormat="1" ht="15.75" customHeight="1" x14ac:dyDescent="0.2">
      <c r="B22" s="43" t="s">
        <v>16</v>
      </c>
      <c r="C22" s="44">
        <v>20007</v>
      </c>
      <c r="D22" s="44">
        <v>13537</v>
      </c>
      <c r="E22" s="45">
        <v>67.661318538511523</v>
      </c>
    </row>
    <row r="23" spans="2:5" s="8" customFormat="1" ht="15.75" customHeight="1" x14ac:dyDescent="0.2">
      <c r="B23" s="47" t="s">
        <v>17</v>
      </c>
      <c r="C23" s="48">
        <v>183</v>
      </c>
      <c r="D23" s="48">
        <v>54</v>
      </c>
      <c r="E23" s="50">
        <v>29.508196721311474</v>
      </c>
    </row>
    <row r="24" spans="2:5" s="8" customFormat="1" ht="15.75" customHeight="1" x14ac:dyDescent="0.2">
      <c r="B24" s="47" t="s">
        <v>18</v>
      </c>
      <c r="C24" s="48">
        <v>19824</v>
      </c>
      <c r="D24" s="48">
        <v>13483</v>
      </c>
      <c r="E24" s="50">
        <v>68.013518966908791</v>
      </c>
    </row>
    <row r="25" spans="2:5" s="4" customFormat="1" ht="15.75" customHeight="1" x14ac:dyDescent="0.2">
      <c r="B25" s="43" t="s">
        <v>19</v>
      </c>
      <c r="C25" s="44">
        <v>51133</v>
      </c>
      <c r="D25" s="44">
        <v>38660</v>
      </c>
      <c r="E25" s="45">
        <v>75.606751021845</v>
      </c>
    </row>
    <row r="26" spans="2:5" s="4" customFormat="1" ht="15.75" customHeight="1" x14ac:dyDescent="0.2">
      <c r="B26" s="43" t="s">
        <v>20</v>
      </c>
      <c r="C26" s="44">
        <v>39743</v>
      </c>
      <c r="D26" s="44">
        <v>27418</v>
      </c>
      <c r="E26" s="45">
        <v>68.988249503057148</v>
      </c>
    </row>
    <row r="27" spans="2:5" s="8" customFormat="1" ht="15.75" customHeight="1" x14ac:dyDescent="0.2">
      <c r="B27" s="47" t="s">
        <v>21</v>
      </c>
      <c r="C27" s="48">
        <v>35279</v>
      </c>
      <c r="D27" s="48">
        <v>23727</v>
      </c>
      <c r="E27" s="50">
        <v>67.255307690127282</v>
      </c>
    </row>
    <row r="28" spans="2:5" s="8" customFormat="1" ht="15.75" customHeight="1" x14ac:dyDescent="0.2">
      <c r="B28" s="47" t="s">
        <v>22</v>
      </c>
      <c r="C28" s="48">
        <v>4464</v>
      </c>
      <c r="D28" s="48">
        <v>3691</v>
      </c>
      <c r="E28" s="50">
        <v>82.68369175627241</v>
      </c>
    </row>
    <row r="29" spans="2:5" s="4" customFormat="1" ht="15.75" customHeight="1" x14ac:dyDescent="0.2">
      <c r="B29" s="43" t="s">
        <v>23</v>
      </c>
      <c r="C29" s="44">
        <v>7027</v>
      </c>
      <c r="D29" s="44">
        <v>7022</v>
      </c>
      <c r="E29" s="45">
        <v>99.928845880176468</v>
      </c>
    </row>
    <row r="30" spans="2:5" s="8" customFormat="1" ht="15.75" customHeight="1" x14ac:dyDescent="0.2">
      <c r="B30" s="47" t="s">
        <v>24</v>
      </c>
      <c r="C30" s="48">
        <v>0</v>
      </c>
      <c r="D30" s="48">
        <v>0</v>
      </c>
      <c r="E30" s="50"/>
    </row>
    <row r="31" spans="2:5" s="8" customFormat="1" ht="15.75" customHeight="1" x14ac:dyDescent="0.2">
      <c r="B31" s="47" t="s">
        <v>203</v>
      </c>
      <c r="C31" s="48">
        <v>6846</v>
      </c>
      <c r="D31" s="48">
        <v>6846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/>
      <c r="D34" s="48"/>
      <c r="E34" s="49"/>
    </row>
    <row r="35" spans="2:5" ht="15.75" customHeight="1" x14ac:dyDescent="0.2">
      <c r="B35" s="47" t="s">
        <v>29</v>
      </c>
      <c r="C35" s="48">
        <v>181</v>
      </c>
      <c r="D35" s="48">
        <v>176</v>
      </c>
      <c r="E35" s="49">
        <v>97.237569060773481</v>
      </c>
    </row>
    <row r="36" spans="2:5" s="5" customFormat="1" ht="15.75" customHeight="1" x14ac:dyDescent="0.2">
      <c r="B36" s="43" t="s">
        <v>30</v>
      </c>
      <c r="C36" s="44">
        <v>4360</v>
      </c>
      <c r="D36" s="44">
        <v>4220</v>
      </c>
      <c r="E36" s="46">
        <v>96.788990825688074</v>
      </c>
    </row>
    <row r="37" spans="2:5" s="5" customFormat="1" ht="15.75" customHeight="1" x14ac:dyDescent="0.2">
      <c r="B37" s="43" t="s">
        <v>31</v>
      </c>
      <c r="C37" s="44"/>
      <c r="D37" s="44"/>
      <c r="E37" s="46"/>
    </row>
    <row r="38" spans="2:5" s="4" customFormat="1" ht="15.75" customHeight="1" x14ac:dyDescent="0.2">
      <c r="B38" s="43" t="s">
        <v>32</v>
      </c>
      <c r="C38" s="44">
        <v>3</v>
      </c>
      <c r="D38" s="44">
        <v>0</v>
      </c>
      <c r="E38" s="45"/>
    </row>
    <row r="39" spans="2:5" s="4" customFormat="1" ht="15.75" customHeight="1" x14ac:dyDescent="0.2">
      <c r="B39" s="43" t="s">
        <v>33</v>
      </c>
      <c r="C39" s="44">
        <v>19620</v>
      </c>
      <c r="D39" s="44">
        <v>19620</v>
      </c>
      <c r="E39" s="45">
        <v>100</v>
      </c>
    </row>
    <row r="40" spans="2:5" s="8" customFormat="1" ht="15.75" customHeight="1" x14ac:dyDescent="0.2">
      <c r="B40" s="47" t="s">
        <v>34</v>
      </c>
      <c r="C40" s="48">
        <v>4796</v>
      </c>
      <c r="D40" s="48">
        <v>4796</v>
      </c>
      <c r="E40" s="50">
        <v>100</v>
      </c>
    </row>
    <row r="41" spans="2:5" s="8" customFormat="1" ht="15.75" customHeight="1" x14ac:dyDescent="0.2">
      <c r="B41" s="47" t="s">
        <v>35</v>
      </c>
      <c r="C41" s="48">
        <v>14824</v>
      </c>
      <c r="D41" s="48">
        <v>14824</v>
      </c>
      <c r="E41" s="50">
        <v>100</v>
      </c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12378</v>
      </c>
      <c r="D43" s="44">
        <v>9612</v>
      </c>
      <c r="E43" s="45">
        <v>77.653902084343187</v>
      </c>
    </row>
    <row r="44" spans="2:5" s="4" customFormat="1" ht="15.75" customHeight="1" x14ac:dyDescent="0.2">
      <c r="B44" s="43" t="s">
        <v>38</v>
      </c>
      <c r="C44" s="44">
        <v>11586</v>
      </c>
      <c r="D44" s="44">
        <v>11062</v>
      </c>
      <c r="E44" s="45">
        <v>95.477300189884346</v>
      </c>
    </row>
    <row r="45" spans="2:5" s="4" customFormat="1" ht="15.75" customHeight="1" x14ac:dyDescent="0.2">
      <c r="B45" s="43" t="s">
        <v>39</v>
      </c>
      <c r="C45" s="44">
        <v>208</v>
      </c>
      <c r="D45" s="44">
        <v>57</v>
      </c>
      <c r="E45" s="45">
        <v>27.403846153846157</v>
      </c>
    </row>
    <row r="46" spans="2:5" s="4" customFormat="1" ht="15.75" customHeight="1" x14ac:dyDescent="0.2">
      <c r="B46" s="43" t="s">
        <v>40</v>
      </c>
      <c r="C46" s="44">
        <v>96966</v>
      </c>
      <c r="D46" s="44">
        <v>77216</v>
      </c>
      <c r="E46" s="45">
        <v>79.632035971371408</v>
      </c>
    </row>
    <row r="47" spans="2:5" s="4" customFormat="1" ht="15.75" customHeight="1" x14ac:dyDescent="0.2">
      <c r="B47" s="43" t="s">
        <v>41</v>
      </c>
      <c r="C47" s="44">
        <v>12659</v>
      </c>
      <c r="D47" s="44">
        <v>12659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12540</v>
      </c>
      <c r="D48" s="48">
        <v>12540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119</v>
      </c>
      <c r="D50" s="48">
        <v>119</v>
      </c>
      <c r="E50" s="50">
        <v>100</v>
      </c>
    </row>
    <row r="51" spans="2:5" s="4" customFormat="1" ht="15.75" customHeight="1" x14ac:dyDescent="0.2">
      <c r="B51" s="43" t="s">
        <v>45</v>
      </c>
      <c r="C51" s="44">
        <v>214</v>
      </c>
      <c r="D51" s="44">
        <v>153</v>
      </c>
      <c r="E51" s="45">
        <v>71.495327102803742</v>
      </c>
    </row>
    <row r="52" spans="2:5" s="4" customFormat="1" ht="15.75" customHeight="1" x14ac:dyDescent="0.2">
      <c r="B52" s="43" t="s">
        <v>46</v>
      </c>
      <c r="C52" s="44">
        <v>43</v>
      </c>
      <c r="D52" s="44">
        <v>39</v>
      </c>
      <c r="E52" s="45"/>
    </row>
    <row r="53" spans="2:5" s="4" customFormat="1" ht="15.75" customHeight="1" x14ac:dyDescent="0.2">
      <c r="B53" s="43" t="s">
        <v>47</v>
      </c>
      <c r="C53" s="44">
        <v>171</v>
      </c>
      <c r="D53" s="44">
        <v>114</v>
      </c>
      <c r="E53" s="45">
        <v>66.666666666666657</v>
      </c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51</v>
      </c>
      <c r="C56" s="48"/>
      <c r="D56" s="48"/>
      <c r="E56" s="50"/>
    </row>
    <row r="57" spans="2:5" s="8" customFormat="1" ht="15.75" customHeight="1" x14ac:dyDescent="0.2">
      <c r="B57" s="47" t="s">
        <v>52</v>
      </c>
      <c r="C57" s="48"/>
      <c r="D57" s="48"/>
      <c r="E57" s="50"/>
    </row>
    <row r="58" spans="2:5" s="8" customFormat="1" ht="15.75" customHeight="1" x14ac:dyDescent="0.2">
      <c r="B58" s="47" t="s">
        <v>53</v>
      </c>
      <c r="C58" s="48"/>
      <c r="D58" s="48"/>
      <c r="E58" s="50"/>
    </row>
    <row r="59" spans="2:5" s="8" customFormat="1" ht="15.75" customHeight="1" x14ac:dyDescent="0.2">
      <c r="B59" s="47" t="s">
        <v>54</v>
      </c>
      <c r="C59" s="48"/>
      <c r="D59" s="48"/>
      <c r="E59" s="50"/>
    </row>
    <row r="60" spans="2:5" s="4" customFormat="1" ht="15.75" customHeight="1" x14ac:dyDescent="0.2">
      <c r="B60" s="43" t="s">
        <v>55</v>
      </c>
      <c r="C60" s="44">
        <v>16731</v>
      </c>
      <c r="D60" s="44">
        <v>12723</v>
      </c>
      <c r="E60" s="45">
        <v>76.044468352160649</v>
      </c>
    </row>
    <row r="61" spans="2:5" s="4" customFormat="1" ht="15.75" customHeight="1" x14ac:dyDescent="0.2">
      <c r="B61" s="43" t="s">
        <v>56</v>
      </c>
      <c r="C61" s="44">
        <v>3842</v>
      </c>
      <c r="D61" s="44">
        <v>3597</v>
      </c>
      <c r="E61" s="45">
        <v>93.623112961998956</v>
      </c>
    </row>
    <row r="62" spans="2:5" s="8" customFormat="1" ht="15.75" customHeight="1" x14ac:dyDescent="0.2">
      <c r="B62" s="47" t="s">
        <v>57</v>
      </c>
      <c r="C62" s="48">
        <v>1779</v>
      </c>
      <c r="D62" s="48">
        <v>1779</v>
      </c>
      <c r="E62" s="50">
        <v>100</v>
      </c>
    </row>
    <row r="63" spans="2:5" s="8" customFormat="1" ht="15.75" customHeight="1" x14ac:dyDescent="0.2">
      <c r="B63" s="47" t="s">
        <v>58</v>
      </c>
      <c r="C63" s="48">
        <v>412</v>
      </c>
      <c r="D63" s="48">
        <v>167</v>
      </c>
      <c r="E63" s="50">
        <v>40.533980582524272</v>
      </c>
    </row>
    <row r="64" spans="2:5" s="8" customFormat="1" ht="15.75" customHeight="1" x14ac:dyDescent="0.2">
      <c r="B64" s="47" t="s">
        <v>59</v>
      </c>
      <c r="C64" s="48">
        <v>1651</v>
      </c>
      <c r="D64" s="48">
        <v>1651</v>
      </c>
      <c r="E64" s="50">
        <v>100</v>
      </c>
    </row>
    <row r="65" spans="2:5" s="4" customFormat="1" ht="15.75" customHeight="1" x14ac:dyDescent="0.2">
      <c r="B65" s="43" t="s">
        <v>60</v>
      </c>
      <c r="C65" s="44">
        <v>12889</v>
      </c>
      <c r="D65" s="44">
        <v>9126</v>
      </c>
      <c r="E65" s="45">
        <v>70.80456202963768</v>
      </c>
    </row>
    <row r="66" spans="2:5" s="8" customFormat="1" ht="15.75" customHeight="1" x14ac:dyDescent="0.2">
      <c r="B66" s="47" t="s">
        <v>61</v>
      </c>
      <c r="C66" s="48">
        <v>0</v>
      </c>
      <c r="D66" s="48">
        <v>0</v>
      </c>
      <c r="E66" s="50"/>
    </row>
    <row r="67" spans="2:5" s="8" customFormat="1" ht="15.75" customHeight="1" x14ac:dyDescent="0.2">
      <c r="B67" s="47" t="s">
        <v>62</v>
      </c>
      <c r="C67" s="48">
        <v>12829</v>
      </c>
      <c r="D67" s="48">
        <v>9067</v>
      </c>
      <c r="E67" s="50">
        <v>70.675812612050819</v>
      </c>
    </row>
    <row r="68" spans="2:5" s="8" customFormat="1" ht="15.75" customHeight="1" x14ac:dyDescent="0.2">
      <c r="B68" s="47" t="s">
        <v>63</v>
      </c>
      <c r="C68" s="48">
        <v>60</v>
      </c>
      <c r="D68" s="48">
        <v>59</v>
      </c>
      <c r="E68" s="50">
        <v>98.333333333333329</v>
      </c>
    </row>
    <row r="69" spans="2:5" s="4" customFormat="1" ht="15.75" customHeight="1" x14ac:dyDescent="0.2">
      <c r="B69" s="43" t="s">
        <v>64</v>
      </c>
      <c r="C69" s="44"/>
      <c r="D69" s="44"/>
      <c r="E69" s="45"/>
    </row>
    <row r="70" spans="2:5" s="4" customFormat="1" ht="15.75" customHeight="1" x14ac:dyDescent="0.2">
      <c r="B70" s="43" t="s">
        <v>65</v>
      </c>
      <c r="C70" s="44">
        <v>61382</v>
      </c>
      <c r="D70" s="44">
        <v>46029</v>
      </c>
      <c r="E70" s="45">
        <v>74.987781434296693</v>
      </c>
    </row>
    <row r="71" spans="2:5" s="8" customFormat="1" ht="15.75" customHeight="1" x14ac:dyDescent="0.2">
      <c r="B71" s="51" t="s">
        <v>66</v>
      </c>
      <c r="C71" s="52">
        <v>848</v>
      </c>
      <c r="D71" s="52">
        <v>561</v>
      </c>
      <c r="E71" s="50">
        <v>66.155660377358487</v>
      </c>
    </row>
    <row r="72" spans="2:5" s="8" customFormat="1" ht="15.75" customHeight="1" x14ac:dyDescent="0.2">
      <c r="B72" s="51" t="s">
        <v>67</v>
      </c>
      <c r="C72" s="52">
        <v>5</v>
      </c>
      <c r="D72" s="52">
        <v>5</v>
      </c>
      <c r="E72" s="50">
        <v>100</v>
      </c>
    </row>
    <row r="73" spans="2:5" s="8" customFormat="1" ht="15.75" customHeight="1" x14ac:dyDescent="0.2">
      <c r="B73" s="51" t="s">
        <v>68</v>
      </c>
      <c r="C73" s="52">
        <v>4579</v>
      </c>
      <c r="D73" s="52">
        <v>1088</v>
      </c>
      <c r="E73" s="50">
        <v>23.760646429351386</v>
      </c>
    </row>
    <row r="74" spans="2:5" s="8" customFormat="1" ht="15.75" customHeight="1" x14ac:dyDescent="0.2">
      <c r="B74" s="51" t="s">
        <v>69</v>
      </c>
      <c r="C74" s="52">
        <v>37595</v>
      </c>
      <c r="D74" s="52">
        <v>28287</v>
      </c>
      <c r="E74" s="50">
        <v>75.24138848251097</v>
      </c>
    </row>
    <row r="75" spans="2:5" s="8" customFormat="1" ht="15.75" customHeight="1" x14ac:dyDescent="0.2">
      <c r="B75" s="51" t="s">
        <v>70</v>
      </c>
      <c r="C75" s="52">
        <v>14988</v>
      </c>
      <c r="D75" s="52">
        <v>14815</v>
      </c>
      <c r="E75" s="50">
        <v>98.845743261275686</v>
      </c>
    </row>
    <row r="76" spans="2:5" s="8" customFormat="1" ht="15.75" customHeight="1" x14ac:dyDescent="0.2">
      <c r="B76" s="51" t="s">
        <v>71</v>
      </c>
      <c r="C76" s="52">
        <v>3367</v>
      </c>
      <c r="D76" s="52">
        <v>1273</v>
      </c>
      <c r="E76" s="50">
        <v>37.808137808137808</v>
      </c>
    </row>
    <row r="77" spans="2:5" s="5" customFormat="1" ht="15.75" customHeight="1" x14ac:dyDescent="0.2">
      <c r="B77" s="43" t="s">
        <v>72</v>
      </c>
      <c r="C77" s="44">
        <v>10</v>
      </c>
      <c r="D77" s="44">
        <v>5</v>
      </c>
      <c r="E77" s="45">
        <v>50</v>
      </c>
    </row>
    <row r="78" spans="2:5" ht="15.75" customHeight="1" x14ac:dyDescent="0.2">
      <c r="B78" s="47" t="s">
        <v>73</v>
      </c>
      <c r="C78" s="48"/>
      <c r="D78" s="48"/>
      <c r="E78" s="50"/>
    </row>
    <row r="79" spans="2:5" ht="15.75" customHeight="1" x14ac:dyDescent="0.2">
      <c r="B79" s="47" t="s">
        <v>74</v>
      </c>
      <c r="C79" s="48"/>
      <c r="D79" s="48"/>
      <c r="E79" s="50"/>
    </row>
    <row r="80" spans="2:5" ht="15.75" customHeight="1" x14ac:dyDescent="0.2">
      <c r="B80" s="47" t="s">
        <v>75</v>
      </c>
      <c r="C80" s="48">
        <v>10</v>
      </c>
      <c r="D80" s="48">
        <v>5</v>
      </c>
      <c r="E80" s="50">
        <v>50</v>
      </c>
    </row>
    <row r="81" spans="2:5" ht="15.75" customHeight="1" x14ac:dyDescent="0.2">
      <c r="B81" s="47" t="s">
        <v>76</v>
      </c>
      <c r="C81" s="48"/>
      <c r="D81" s="48"/>
      <c r="E81" s="50"/>
    </row>
    <row r="82" spans="2:5" ht="15.75" customHeight="1" x14ac:dyDescent="0.2">
      <c r="B82" s="47" t="s">
        <v>77</v>
      </c>
      <c r="C82" s="48"/>
      <c r="D82" s="48"/>
      <c r="E82" s="50"/>
    </row>
    <row r="83" spans="2:5" ht="15.75" customHeight="1" x14ac:dyDescent="0.2">
      <c r="B83" s="47" t="s">
        <v>78</v>
      </c>
      <c r="C83" s="48">
        <v>0</v>
      </c>
      <c r="D83" s="48">
        <v>0</v>
      </c>
      <c r="E83" s="50"/>
    </row>
    <row r="84" spans="2:5" ht="15.75" customHeight="1" x14ac:dyDescent="0.2">
      <c r="B84" s="47" t="s">
        <v>79</v>
      </c>
      <c r="C84" s="48"/>
      <c r="D84" s="48"/>
      <c r="E84" s="50"/>
    </row>
    <row r="85" spans="2:5" ht="15.75" customHeight="1" x14ac:dyDescent="0.2">
      <c r="B85" s="47" t="s">
        <v>80</v>
      </c>
      <c r="C85" s="48"/>
      <c r="D85" s="48"/>
      <c r="E85" s="50"/>
    </row>
    <row r="86" spans="2:5" s="5" customFormat="1" ht="15.75" customHeight="1" x14ac:dyDescent="0.2">
      <c r="B86" s="43" t="s">
        <v>81</v>
      </c>
      <c r="C86" s="44">
        <v>5970</v>
      </c>
      <c r="D86" s="44">
        <v>5647</v>
      </c>
      <c r="E86" s="45">
        <v>94.589614740368518</v>
      </c>
    </row>
    <row r="87" spans="2:5" ht="15.75" customHeight="1" x14ac:dyDescent="0.2">
      <c r="B87" s="53" t="s">
        <v>82</v>
      </c>
      <c r="C87" s="48">
        <v>0</v>
      </c>
      <c r="D87" s="48">
        <v>0</v>
      </c>
      <c r="E87" s="50"/>
    </row>
    <row r="88" spans="2:5" ht="15.75" customHeight="1" x14ac:dyDescent="0.2">
      <c r="B88" s="53" t="s">
        <v>83</v>
      </c>
      <c r="C88" s="48"/>
      <c r="D88" s="48"/>
      <c r="E88" s="50"/>
    </row>
    <row r="89" spans="2:5" ht="15.75" customHeight="1" x14ac:dyDescent="0.2">
      <c r="B89" s="47" t="s">
        <v>84</v>
      </c>
      <c r="C89" s="48">
        <v>194</v>
      </c>
      <c r="D89" s="48">
        <v>194</v>
      </c>
      <c r="E89" s="50">
        <v>100</v>
      </c>
    </row>
    <row r="90" spans="2:5" ht="15.75" customHeight="1" x14ac:dyDescent="0.2">
      <c r="B90" s="47" t="s">
        <v>85</v>
      </c>
      <c r="C90" s="48">
        <v>2302</v>
      </c>
      <c r="D90" s="48">
        <v>2273</v>
      </c>
      <c r="E90" s="50">
        <v>98.74022589052997</v>
      </c>
    </row>
    <row r="91" spans="2:5" ht="15.75" customHeight="1" x14ac:dyDescent="0.2">
      <c r="B91" s="47" t="s">
        <v>86</v>
      </c>
      <c r="C91" s="48">
        <v>255</v>
      </c>
      <c r="D91" s="48">
        <v>255</v>
      </c>
      <c r="E91" s="50">
        <v>100</v>
      </c>
    </row>
    <row r="92" spans="2:5" ht="15.75" customHeight="1" x14ac:dyDescent="0.2">
      <c r="B92" s="47" t="s">
        <v>87</v>
      </c>
      <c r="C92" s="48">
        <v>1936</v>
      </c>
      <c r="D92" s="48">
        <v>1936</v>
      </c>
      <c r="E92" s="50">
        <v>100</v>
      </c>
    </row>
    <row r="93" spans="2:5" ht="15.75" customHeight="1" x14ac:dyDescent="0.2">
      <c r="B93" s="47" t="s">
        <v>88</v>
      </c>
      <c r="C93" s="48">
        <v>1283</v>
      </c>
      <c r="D93" s="48">
        <v>989</v>
      </c>
      <c r="E93" s="50">
        <v>77.084957131722518</v>
      </c>
    </row>
    <row r="94" spans="2:5" s="5" customFormat="1" ht="15.75" customHeight="1" x14ac:dyDescent="0.2">
      <c r="B94" s="43" t="s">
        <v>89</v>
      </c>
      <c r="C94" s="44">
        <v>1896</v>
      </c>
      <c r="D94" s="44">
        <v>647</v>
      </c>
      <c r="E94" s="54">
        <v>34.124472573839668</v>
      </c>
    </row>
    <row r="95" spans="2:5" s="5" customFormat="1" ht="15.75" customHeight="1" x14ac:dyDescent="0.2">
      <c r="B95" s="43" t="s">
        <v>90</v>
      </c>
      <c r="C95" s="44">
        <v>1863</v>
      </c>
      <c r="D95" s="44">
        <v>614</v>
      </c>
      <c r="E95" s="54">
        <v>32.95759527643586</v>
      </c>
    </row>
    <row r="96" spans="2:5" ht="15.75" customHeight="1" x14ac:dyDescent="0.2">
      <c r="B96" s="47" t="s">
        <v>91</v>
      </c>
      <c r="C96" s="48"/>
      <c r="D96" s="48"/>
      <c r="E96" s="55"/>
    </row>
    <row r="97" spans="2:5" ht="15.75" customHeight="1" x14ac:dyDescent="0.2">
      <c r="B97" s="47" t="s">
        <v>92</v>
      </c>
      <c r="C97" s="48"/>
      <c r="D97" s="48"/>
      <c r="E97" s="55"/>
    </row>
    <row r="98" spans="2:5" ht="15.75" customHeight="1" x14ac:dyDescent="0.2">
      <c r="B98" s="47" t="s">
        <v>93</v>
      </c>
      <c r="C98" s="48"/>
      <c r="D98" s="48"/>
      <c r="E98" s="55"/>
    </row>
    <row r="99" spans="2:5" ht="15.75" customHeight="1" x14ac:dyDescent="0.2">
      <c r="B99" s="47" t="s">
        <v>94</v>
      </c>
      <c r="C99" s="48">
        <v>1789</v>
      </c>
      <c r="D99" s="48">
        <v>567</v>
      </c>
      <c r="E99" s="55">
        <v>31.693683622135271</v>
      </c>
    </row>
    <row r="100" spans="2:5" ht="15.75" customHeight="1" x14ac:dyDescent="0.2">
      <c r="B100" s="47" t="s">
        <v>95</v>
      </c>
      <c r="C100" s="48">
        <v>74</v>
      </c>
      <c r="D100" s="48">
        <v>47</v>
      </c>
      <c r="E100" s="55">
        <v>63.513513513513509</v>
      </c>
    </row>
    <row r="101" spans="2:5" s="5" customFormat="1" ht="15.75" customHeight="1" x14ac:dyDescent="0.2">
      <c r="B101" s="43" t="s">
        <v>96</v>
      </c>
      <c r="C101" s="44">
        <v>33</v>
      </c>
      <c r="D101" s="44">
        <v>33</v>
      </c>
      <c r="E101" s="54">
        <v>100</v>
      </c>
    </row>
    <row r="102" spans="2:5" s="5" customFormat="1" ht="15.75" customHeight="1" x14ac:dyDescent="0.2">
      <c r="B102" s="43" t="s">
        <v>97</v>
      </c>
      <c r="C102" s="44">
        <v>0</v>
      </c>
      <c r="D102" s="44">
        <v>0</v>
      </c>
      <c r="E102" s="54"/>
    </row>
    <row r="103" spans="2:5" ht="15.75" customHeight="1" x14ac:dyDescent="0.2">
      <c r="B103" s="47" t="s">
        <v>98</v>
      </c>
      <c r="C103" s="48"/>
      <c r="D103" s="48"/>
      <c r="E103" s="55"/>
    </row>
    <row r="104" spans="2:5" ht="15.75" customHeight="1" x14ac:dyDescent="0.2">
      <c r="B104" s="47" t="s">
        <v>99</v>
      </c>
      <c r="C104" s="48"/>
      <c r="D104" s="48"/>
      <c r="E104" s="55"/>
    </row>
    <row r="105" spans="2:5" s="5" customFormat="1" ht="15.75" customHeight="1" x14ac:dyDescent="0.2">
      <c r="B105" s="43" t="s">
        <v>100</v>
      </c>
      <c r="C105" s="44">
        <v>1</v>
      </c>
      <c r="D105" s="44">
        <v>1</v>
      </c>
      <c r="E105" s="54">
        <v>100</v>
      </c>
    </row>
    <row r="106" spans="2:5" s="5" customFormat="1" ht="15.75" customHeight="1" x14ac:dyDescent="0.2">
      <c r="B106" s="43" t="s">
        <v>101</v>
      </c>
      <c r="C106" s="44">
        <v>0</v>
      </c>
      <c r="D106" s="44">
        <v>0</v>
      </c>
      <c r="E106" s="54"/>
    </row>
    <row r="107" spans="2:5" ht="15.75" customHeight="1" x14ac:dyDescent="0.2">
      <c r="B107" s="47" t="s">
        <v>102</v>
      </c>
      <c r="C107" s="48"/>
      <c r="D107" s="48"/>
      <c r="E107" s="55"/>
    </row>
    <row r="108" spans="2:5" ht="15.75" customHeight="1" x14ac:dyDescent="0.2">
      <c r="B108" s="47" t="s">
        <v>103</v>
      </c>
      <c r="C108" s="48"/>
      <c r="D108" s="48"/>
      <c r="E108" s="55"/>
    </row>
    <row r="109" spans="2:5" ht="15.75" customHeight="1" x14ac:dyDescent="0.2">
      <c r="B109" s="47" t="s">
        <v>104</v>
      </c>
      <c r="C109" s="48"/>
      <c r="D109" s="48"/>
      <c r="E109" s="55"/>
    </row>
    <row r="110" spans="2:5" ht="15.75" customHeight="1" x14ac:dyDescent="0.2">
      <c r="B110" s="47" t="s">
        <v>105</v>
      </c>
      <c r="C110" s="48">
        <v>0</v>
      </c>
      <c r="D110" s="48">
        <v>0</v>
      </c>
      <c r="E110" s="55"/>
    </row>
    <row r="111" spans="2:5" s="5" customFormat="1" ht="15.75" customHeight="1" x14ac:dyDescent="0.2">
      <c r="B111" s="43" t="s">
        <v>106</v>
      </c>
      <c r="C111" s="44">
        <v>1</v>
      </c>
      <c r="D111" s="44">
        <v>1</v>
      </c>
      <c r="E111" s="54">
        <v>100</v>
      </c>
    </row>
  </sheetData>
  <phoneticPr fontId="0" type="noConversion"/>
  <hyperlinks>
    <hyperlink ref="C4" location="Ocak!A1" display="Ocak" xr:uid="{04E57777-EA2E-4A13-B364-328B69804E87}"/>
    <hyperlink ref="D4" location="Şubat!A1" display="Şubat" xr:uid="{230BF845-9CF6-4E9D-90AA-7CB4E9F2716A}"/>
    <hyperlink ref="E4" location="Mart!A1" display="Mart" xr:uid="{E3B5B213-244A-418F-8954-64ABF2D7E3E7}"/>
    <hyperlink ref="C5" location="Nisan!A1" display="Nisan" xr:uid="{49F70240-2BC7-4C66-9FF4-F754B07D4561}"/>
    <hyperlink ref="D5" location="Mayıs!A1" display="Mayıs" xr:uid="{FC7EF400-9B51-4D5B-B84C-80DEF7221664}"/>
    <hyperlink ref="E5" location="Haziran!A1" display="Haziran" xr:uid="{4B1D6120-F5D2-4E6A-9C14-D4C4F0D93D0C}"/>
    <hyperlink ref="C6" location="Temmuz!A1" display="Temmuz" xr:uid="{2CC8D076-B532-45F9-BCA7-BEAA453A3CA8}"/>
    <hyperlink ref="D6" location="Ağustos!A1" display="Ağustos" xr:uid="{E01FFB47-9734-490B-918F-347BE341FE5E}"/>
    <hyperlink ref="E6" location="Eylül!A1" display="Eylül" xr:uid="{1C34DB3B-2ABC-42B7-85D0-208665B30617}"/>
    <hyperlink ref="C7" location="Ekim!A1" display="Ekim" xr:uid="{6FF91CAA-A1E7-48AD-9D17-A96C6AF56E7A}"/>
    <hyperlink ref="D7" location="Kasım!A1" display="Kasım" xr:uid="{9E72A594-880F-44B3-B35C-AFB7D0DCB263}"/>
    <hyperlink ref="E7" location="Aralık!A1" display="Aralık" xr:uid="{D104E666-A4C9-4B56-8EC8-1A336DCF0D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BDFF-F627-4250-A20F-8C6C40022DEB}">
  <dimension ref="B1:G11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10.8" thickBot="1" x14ac:dyDescent="0.25"/>
    <row r="2" spans="2:7" s="2" customFormat="1" ht="24.75" customHeight="1" thickBot="1" x14ac:dyDescent="0.3">
      <c r="B2" s="15" t="s">
        <v>201</v>
      </c>
      <c r="C2" s="16"/>
      <c r="D2" s="16"/>
      <c r="E2" s="17"/>
    </row>
    <row r="3" spans="2:7" s="2" customFormat="1" ht="16.5" customHeight="1" x14ac:dyDescent="0.25">
      <c r="B3" s="1"/>
      <c r="C3" s="19"/>
      <c r="D3" s="19"/>
      <c r="E3" s="20"/>
    </row>
    <row r="4" spans="2:7" s="2" customFormat="1" ht="16.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6.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6.5" customHeight="1" x14ac:dyDescent="0.25">
      <c r="B6" s="1"/>
      <c r="C6" s="21" t="s">
        <v>198</v>
      </c>
      <c r="D6" s="21" t="s">
        <v>199</v>
      </c>
      <c r="E6" s="22" t="s">
        <v>202</v>
      </c>
    </row>
    <row r="7" spans="2:7" s="2" customFormat="1" ht="16.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6.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308910</v>
      </c>
      <c r="D10" s="44">
        <v>249938</v>
      </c>
      <c r="E10" s="45">
        <v>80.909650059887994</v>
      </c>
    </row>
    <row r="11" spans="2:7" s="5" customFormat="1" ht="15.75" customHeight="1" x14ac:dyDescent="0.2">
      <c r="B11" s="43" t="s">
        <v>5</v>
      </c>
      <c r="C11" s="44">
        <v>211911</v>
      </c>
      <c r="D11" s="44">
        <v>173584</v>
      </c>
      <c r="E11" s="46">
        <v>81.913633553708863</v>
      </c>
    </row>
    <row r="12" spans="2:7" s="5" customFormat="1" ht="15.75" customHeight="1" x14ac:dyDescent="0.2">
      <c r="B12" s="43" t="s">
        <v>6</v>
      </c>
      <c r="C12" s="44">
        <v>104770</v>
      </c>
      <c r="D12" s="44">
        <v>87168</v>
      </c>
      <c r="E12" s="46">
        <v>83.199389138112053</v>
      </c>
      <c r="G12" s="6"/>
    </row>
    <row r="13" spans="2:7" s="5" customFormat="1" ht="15.75" customHeight="1" x14ac:dyDescent="0.2">
      <c r="B13" s="43" t="s">
        <v>7</v>
      </c>
      <c r="C13" s="44">
        <v>83255</v>
      </c>
      <c r="D13" s="44">
        <v>67964</v>
      </c>
      <c r="E13" s="46">
        <v>81.633535523391984</v>
      </c>
    </row>
    <row r="14" spans="2:7" ht="15.75" customHeight="1" x14ac:dyDescent="0.2">
      <c r="B14" s="47" t="s">
        <v>8</v>
      </c>
      <c r="C14" s="48">
        <v>6367</v>
      </c>
      <c r="D14" s="48">
        <v>3994</v>
      </c>
      <c r="E14" s="49">
        <v>62.72970001570598</v>
      </c>
    </row>
    <row r="15" spans="2:7" ht="15.75" customHeight="1" x14ac:dyDescent="0.2">
      <c r="B15" s="47" t="s">
        <v>9</v>
      </c>
      <c r="C15" s="48">
        <v>1906</v>
      </c>
      <c r="D15" s="48">
        <v>1338</v>
      </c>
      <c r="E15" s="49">
        <v>70.199370409233993</v>
      </c>
    </row>
    <row r="16" spans="2:7" ht="15.75" customHeight="1" x14ac:dyDescent="0.2">
      <c r="B16" s="47" t="s">
        <v>10</v>
      </c>
      <c r="C16" s="48">
        <v>69922</v>
      </c>
      <c r="D16" s="48">
        <v>58348</v>
      </c>
      <c r="E16" s="49">
        <v>83.447269814936647</v>
      </c>
    </row>
    <row r="17" spans="2:5" ht="15.75" customHeight="1" x14ac:dyDescent="0.2">
      <c r="B17" s="47" t="s">
        <v>11</v>
      </c>
      <c r="C17" s="48">
        <v>5060</v>
      </c>
      <c r="D17" s="48">
        <v>4284</v>
      </c>
      <c r="E17" s="49">
        <v>84.664031620553359</v>
      </c>
    </row>
    <row r="18" spans="2:5" s="5" customFormat="1" ht="15.75" customHeight="1" x14ac:dyDescent="0.2">
      <c r="B18" s="43" t="s">
        <v>12</v>
      </c>
      <c r="C18" s="44">
        <v>21515</v>
      </c>
      <c r="D18" s="44">
        <v>19204</v>
      </c>
      <c r="E18" s="46">
        <v>89.258656751103885</v>
      </c>
    </row>
    <row r="19" spans="2:5" ht="15.75" customHeight="1" x14ac:dyDescent="0.2">
      <c r="B19" s="47" t="s">
        <v>13</v>
      </c>
      <c r="C19" s="48">
        <v>1807</v>
      </c>
      <c r="D19" s="48">
        <v>236</v>
      </c>
      <c r="E19" s="49">
        <v>13.06032097399004</v>
      </c>
    </row>
    <row r="20" spans="2:5" ht="15.75" customHeight="1" x14ac:dyDescent="0.2">
      <c r="B20" s="47" t="s">
        <v>14</v>
      </c>
      <c r="C20" s="48">
        <v>0</v>
      </c>
      <c r="D20" s="48">
        <v>0</v>
      </c>
      <c r="E20" s="49"/>
    </row>
    <row r="21" spans="2:5" ht="15.75" customHeight="1" x14ac:dyDescent="0.2">
      <c r="B21" s="47" t="s">
        <v>15</v>
      </c>
      <c r="C21" s="48">
        <v>19708</v>
      </c>
      <c r="D21" s="48">
        <v>18968</v>
      </c>
      <c r="E21" s="49">
        <v>96.245179622488337</v>
      </c>
    </row>
    <row r="22" spans="2:5" s="4" customFormat="1" ht="15.75" customHeight="1" x14ac:dyDescent="0.2">
      <c r="B22" s="43" t="s">
        <v>16</v>
      </c>
      <c r="C22" s="44">
        <v>19978</v>
      </c>
      <c r="D22" s="44">
        <v>13250</v>
      </c>
      <c r="E22" s="45">
        <v>66.322955250775848</v>
      </c>
    </row>
    <row r="23" spans="2:5" s="8" customFormat="1" ht="15.75" customHeight="1" x14ac:dyDescent="0.2">
      <c r="B23" s="47" t="s">
        <v>17</v>
      </c>
      <c r="C23" s="48">
        <v>177</v>
      </c>
      <c r="D23" s="48">
        <v>51</v>
      </c>
      <c r="E23" s="50">
        <v>28.8135593220339</v>
      </c>
    </row>
    <row r="24" spans="2:5" s="8" customFormat="1" ht="15.75" customHeight="1" x14ac:dyDescent="0.2">
      <c r="B24" s="47" t="s">
        <v>18</v>
      </c>
      <c r="C24" s="48">
        <v>19801</v>
      </c>
      <c r="D24" s="48">
        <v>13199</v>
      </c>
      <c r="E24" s="50">
        <v>66.658249583354376</v>
      </c>
    </row>
    <row r="25" spans="2:5" s="4" customFormat="1" ht="15.75" customHeight="1" x14ac:dyDescent="0.2">
      <c r="B25" s="43" t="s">
        <v>19</v>
      </c>
      <c r="C25" s="44">
        <v>46790</v>
      </c>
      <c r="D25" s="44">
        <v>36020</v>
      </c>
      <c r="E25" s="45">
        <v>76.982261166916004</v>
      </c>
    </row>
    <row r="26" spans="2:5" s="4" customFormat="1" ht="15.75" customHeight="1" x14ac:dyDescent="0.2">
      <c r="B26" s="43" t="s">
        <v>20</v>
      </c>
      <c r="C26" s="44">
        <v>36480</v>
      </c>
      <c r="D26" s="44">
        <v>25763</v>
      </c>
      <c r="E26" s="45">
        <v>70.622258771929822</v>
      </c>
    </row>
    <row r="27" spans="2:5" s="8" customFormat="1" ht="15.75" customHeight="1" x14ac:dyDescent="0.2">
      <c r="B27" s="47" t="s">
        <v>21</v>
      </c>
      <c r="C27" s="48">
        <v>32307</v>
      </c>
      <c r="D27" s="48">
        <v>22292</v>
      </c>
      <c r="E27" s="50">
        <v>69.000526201751939</v>
      </c>
    </row>
    <row r="28" spans="2:5" s="8" customFormat="1" ht="15.75" customHeight="1" x14ac:dyDescent="0.2">
      <c r="B28" s="47" t="s">
        <v>22</v>
      </c>
      <c r="C28" s="48">
        <v>4173</v>
      </c>
      <c r="D28" s="48">
        <v>3471</v>
      </c>
      <c r="E28" s="50">
        <v>83.177570093457945</v>
      </c>
    </row>
    <row r="29" spans="2:5" s="4" customFormat="1" ht="15.75" customHeight="1" x14ac:dyDescent="0.2">
      <c r="B29" s="43" t="s">
        <v>23</v>
      </c>
      <c r="C29" s="44">
        <v>6507</v>
      </c>
      <c r="D29" s="44">
        <v>6502</v>
      </c>
      <c r="E29" s="45">
        <v>99.923159674197009</v>
      </c>
    </row>
    <row r="30" spans="2:5" s="8" customFormat="1" ht="15.75" customHeight="1" x14ac:dyDescent="0.2">
      <c r="B30" s="47" t="s">
        <v>24</v>
      </c>
      <c r="C30" s="48">
        <v>0</v>
      </c>
      <c r="D30" s="48">
        <v>0</v>
      </c>
      <c r="E30" s="50"/>
    </row>
    <row r="31" spans="2:5" s="8" customFormat="1" ht="15.75" customHeight="1" x14ac:dyDescent="0.2">
      <c r="B31" s="47" t="s">
        <v>203</v>
      </c>
      <c r="C31" s="48">
        <v>6346</v>
      </c>
      <c r="D31" s="48">
        <v>6346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/>
      <c r="D34" s="48"/>
      <c r="E34" s="49"/>
    </row>
    <row r="35" spans="2:5" ht="15.75" customHeight="1" x14ac:dyDescent="0.2">
      <c r="B35" s="47" t="s">
        <v>29</v>
      </c>
      <c r="C35" s="48">
        <v>161</v>
      </c>
      <c r="D35" s="48">
        <v>156</v>
      </c>
      <c r="E35" s="49">
        <v>96.894409937888199</v>
      </c>
    </row>
    <row r="36" spans="2:5" s="5" customFormat="1" ht="15.75" customHeight="1" x14ac:dyDescent="0.2">
      <c r="B36" s="43" t="s">
        <v>30</v>
      </c>
      <c r="C36" s="44">
        <v>3800</v>
      </c>
      <c r="D36" s="44">
        <v>3755</v>
      </c>
      <c r="E36" s="46">
        <v>98.81578947368422</v>
      </c>
    </row>
    <row r="37" spans="2:5" s="5" customFormat="1" ht="15.75" customHeight="1" x14ac:dyDescent="0.2">
      <c r="B37" s="43" t="s">
        <v>31</v>
      </c>
      <c r="C37" s="44"/>
      <c r="D37" s="44"/>
      <c r="E37" s="46"/>
    </row>
    <row r="38" spans="2:5" s="4" customFormat="1" ht="15.75" customHeight="1" x14ac:dyDescent="0.2">
      <c r="B38" s="43" t="s">
        <v>32</v>
      </c>
      <c r="C38" s="44">
        <v>3</v>
      </c>
      <c r="D38" s="44">
        <v>0</v>
      </c>
      <c r="E38" s="45"/>
    </row>
    <row r="39" spans="2:5" s="4" customFormat="1" ht="15.75" customHeight="1" x14ac:dyDescent="0.2">
      <c r="B39" s="43" t="s">
        <v>33</v>
      </c>
      <c r="C39" s="44">
        <v>18185</v>
      </c>
      <c r="D39" s="44">
        <v>18185</v>
      </c>
      <c r="E39" s="45">
        <v>100</v>
      </c>
    </row>
    <row r="40" spans="2:5" s="8" customFormat="1" ht="15.75" customHeight="1" x14ac:dyDescent="0.2">
      <c r="B40" s="47" t="s">
        <v>34</v>
      </c>
      <c r="C40" s="48">
        <v>4433</v>
      </c>
      <c r="D40" s="48">
        <v>4433</v>
      </c>
      <c r="E40" s="50">
        <v>100</v>
      </c>
    </row>
    <row r="41" spans="2:5" s="8" customFormat="1" ht="15.75" customHeight="1" x14ac:dyDescent="0.2">
      <c r="B41" s="47" t="s">
        <v>35</v>
      </c>
      <c r="C41" s="48">
        <v>13752</v>
      </c>
      <c r="D41" s="48">
        <v>13752</v>
      </c>
      <c r="E41" s="50">
        <v>100</v>
      </c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11314</v>
      </c>
      <c r="D43" s="44">
        <v>8710</v>
      </c>
      <c r="E43" s="45">
        <v>76.984267279476754</v>
      </c>
    </row>
    <row r="44" spans="2:5" s="4" customFormat="1" ht="15.75" customHeight="1" x14ac:dyDescent="0.2">
      <c r="B44" s="43" t="s">
        <v>38</v>
      </c>
      <c r="C44" s="44">
        <v>10669</v>
      </c>
      <c r="D44" s="44">
        <v>10194</v>
      </c>
      <c r="E44" s="45">
        <v>95.547848908051364</v>
      </c>
    </row>
    <row r="45" spans="2:5" s="4" customFormat="1" ht="15.75" customHeight="1" x14ac:dyDescent="0.2">
      <c r="B45" s="43" t="s">
        <v>39</v>
      </c>
      <c r="C45" s="44">
        <v>205</v>
      </c>
      <c r="D45" s="44">
        <v>57</v>
      </c>
      <c r="E45" s="45">
        <v>27.804878048780491</v>
      </c>
    </row>
    <row r="46" spans="2:5" s="4" customFormat="1" ht="15.75" customHeight="1" x14ac:dyDescent="0.2">
      <c r="B46" s="43" t="s">
        <v>40</v>
      </c>
      <c r="C46" s="44">
        <v>95120</v>
      </c>
      <c r="D46" s="44">
        <v>75734</v>
      </c>
      <c r="E46" s="45">
        <v>79.619428090832628</v>
      </c>
    </row>
    <row r="47" spans="2:5" s="4" customFormat="1" ht="15.75" customHeight="1" x14ac:dyDescent="0.2">
      <c r="B47" s="43" t="s">
        <v>41</v>
      </c>
      <c r="C47" s="44">
        <v>12582</v>
      </c>
      <c r="D47" s="44">
        <v>12582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12472</v>
      </c>
      <c r="D48" s="48">
        <v>12472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110</v>
      </c>
      <c r="D50" s="48">
        <v>110</v>
      </c>
      <c r="E50" s="50">
        <v>100</v>
      </c>
    </row>
    <row r="51" spans="2:5" s="4" customFormat="1" ht="15.75" customHeight="1" x14ac:dyDescent="0.2">
      <c r="B51" s="43" t="s">
        <v>45</v>
      </c>
      <c r="C51" s="44">
        <v>210</v>
      </c>
      <c r="D51" s="44">
        <v>153</v>
      </c>
      <c r="E51" s="45">
        <v>72.857142857142847</v>
      </c>
    </row>
    <row r="52" spans="2:5" s="4" customFormat="1" ht="15.75" customHeight="1" x14ac:dyDescent="0.2">
      <c r="B52" s="43" t="s">
        <v>46</v>
      </c>
      <c r="C52" s="44">
        <v>39</v>
      </c>
      <c r="D52" s="44">
        <v>39</v>
      </c>
      <c r="E52" s="45"/>
    </row>
    <row r="53" spans="2:5" s="4" customFormat="1" ht="15.75" customHeight="1" x14ac:dyDescent="0.2">
      <c r="B53" s="43" t="s">
        <v>47</v>
      </c>
      <c r="C53" s="44">
        <v>171</v>
      </c>
      <c r="D53" s="44">
        <v>114</v>
      </c>
      <c r="E53" s="45">
        <v>66.666666666666657</v>
      </c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51</v>
      </c>
      <c r="C56" s="48"/>
      <c r="D56" s="48"/>
      <c r="E56" s="50"/>
    </row>
    <row r="57" spans="2:5" s="8" customFormat="1" ht="15.75" customHeight="1" x14ac:dyDescent="0.2">
      <c r="B57" s="47" t="s">
        <v>52</v>
      </c>
      <c r="C57" s="48"/>
      <c r="D57" s="48"/>
      <c r="E57" s="50"/>
    </row>
    <row r="58" spans="2:5" s="8" customFormat="1" ht="15.75" customHeight="1" x14ac:dyDescent="0.2">
      <c r="B58" s="47" t="s">
        <v>53</v>
      </c>
      <c r="C58" s="48"/>
      <c r="D58" s="48"/>
      <c r="E58" s="50"/>
    </row>
    <row r="59" spans="2:5" s="8" customFormat="1" ht="15.75" customHeight="1" x14ac:dyDescent="0.2">
      <c r="B59" s="47" t="s">
        <v>54</v>
      </c>
      <c r="C59" s="48"/>
      <c r="D59" s="48"/>
      <c r="E59" s="50"/>
    </row>
    <row r="60" spans="2:5" s="4" customFormat="1" ht="15.75" customHeight="1" x14ac:dyDescent="0.2">
      <c r="B60" s="43" t="s">
        <v>55</v>
      </c>
      <c r="C60" s="44">
        <v>16237</v>
      </c>
      <c r="D60" s="44">
        <v>12320</v>
      </c>
      <c r="E60" s="45">
        <v>75.876085483771632</v>
      </c>
    </row>
    <row r="61" spans="2:5" s="4" customFormat="1" ht="15.75" customHeight="1" x14ac:dyDescent="0.2">
      <c r="B61" s="43" t="s">
        <v>56</v>
      </c>
      <c r="C61" s="44">
        <v>3478</v>
      </c>
      <c r="D61" s="44">
        <v>3240</v>
      </c>
      <c r="E61" s="45">
        <v>93.156986774008061</v>
      </c>
    </row>
    <row r="62" spans="2:5" s="8" customFormat="1" ht="15.75" customHeight="1" x14ac:dyDescent="0.2">
      <c r="B62" s="47" t="s">
        <v>57</v>
      </c>
      <c r="C62" s="48">
        <v>1592</v>
      </c>
      <c r="D62" s="48">
        <v>1592</v>
      </c>
      <c r="E62" s="50">
        <v>100</v>
      </c>
    </row>
    <row r="63" spans="2:5" s="8" customFormat="1" ht="15.75" customHeight="1" x14ac:dyDescent="0.2">
      <c r="B63" s="47" t="s">
        <v>58</v>
      </c>
      <c r="C63" s="48">
        <v>395</v>
      </c>
      <c r="D63" s="48">
        <v>157</v>
      </c>
      <c r="E63" s="50">
        <v>39.746835443037973</v>
      </c>
    </row>
    <row r="64" spans="2:5" s="8" customFormat="1" ht="15.75" customHeight="1" x14ac:dyDescent="0.2">
      <c r="B64" s="47" t="s">
        <v>59</v>
      </c>
      <c r="C64" s="48">
        <v>1491</v>
      </c>
      <c r="D64" s="48">
        <v>1491</v>
      </c>
      <c r="E64" s="50">
        <v>100</v>
      </c>
    </row>
    <row r="65" spans="2:5" s="4" customFormat="1" ht="15.75" customHeight="1" x14ac:dyDescent="0.2">
      <c r="B65" s="43" t="s">
        <v>60</v>
      </c>
      <c r="C65" s="44">
        <v>12759</v>
      </c>
      <c r="D65" s="44">
        <v>9080</v>
      </c>
      <c r="E65" s="45">
        <v>71.16545183791834</v>
      </c>
    </row>
    <row r="66" spans="2:5" s="8" customFormat="1" ht="15.75" customHeight="1" x14ac:dyDescent="0.2">
      <c r="B66" s="47" t="s">
        <v>61</v>
      </c>
      <c r="C66" s="48">
        <v>0</v>
      </c>
      <c r="D66" s="48">
        <v>0</v>
      </c>
      <c r="E66" s="50"/>
    </row>
    <row r="67" spans="2:5" s="8" customFormat="1" ht="15.75" customHeight="1" x14ac:dyDescent="0.2">
      <c r="B67" s="47" t="s">
        <v>62</v>
      </c>
      <c r="C67" s="48">
        <v>12699</v>
      </c>
      <c r="D67" s="48">
        <v>9021</v>
      </c>
      <c r="E67" s="50">
        <v>71.037089534609024</v>
      </c>
    </row>
    <row r="68" spans="2:5" s="8" customFormat="1" ht="15.75" customHeight="1" x14ac:dyDescent="0.2">
      <c r="B68" s="47" t="s">
        <v>63</v>
      </c>
      <c r="C68" s="48">
        <v>60</v>
      </c>
      <c r="D68" s="48">
        <v>59</v>
      </c>
      <c r="E68" s="50">
        <v>98.333333333333329</v>
      </c>
    </row>
    <row r="69" spans="2:5" s="4" customFormat="1" ht="15.75" customHeight="1" x14ac:dyDescent="0.2">
      <c r="B69" s="43" t="s">
        <v>64</v>
      </c>
      <c r="C69" s="44"/>
      <c r="D69" s="44"/>
      <c r="E69" s="45"/>
    </row>
    <row r="70" spans="2:5" s="4" customFormat="1" ht="15.75" customHeight="1" x14ac:dyDescent="0.2">
      <c r="B70" s="43" t="s">
        <v>65</v>
      </c>
      <c r="C70" s="44">
        <v>60607</v>
      </c>
      <c r="D70" s="44">
        <v>45523</v>
      </c>
      <c r="E70" s="45">
        <v>75.111785767320612</v>
      </c>
    </row>
    <row r="71" spans="2:5" s="8" customFormat="1" ht="15.75" customHeight="1" x14ac:dyDescent="0.2">
      <c r="B71" s="51" t="s">
        <v>66</v>
      </c>
      <c r="C71" s="52">
        <v>794</v>
      </c>
      <c r="D71" s="52">
        <v>507</v>
      </c>
      <c r="E71" s="50">
        <v>63.85390428211587</v>
      </c>
    </row>
    <row r="72" spans="2:5" s="8" customFormat="1" ht="15.75" customHeight="1" x14ac:dyDescent="0.2">
      <c r="B72" s="51" t="s">
        <v>67</v>
      </c>
      <c r="C72" s="52">
        <v>5</v>
      </c>
      <c r="D72" s="52">
        <v>5</v>
      </c>
      <c r="E72" s="50">
        <v>100</v>
      </c>
    </row>
    <row r="73" spans="2:5" s="8" customFormat="1" ht="15.75" customHeight="1" x14ac:dyDescent="0.2">
      <c r="B73" s="51" t="s">
        <v>68</v>
      </c>
      <c r="C73" s="52">
        <v>4486</v>
      </c>
      <c r="D73" s="52">
        <v>995</v>
      </c>
      <c r="E73" s="50">
        <v>22.180115916183681</v>
      </c>
    </row>
    <row r="74" spans="2:5" s="8" customFormat="1" ht="15.75" customHeight="1" x14ac:dyDescent="0.2">
      <c r="B74" s="51" t="s">
        <v>69</v>
      </c>
      <c r="C74" s="52">
        <v>37507</v>
      </c>
      <c r="D74" s="52">
        <v>28239</v>
      </c>
      <c r="E74" s="50">
        <v>75.289945876769664</v>
      </c>
    </row>
    <row r="75" spans="2:5" s="8" customFormat="1" ht="15.75" customHeight="1" x14ac:dyDescent="0.2">
      <c r="B75" s="51" t="s">
        <v>70</v>
      </c>
      <c r="C75" s="52">
        <v>14814</v>
      </c>
      <c r="D75" s="52">
        <v>14636</v>
      </c>
      <c r="E75" s="50">
        <v>98.798433913865253</v>
      </c>
    </row>
    <row r="76" spans="2:5" s="8" customFormat="1" ht="15.75" customHeight="1" x14ac:dyDescent="0.2">
      <c r="B76" s="51" t="s">
        <v>71</v>
      </c>
      <c r="C76" s="52">
        <v>3001</v>
      </c>
      <c r="D76" s="52">
        <v>1141</v>
      </c>
      <c r="E76" s="50">
        <v>38.020659780073309</v>
      </c>
    </row>
    <row r="77" spans="2:5" s="5" customFormat="1" ht="15.75" customHeight="1" x14ac:dyDescent="0.2">
      <c r="B77" s="43" t="s">
        <v>72</v>
      </c>
      <c r="C77" s="44">
        <v>10</v>
      </c>
      <c r="D77" s="44">
        <v>5</v>
      </c>
      <c r="E77" s="45">
        <v>50</v>
      </c>
    </row>
    <row r="78" spans="2:5" ht="15.75" customHeight="1" x14ac:dyDescent="0.2">
      <c r="B78" s="47" t="s">
        <v>73</v>
      </c>
      <c r="C78" s="48"/>
      <c r="D78" s="48"/>
      <c r="E78" s="50"/>
    </row>
    <row r="79" spans="2:5" ht="15.75" customHeight="1" x14ac:dyDescent="0.2">
      <c r="B79" s="47" t="s">
        <v>74</v>
      </c>
      <c r="C79" s="48"/>
      <c r="D79" s="48"/>
      <c r="E79" s="50"/>
    </row>
    <row r="80" spans="2:5" ht="15.75" customHeight="1" x14ac:dyDescent="0.2">
      <c r="B80" s="47" t="s">
        <v>75</v>
      </c>
      <c r="C80" s="48">
        <v>10</v>
      </c>
      <c r="D80" s="48">
        <v>5</v>
      </c>
      <c r="E80" s="50">
        <v>50</v>
      </c>
    </row>
    <row r="81" spans="2:5" ht="15.75" customHeight="1" x14ac:dyDescent="0.2">
      <c r="B81" s="47" t="s">
        <v>76</v>
      </c>
      <c r="C81" s="48"/>
      <c r="D81" s="48"/>
      <c r="E81" s="50"/>
    </row>
    <row r="82" spans="2:5" ht="15.75" customHeight="1" x14ac:dyDescent="0.2">
      <c r="B82" s="47" t="s">
        <v>77</v>
      </c>
      <c r="C82" s="48"/>
      <c r="D82" s="48"/>
      <c r="E82" s="50"/>
    </row>
    <row r="83" spans="2:5" ht="15.75" customHeight="1" x14ac:dyDescent="0.2">
      <c r="B83" s="47" t="s">
        <v>78</v>
      </c>
      <c r="C83" s="48">
        <v>0</v>
      </c>
      <c r="D83" s="48">
        <v>0</v>
      </c>
      <c r="E83" s="50"/>
    </row>
    <row r="84" spans="2:5" ht="15.75" customHeight="1" x14ac:dyDescent="0.2">
      <c r="B84" s="47" t="s">
        <v>79</v>
      </c>
      <c r="C84" s="48"/>
      <c r="D84" s="48"/>
      <c r="E84" s="50"/>
    </row>
    <row r="85" spans="2:5" ht="15.75" customHeight="1" x14ac:dyDescent="0.2">
      <c r="B85" s="47" t="s">
        <v>80</v>
      </c>
      <c r="C85" s="48"/>
      <c r="D85" s="48"/>
      <c r="E85" s="50"/>
    </row>
    <row r="86" spans="2:5" s="5" customFormat="1" ht="15.75" customHeight="1" x14ac:dyDescent="0.2">
      <c r="B86" s="43" t="s">
        <v>81</v>
      </c>
      <c r="C86" s="44">
        <v>5474</v>
      </c>
      <c r="D86" s="44">
        <v>5151</v>
      </c>
      <c r="E86" s="45">
        <v>94.099378881987576</v>
      </c>
    </row>
    <row r="87" spans="2:5" ht="15.75" customHeight="1" x14ac:dyDescent="0.2">
      <c r="B87" s="53" t="s">
        <v>82</v>
      </c>
      <c r="C87" s="48">
        <v>0</v>
      </c>
      <c r="D87" s="48">
        <v>0</v>
      </c>
      <c r="E87" s="50"/>
    </row>
    <row r="88" spans="2:5" ht="15.75" customHeight="1" x14ac:dyDescent="0.2">
      <c r="B88" s="53" t="s">
        <v>83</v>
      </c>
      <c r="C88" s="48"/>
      <c r="D88" s="48"/>
      <c r="E88" s="50"/>
    </row>
    <row r="89" spans="2:5" ht="15.75" customHeight="1" x14ac:dyDescent="0.2">
      <c r="B89" s="47" t="s">
        <v>84</v>
      </c>
      <c r="C89" s="48">
        <v>173</v>
      </c>
      <c r="D89" s="48">
        <v>173</v>
      </c>
      <c r="E89" s="50">
        <v>100</v>
      </c>
    </row>
    <row r="90" spans="2:5" ht="15.75" customHeight="1" x14ac:dyDescent="0.2">
      <c r="B90" s="47" t="s">
        <v>85</v>
      </c>
      <c r="C90" s="48">
        <v>2121</v>
      </c>
      <c r="D90" s="48">
        <v>2097</v>
      </c>
      <c r="E90" s="50">
        <v>98.868458274398876</v>
      </c>
    </row>
    <row r="91" spans="2:5" ht="15.75" customHeight="1" x14ac:dyDescent="0.2">
      <c r="B91" s="47" t="s">
        <v>86</v>
      </c>
      <c r="C91" s="48">
        <v>236</v>
      </c>
      <c r="D91" s="48">
        <v>236</v>
      </c>
      <c r="E91" s="50">
        <v>100</v>
      </c>
    </row>
    <row r="92" spans="2:5" ht="15.75" customHeight="1" x14ac:dyDescent="0.2">
      <c r="B92" s="47" t="s">
        <v>87</v>
      </c>
      <c r="C92" s="48">
        <v>1708</v>
      </c>
      <c r="D92" s="48">
        <v>1708</v>
      </c>
      <c r="E92" s="50">
        <v>100</v>
      </c>
    </row>
    <row r="93" spans="2:5" ht="15.75" customHeight="1" x14ac:dyDescent="0.2">
      <c r="B93" s="47" t="s">
        <v>88</v>
      </c>
      <c r="C93" s="48">
        <v>1236</v>
      </c>
      <c r="D93" s="48">
        <v>937</v>
      </c>
      <c r="E93" s="50">
        <v>75.809061488673137</v>
      </c>
    </row>
    <row r="94" spans="2:5" s="5" customFormat="1" ht="15.75" customHeight="1" x14ac:dyDescent="0.2">
      <c r="B94" s="43" t="s">
        <v>89</v>
      </c>
      <c r="C94" s="44">
        <v>1878</v>
      </c>
      <c r="D94" s="44">
        <v>619</v>
      </c>
      <c r="E94" s="54">
        <v>32.960596379126734</v>
      </c>
    </row>
    <row r="95" spans="2:5" s="5" customFormat="1" ht="15.75" customHeight="1" x14ac:dyDescent="0.2">
      <c r="B95" s="43" t="s">
        <v>90</v>
      </c>
      <c r="C95" s="44">
        <v>1852</v>
      </c>
      <c r="D95" s="44">
        <v>593</v>
      </c>
      <c r="E95" s="54">
        <v>32.019438444924411</v>
      </c>
    </row>
    <row r="96" spans="2:5" ht="15.75" customHeight="1" x14ac:dyDescent="0.2">
      <c r="B96" s="47" t="s">
        <v>91</v>
      </c>
      <c r="C96" s="48"/>
      <c r="D96" s="48"/>
      <c r="E96" s="55"/>
    </row>
    <row r="97" spans="2:5" ht="15.75" customHeight="1" x14ac:dyDescent="0.2">
      <c r="B97" s="47" t="s">
        <v>92</v>
      </c>
      <c r="C97" s="48"/>
      <c r="D97" s="48"/>
      <c r="E97" s="55"/>
    </row>
    <row r="98" spans="2:5" ht="15.75" customHeight="1" x14ac:dyDescent="0.2">
      <c r="B98" s="47" t="s">
        <v>93</v>
      </c>
      <c r="C98" s="48"/>
      <c r="D98" s="48"/>
      <c r="E98" s="55"/>
    </row>
    <row r="99" spans="2:5" ht="15.75" customHeight="1" x14ac:dyDescent="0.2">
      <c r="B99" s="47" t="s">
        <v>94</v>
      </c>
      <c r="C99" s="48">
        <v>1778</v>
      </c>
      <c r="D99" s="48">
        <v>555</v>
      </c>
      <c r="E99" s="55">
        <v>31.214848143982003</v>
      </c>
    </row>
    <row r="100" spans="2:5" ht="15.75" customHeight="1" x14ac:dyDescent="0.2">
      <c r="B100" s="47" t="s">
        <v>95</v>
      </c>
      <c r="C100" s="48">
        <v>74</v>
      </c>
      <c r="D100" s="48">
        <v>38</v>
      </c>
      <c r="E100" s="55">
        <v>51.351351351351347</v>
      </c>
    </row>
    <row r="101" spans="2:5" s="5" customFormat="1" ht="15.75" customHeight="1" x14ac:dyDescent="0.2">
      <c r="B101" s="43" t="s">
        <v>96</v>
      </c>
      <c r="C101" s="44">
        <v>26</v>
      </c>
      <c r="D101" s="44">
        <v>26</v>
      </c>
      <c r="E101" s="54">
        <v>100</v>
      </c>
    </row>
    <row r="102" spans="2:5" s="5" customFormat="1" ht="15.75" customHeight="1" x14ac:dyDescent="0.2">
      <c r="B102" s="43" t="s">
        <v>97</v>
      </c>
      <c r="C102" s="44">
        <v>0</v>
      </c>
      <c r="D102" s="44">
        <v>0</v>
      </c>
      <c r="E102" s="54"/>
    </row>
    <row r="103" spans="2:5" ht="15.75" customHeight="1" x14ac:dyDescent="0.2">
      <c r="B103" s="47" t="s">
        <v>98</v>
      </c>
      <c r="C103" s="48"/>
      <c r="D103" s="48"/>
      <c r="E103" s="55"/>
    </row>
    <row r="104" spans="2:5" ht="15.75" customHeight="1" x14ac:dyDescent="0.2">
      <c r="B104" s="47" t="s">
        <v>99</v>
      </c>
      <c r="C104" s="48"/>
      <c r="D104" s="48"/>
      <c r="E104" s="55"/>
    </row>
    <row r="105" spans="2:5" s="5" customFormat="1" ht="15.75" customHeight="1" x14ac:dyDescent="0.2">
      <c r="B105" s="43" t="s">
        <v>100</v>
      </c>
      <c r="C105" s="44">
        <v>1</v>
      </c>
      <c r="D105" s="44">
        <v>1</v>
      </c>
      <c r="E105" s="54">
        <v>100</v>
      </c>
    </row>
    <row r="106" spans="2:5" s="5" customFormat="1" ht="15.75" customHeight="1" x14ac:dyDescent="0.2">
      <c r="B106" s="43" t="s">
        <v>101</v>
      </c>
      <c r="C106" s="44">
        <v>0</v>
      </c>
      <c r="D106" s="44">
        <v>0</v>
      </c>
      <c r="E106" s="54"/>
    </row>
    <row r="107" spans="2:5" ht="15.75" customHeight="1" x14ac:dyDescent="0.2">
      <c r="B107" s="47" t="s">
        <v>102</v>
      </c>
      <c r="C107" s="48"/>
      <c r="D107" s="48"/>
      <c r="E107" s="55"/>
    </row>
    <row r="108" spans="2:5" ht="15.75" customHeight="1" x14ac:dyDescent="0.2">
      <c r="B108" s="47" t="s">
        <v>103</v>
      </c>
      <c r="C108" s="48"/>
      <c r="D108" s="48"/>
      <c r="E108" s="55"/>
    </row>
    <row r="109" spans="2:5" ht="15.75" customHeight="1" x14ac:dyDescent="0.2">
      <c r="B109" s="47" t="s">
        <v>104</v>
      </c>
      <c r="C109" s="48"/>
      <c r="D109" s="48"/>
      <c r="E109" s="55"/>
    </row>
    <row r="110" spans="2:5" ht="15.75" customHeight="1" x14ac:dyDescent="0.2">
      <c r="B110" s="47" t="s">
        <v>105</v>
      </c>
      <c r="C110" s="48">
        <v>0</v>
      </c>
      <c r="D110" s="48">
        <v>0</v>
      </c>
      <c r="E110" s="55"/>
    </row>
    <row r="111" spans="2:5" s="5" customFormat="1" ht="15.75" customHeight="1" x14ac:dyDescent="0.2">
      <c r="B111" s="43" t="s">
        <v>106</v>
      </c>
      <c r="C111" s="44">
        <v>1</v>
      </c>
      <c r="D111" s="44">
        <v>1</v>
      </c>
      <c r="E111" s="54">
        <v>100</v>
      </c>
    </row>
  </sheetData>
  <phoneticPr fontId="0" type="noConversion"/>
  <hyperlinks>
    <hyperlink ref="C4" location="Ocak!A1" display="Ocak" xr:uid="{6EC3A7F3-FFB9-4C74-B9A2-50832192EFE9}"/>
    <hyperlink ref="D4" location="Şubat!A1" display="Şubat" xr:uid="{DD8CF52A-FFB8-4DB9-937C-9218BB08676B}"/>
    <hyperlink ref="E4" location="Mart!A1" display="Mart" xr:uid="{F4530F29-C9AA-45F1-B20A-AF4FBA0A6A1D}"/>
    <hyperlink ref="C5" location="Nisan!A1" display="Nisan" xr:uid="{1FDE920A-4FAF-49EC-BFD2-E9B6424A33D6}"/>
    <hyperlink ref="D5" location="Mayıs!A1" display="Mayıs" xr:uid="{B7700364-1823-4B64-ACA8-CDBD26D2308D}"/>
    <hyperlink ref="E5" location="Haziran!A1" display="Haziran" xr:uid="{790935A5-EFC5-4255-AC79-7328EF9D1797}"/>
    <hyperlink ref="C6" location="Temmuz!A1" display="Temmuz" xr:uid="{99BEE1EE-3D5F-42C4-9B3D-E3E8FE556B1C}"/>
    <hyperlink ref="D6" location="Ağustos!A1" display="Ağustos" xr:uid="{74282728-D523-4F0D-A754-BD0DE5BAEC5E}"/>
    <hyperlink ref="E6" location="Eylül!A1" display="Eylül" xr:uid="{97DF8101-D5A3-4EB8-B6A3-22C6FEA9ED4B}"/>
    <hyperlink ref="C7" location="Ekim!A1" display="Ekim" xr:uid="{273C5195-02B7-4DC8-952D-0AFA9EA82ED1}"/>
    <hyperlink ref="D7" location="Kasım!A1" display="Kasım" xr:uid="{E0F2A543-3BF7-462A-9A55-7813284B96A5}"/>
    <hyperlink ref="E7" location="Aralık!A1" display="Aralık" xr:uid="{F4DCD5C7-0B3B-4B36-B38B-A655D46A34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4100-84CA-4E5A-A10A-9FE5D53FB175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10.8" thickBot="1" x14ac:dyDescent="0.25"/>
    <row r="2" spans="2:7" s="2" customFormat="1" ht="24.75" customHeight="1" thickBot="1" x14ac:dyDescent="0.3">
      <c r="B2" s="15" t="s">
        <v>200</v>
      </c>
      <c r="C2" s="16"/>
      <c r="D2" s="16"/>
      <c r="E2" s="17"/>
    </row>
    <row r="3" spans="2:7" s="2" customFormat="1" ht="16.5" customHeight="1" x14ac:dyDescent="0.25">
      <c r="B3" s="1"/>
      <c r="C3" s="19"/>
      <c r="D3" s="19"/>
      <c r="E3" s="20"/>
    </row>
    <row r="4" spans="2:7" s="2" customFormat="1" ht="16.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6.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6.5" customHeight="1" x14ac:dyDescent="0.25">
      <c r="B6" s="1"/>
      <c r="C6" s="21" t="s">
        <v>198</v>
      </c>
      <c r="D6" s="21" t="s">
        <v>199</v>
      </c>
      <c r="E6" s="22" t="s">
        <v>202</v>
      </c>
    </row>
    <row r="7" spans="2:7" s="2" customFormat="1" ht="16.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6.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f>+C11+C46+C95+C106</f>
        <v>290438</v>
      </c>
      <c r="D10" s="44">
        <f>+D11+D46+D95+D106</f>
        <v>226600</v>
      </c>
      <c r="E10" s="45">
        <f t="shared" ref="E10:E73" si="0">+D10/C10*100</f>
        <v>78.020093789380169</v>
      </c>
    </row>
    <row r="11" spans="2:7" s="5" customFormat="1" ht="15.75" customHeight="1" x14ac:dyDescent="0.2">
      <c r="B11" s="43" t="s">
        <v>5</v>
      </c>
      <c r="C11" s="44">
        <f>+C12+C22+C25+C39+C43+C44+C45</f>
        <v>196252</v>
      </c>
      <c r="D11" s="44">
        <f>+D12+D22+D25+D39+D43+D44+D45</f>
        <v>152944</v>
      </c>
      <c r="E11" s="46">
        <f t="shared" si="0"/>
        <v>77.932454191549638</v>
      </c>
    </row>
    <row r="12" spans="2:7" s="5" customFormat="1" ht="15.75" customHeight="1" x14ac:dyDescent="0.2">
      <c r="B12" s="43" t="s">
        <v>6</v>
      </c>
      <c r="C12" s="44">
        <f>+C13+C18</f>
        <v>97074</v>
      </c>
      <c r="D12" s="44">
        <f>+D13+D18</f>
        <v>74966</v>
      </c>
      <c r="E12" s="46">
        <f t="shared" si="0"/>
        <v>77.225621690668973</v>
      </c>
      <c r="G12" s="6"/>
    </row>
    <row r="13" spans="2:7" s="5" customFormat="1" ht="15.75" customHeight="1" x14ac:dyDescent="0.2">
      <c r="B13" s="43" t="s">
        <v>7</v>
      </c>
      <c r="C13" s="44">
        <f>SUM(C14:C17)</f>
        <v>75536</v>
      </c>
      <c r="D13" s="44">
        <f>SUM(D14:D17)</f>
        <v>58949</v>
      </c>
      <c r="E13" s="46">
        <f t="shared" si="0"/>
        <v>78.040934124126252</v>
      </c>
    </row>
    <row r="14" spans="2:7" ht="15.75" customHeight="1" x14ac:dyDescent="0.2">
      <c r="B14" s="47" t="s">
        <v>8</v>
      </c>
      <c r="C14" s="48">
        <v>6299</v>
      </c>
      <c r="D14" s="48">
        <v>3825</v>
      </c>
      <c r="E14" s="49">
        <f t="shared" si="0"/>
        <v>60.723924432449593</v>
      </c>
    </row>
    <row r="15" spans="2:7" ht="15.75" customHeight="1" x14ac:dyDescent="0.2">
      <c r="B15" s="47" t="s">
        <v>9</v>
      </c>
      <c r="C15" s="48">
        <v>1899</v>
      </c>
      <c r="D15" s="48">
        <v>1295</v>
      </c>
      <c r="E15" s="49">
        <f t="shared" si="0"/>
        <v>68.193786203264878</v>
      </c>
    </row>
    <row r="16" spans="2:7" ht="15.75" customHeight="1" x14ac:dyDescent="0.2">
      <c r="B16" s="47" t="s">
        <v>10</v>
      </c>
      <c r="C16" s="48">
        <v>62311</v>
      </c>
      <c r="D16" s="48">
        <v>49882</v>
      </c>
      <c r="E16" s="49">
        <f t="shared" si="0"/>
        <v>80.053281122113276</v>
      </c>
    </row>
    <row r="17" spans="2:5" ht="15.75" customHeight="1" x14ac:dyDescent="0.2">
      <c r="B17" s="47" t="s">
        <v>11</v>
      </c>
      <c r="C17" s="48">
        <v>5027</v>
      </c>
      <c r="D17" s="48">
        <v>3947</v>
      </c>
      <c r="E17" s="49">
        <f t="shared" si="0"/>
        <v>78.516013526954438</v>
      </c>
    </row>
    <row r="18" spans="2:5" s="5" customFormat="1" ht="15.75" customHeight="1" x14ac:dyDescent="0.2">
      <c r="B18" s="43" t="s">
        <v>12</v>
      </c>
      <c r="C18" s="44">
        <f>SUM(C19:C21)</f>
        <v>21538</v>
      </c>
      <c r="D18" s="44">
        <f>SUM(D19:D21)</f>
        <v>16017</v>
      </c>
      <c r="E18" s="46">
        <f t="shared" si="0"/>
        <v>74.366236419351836</v>
      </c>
    </row>
    <row r="19" spans="2:5" ht="15.75" customHeight="1" x14ac:dyDescent="0.2">
      <c r="B19" s="47" t="s">
        <v>13</v>
      </c>
      <c r="C19" s="48">
        <v>1789</v>
      </c>
      <c r="D19" s="48">
        <v>201</v>
      </c>
      <c r="E19" s="49">
        <f t="shared" si="0"/>
        <v>11.235326998323085</v>
      </c>
    </row>
    <row r="20" spans="2:5" ht="15.75" customHeight="1" x14ac:dyDescent="0.2">
      <c r="B20" s="47" t="s">
        <v>14</v>
      </c>
      <c r="C20" s="48">
        <v>0</v>
      </c>
      <c r="D20" s="48">
        <v>0</v>
      </c>
      <c r="E20" s="49"/>
    </row>
    <row r="21" spans="2:5" ht="15.75" customHeight="1" x14ac:dyDescent="0.2">
      <c r="B21" s="47" t="s">
        <v>15</v>
      </c>
      <c r="C21" s="48">
        <v>19749</v>
      </c>
      <c r="D21" s="48">
        <v>15816</v>
      </c>
      <c r="E21" s="49">
        <f t="shared" si="0"/>
        <v>80.085067598359402</v>
      </c>
    </row>
    <row r="22" spans="2:5" s="4" customFormat="1" ht="15.75" customHeight="1" x14ac:dyDescent="0.2">
      <c r="B22" s="43" t="s">
        <v>16</v>
      </c>
      <c r="C22" s="44">
        <f>SUM(C23:C24)</f>
        <v>19931</v>
      </c>
      <c r="D22" s="44">
        <f>SUM(D23:D24)</f>
        <v>12862</v>
      </c>
      <c r="E22" s="45">
        <f t="shared" si="0"/>
        <v>64.532637599719038</v>
      </c>
    </row>
    <row r="23" spans="2:5" s="8" customFormat="1" ht="15.75" customHeight="1" x14ac:dyDescent="0.2">
      <c r="B23" s="47" t="s">
        <v>17</v>
      </c>
      <c r="C23" s="48">
        <v>166</v>
      </c>
      <c r="D23" s="48">
        <v>41</v>
      </c>
      <c r="E23" s="50">
        <f t="shared" si="0"/>
        <v>24.69879518072289</v>
      </c>
    </row>
    <row r="24" spans="2:5" s="8" customFormat="1" ht="15.75" customHeight="1" x14ac:dyDescent="0.2">
      <c r="B24" s="47" t="s">
        <v>18</v>
      </c>
      <c r="C24" s="48">
        <v>19765</v>
      </c>
      <c r="D24" s="48">
        <v>12821</v>
      </c>
      <c r="E24" s="50">
        <f t="shared" si="0"/>
        <v>64.867189476347079</v>
      </c>
    </row>
    <row r="25" spans="2:5" s="4" customFormat="1" ht="15.75" customHeight="1" x14ac:dyDescent="0.2">
      <c r="B25" s="43" t="s">
        <v>19</v>
      </c>
      <c r="C25" s="44">
        <f>+C26+C29+C36+C37+C38</f>
        <v>43433</v>
      </c>
      <c r="D25" s="44">
        <f>+D26+D29+D36+D37+D38</f>
        <v>32452</v>
      </c>
      <c r="E25" s="45">
        <f t="shared" si="0"/>
        <v>74.717380793405937</v>
      </c>
    </row>
    <row r="26" spans="2:5" s="4" customFormat="1" ht="15.75" customHeight="1" x14ac:dyDescent="0.2">
      <c r="B26" s="43" t="s">
        <v>20</v>
      </c>
      <c r="C26" s="44">
        <f>SUM(C27:C28)</f>
        <v>34125</v>
      </c>
      <c r="D26" s="44">
        <f>SUM(D27:D28)</f>
        <v>23240</v>
      </c>
      <c r="E26" s="45">
        <f t="shared" si="0"/>
        <v>68.102564102564102</v>
      </c>
    </row>
    <row r="27" spans="2:5" s="8" customFormat="1" ht="15.75" customHeight="1" x14ac:dyDescent="0.2">
      <c r="B27" s="47" t="s">
        <v>21</v>
      </c>
      <c r="C27" s="48">
        <v>30193</v>
      </c>
      <c r="D27" s="48">
        <v>19961</v>
      </c>
      <c r="E27" s="50">
        <f t="shared" si="0"/>
        <v>66.111350312986445</v>
      </c>
    </row>
    <row r="28" spans="2:5" s="8" customFormat="1" ht="15.75" customHeight="1" x14ac:dyDescent="0.2">
      <c r="B28" s="47" t="s">
        <v>22</v>
      </c>
      <c r="C28" s="48">
        <v>3932</v>
      </c>
      <c r="D28" s="48">
        <v>3279</v>
      </c>
      <c r="E28" s="50">
        <f t="shared" si="0"/>
        <v>83.392675483214646</v>
      </c>
    </row>
    <row r="29" spans="2:5" s="4" customFormat="1" ht="15.75" customHeight="1" x14ac:dyDescent="0.2">
      <c r="B29" s="43" t="s">
        <v>23</v>
      </c>
      <c r="C29" s="44">
        <f>SUM(C30:C35)</f>
        <v>5924</v>
      </c>
      <c r="D29" s="44">
        <f>SUM(D30:D35)</f>
        <v>5919</v>
      </c>
      <c r="E29" s="45">
        <f t="shared" si="0"/>
        <v>99.915597569209993</v>
      </c>
    </row>
    <row r="30" spans="2:5" s="8" customFormat="1" ht="15.75" customHeight="1" x14ac:dyDescent="0.2">
      <c r="B30" s="47" t="s">
        <v>24</v>
      </c>
      <c r="C30" s="48">
        <v>0</v>
      </c>
      <c r="D30" s="48">
        <v>0</v>
      </c>
      <c r="E30" s="50"/>
    </row>
    <row r="31" spans="2:5" s="8" customFormat="1" ht="15.75" customHeight="1" x14ac:dyDescent="0.2">
      <c r="B31" s="47" t="s">
        <v>25</v>
      </c>
      <c r="C31" s="48">
        <v>5787</v>
      </c>
      <c r="D31" s="48">
        <v>5787</v>
      </c>
      <c r="E31" s="50">
        <f t="shared" si="0"/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/>
      <c r="D34" s="48"/>
      <c r="E34" s="49"/>
    </row>
    <row r="35" spans="2:5" ht="15.75" customHeight="1" x14ac:dyDescent="0.2">
      <c r="B35" s="47" t="s">
        <v>29</v>
      </c>
      <c r="C35" s="48">
        <v>137</v>
      </c>
      <c r="D35" s="48">
        <v>132</v>
      </c>
      <c r="E35" s="49">
        <f t="shared" si="0"/>
        <v>96.350364963503651</v>
      </c>
    </row>
    <row r="36" spans="2:5" s="5" customFormat="1" ht="15.75" customHeight="1" x14ac:dyDescent="0.2">
      <c r="B36" s="43" t="s">
        <v>30</v>
      </c>
      <c r="C36" s="44">
        <v>3382</v>
      </c>
      <c r="D36" s="44">
        <v>3293</v>
      </c>
      <c r="E36" s="46">
        <f t="shared" si="0"/>
        <v>97.368421052631575</v>
      </c>
    </row>
    <row r="37" spans="2:5" s="5" customFormat="1" ht="15.75" customHeight="1" x14ac:dyDescent="0.2">
      <c r="B37" s="43" t="s">
        <v>31</v>
      </c>
      <c r="C37" s="44"/>
      <c r="D37" s="44"/>
      <c r="E37" s="46"/>
    </row>
    <row r="38" spans="2:5" s="4" customFormat="1" ht="15.75" customHeight="1" x14ac:dyDescent="0.2">
      <c r="B38" s="43" t="s">
        <v>32</v>
      </c>
      <c r="C38" s="44">
        <v>2</v>
      </c>
      <c r="D38" s="44">
        <v>0</v>
      </c>
      <c r="E38" s="45"/>
    </row>
    <row r="39" spans="2:5" s="4" customFormat="1" ht="15.75" customHeight="1" x14ac:dyDescent="0.2">
      <c r="B39" s="43" t="s">
        <v>33</v>
      </c>
      <c r="C39" s="44">
        <f>SUM(C40:C42)</f>
        <v>15815</v>
      </c>
      <c r="D39" s="44">
        <f>SUM(D40:D42)</f>
        <v>15815</v>
      </c>
      <c r="E39" s="45">
        <f t="shared" si="0"/>
        <v>100</v>
      </c>
    </row>
    <row r="40" spans="2:5" s="8" customFormat="1" ht="15.75" customHeight="1" x14ac:dyDescent="0.2">
      <c r="B40" s="47" t="s">
        <v>34</v>
      </c>
      <c r="C40" s="48">
        <v>3692</v>
      </c>
      <c r="D40" s="48">
        <v>3692</v>
      </c>
      <c r="E40" s="50">
        <f t="shared" si="0"/>
        <v>100</v>
      </c>
    </row>
    <row r="41" spans="2:5" s="8" customFormat="1" ht="15.75" customHeight="1" x14ac:dyDescent="0.2">
      <c r="B41" s="47" t="s">
        <v>35</v>
      </c>
      <c r="C41" s="48">
        <v>12123</v>
      </c>
      <c r="D41" s="48">
        <v>12123</v>
      </c>
      <c r="E41" s="50">
        <f t="shared" si="0"/>
        <v>100</v>
      </c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10290</v>
      </c>
      <c r="D43" s="44">
        <v>7758</v>
      </c>
      <c r="E43" s="45">
        <f t="shared" si="0"/>
        <v>75.393586005830898</v>
      </c>
    </row>
    <row r="44" spans="2:5" s="4" customFormat="1" ht="15.75" customHeight="1" x14ac:dyDescent="0.2">
      <c r="B44" s="43" t="s">
        <v>38</v>
      </c>
      <c r="C44" s="44">
        <v>9501</v>
      </c>
      <c r="D44" s="44">
        <v>9034</v>
      </c>
      <c r="E44" s="45">
        <f t="shared" si="0"/>
        <v>95.084727923376491</v>
      </c>
    </row>
    <row r="45" spans="2:5" s="4" customFormat="1" ht="15.75" customHeight="1" x14ac:dyDescent="0.2">
      <c r="B45" s="43" t="s">
        <v>39</v>
      </c>
      <c r="C45" s="44">
        <v>208</v>
      </c>
      <c r="D45" s="44">
        <v>57</v>
      </c>
      <c r="E45" s="45">
        <f t="shared" si="0"/>
        <v>27.403846153846157</v>
      </c>
    </row>
    <row r="46" spans="2:5" s="4" customFormat="1" ht="15.75" customHeight="1" x14ac:dyDescent="0.2">
      <c r="B46" s="43" t="s">
        <v>40</v>
      </c>
      <c r="C46" s="44">
        <f>+C47+C51+C61+C71+C78+C87</f>
        <v>92319</v>
      </c>
      <c r="D46" s="44">
        <f>+D47+D51+D61+D71+D78+D87</f>
        <v>73049</v>
      </c>
      <c r="E46" s="45">
        <f t="shared" si="0"/>
        <v>79.126723643020398</v>
      </c>
    </row>
    <row r="47" spans="2:5" s="4" customFormat="1" ht="15.75" customHeight="1" x14ac:dyDescent="0.2">
      <c r="B47" s="43" t="s">
        <v>41</v>
      </c>
      <c r="C47" s="44">
        <f>SUM(C48:C50)</f>
        <v>11603</v>
      </c>
      <c r="D47" s="44">
        <f>SUM(D48:D50)</f>
        <v>11603</v>
      </c>
      <c r="E47" s="45">
        <f t="shared" si="0"/>
        <v>100</v>
      </c>
    </row>
    <row r="48" spans="2:5" s="8" customFormat="1" ht="15.75" customHeight="1" x14ac:dyDescent="0.2">
      <c r="B48" s="47" t="s">
        <v>42</v>
      </c>
      <c r="C48" s="48">
        <v>11515</v>
      </c>
      <c r="D48" s="48">
        <v>11515</v>
      </c>
      <c r="E48" s="50">
        <f t="shared" si="0"/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88</v>
      </c>
      <c r="D50" s="48">
        <v>88</v>
      </c>
      <c r="E50" s="50">
        <f t="shared" si="0"/>
        <v>100</v>
      </c>
    </row>
    <row r="51" spans="2:5" s="4" customFormat="1" ht="15.75" customHeight="1" x14ac:dyDescent="0.2">
      <c r="B51" s="43" t="s">
        <v>45</v>
      </c>
      <c r="C51" s="44">
        <f>+C52+C53+C54</f>
        <v>210</v>
      </c>
      <c r="D51" s="44">
        <f>+D52+D53+D54</f>
        <v>136</v>
      </c>
      <c r="E51" s="45">
        <f t="shared" si="0"/>
        <v>64.761904761904759</v>
      </c>
    </row>
    <row r="52" spans="2:5" s="4" customFormat="1" ht="15.75" customHeight="1" x14ac:dyDescent="0.2">
      <c r="B52" s="43" t="s">
        <v>46</v>
      </c>
      <c r="C52" s="44">
        <v>39</v>
      </c>
      <c r="D52" s="44">
        <v>39</v>
      </c>
      <c r="E52" s="45"/>
    </row>
    <row r="53" spans="2:5" s="4" customFormat="1" ht="15.75" customHeight="1" x14ac:dyDescent="0.2">
      <c r="B53" s="43" t="s">
        <v>47</v>
      </c>
      <c r="C53" s="44">
        <v>171</v>
      </c>
      <c r="D53" s="44">
        <v>97</v>
      </c>
      <c r="E53" s="45">
        <f t="shared" si="0"/>
        <v>56.725146198830409</v>
      </c>
    </row>
    <row r="54" spans="2:5" s="4" customFormat="1" ht="15.75" customHeight="1" x14ac:dyDescent="0.2">
      <c r="B54" s="43" t="s">
        <v>48</v>
      </c>
      <c r="C54" s="44">
        <f>SUM(C55:C60)</f>
        <v>0</v>
      </c>
      <c r="D54" s="44">
        <f>SUM(D55:D60)</f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50</v>
      </c>
      <c r="C56" s="48"/>
      <c r="D56" s="48"/>
      <c r="E56" s="50"/>
    </row>
    <row r="57" spans="2:5" s="8" customFormat="1" ht="15.75" customHeight="1" x14ac:dyDescent="0.2">
      <c r="B57" s="47" t="s">
        <v>51</v>
      </c>
      <c r="C57" s="48"/>
      <c r="D57" s="48"/>
      <c r="E57" s="50"/>
    </row>
    <row r="58" spans="2:5" s="8" customFormat="1" ht="15.75" customHeight="1" x14ac:dyDescent="0.2">
      <c r="B58" s="47" t="s">
        <v>52</v>
      </c>
      <c r="C58" s="48"/>
      <c r="D58" s="48"/>
      <c r="E58" s="50"/>
    </row>
    <row r="59" spans="2:5" s="8" customFormat="1" ht="15.75" customHeight="1" x14ac:dyDescent="0.2">
      <c r="B59" s="47" t="s">
        <v>53</v>
      </c>
      <c r="C59" s="48"/>
      <c r="D59" s="48"/>
      <c r="E59" s="50"/>
    </row>
    <row r="60" spans="2:5" s="8" customFormat="1" ht="15.75" customHeight="1" x14ac:dyDescent="0.2">
      <c r="B60" s="47" t="s">
        <v>54</v>
      </c>
      <c r="C60" s="48"/>
      <c r="D60" s="48"/>
      <c r="E60" s="50"/>
    </row>
    <row r="61" spans="2:5" s="4" customFormat="1" ht="15.75" customHeight="1" x14ac:dyDescent="0.2">
      <c r="B61" s="43" t="s">
        <v>55</v>
      </c>
      <c r="C61" s="44">
        <f>+C62+C66+C70</f>
        <v>15706</v>
      </c>
      <c r="D61" s="44">
        <f>+D62+D66+D70</f>
        <v>11824</v>
      </c>
      <c r="E61" s="45">
        <f t="shared" si="0"/>
        <v>75.283331211002164</v>
      </c>
    </row>
    <row r="62" spans="2:5" s="4" customFormat="1" ht="15.75" customHeight="1" x14ac:dyDescent="0.2">
      <c r="B62" s="43" t="s">
        <v>56</v>
      </c>
      <c r="C62" s="44">
        <f>SUM(C63:C65)</f>
        <v>3030</v>
      </c>
      <c r="D62" s="44">
        <f>SUM(D63:D65)</f>
        <v>2794</v>
      </c>
      <c r="E62" s="45">
        <f t="shared" si="0"/>
        <v>92.211221122112207</v>
      </c>
    </row>
    <row r="63" spans="2:5" s="8" customFormat="1" ht="15.75" customHeight="1" x14ac:dyDescent="0.2">
      <c r="B63" s="47" t="s">
        <v>57</v>
      </c>
      <c r="C63" s="48">
        <v>1405</v>
      </c>
      <c r="D63" s="48">
        <v>1405</v>
      </c>
      <c r="E63" s="50">
        <f t="shared" si="0"/>
        <v>100</v>
      </c>
    </row>
    <row r="64" spans="2:5" s="8" customFormat="1" ht="15.75" customHeight="1" x14ac:dyDescent="0.2">
      <c r="B64" s="47" t="s">
        <v>58</v>
      </c>
      <c r="C64" s="48">
        <v>379</v>
      </c>
      <c r="D64" s="48">
        <v>143</v>
      </c>
      <c r="E64" s="50">
        <f t="shared" si="0"/>
        <v>37.730870712401057</v>
      </c>
    </row>
    <row r="65" spans="2:5" s="8" customFormat="1" ht="15.75" customHeight="1" x14ac:dyDescent="0.2">
      <c r="B65" s="47" t="s">
        <v>59</v>
      </c>
      <c r="C65" s="48">
        <v>1246</v>
      </c>
      <c r="D65" s="48">
        <v>1246</v>
      </c>
      <c r="E65" s="50">
        <f t="shared" si="0"/>
        <v>100</v>
      </c>
    </row>
    <row r="66" spans="2:5" s="4" customFormat="1" ht="15.75" customHeight="1" x14ac:dyDescent="0.2">
      <c r="B66" s="43" t="s">
        <v>60</v>
      </c>
      <c r="C66" s="44">
        <f>SUM(C67:C69)</f>
        <v>12676</v>
      </c>
      <c r="D66" s="44">
        <f>SUM(D67:D69)</f>
        <v>9030</v>
      </c>
      <c r="E66" s="45">
        <f t="shared" si="0"/>
        <v>71.236983275481222</v>
      </c>
    </row>
    <row r="67" spans="2:5" s="8" customFormat="1" ht="15.75" customHeight="1" x14ac:dyDescent="0.2">
      <c r="B67" s="47" t="s">
        <v>61</v>
      </c>
      <c r="C67" s="48"/>
      <c r="D67" s="48"/>
      <c r="E67" s="50"/>
    </row>
    <row r="68" spans="2:5" s="8" customFormat="1" ht="15.75" customHeight="1" x14ac:dyDescent="0.2">
      <c r="B68" s="47" t="s">
        <v>62</v>
      </c>
      <c r="C68" s="48">
        <v>12618</v>
      </c>
      <c r="D68" s="48">
        <v>8973</v>
      </c>
      <c r="E68" s="50">
        <f t="shared" si="0"/>
        <v>71.11269614835949</v>
      </c>
    </row>
    <row r="69" spans="2:5" s="8" customFormat="1" ht="15.75" customHeight="1" x14ac:dyDescent="0.2">
      <c r="B69" s="47" t="s">
        <v>63</v>
      </c>
      <c r="C69" s="48">
        <v>58</v>
      </c>
      <c r="D69" s="48">
        <v>57</v>
      </c>
      <c r="E69" s="50">
        <f t="shared" si="0"/>
        <v>98.275862068965509</v>
      </c>
    </row>
    <row r="70" spans="2:5" s="4" customFormat="1" ht="15.75" customHeight="1" x14ac:dyDescent="0.2">
      <c r="B70" s="43" t="s">
        <v>64</v>
      </c>
      <c r="C70" s="44"/>
      <c r="D70" s="44"/>
      <c r="E70" s="45"/>
    </row>
    <row r="71" spans="2:5" s="4" customFormat="1" ht="15.75" customHeight="1" x14ac:dyDescent="0.2">
      <c r="B71" s="43" t="s">
        <v>65</v>
      </c>
      <c r="C71" s="44">
        <f>SUM(C72:C77)</f>
        <v>59894</v>
      </c>
      <c r="D71" s="44">
        <f>SUM(D72:D77)</f>
        <v>44931</v>
      </c>
      <c r="E71" s="45">
        <f t="shared" si="0"/>
        <v>75.017530971382769</v>
      </c>
    </row>
    <row r="72" spans="2:5" s="8" customFormat="1" ht="15.75" customHeight="1" x14ac:dyDescent="0.2">
      <c r="B72" s="51" t="s">
        <v>66</v>
      </c>
      <c r="C72" s="52">
        <v>722</v>
      </c>
      <c r="D72" s="52">
        <v>439</v>
      </c>
      <c r="E72" s="50">
        <f t="shared" si="0"/>
        <v>60.803324099722985</v>
      </c>
    </row>
    <row r="73" spans="2:5" s="8" customFormat="1" ht="15.75" customHeight="1" x14ac:dyDescent="0.2">
      <c r="B73" s="51" t="s">
        <v>67</v>
      </c>
      <c r="C73" s="52">
        <v>5</v>
      </c>
      <c r="D73" s="52">
        <v>5</v>
      </c>
      <c r="E73" s="50">
        <f t="shared" si="0"/>
        <v>100</v>
      </c>
    </row>
    <row r="74" spans="2:5" s="8" customFormat="1" ht="15.75" customHeight="1" x14ac:dyDescent="0.2">
      <c r="B74" s="51" t="s">
        <v>68</v>
      </c>
      <c r="C74" s="52">
        <v>4416</v>
      </c>
      <c r="D74" s="52">
        <v>900</v>
      </c>
      <c r="E74" s="50">
        <f>+D74/C74*100</f>
        <v>20.380434782608695</v>
      </c>
    </row>
    <row r="75" spans="2:5" s="8" customFormat="1" ht="15.75" customHeight="1" x14ac:dyDescent="0.2">
      <c r="B75" s="51" t="s">
        <v>69</v>
      </c>
      <c r="C75" s="52">
        <v>37398</v>
      </c>
      <c r="D75" s="52">
        <v>28148</v>
      </c>
      <c r="E75" s="50">
        <f>+D75/C75*100</f>
        <v>75.266057008396174</v>
      </c>
    </row>
    <row r="76" spans="2:5" s="8" customFormat="1" ht="15.75" customHeight="1" x14ac:dyDescent="0.2">
      <c r="B76" s="51" t="s">
        <v>70</v>
      </c>
      <c r="C76" s="52">
        <v>14620</v>
      </c>
      <c r="D76" s="52">
        <v>14433</v>
      </c>
      <c r="E76" s="50">
        <f>+D76/C76*100</f>
        <v>98.720930232558132</v>
      </c>
    </row>
    <row r="77" spans="2:5" s="8" customFormat="1" ht="15.75" customHeight="1" x14ac:dyDescent="0.2">
      <c r="B77" s="51" t="s">
        <v>71</v>
      </c>
      <c r="C77" s="52">
        <v>2733</v>
      </c>
      <c r="D77" s="52">
        <v>1006</v>
      </c>
      <c r="E77" s="50">
        <f>+D77/C77*100</f>
        <v>36.809366995975118</v>
      </c>
    </row>
    <row r="78" spans="2:5" s="5" customFormat="1" ht="15.75" customHeight="1" x14ac:dyDescent="0.2">
      <c r="B78" s="43" t="s">
        <v>72</v>
      </c>
      <c r="C78" s="44">
        <f>SUM(C79:C86)</f>
        <v>10</v>
      </c>
      <c r="D78" s="44">
        <f>SUM(D79:D86)</f>
        <v>5</v>
      </c>
      <c r="E78" s="45">
        <f>+D78/C78*100</f>
        <v>50</v>
      </c>
    </row>
    <row r="79" spans="2:5" ht="15.75" customHeight="1" x14ac:dyDescent="0.2">
      <c r="B79" s="47" t="s">
        <v>73</v>
      </c>
      <c r="C79" s="48"/>
      <c r="D79" s="48"/>
      <c r="E79" s="50"/>
    </row>
    <row r="80" spans="2:5" ht="15.75" customHeight="1" x14ac:dyDescent="0.2">
      <c r="B80" s="47" t="s">
        <v>74</v>
      </c>
      <c r="C80" s="48"/>
      <c r="D80" s="48"/>
      <c r="E80" s="50"/>
    </row>
    <row r="81" spans="2:5" ht="15.75" customHeight="1" x14ac:dyDescent="0.2">
      <c r="B81" s="47" t="s">
        <v>75</v>
      </c>
      <c r="C81" s="48">
        <v>10</v>
      </c>
      <c r="D81" s="48">
        <v>5</v>
      </c>
      <c r="E81" s="50">
        <f>+D81/C81*100</f>
        <v>50</v>
      </c>
    </row>
    <row r="82" spans="2:5" ht="15.75" customHeight="1" x14ac:dyDescent="0.2">
      <c r="B82" s="47" t="s">
        <v>76</v>
      </c>
      <c r="C82" s="48"/>
      <c r="D82" s="48"/>
      <c r="E82" s="50"/>
    </row>
    <row r="83" spans="2:5" ht="15.75" customHeight="1" x14ac:dyDescent="0.2">
      <c r="B83" s="47" t="s">
        <v>77</v>
      </c>
      <c r="C83" s="48"/>
      <c r="D83" s="48"/>
      <c r="E83" s="50"/>
    </row>
    <row r="84" spans="2:5" ht="15.75" customHeight="1" x14ac:dyDescent="0.2">
      <c r="B84" s="47" t="s">
        <v>78</v>
      </c>
      <c r="C84" s="48">
        <v>0</v>
      </c>
      <c r="D84" s="48">
        <v>0</v>
      </c>
      <c r="E84" s="50"/>
    </row>
    <row r="85" spans="2:5" ht="15.75" customHeight="1" x14ac:dyDescent="0.2">
      <c r="B85" s="47" t="s">
        <v>79</v>
      </c>
      <c r="C85" s="48"/>
      <c r="D85" s="48"/>
      <c r="E85" s="50"/>
    </row>
    <row r="86" spans="2:5" ht="15.75" customHeight="1" x14ac:dyDescent="0.2">
      <c r="B86" s="47" t="s">
        <v>80</v>
      </c>
      <c r="C86" s="48"/>
      <c r="D86" s="48"/>
      <c r="E86" s="50"/>
    </row>
    <row r="87" spans="2:5" s="5" customFormat="1" ht="15.75" customHeight="1" x14ac:dyDescent="0.2">
      <c r="B87" s="43" t="s">
        <v>81</v>
      </c>
      <c r="C87" s="44">
        <f>SUM(C88:C94)</f>
        <v>4896</v>
      </c>
      <c r="D87" s="44">
        <f>SUM(D88:D94)</f>
        <v>4550</v>
      </c>
      <c r="E87" s="45">
        <f>+D87/C87*100</f>
        <v>92.933006535947712</v>
      </c>
    </row>
    <row r="88" spans="2:5" ht="15.75" customHeight="1" x14ac:dyDescent="0.2">
      <c r="B88" s="53" t="s">
        <v>82</v>
      </c>
      <c r="C88" s="48">
        <v>0</v>
      </c>
      <c r="D88" s="48">
        <v>0</v>
      </c>
      <c r="E88" s="50"/>
    </row>
    <row r="89" spans="2:5" ht="15.75" customHeight="1" x14ac:dyDescent="0.2">
      <c r="B89" s="53" t="s">
        <v>83</v>
      </c>
      <c r="C89" s="48"/>
      <c r="D89" s="48"/>
      <c r="E89" s="50"/>
    </row>
    <row r="90" spans="2:5" ht="15.75" customHeight="1" x14ac:dyDescent="0.2">
      <c r="B90" s="47" t="s">
        <v>84</v>
      </c>
      <c r="C90" s="48">
        <v>155</v>
      </c>
      <c r="D90" s="48">
        <v>155</v>
      </c>
      <c r="E90" s="50">
        <f t="shared" ref="E90:E96" si="1">+D90/C90*100</f>
        <v>100</v>
      </c>
    </row>
    <row r="91" spans="2:5" ht="15.75" customHeight="1" x14ac:dyDescent="0.2">
      <c r="B91" s="47" t="s">
        <v>85</v>
      </c>
      <c r="C91" s="48">
        <v>1869</v>
      </c>
      <c r="D91" s="48">
        <v>1832</v>
      </c>
      <c r="E91" s="50">
        <f t="shared" si="1"/>
        <v>98.020331728196894</v>
      </c>
    </row>
    <row r="92" spans="2:5" ht="15.75" customHeight="1" x14ac:dyDescent="0.2">
      <c r="B92" s="47" t="s">
        <v>86</v>
      </c>
      <c r="C92" s="48">
        <v>223</v>
      </c>
      <c r="D92" s="48">
        <v>223</v>
      </c>
      <c r="E92" s="50">
        <f t="shared" si="1"/>
        <v>100</v>
      </c>
    </row>
    <row r="93" spans="2:5" ht="15.75" customHeight="1" x14ac:dyDescent="0.2">
      <c r="B93" s="47" t="s">
        <v>87</v>
      </c>
      <c r="C93" s="48">
        <v>1450</v>
      </c>
      <c r="D93" s="48">
        <v>1450</v>
      </c>
      <c r="E93" s="50">
        <f t="shared" si="1"/>
        <v>100</v>
      </c>
    </row>
    <row r="94" spans="2:5" ht="15.75" customHeight="1" x14ac:dyDescent="0.2">
      <c r="B94" s="47" t="s">
        <v>88</v>
      </c>
      <c r="C94" s="48">
        <f>1201-2</f>
        <v>1199</v>
      </c>
      <c r="D94" s="48">
        <v>890</v>
      </c>
      <c r="E94" s="50">
        <f t="shared" si="1"/>
        <v>74.228523769808177</v>
      </c>
    </row>
    <row r="95" spans="2:5" s="5" customFormat="1" ht="15.75" customHeight="1" x14ac:dyDescent="0.2">
      <c r="B95" s="43" t="s">
        <v>89</v>
      </c>
      <c r="C95" s="44">
        <f>+C96+C102+C103</f>
        <v>1866</v>
      </c>
      <c r="D95" s="44">
        <f>+D96+D102+D103</f>
        <v>606</v>
      </c>
      <c r="E95" s="54">
        <f t="shared" si="1"/>
        <v>32.475884244372985</v>
      </c>
    </row>
    <row r="96" spans="2:5" s="5" customFormat="1" ht="15.75" customHeight="1" x14ac:dyDescent="0.2">
      <c r="B96" s="43" t="s">
        <v>90</v>
      </c>
      <c r="C96" s="44">
        <f>SUM(C97:C101)</f>
        <v>1841</v>
      </c>
      <c r="D96" s="44">
        <f>SUM(D97:D101)</f>
        <v>581</v>
      </c>
      <c r="E96" s="54">
        <f t="shared" si="1"/>
        <v>31.558935361216729</v>
      </c>
    </row>
    <row r="97" spans="2:5" ht="15.75" customHeight="1" x14ac:dyDescent="0.2">
      <c r="B97" s="47" t="s">
        <v>91</v>
      </c>
      <c r="C97" s="48"/>
      <c r="D97" s="48"/>
      <c r="E97" s="55"/>
    </row>
    <row r="98" spans="2:5" ht="15.75" customHeight="1" x14ac:dyDescent="0.2">
      <c r="B98" s="47" t="s">
        <v>92</v>
      </c>
      <c r="C98" s="48"/>
      <c r="D98" s="48"/>
      <c r="E98" s="55"/>
    </row>
    <row r="99" spans="2:5" ht="15.75" customHeight="1" x14ac:dyDescent="0.2">
      <c r="B99" s="47" t="s">
        <v>93</v>
      </c>
      <c r="C99" s="48"/>
      <c r="D99" s="48"/>
      <c r="E99" s="55"/>
    </row>
    <row r="100" spans="2:5" ht="15.75" customHeight="1" x14ac:dyDescent="0.2">
      <c r="B100" s="47" t="s">
        <v>94</v>
      </c>
      <c r="C100" s="48">
        <v>1767</v>
      </c>
      <c r="D100" s="48">
        <v>543</v>
      </c>
      <c r="E100" s="55">
        <f>+D100/C100*100</f>
        <v>30.730050933786078</v>
      </c>
    </row>
    <row r="101" spans="2:5" ht="15.75" customHeight="1" x14ac:dyDescent="0.2">
      <c r="B101" s="47" t="s">
        <v>95</v>
      </c>
      <c r="C101" s="48">
        <v>74</v>
      </c>
      <c r="D101" s="48">
        <v>38</v>
      </c>
      <c r="E101" s="55">
        <f>+D101/C101*100</f>
        <v>51.351351351351347</v>
      </c>
    </row>
    <row r="102" spans="2:5" s="5" customFormat="1" ht="15.75" customHeight="1" x14ac:dyDescent="0.2">
      <c r="B102" s="43" t="s">
        <v>96</v>
      </c>
      <c r="C102" s="44">
        <v>25</v>
      </c>
      <c r="D102" s="44">
        <v>25</v>
      </c>
      <c r="E102" s="54">
        <f>+D102/C102*100</f>
        <v>100</v>
      </c>
    </row>
    <row r="103" spans="2:5" s="5" customFormat="1" ht="15.75" customHeight="1" x14ac:dyDescent="0.2">
      <c r="B103" s="43" t="s">
        <v>97</v>
      </c>
      <c r="C103" s="44">
        <f>SUM(C104:C105)</f>
        <v>0</v>
      </c>
      <c r="D103" s="44">
        <f>SUM(D104:D105)</f>
        <v>0</v>
      </c>
      <c r="E103" s="54"/>
    </row>
    <row r="104" spans="2:5" ht="15.75" customHeight="1" x14ac:dyDescent="0.2">
      <c r="B104" s="47" t="s">
        <v>98</v>
      </c>
      <c r="C104" s="48"/>
      <c r="D104" s="48"/>
      <c r="E104" s="55"/>
    </row>
    <row r="105" spans="2:5" ht="15.75" customHeight="1" x14ac:dyDescent="0.2">
      <c r="B105" s="47" t="s">
        <v>99</v>
      </c>
      <c r="C105" s="48"/>
      <c r="D105" s="48"/>
      <c r="E105" s="55"/>
    </row>
    <row r="106" spans="2:5" s="5" customFormat="1" ht="15.75" customHeight="1" x14ac:dyDescent="0.2">
      <c r="B106" s="43" t="s">
        <v>100</v>
      </c>
      <c r="C106" s="44">
        <f>+C107+C112</f>
        <v>1</v>
      </c>
      <c r="D106" s="44">
        <f>+D107+D112</f>
        <v>1</v>
      </c>
      <c r="E106" s="54">
        <f>+D106/C106*100</f>
        <v>100</v>
      </c>
    </row>
    <row r="107" spans="2:5" s="5" customFormat="1" ht="15.75" customHeight="1" x14ac:dyDescent="0.2">
      <c r="B107" s="43" t="s">
        <v>101</v>
      </c>
      <c r="C107" s="44">
        <f>SUM(C108:C111)</f>
        <v>0</v>
      </c>
      <c r="D107" s="44">
        <f>SUM(D108:D111)</f>
        <v>0</v>
      </c>
      <c r="E107" s="54"/>
    </row>
    <row r="108" spans="2:5" ht="15.75" customHeight="1" x14ac:dyDescent="0.2">
      <c r="B108" s="47" t="s">
        <v>102</v>
      </c>
      <c r="C108" s="48"/>
      <c r="D108" s="48"/>
      <c r="E108" s="55"/>
    </row>
    <row r="109" spans="2:5" ht="15.75" customHeight="1" x14ac:dyDescent="0.2">
      <c r="B109" s="47" t="s">
        <v>103</v>
      </c>
      <c r="C109" s="48"/>
      <c r="D109" s="48"/>
      <c r="E109" s="55"/>
    </row>
    <row r="110" spans="2:5" ht="15.75" customHeight="1" x14ac:dyDescent="0.2">
      <c r="B110" s="47" t="s">
        <v>104</v>
      </c>
      <c r="C110" s="48"/>
      <c r="D110" s="48"/>
      <c r="E110" s="55"/>
    </row>
    <row r="111" spans="2:5" ht="15.75" customHeight="1" x14ac:dyDescent="0.2">
      <c r="B111" s="47" t="s">
        <v>105</v>
      </c>
      <c r="C111" s="48">
        <v>0</v>
      </c>
      <c r="D111" s="48">
        <v>0</v>
      </c>
      <c r="E111" s="55"/>
    </row>
    <row r="112" spans="2:5" s="5" customFormat="1" ht="15.75" customHeight="1" x14ac:dyDescent="0.2">
      <c r="B112" s="43" t="s">
        <v>106</v>
      </c>
      <c r="C112" s="44">
        <v>1</v>
      </c>
      <c r="D112" s="44">
        <v>1</v>
      </c>
      <c r="E112" s="54">
        <f>+D112/C112*100</f>
        <v>100</v>
      </c>
    </row>
  </sheetData>
  <phoneticPr fontId="0" type="noConversion"/>
  <hyperlinks>
    <hyperlink ref="C4" location="Ocak!A1" display="Ocak" xr:uid="{8B1C80F4-22DD-4452-86F3-3074A5B920AD}"/>
    <hyperlink ref="D4" location="Şubat!A1" display="Şubat" xr:uid="{08CB5C96-21B8-4B6E-9179-C54DD478DE53}"/>
    <hyperlink ref="E4" location="Mart!A1" display="Mart" xr:uid="{3D49A4F6-8A89-4946-9A6F-ECEF65727B40}"/>
    <hyperlink ref="C5" location="Nisan!A1" display="Nisan" xr:uid="{C3C8DB42-FE8C-44E1-9E17-4DAFAA947A89}"/>
    <hyperlink ref="D5" location="Mayıs!A1" display="Mayıs" xr:uid="{154E88A0-9A56-4781-B1F8-4DBF1F46CF46}"/>
    <hyperlink ref="E5" location="Haziran!A1" display="Haziran" xr:uid="{4BE8590D-EF7E-46C8-B249-4CC9ED3CD433}"/>
    <hyperlink ref="C6" location="Temmuz!A1" display="Temmuz" xr:uid="{D5552080-40D4-4DDA-815C-D1A7F9F38D02}"/>
    <hyperlink ref="D6" location="Ağustos!A1" display="Ağustos" xr:uid="{0FCFBB4E-A7A4-478F-ABD5-4B5C004B74D4}"/>
    <hyperlink ref="E6" location="Eylül!A1" display="Eylül" xr:uid="{1922F868-5795-4505-8339-319808F7AD73}"/>
    <hyperlink ref="C7" location="Ekim!A1" display="Ekim" xr:uid="{B95B9F13-42C2-411E-9015-887C8743BAAC}"/>
    <hyperlink ref="D7" location="Kasım!A1" display="Kasım" xr:uid="{4705C3CE-431E-424E-987A-1BBB15974855}"/>
    <hyperlink ref="E7" location="Aralık!A1" display="Aralık" xr:uid="{62903E72-C33C-493C-995B-BD1BDE79A2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07A8-7A5F-4DD9-AF72-1424DE3A375A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10.8" thickBot="1" x14ac:dyDescent="0.25"/>
    <row r="2" spans="2:7" s="2" customFormat="1" ht="24.75" customHeight="1" thickBot="1" x14ac:dyDescent="0.3">
      <c r="B2" s="15" t="s">
        <v>197</v>
      </c>
      <c r="C2" s="16"/>
      <c r="D2" s="16"/>
      <c r="E2" s="17"/>
    </row>
    <row r="3" spans="2:7" s="2" customFormat="1" ht="16.5" customHeight="1" x14ac:dyDescent="0.25">
      <c r="B3" s="1"/>
      <c r="C3" s="19"/>
      <c r="D3" s="19"/>
      <c r="E3" s="20"/>
    </row>
    <row r="4" spans="2:7" s="2" customFormat="1" ht="16.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6.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6.5" customHeight="1" x14ac:dyDescent="0.25">
      <c r="B6" s="1"/>
      <c r="C6" s="21" t="s">
        <v>198</v>
      </c>
      <c r="D6" s="21" t="s">
        <v>199</v>
      </c>
      <c r="E6" s="22" t="s">
        <v>202</v>
      </c>
    </row>
    <row r="7" spans="2:7" s="2" customFormat="1" ht="16.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6.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251700</v>
      </c>
      <c r="D10" s="44">
        <v>147025</v>
      </c>
      <c r="E10" s="45">
        <v>58.412793007548672</v>
      </c>
    </row>
    <row r="11" spans="2:7" s="5" customFormat="1" ht="15.75" customHeight="1" x14ac:dyDescent="0.2">
      <c r="B11" s="43" t="s">
        <v>5</v>
      </c>
      <c r="C11" s="44">
        <v>172964</v>
      </c>
      <c r="D11" s="44">
        <v>125516</v>
      </c>
      <c r="E11" s="46">
        <v>72.56770194953863</v>
      </c>
    </row>
    <row r="12" spans="2:7" s="5" customFormat="1" ht="15.75" customHeight="1" x14ac:dyDescent="0.2">
      <c r="B12" s="43" t="s">
        <v>6</v>
      </c>
      <c r="C12" s="44">
        <v>81665</v>
      </c>
      <c r="D12" s="44">
        <v>57629</v>
      </c>
      <c r="E12" s="46">
        <v>70.567562603318436</v>
      </c>
      <c r="G12" s="6"/>
    </row>
    <row r="13" spans="2:7" s="5" customFormat="1" ht="15.75" customHeight="1" x14ac:dyDescent="0.2">
      <c r="B13" s="43" t="s">
        <v>7</v>
      </c>
      <c r="C13" s="44">
        <v>66749</v>
      </c>
      <c r="D13" s="44">
        <v>44724</v>
      </c>
      <c r="E13" s="46">
        <v>67.003250985033475</v>
      </c>
    </row>
    <row r="14" spans="2:7" ht="15.75" customHeight="1" x14ac:dyDescent="0.2">
      <c r="B14" s="47" t="s">
        <v>8</v>
      </c>
      <c r="C14" s="48">
        <v>6338</v>
      </c>
      <c r="D14" s="48">
        <v>2644</v>
      </c>
      <c r="E14" s="49">
        <v>41.716629851688232</v>
      </c>
    </row>
    <row r="15" spans="2:7" ht="15.75" customHeight="1" x14ac:dyDescent="0.2">
      <c r="B15" s="47" t="s">
        <v>9</v>
      </c>
      <c r="C15" s="48">
        <v>1891</v>
      </c>
      <c r="D15" s="48">
        <v>1245</v>
      </c>
      <c r="E15" s="49">
        <v>65.83818085668959</v>
      </c>
    </row>
    <row r="16" spans="2:7" ht="15.75" customHeight="1" x14ac:dyDescent="0.2">
      <c r="B16" s="47" t="s">
        <v>10</v>
      </c>
      <c r="C16" s="48">
        <v>54930</v>
      </c>
      <c r="D16" s="48">
        <v>37856</v>
      </c>
      <c r="E16" s="49">
        <v>68.916803204077908</v>
      </c>
    </row>
    <row r="17" spans="2:5" ht="15.75" customHeight="1" x14ac:dyDescent="0.2">
      <c r="B17" s="47" t="s">
        <v>11</v>
      </c>
      <c r="C17" s="48">
        <v>3590</v>
      </c>
      <c r="D17" s="48">
        <v>2979</v>
      </c>
      <c r="E17" s="49">
        <v>82.98050139275766</v>
      </c>
    </row>
    <row r="18" spans="2:5" s="5" customFormat="1" ht="15.75" customHeight="1" x14ac:dyDescent="0.2">
      <c r="B18" s="43" t="s">
        <v>12</v>
      </c>
      <c r="C18" s="44">
        <v>14916</v>
      </c>
      <c r="D18" s="44">
        <v>12905</v>
      </c>
      <c r="E18" s="46">
        <v>86.517833199249125</v>
      </c>
    </row>
    <row r="19" spans="2:5" ht="15.75" customHeight="1" x14ac:dyDescent="0.2">
      <c r="B19" s="47" t="s">
        <v>13</v>
      </c>
      <c r="C19" s="48">
        <v>1803</v>
      </c>
      <c r="D19" s="48">
        <v>198</v>
      </c>
      <c r="E19" s="49">
        <v>10.981697171381031</v>
      </c>
    </row>
    <row r="20" spans="2:5" ht="15.75" customHeight="1" x14ac:dyDescent="0.2">
      <c r="B20" s="47" t="s">
        <v>14</v>
      </c>
      <c r="C20" s="48">
        <v>0</v>
      </c>
      <c r="D20" s="48">
        <v>0</v>
      </c>
      <c r="E20" s="49"/>
    </row>
    <row r="21" spans="2:5" ht="15.75" customHeight="1" x14ac:dyDescent="0.2">
      <c r="B21" s="47" t="s">
        <v>15</v>
      </c>
      <c r="C21" s="48">
        <v>13113</v>
      </c>
      <c r="D21" s="48">
        <v>12707</v>
      </c>
      <c r="E21" s="49">
        <v>96.903835888050025</v>
      </c>
    </row>
    <row r="22" spans="2:5" s="4" customFormat="1" ht="15.75" customHeight="1" x14ac:dyDescent="0.2">
      <c r="B22" s="43" t="s">
        <v>16</v>
      </c>
      <c r="C22" s="44">
        <v>19869</v>
      </c>
      <c r="D22" s="44">
        <v>10387</v>
      </c>
      <c r="E22" s="45">
        <v>52.277417081886355</v>
      </c>
    </row>
    <row r="23" spans="2:5" s="8" customFormat="1" ht="15.75" customHeight="1" x14ac:dyDescent="0.2">
      <c r="B23" s="47" t="s">
        <v>17</v>
      </c>
      <c r="C23" s="48">
        <v>162</v>
      </c>
      <c r="D23" s="48">
        <v>39</v>
      </c>
      <c r="E23" s="50">
        <v>24.074074074074073</v>
      </c>
    </row>
    <row r="24" spans="2:5" s="8" customFormat="1" ht="15.75" customHeight="1" x14ac:dyDescent="0.2">
      <c r="B24" s="47" t="s">
        <v>18</v>
      </c>
      <c r="C24" s="48">
        <v>19707</v>
      </c>
      <c r="D24" s="48">
        <v>10348</v>
      </c>
      <c r="E24" s="50">
        <v>52.509260668797886</v>
      </c>
    </row>
    <row r="25" spans="2:5" s="4" customFormat="1" ht="15.75" customHeight="1" x14ac:dyDescent="0.2">
      <c r="B25" s="43" t="s">
        <v>19</v>
      </c>
      <c r="C25" s="44">
        <v>39890</v>
      </c>
      <c r="D25" s="44">
        <v>29017</v>
      </c>
      <c r="E25" s="45">
        <v>72.742541990473811</v>
      </c>
    </row>
    <row r="26" spans="2:5" s="4" customFormat="1" ht="15.75" customHeight="1" x14ac:dyDescent="0.2">
      <c r="B26" s="43" t="s">
        <v>20</v>
      </c>
      <c r="C26" s="44">
        <v>31721</v>
      </c>
      <c r="D26" s="44">
        <v>20930</v>
      </c>
      <c r="E26" s="45">
        <v>65.98152643359289</v>
      </c>
    </row>
    <row r="27" spans="2:5" s="8" customFormat="1" ht="15.75" customHeight="1" x14ac:dyDescent="0.2">
      <c r="B27" s="47" t="s">
        <v>21</v>
      </c>
      <c r="C27" s="48">
        <v>28029</v>
      </c>
      <c r="D27" s="48">
        <v>18099</v>
      </c>
      <c r="E27" s="50">
        <v>64.572407149737771</v>
      </c>
    </row>
    <row r="28" spans="2:5" s="8" customFormat="1" ht="15.75" customHeight="1" x14ac:dyDescent="0.2">
      <c r="B28" s="47" t="s">
        <v>22</v>
      </c>
      <c r="C28" s="48">
        <v>3692</v>
      </c>
      <c r="D28" s="48">
        <v>2831</v>
      </c>
      <c r="E28" s="50">
        <v>76.679306608884076</v>
      </c>
    </row>
    <row r="29" spans="2:5" s="4" customFormat="1" ht="15.75" customHeight="1" x14ac:dyDescent="0.2">
      <c r="B29" s="43" t="s">
        <v>23</v>
      </c>
      <c r="C29" s="44">
        <v>5186</v>
      </c>
      <c r="D29" s="44">
        <v>5182</v>
      </c>
      <c r="E29" s="45">
        <v>99.922869263401466</v>
      </c>
    </row>
    <row r="30" spans="2:5" s="8" customFormat="1" ht="15.75" customHeight="1" x14ac:dyDescent="0.2">
      <c r="B30" s="47" t="s">
        <v>24</v>
      </c>
      <c r="C30" s="48">
        <v>0</v>
      </c>
      <c r="D30" s="48">
        <v>0</v>
      </c>
      <c r="E30" s="50"/>
    </row>
    <row r="31" spans="2:5" s="8" customFormat="1" ht="15.75" customHeight="1" x14ac:dyDescent="0.2">
      <c r="B31" s="47" t="s">
        <v>25</v>
      </c>
      <c r="C31" s="48">
        <v>5062</v>
      </c>
      <c r="D31" s="48">
        <v>5062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/>
      <c r="D34" s="48"/>
      <c r="E34" s="49"/>
    </row>
    <row r="35" spans="2:5" ht="15.75" customHeight="1" x14ac:dyDescent="0.2">
      <c r="B35" s="47" t="s">
        <v>29</v>
      </c>
      <c r="C35" s="48">
        <v>124</v>
      </c>
      <c r="D35" s="48">
        <v>120</v>
      </c>
      <c r="E35" s="49">
        <v>96.774193548387103</v>
      </c>
    </row>
    <row r="36" spans="2:5" s="5" customFormat="1" ht="15.75" customHeight="1" x14ac:dyDescent="0.2">
      <c r="B36" s="43" t="s">
        <v>30</v>
      </c>
      <c r="C36" s="44">
        <v>2981</v>
      </c>
      <c r="D36" s="44">
        <v>2905</v>
      </c>
      <c r="E36" s="46">
        <v>97.450519959745051</v>
      </c>
    </row>
    <row r="37" spans="2:5" s="5" customFormat="1" ht="15.75" customHeight="1" x14ac:dyDescent="0.2">
      <c r="B37" s="43" t="s">
        <v>31</v>
      </c>
      <c r="C37" s="44"/>
      <c r="D37" s="44"/>
      <c r="E37" s="46"/>
    </row>
    <row r="38" spans="2:5" s="4" customFormat="1" ht="15.75" customHeight="1" x14ac:dyDescent="0.2">
      <c r="B38" s="43" t="s">
        <v>32</v>
      </c>
      <c r="C38" s="44">
        <v>2</v>
      </c>
      <c r="D38" s="44">
        <v>0</v>
      </c>
      <c r="E38" s="45"/>
    </row>
    <row r="39" spans="2:5" s="4" customFormat="1" ht="15.75" customHeight="1" x14ac:dyDescent="0.2">
      <c r="B39" s="43" t="s">
        <v>33</v>
      </c>
      <c r="C39" s="44">
        <v>14082</v>
      </c>
      <c r="D39" s="44">
        <v>14082</v>
      </c>
      <c r="E39" s="45">
        <v>100</v>
      </c>
    </row>
    <row r="40" spans="2:5" s="8" customFormat="1" ht="15.75" customHeight="1" x14ac:dyDescent="0.2">
      <c r="B40" s="47" t="s">
        <v>34</v>
      </c>
      <c r="C40" s="48">
        <v>3195</v>
      </c>
      <c r="D40" s="48">
        <v>3195</v>
      </c>
      <c r="E40" s="50">
        <v>100</v>
      </c>
    </row>
    <row r="41" spans="2:5" s="8" customFormat="1" ht="15.75" customHeight="1" x14ac:dyDescent="0.2">
      <c r="B41" s="47" t="s">
        <v>35</v>
      </c>
      <c r="C41" s="48">
        <v>10887</v>
      </c>
      <c r="D41" s="48">
        <v>10887</v>
      </c>
      <c r="E41" s="50">
        <v>100</v>
      </c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9163</v>
      </c>
      <c r="D43" s="44">
        <v>6740</v>
      </c>
      <c r="E43" s="45">
        <v>73.556695405434908</v>
      </c>
    </row>
    <row r="44" spans="2:5" s="4" customFormat="1" ht="15.75" customHeight="1" x14ac:dyDescent="0.2">
      <c r="B44" s="43" t="s">
        <v>38</v>
      </c>
      <c r="C44" s="44">
        <v>8088</v>
      </c>
      <c r="D44" s="44">
        <v>7626</v>
      </c>
      <c r="E44" s="45">
        <v>94.287833827893181</v>
      </c>
    </row>
    <row r="45" spans="2:5" s="4" customFormat="1" ht="15.75" customHeight="1" x14ac:dyDescent="0.2">
      <c r="B45" s="43" t="s">
        <v>39</v>
      </c>
      <c r="C45" s="44">
        <v>207</v>
      </c>
      <c r="D45" s="44">
        <v>35</v>
      </c>
      <c r="E45" s="45">
        <v>16.908212560386474</v>
      </c>
    </row>
    <row r="46" spans="2:5" s="4" customFormat="1" ht="15.75" customHeight="1" x14ac:dyDescent="0.2">
      <c r="B46" s="43" t="s">
        <v>40</v>
      </c>
      <c r="C46" s="44">
        <v>76899</v>
      </c>
      <c r="D46" s="44">
        <v>20947</v>
      </c>
      <c r="E46" s="45">
        <v>27.23962600293892</v>
      </c>
    </row>
    <row r="47" spans="2:5" s="4" customFormat="1" ht="15.75" customHeight="1" x14ac:dyDescent="0.2">
      <c r="B47" s="43" t="s">
        <v>41</v>
      </c>
      <c r="C47" s="44">
        <v>10215</v>
      </c>
      <c r="D47" s="44">
        <v>10215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10139</v>
      </c>
      <c r="D48" s="48">
        <v>10139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76</v>
      </c>
      <c r="D50" s="48">
        <v>76</v>
      </c>
      <c r="E50" s="50">
        <v>100</v>
      </c>
    </row>
    <row r="51" spans="2:5" s="4" customFormat="1" ht="15.75" customHeight="1" x14ac:dyDescent="0.2">
      <c r="B51" s="43" t="s">
        <v>45</v>
      </c>
      <c r="C51" s="44">
        <v>210</v>
      </c>
      <c r="D51" s="44">
        <v>136</v>
      </c>
      <c r="E51" s="45">
        <v>64.761904761904759</v>
      </c>
    </row>
    <row r="52" spans="2:5" s="4" customFormat="1" ht="15.75" customHeight="1" x14ac:dyDescent="0.2">
      <c r="B52" s="43" t="s">
        <v>46</v>
      </c>
      <c r="C52" s="44">
        <v>39</v>
      </c>
      <c r="D52" s="44">
        <v>39</v>
      </c>
      <c r="E52" s="45"/>
    </row>
    <row r="53" spans="2:5" s="4" customFormat="1" ht="15.75" customHeight="1" x14ac:dyDescent="0.2">
      <c r="B53" s="43" t="s">
        <v>47</v>
      </c>
      <c r="C53" s="44">
        <v>171</v>
      </c>
      <c r="D53" s="44">
        <v>97</v>
      </c>
      <c r="E53" s="45">
        <v>56.725146198830409</v>
      </c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50</v>
      </c>
      <c r="C56" s="48"/>
      <c r="D56" s="48"/>
      <c r="E56" s="50"/>
    </row>
    <row r="57" spans="2:5" s="8" customFormat="1" ht="15.75" customHeight="1" x14ac:dyDescent="0.2">
      <c r="B57" s="47" t="s">
        <v>51</v>
      </c>
      <c r="C57" s="48"/>
      <c r="D57" s="48"/>
      <c r="E57" s="50"/>
    </row>
    <row r="58" spans="2:5" s="8" customFormat="1" ht="15.75" customHeight="1" x14ac:dyDescent="0.2">
      <c r="B58" s="47" t="s">
        <v>52</v>
      </c>
      <c r="C58" s="48"/>
      <c r="D58" s="48"/>
      <c r="E58" s="50"/>
    </row>
    <row r="59" spans="2:5" s="8" customFormat="1" ht="15.75" customHeight="1" x14ac:dyDescent="0.2">
      <c r="B59" s="47" t="s">
        <v>53</v>
      </c>
      <c r="C59" s="48"/>
      <c r="D59" s="48"/>
      <c r="E59" s="50"/>
    </row>
    <row r="60" spans="2:5" s="8" customFormat="1" ht="15.75" customHeight="1" x14ac:dyDescent="0.2">
      <c r="B60" s="47" t="s">
        <v>54</v>
      </c>
      <c r="C60" s="48"/>
      <c r="D60" s="48"/>
      <c r="E60" s="50"/>
    </row>
    <row r="61" spans="2:5" s="4" customFormat="1" ht="15.75" customHeight="1" x14ac:dyDescent="0.2">
      <c r="B61" s="43" t="s">
        <v>55</v>
      </c>
      <c r="C61" s="44">
        <v>15378</v>
      </c>
      <c r="D61" s="44">
        <v>2959</v>
      </c>
      <c r="E61" s="45">
        <v>19.241773962804007</v>
      </c>
    </row>
    <row r="62" spans="2:5" s="4" customFormat="1" ht="15.75" customHeight="1" x14ac:dyDescent="0.2">
      <c r="B62" s="43" t="s">
        <v>56</v>
      </c>
      <c r="C62" s="44">
        <v>2751</v>
      </c>
      <c r="D62" s="44">
        <v>2513</v>
      </c>
      <c r="E62" s="45">
        <v>91.348600508905847</v>
      </c>
    </row>
    <row r="63" spans="2:5" s="8" customFormat="1" ht="15.75" customHeight="1" x14ac:dyDescent="0.2">
      <c r="B63" s="47" t="s">
        <v>57</v>
      </c>
      <c r="C63" s="48">
        <v>1231</v>
      </c>
      <c r="D63" s="48">
        <v>1231</v>
      </c>
      <c r="E63" s="50">
        <v>100</v>
      </c>
    </row>
    <row r="64" spans="2:5" s="8" customFormat="1" ht="15.75" customHeight="1" x14ac:dyDescent="0.2">
      <c r="B64" s="47" t="s">
        <v>58</v>
      </c>
      <c r="C64" s="48">
        <v>371</v>
      </c>
      <c r="D64" s="48">
        <v>133</v>
      </c>
      <c r="E64" s="50">
        <v>35.849056603773583</v>
      </c>
    </row>
    <row r="65" spans="2:5" s="8" customFormat="1" ht="15.75" customHeight="1" x14ac:dyDescent="0.2">
      <c r="B65" s="47" t="s">
        <v>59</v>
      </c>
      <c r="C65" s="48">
        <v>1149</v>
      </c>
      <c r="D65" s="48">
        <v>1149</v>
      </c>
      <c r="E65" s="50">
        <v>100</v>
      </c>
    </row>
    <row r="66" spans="2:5" s="4" customFormat="1" ht="15.75" customHeight="1" x14ac:dyDescent="0.2">
      <c r="B66" s="43" t="s">
        <v>60</v>
      </c>
      <c r="C66" s="44">
        <v>12627</v>
      </c>
      <c r="D66" s="44">
        <v>446</v>
      </c>
      <c r="E66" s="45">
        <v>3.5321137245584859</v>
      </c>
    </row>
    <row r="67" spans="2:5" s="8" customFormat="1" ht="15.75" customHeight="1" x14ac:dyDescent="0.2">
      <c r="B67" s="47" t="s">
        <v>61</v>
      </c>
      <c r="C67" s="48"/>
      <c r="D67" s="48"/>
      <c r="E67" s="50"/>
    </row>
    <row r="68" spans="2:5" s="8" customFormat="1" ht="15.75" customHeight="1" x14ac:dyDescent="0.2">
      <c r="B68" s="47" t="s">
        <v>62</v>
      </c>
      <c r="C68" s="48">
        <v>12573</v>
      </c>
      <c r="D68" s="48">
        <v>393</v>
      </c>
      <c r="E68" s="50">
        <v>3.1257456454306847</v>
      </c>
    </row>
    <row r="69" spans="2:5" s="8" customFormat="1" ht="15.75" customHeight="1" x14ac:dyDescent="0.2">
      <c r="B69" s="47" t="s">
        <v>63</v>
      </c>
      <c r="C69" s="48">
        <v>54</v>
      </c>
      <c r="D69" s="48">
        <v>53</v>
      </c>
      <c r="E69" s="50">
        <v>98.148148148148152</v>
      </c>
    </row>
    <row r="70" spans="2:5" s="4" customFormat="1" ht="15.75" customHeight="1" x14ac:dyDescent="0.2">
      <c r="B70" s="43" t="s">
        <v>64</v>
      </c>
      <c r="C70" s="44"/>
      <c r="D70" s="44"/>
      <c r="E70" s="45"/>
    </row>
    <row r="71" spans="2:5" s="4" customFormat="1" ht="15.75" customHeight="1" x14ac:dyDescent="0.2">
      <c r="B71" s="43" t="s">
        <v>65</v>
      </c>
      <c r="C71" s="44">
        <v>46769</v>
      </c>
      <c r="D71" s="44">
        <v>4128</v>
      </c>
      <c r="E71" s="45">
        <v>8.8263593405888514</v>
      </c>
    </row>
    <row r="72" spans="2:5" s="8" customFormat="1" ht="15.75" customHeight="1" x14ac:dyDescent="0.2">
      <c r="B72" s="51" t="s">
        <v>66</v>
      </c>
      <c r="C72" s="52">
        <v>731</v>
      </c>
      <c r="D72" s="52">
        <v>367</v>
      </c>
      <c r="E72" s="50">
        <v>50.205198358413128</v>
      </c>
    </row>
    <row r="73" spans="2:5" s="8" customFormat="1" ht="15.75" customHeight="1" x14ac:dyDescent="0.2">
      <c r="B73" s="51" t="s">
        <v>67</v>
      </c>
      <c r="C73" s="52">
        <v>614</v>
      </c>
      <c r="D73" s="52">
        <v>87</v>
      </c>
      <c r="E73" s="50">
        <v>14.169381107491857</v>
      </c>
    </row>
    <row r="74" spans="2:5" s="8" customFormat="1" ht="15.75" customHeight="1" x14ac:dyDescent="0.2">
      <c r="B74" s="51" t="s">
        <v>68</v>
      </c>
      <c r="C74" s="52">
        <v>4332</v>
      </c>
      <c r="D74" s="52">
        <v>781</v>
      </c>
      <c r="E74" s="50">
        <v>18.028624192059095</v>
      </c>
    </row>
    <row r="75" spans="2:5" s="8" customFormat="1" ht="15.75" customHeight="1" x14ac:dyDescent="0.2">
      <c r="B75" s="51" t="s">
        <v>69</v>
      </c>
      <c r="C75" s="52">
        <v>37326</v>
      </c>
      <c r="D75" s="52">
        <v>381</v>
      </c>
      <c r="E75" s="50">
        <v>1.0207362160424369</v>
      </c>
    </row>
    <row r="76" spans="2:5" s="8" customFormat="1" ht="15.75" customHeight="1" x14ac:dyDescent="0.2">
      <c r="B76" s="51" t="s">
        <v>70</v>
      </c>
      <c r="C76" s="52">
        <v>1950</v>
      </c>
      <c r="D76" s="52">
        <v>1759</v>
      </c>
      <c r="E76" s="50">
        <v>90.205128205128204</v>
      </c>
    </row>
    <row r="77" spans="2:5" s="8" customFormat="1" ht="15.75" customHeight="1" x14ac:dyDescent="0.2">
      <c r="B77" s="51" t="s">
        <v>71</v>
      </c>
      <c r="C77" s="52">
        <v>1816</v>
      </c>
      <c r="D77" s="52">
        <v>753</v>
      </c>
      <c r="E77" s="50">
        <v>41.464757709251096</v>
      </c>
    </row>
    <row r="78" spans="2:5" s="5" customFormat="1" ht="15.75" customHeight="1" x14ac:dyDescent="0.2">
      <c r="B78" s="43" t="s">
        <v>72</v>
      </c>
      <c r="C78" s="44">
        <v>10</v>
      </c>
      <c r="D78" s="44">
        <v>5</v>
      </c>
      <c r="E78" s="45">
        <v>50</v>
      </c>
    </row>
    <row r="79" spans="2:5" ht="15.75" customHeight="1" x14ac:dyDescent="0.2">
      <c r="B79" s="47" t="s">
        <v>73</v>
      </c>
      <c r="C79" s="48"/>
      <c r="D79" s="48"/>
      <c r="E79" s="50"/>
    </row>
    <row r="80" spans="2:5" ht="15.75" customHeight="1" x14ac:dyDescent="0.2">
      <c r="B80" s="47" t="s">
        <v>74</v>
      </c>
      <c r="C80" s="48"/>
      <c r="D80" s="48"/>
      <c r="E80" s="50"/>
    </row>
    <row r="81" spans="2:5" ht="15.75" customHeight="1" x14ac:dyDescent="0.2">
      <c r="B81" s="47" t="s">
        <v>75</v>
      </c>
      <c r="C81" s="48">
        <v>10</v>
      </c>
      <c r="D81" s="48">
        <v>5</v>
      </c>
      <c r="E81" s="50">
        <v>50</v>
      </c>
    </row>
    <row r="82" spans="2:5" ht="15.75" customHeight="1" x14ac:dyDescent="0.2">
      <c r="B82" s="47" t="s">
        <v>76</v>
      </c>
      <c r="C82" s="48"/>
      <c r="D82" s="48"/>
      <c r="E82" s="50"/>
    </row>
    <row r="83" spans="2:5" ht="15.75" customHeight="1" x14ac:dyDescent="0.2">
      <c r="B83" s="47" t="s">
        <v>77</v>
      </c>
      <c r="C83" s="48"/>
      <c r="D83" s="48"/>
      <c r="E83" s="50"/>
    </row>
    <row r="84" spans="2:5" ht="15.75" customHeight="1" x14ac:dyDescent="0.2">
      <c r="B84" s="47" t="s">
        <v>78</v>
      </c>
      <c r="C84" s="48"/>
      <c r="D84" s="48"/>
      <c r="E84" s="50"/>
    </row>
    <row r="85" spans="2:5" ht="15.75" customHeight="1" x14ac:dyDescent="0.2">
      <c r="B85" s="47" t="s">
        <v>79</v>
      </c>
      <c r="C85" s="48"/>
      <c r="D85" s="48"/>
      <c r="E85" s="50"/>
    </row>
    <row r="86" spans="2:5" ht="15.75" customHeight="1" x14ac:dyDescent="0.2">
      <c r="B86" s="47" t="s">
        <v>80</v>
      </c>
      <c r="C86" s="48"/>
      <c r="D86" s="48"/>
      <c r="E86" s="50"/>
    </row>
    <row r="87" spans="2:5" s="5" customFormat="1" ht="15.75" customHeight="1" x14ac:dyDescent="0.2">
      <c r="B87" s="43" t="s">
        <v>81</v>
      </c>
      <c r="C87" s="44">
        <v>4317</v>
      </c>
      <c r="D87" s="44">
        <v>3504</v>
      </c>
      <c r="E87" s="45">
        <v>81.167477414871442</v>
      </c>
    </row>
    <row r="88" spans="2:5" ht="15.75" customHeight="1" x14ac:dyDescent="0.2">
      <c r="B88" s="53" t="s">
        <v>82</v>
      </c>
      <c r="C88" s="48">
        <v>0</v>
      </c>
      <c r="D88" s="48">
        <v>0</v>
      </c>
      <c r="E88" s="50"/>
    </row>
    <row r="89" spans="2:5" ht="15.75" customHeight="1" x14ac:dyDescent="0.2">
      <c r="B89" s="53" t="s">
        <v>83</v>
      </c>
      <c r="C89" s="48"/>
      <c r="D89" s="48"/>
      <c r="E89" s="50"/>
    </row>
    <row r="90" spans="2:5" ht="15.75" customHeight="1" x14ac:dyDescent="0.2">
      <c r="B90" s="47" t="s">
        <v>84</v>
      </c>
      <c r="C90" s="48">
        <v>136</v>
      </c>
      <c r="D90" s="48">
        <v>136</v>
      </c>
      <c r="E90" s="50">
        <v>100</v>
      </c>
    </row>
    <row r="91" spans="2:5" ht="15.75" customHeight="1" x14ac:dyDescent="0.2">
      <c r="B91" s="47" t="s">
        <v>85</v>
      </c>
      <c r="C91" s="48">
        <v>1551</v>
      </c>
      <c r="D91" s="48">
        <v>1534</v>
      </c>
      <c r="E91" s="50">
        <v>98.903932946486137</v>
      </c>
    </row>
    <row r="92" spans="2:5" ht="15.75" customHeight="1" x14ac:dyDescent="0.2">
      <c r="B92" s="47" t="s">
        <v>86</v>
      </c>
      <c r="C92" s="48">
        <v>208</v>
      </c>
      <c r="D92" s="48">
        <v>208</v>
      </c>
      <c r="E92" s="50">
        <v>100</v>
      </c>
    </row>
    <row r="93" spans="2:5" ht="15.75" customHeight="1" x14ac:dyDescent="0.2">
      <c r="B93" s="47" t="s">
        <v>87</v>
      </c>
      <c r="C93" s="48">
        <v>1291</v>
      </c>
      <c r="D93" s="48">
        <v>1291</v>
      </c>
      <c r="E93" s="50">
        <v>100</v>
      </c>
    </row>
    <row r="94" spans="2:5" ht="15.75" customHeight="1" x14ac:dyDescent="0.2">
      <c r="B94" s="47" t="s">
        <v>88</v>
      </c>
      <c r="C94" s="48">
        <v>1131</v>
      </c>
      <c r="D94" s="48">
        <v>335</v>
      </c>
      <c r="E94" s="50">
        <v>29.619805481874444</v>
      </c>
    </row>
    <row r="95" spans="2:5" s="5" customFormat="1" ht="15.75" customHeight="1" x14ac:dyDescent="0.2">
      <c r="B95" s="43" t="s">
        <v>89</v>
      </c>
      <c r="C95" s="44">
        <v>1837</v>
      </c>
      <c r="D95" s="44">
        <v>562</v>
      </c>
      <c r="E95" s="54">
        <v>30.593358737071313</v>
      </c>
    </row>
    <row r="96" spans="2:5" s="5" customFormat="1" ht="15.75" customHeight="1" x14ac:dyDescent="0.2">
      <c r="B96" s="43" t="s">
        <v>90</v>
      </c>
      <c r="C96" s="44">
        <v>1817</v>
      </c>
      <c r="D96" s="44">
        <v>542</v>
      </c>
      <c r="E96" s="54">
        <v>29.829389102916899</v>
      </c>
    </row>
    <row r="97" spans="2:5" ht="15.75" customHeight="1" x14ac:dyDescent="0.2">
      <c r="B97" s="47" t="s">
        <v>91</v>
      </c>
      <c r="C97" s="48"/>
      <c r="D97" s="48"/>
      <c r="E97" s="55"/>
    </row>
    <row r="98" spans="2:5" ht="15.75" customHeight="1" x14ac:dyDescent="0.2">
      <c r="B98" s="47" t="s">
        <v>92</v>
      </c>
      <c r="C98" s="48"/>
      <c r="D98" s="48"/>
      <c r="E98" s="55"/>
    </row>
    <row r="99" spans="2:5" ht="15.75" customHeight="1" x14ac:dyDescent="0.2">
      <c r="B99" s="47" t="s">
        <v>93</v>
      </c>
      <c r="C99" s="48"/>
      <c r="D99" s="48"/>
      <c r="E99" s="55"/>
    </row>
    <row r="100" spans="2:5" ht="15.75" customHeight="1" x14ac:dyDescent="0.2">
      <c r="B100" s="47" t="s">
        <v>94</v>
      </c>
      <c r="C100" s="48">
        <v>1751</v>
      </c>
      <c r="D100" s="48">
        <v>512</v>
      </c>
      <c r="E100" s="55">
        <v>29.240434037692747</v>
      </c>
    </row>
    <row r="101" spans="2:5" ht="15.75" customHeight="1" x14ac:dyDescent="0.2">
      <c r="B101" s="47" t="s">
        <v>95</v>
      </c>
      <c r="C101" s="48">
        <v>66</v>
      </c>
      <c r="D101" s="48">
        <v>30</v>
      </c>
      <c r="E101" s="55">
        <v>45.454545454545453</v>
      </c>
    </row>
    <row r="102" spans="2:5" s="5" customFormat="1" ht="15.75" customHeight="1" x14ac:dyDescent="0.2">
      <c r="B102" s="43" t="s">
        <v>96</v>
      </c>
      <c r="C102" s="44">
        <v>20</v>
      </c>
      <c r="D102" s="44">
        <v>20</v>
      </c>
      <c r="E102" s="54">
        <v>100</v>
      </c>
    </row>
    <row r="103" spans="2:5" s="5" customFormat="1" ht="15.75" customHeight="1" x14ac:dyDescent="0.2">
      <c r="B103" s="43" t="s">
        <v>97</v>
      </c>
      <c r="C103" s="44">
        <v>0</v>
      </c>
      <c r="D103" s="44">
        <v>0</v>
      </c>
      <c r="E103" s="54"/>
    </row>
    <row r="104" spans="2:5" ht="15.75" customHeight="1" x14ac:dyDescent="0.2">
      <c r="B104" s="47" t="s">
        <v>98</v>
      </c>
      <c r="C104" s="48"/>
      <c r="D104" s="48"/>
      <c r="E104" s="55"/>
    </row>
    <row r="105" spans="2:5" ht="15.75" customHeight="1" x14ac:dyDescent="0.2">
      <c r="B105" s="47" t="s">
        <v>99</v>
      </c>
      <c r="C105" s="48"/>
      <c r="D105" s="48"/>
      <c r="E105" s="55"/>
    </row>
    <row r="106" spans="2:5" s="5" customFormat="1" ht="15.75" customHeight="1" x14ac:dyDescent="0.2">
      <c r="B106" s="43" t="s">
        <v>100</v>
      </c>
      <c r="C106" s="44">
        <v>0</v>
      </c>
      <c r="D106" s="44">
        <v>0</v>
      </c>
      <c r="E106" s="54"/>
    </row>
    <row r="107" spans="2:5" s="5" customFormat="1" ht="15.75" customHeight="1" x14ac:dyDescent="0.2">
      <c r="B107" s="43" t="s">
        <v>101</v>
      </c>
      <c r="C107" s="44">
        <v>0</v>
      </c>
      <c r="D107" s="44">
        <v>0</v>
      </c>
      <c r="E107" s="54"/>
    </row>
    <row r="108" spans="2:5" ht="15.75" customHeight="1" x14ac:dyDescent="0.2">
      <c r="B108" s="47" t="s">
        <v>102</v>
      </c>
      <c r="C108" s="48"/>
      <c r="D108" s="48"/>
      <c r="E108" s="55"/>
    </row>
    <row r="109" spans="2:5" ht="15.75" customHeight="1" x14ac:dyDescent="0.2">
      <c r="B109" s="47" t="s">
        <v>103</v>
      </c>
      <c r="C109" s="48"/>
      <c r="D109" s="48"/>
      <c r="E109" s="55"/>
    </row>
    <row r="110" spans="2:5" ht="15.75" customHeight="1" x14ac:dyDescent="0.2">
      <c r="B110" s="47" t="s">
        <v>104</v>
      </c>
      <c r="C110" s="48"/>
      <c r="D110" s="48"/>
      <c r="E110" s="55"/>
    </row>
    <row r="111" spans="2:5" ht="15.75" customHeight="1" x14ac:dyDescent="0.2">
      <c r="B111" s="47" t="s">
        <v>105</v>
      </c>
      <c r="C111" s="48">
        <v>0</v>
      </c>
      <c r="D111" s="48">
        <v>0</v>
      </c>
      <c r="E111" s="55"/>
    </row>
    <row r="112" spans="2:5" s="5" customFormat="1" ht="15.75" customHeight="1" x14ac:dyDescent="0.2">
      <c r="B112" s="43" t="s">
        <v>106</v>
      </c>
      <c r="C112" s="44"/>
      <c r="D112" s="44"/>
      <c r="E112" s="54"/>
    </row>
  </sheetData>
  <phoneticPr fontId="0" type="noConversion"/>
  <hyperlinks>
    <hyperlink ref="C4" location="Ocak!A1" display="Ocak" xr:uid="{D83EF3B4-C6A6-43BC-960E-2C8D0EBC6382}"/>
    <hyperlink ref="D4" location="Şubat!A1" display="Şubat" xr:uid="{5379E94A-26AA-485C-BC54-DE048A375878}"/>
    <hyperlink ref="E4" location="Mart!A1" display="Mart" xr:uid="{164A6DF7-20F1-43DD-88EB-9DA7E6B36EC9}"/>
    <hyperlink ref="C5" location="Nisan!A1" display="Nisan" xr:uid="{A0F892EE-0C28-4CD1-B881-35936FDBD38C}"/>
    <hyperlink ref="D5" location="Mayıs!A1" display="Mayıs" xr:uid="{8FAFD34D-3659-4342-967B-4AD2840E0F53}"/>
    <hyperlink ref="E5" location="Haziran!A1" display="Haziran" xr:uid="{C6BD0EBE-06AC-4FF9-839A-5A8A53694FC8}"/>
    <hyperlink ref="C6" location="Temmuz!A1" display="Temmuz" xr:uid="{10254B02-46D7-45A0-B0F3-28BFB3B275C0}"/>
    <hyperlink ref="D6" location="Ağustos!A1" display="Ağustos" xr:uid="{98CA67F5-7636-42E1-BC4A-3914938EE0A9}"/>
    <hyperlink ref="E6" location="Eylül!A1" display="Eylül" xr:uid="{A45C9AEC-8381-4E96-83DA-D4BFCBF9A820}"/>
    <hyperlink ref="C7" location="Ekim!A1" display="Ekim" xr:uid="{D7712A1E-E95F-4A62-BF9A-8722CB6CD6D0}"/>
    <hyperlink ref="D7" location="Kasım!A1" display="Kasım" xr:uid="{3BB980E3-3A0A-466D-A6B6-2BBD757F3880}"/>
    <hyperlink ref="E7" location="Aralık!A1" display="Aralık" xr:uid="{3F19558B-B368-4827-86C1-50B1F74FE4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730A-182D-4F7C-B5B2-1706954DE861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10.8" thickBot="1" x14ac:dyDescent="0.25"/>
    <row r="2" spans="2:7" s="2" customFormat="1" ht="24.75" customHeight="1" thickBot="1" x14ac:dyDescent="0.3">
      <c r="B2" s="15" t="s">
        <v>107</v>
      </c>
      <c r="C2" s="16"/>
      <c r="D2" s="16"/>
      <c r="E2" s="17"/>
    </row>
    <row r="3" spans="2:7" s="2" customFormat="1" ht="16.5" customHeight="1" x14ac:dyDescent="0.25">
      <c r="B3" s="1"/>
      <c r="C3" s="19"/>
      <c r="D3" s="19"/>
      <c r="E3" s="20"/>
    </row>
    <row r="4" spans="2:7" s="2" customFormat="1" ht="16.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6.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6.5" customHeight="1" x14ac:dyDescent="0.25">
      <c r="B6" s="1"/>
      <c r="C6" s="21" t="s">
        <v>198</v>
      </c>
      <c r="D6" s="21" t="s">
        <v>199</v>
      </c>
      <c r="E6" s="22" t="s">
        <v>202</v>
      </c>
    </row>
    <row r="7" spans="2:7" s="2" customFormat="1" ht="16.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6.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232870</v>
      </c>
      <c r="D10" s="44">
        <v>124047</v>
      </c>
      <c r="E10" s="45">
        <v>53.268776570618805</v>
      </c>
    </row>
    <row r="11" spans="2:7" s="5" customFormat="1" ht="15.75" customHeight="1" x14ac:dyDescent="0.2">
      <c r="B11" s="43" t="s">
        <v>5</v>
      </c>
      <c r="C11" s="44">
        <v>157249</v>
      </c>
      <c r="D11" s="44">
        <v>105547</v>
      </c>
      <c r="E11" s="46">
        <v>67.120935586235845</v>
      </c>
    </row>
    <row r="12" spans="2:7" s="5" customFormat="1" ht="15.75" customHeight="1" x14ac:dyDescent="0.2">
      <c r="B12" s="43" t="s">
        <v>6</v>
      </c>
      <c r="C12" s="44">
        <v>73375</v>
      </c>
      <c r="D12" s="44">
        <v>49500</v>
      </c>
      <c r="E12" s="46">
        <v>67.461669505962519</v>
      </c>
      <c r="G12" s="6"/>
    </row>
    <row r="13" spans="2:7" s="5" customFormat="1" ht="15.75" customHeight="1" x14ac:dyDescent="0.2">
      <c r="B13" s="43" t="s">
        <v>7</v>
      </c>
      <c r="C13" s="44">
        <v>58437</v>
      </c>
      <c r="D13" s="44">
        <v>36665</v>
      </c>
      <c r="E13" s="46">
        <v>62.74278282594932</v>
      </c>
    </row>
    <row r="14" spans="2:7" ht="15.75" customHeight="1" x14ac:dyDescent="0.2">
      <c r="B14" s="47" t="s">
        <v>8</v>
      </c>
      <c r="C14" s="48">
        <v>6327</v>
      </c>
      <c r="D14" s="48">
        <v>2195</v>
      </c>
      <c r="E14" s="49">
        <v>34.692587324166276</v>
      </c>
    </row>
    <row r="15" spans="2:7" ht="15.75" customHeight="1" x14ac:dyDescent="0.2">
      <c r="B15" s="47" t="s">
        <v>9</v>
      </c>
      <c r="C15" s="48">
        <v>1888</v>
      </c>
      <c r="D15" s="48">
        <v>1138</v>
      </c>
      <c r="E15" s="49">
        <v>60.275423728813557</v>
      </c>
    </row>
    <row r="16" spans="2:7" ht="15.75" customHeight="1" x14ac:dyDescent="0.2">
      <c r="B16" s="47" t="s">
        <v>10</v>
      </c>
      <c r="C16" s="48">
        <v>46669</v>
      </c>
      <c r="D16" s="48">
        <v>30374</v>
      </c>
      <c r="E16" s="49">
        <v>65.083888662709725</v>
      </c>
    </row>
    <row r="17" spans="2:5" ht="15.75" customHeight="1" x14ac:dyDescent="0.2">
      <c r="B17" s="47" t="s">
        <v>11</v>
      </c>
      <c r="C17" s="48">
        <v>3553</v>
      </c>
      <c r="D17" s="48">
        <v>2958</v>
      </c>
      <c r="E17" s="49">
        <v>83.253588516746419</v>
      </c>
    </row>
    <row r="18" spans="2:5" s="5" customFormat="1" ht="15.75" customHeight="1" x14ac:dyDescent="0.2">
      <c r="B18" s="43" t="s">
        <v>12</v>
      </c>
      <c r="C18" s="44">
        <v>14938</v>
      </c>
      <c r="D18" s="44">
        <v>12835</v>
      </c>
      <c r="E18" s="46">
        <v>85.92181014861427</v>
      </c>
    </row>
    <row r="19" spans="2:5" ht="15.75" customHeight="1" x14ac:dyDescent="0.2">
      <c r="B19" s="47" t="s">
        <v>13</v>
      </c>
      <c r="C19" s="48">
        <v>1795</v>
      </c>
      <c r="D19" s="48">
        <v>136</v>
      </c>
      <c r="E19" s="49">
        <v>7.5766016713091924</v>
      </c>
    </row>
    <row r="20" spans="2:5" ht="15.75" customHeight="1" x14ac:dyDescent="0.2">
      <c r="B20" s="47" t="s">
        <v>14</v>
      </c>
      <c r="C20" s="48">
        <v>0</v>
      </c>
      <c r="D20" s="48">
        <v>0</v>
      </c>
      <c r="E20" s="49"/>
    </row>
    <row r="21" spans="2:5" ht="15.75" customHeight="1" x14ac:dyDescent="0.2">
      <c r="B21" s="47" t="s">
        <v>15</v>
      </c>
      <c r="C21" s="48">
        <v>13143</v>
      </c>
      <c r="D21" s="48">
        <v>12699</v>
      </c>
      <c r="E21" s="49">
        <v>96.621775850262495</v>
      </c>
    </row>
    <row r="22" spans="2:5" s="4" customFormat="1" ht="15.75" customHeight="1" x14ac:dyDescent="0.2">
      <c r="B22" s="43" t="s">
        <v>16</v>
      </c>
      <c r="C22" s="44">
        <v>20361</v>
      </c>
      <c r="D22" s="44">
        <v>7082</v>
      </c>
      <c r="E22" s="45">
        <v>34.782181621727815</v>
      </c>
    </row>
    <row r="23" spans="2:5" s="8" customFormat="1" ht="15.75" customHeight="1" x14ac:dyDescent="0.2">
      <c r="B23" s="47" t="s">
        <v>17</v>
      </c>
      <c r="C23" s="48">
        <v>160</v>
      </c>
      <c r="D23" s="48">
        <v>37</v>
      </c>
      <c r="E23" s="50">
        <v>23.125</v>
      </c>
    </row>
    <row r="24" spans="2:5" s="8" customFormat="1" ht="15.75" customHeight="1" x14ac:dyDescent="0.2">
      <c r="B24" s="47" t="s">
        <v>18</v>
      </c>
      <c r="C24" s="48">
        <v>20201</v>
      </c>
      <c r="D24" s="48">
        <v>7045</v>
      </c>
      <c r="E24" s="50">
        <v>34.874511162813718</v>
      </c>
    </row>
    <row r="25" spans="2:5" s="4" customFormat="1" ht="15.75" customHeight="1" x14ac:dyDescent="0.2">
      <c r="B25" s="43" t="s">
        <v>19</v>
      </c>
      <c r="C25" s="44">
        <v>35699</v>
      </c>
      <c r="D25" s="44">
        <v>24242</v>
      </c>
      <c r="E25" s="45">
        <v>67.906664052214353</v>
      </c>
    </row>
    <row r="26" spans="2:5" s="4" customFormat="1" ht="15.75" customHeight="1" x14ac:dyDescent="0.2">
      <c r="B26" s="43" t="s">
        <v>20</v>
      </c>
      <c r="C26" s="44">
        <v>28497</v>
      </c>
      <c r="D26" s="44">
        <v>17213</v>
      </c>
      <c r="E26" s="45">
        <v>60.40284942274625</v>
      </c>
    </row>
    <row r="27" spans="2:5" s="8" customFormat="1" ht="15.75" customHeight="1" x14ac:dyDescent="0.2">
      <c r="B27" s="47" t="s">
        <v>21</v>
      </c>
      <c r="C27" s="48">
        <v>25269</v>
      </c>
      <c r="D27" s="48">
        <v>14946</v>
      </c>
      <c r="E27" s="50">
        <v>59.147572123946333</v>
      </c>
    </row>
    <row r="28" spans="2:5" s="8" customFormat="1" ht="15.75" customHeight="1" x14ac:dyDescent="0.2">
      <c r="B28" s="47" t="s">
        <v>22</v>
      </c>
      <c r="C28" s="48">
        <v>3228</v>
      </c>
      <c r="D28" s="48">
        <v>2267</v>
      </c>
      <c r="E28" s="50">
        <v>70.229244114002469</v>
      </c>
    </row>
    <row r="29" spans="2:5" s="4" customFormat="1" ht="15.75" customHeight="1" x14ac:dyDescent="0.2">
      <c r="B29" s="43" t="s">
        <v>23</v>
      </c>
      <c r="C29" s="44">
        <v>4748</v>
      </c>
      <c r="D29" s="44">
        <v>4743</v>
      </c>
      <c r="E29" s="45">
        <v>99.894692502106153</v>
      </c>
    </row>
    <row r="30" spans="2:5" s="8" customFormat="1" ht="15.75" customHeight="1" x14ac:dyDescent="0.2">
      <c r="B30" s="47" t="s">
        <v>24</v>
      </c>
      <c r="C30" s="48">
        <v>0</v>
      </c>
      <c r="D30" s="48">
        <v>0</v>
      </c>
      <c r="E30" s="50"/>
    </row>
    <row r="31" spans="2:5" s="8" customFormat="1" ht="15.75" customHeight="1" x14ac:dyDescent="0.2">
      <c r="B31" s="47" t="s">
        <v>25</v>
      </c>
      <c r="C31" s="48">
        <v>4636</v>
      </c>
      <c r="D31" s="48">
        <v>4636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/>
      <c r="D34" s="48"/>
      <c r="E34" s="49"/>
    </row>
    <row r="35" spans="2:5" ht="15.75" customHeight="1" x14ac:dyDescent="0.2">
      <c r="B35" s="47" t="s">
        <v>29</v>
      </c>
      <c r="C35" s="48">
        <v>112</v>
      </c>
      <c r="D35" s="48">
        <v>107</v>
      </c>
      <c r="E35" s="49">
        <v>95.535714285714292</v>
      </c>
    </row>
    <row r="36" spans="2:5" s="5" customFormat="1" ht="15.75" customHeight="1" x14ac:dyDescent="0.2">
      <c r="B36" s="43" t="s">
        <v>30</v>
      </c>
      <c r="C36" s="44">
        <v>2452</v>
      </c>
      <c r="D36" s="44">
        <v>2286</v>
      </c>
      <c r="E36" s="46">
        <v>93.23001631321371</v>
      </c>
    </row>
    <row r="37" spans="2:5" s="5" customFormat="1" ht="15.75" customHeight="1" x14ac:dyDescent="0.2">
      <c r="B37" s="43" t="s">
        <v>31</v>
      </c>
      <c r="C37" s="44"/>
      <c r="D37" s="44"/>
      <c r="E37" s="46"/>
    </row>
    <row r="38" spans="2:5" s="4" customFormat="1" ht="15.75" customHeight="1" x14ac:dyDescent="0.2">
      <c r="B38" s="43" t="s">
        <v>32</v>
      </c>
      <c r="C38" s="44">
        <v>2</v>
      </c>
      <c r="D38" s="44">
        <v>0</v>
      </c>
      <c r="E38" s="45"/>
    </row>
    <row r="39" spans="2:5" s="4" customFormat="1" ht="15.75" customHeight="1" x14ac:dyDescent="0.2">
      <c r="B39" s="43" t="s">
        <v>33</v>
      </c>
      <c r="C39" s="44">
        <v>12273</v>
      </c>
      <c r="D39" s="44">
        <v>12273</v>
      </c>
      <c r="E39" s="45">
        <v>100</v>
      </c>
    </row>
    <row r="40" spans="2:5" s="8" customFormat="1" ht="15.75" customHeight="1" x14ac:dyDescent="0.2">
      <c r="B40" s="47" t="s">
        <v>34</v>
      </c>
      <c r="C40" s="48">
        <v>2685</v>
      </c>
      <c r="D40" s="48">
        <v>2685</v>
      </c>
      <c r="E40" s="50">
        <v>100</v>
      </c>
    </row>
    <row r="41" spans="2:5" s="8" customFormat="1" ht="15.75" customHeight="1" x14ac:dyDescent="0.2">
      <c r="B41" s="47" t="s">
        <v>35</v>
      </c>
      <c r="C41" s="48">
        <v>9588</v>
      </c>
      <c r="D41" s="48">
        <v>9588</v>
      </c>
      <c r="E41" s="50">
        <v>100</v>
      </c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8180</v>
      </c>
      <c r="D43" s="44">
        <v>5815</v>
      </c>
      <c r="E43" s="45">
        <v>71.088019559902207</v>
      </c>
    </row>
    <row r="44" spans="2:5" s="4" customFormat="1" ht="15.75" customHeight="1" x14ac:dyDescent="0.2">
      <c r="B44" s="43" t="s">
        <v>38</v>
      </c>
      <c r="C44" s="44">
        <v>7154</v>
      </c>
      <c r="D44" s="44">
        <v>6606</v>
      </c>
      <c r="E44" s="45">
        <v>92.33994967850154</v>
      </c>
    </row>
    <row r="45" spans="2:5" s="4" customFormat="1" ht="15.75" customHeight="1" x14ac:dyDescent="0.2">
      <c r="B45" s="43" t="s">
        <v>39</v>
      </c>
      <c r="C45" s="44">
        <v>207</v>
      </c>
      <c r="D45" s="44">
        <v>29</v>
      </c>
      <c r="E45" s="45">
        <v>14.009661835748794</v>
      </c>
    </row>
    <row r="46" spans="2:5" s="4" customFormat="1" ht="15.75" customHeight="1" x14ac:dyDescent="0.2">
      <c r="B46" s="43" t="s">
        <v>40</v>
      </c>
      <c r="C46" s="44">
        <v>73799</v>
      </c>
      <c r="D46" s="44">
        <v>17978</v>
      </c>
      <c r="E46" s="45">
        <v>24.360763695985042</v>
      </c>
    </row>
    <row r="47" spans="2:5" s="4" customFormat="1" ht="15.75" customHeight="1" x14ac:dyDescent="0.2">
      <c r="B47" s="43" t="s">
        <v>41</v>
      </c>
      <c r="C47" s="44">
        <v>9091</v>
      </c>
      <c r="D47" s="44">
        <v>9092</v>
      </c>
      <c r="E47" s="45">
        <v>100.0109998900011</v>
      </c>
    </row>
    <row r="48" spans="2:5" s="8" customFormat="1" ht="15.75" customHeight="1" x14ac:dyDescent="0.2">
      <c r="B48" s="47" t="s">
        <v>42</v>
      </c>
      <c r="C48" s="48">
        <v>9032</v>
      </c>
      <c r="D48" s="48">
        <v>9032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59</v>
      </c>
      <c r="D50" s="48">
        <v>60</v>
      </c>
      <c r="E50" s="50">
        <v>101.69491525423729</v>
      </c>
    </row>
    <row r="51" spans="2:5" s="4" customFormat="1" ht="15.75" customHeight="1" x14ac:dyDescent="0.2">
      <c r="B51" s="43" t="s">
        <v>45</v>
      </c>
      <c r="C51" s="44">
        <v>209</v>
      </c>
      <c r="D51" s="44">
        <v>114</v>
      </c>
      <c r="E51" s="45">
        <v>54.54545454545454</v>
      </c>
    </row>
    <row r="52" spans="2:5" s="4" customFormat="1" ht="15.75" customHeight="1" x14ac:dyDescent="0.2">
      <c r="B52" s="43" t="s">
        <v>46</v>
      </c>
      <c r="C52" s="44">
        <v>38</v>
      </c>
      <c r="D52" s="44">
        <v>38</v>
      </c>
      <c r="E52" s="45"/>
    </row>
    <row r="53" spans="2:5" s="4" customFormat="1" ht="15.75" customHeight="1" x14ac:dyDescent="0.2">
      <c r="B53" s="43" t="s">
        <v>47</v>
      </c>
      <c r="C53" s="44">
        <v>171</v>
      </c>
      <c r="D53" s="44">
        <v>76</v>
      </c>
      <c r="E53" s="45">
        <v>44.444444444444443</v>
      </c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50</v>
      </c>
      <c r="C56" s="48"/>
      <c r="D56" s="48"/>
      <c r="E56" s="50"/>
    </row>
    <row r="57" spans="2:5" s="8" customFormat="1" ht="15.75" customHeight="1" x14ac:dyDescent="0.2">
      <c r="B57" s="47" t="s">
        <v>51</v>
      </c>
      <c r="C57" s="48"/>
      <c r="D57" s="48"/>
      <c r="E57" s="50"/>
    </row>
    <row r="58" spans="2:5" s="8" customFormat="1" ht="15.75" customHeight="1" x14ac:dyDescent="0.2">
      <c r="B58" s="47" t="s">
        <v>52</v>
      </c>
      <c r="C58" s="48"/>
      <c r="D58" s="48"/>
      <c r="E58" s="50"/>
    </row>
    <row r="59" spans="2:5" s="8" customFormat="1" ht="15.75" customHeight="1" x14ac:dyDescent="0.2">
      <c r="B59" s="47" t="s">
        <v>53</v>
      </c>
      <c r="C59" s="48"/>
      <c r="D59" s="48"/>
      <c r="E59" s="50"/>
    </row>
    <row r="60" spans="2:5" s="8" customFormat="1" ht="15.75" customHeight="1" x14ac:dyDescent="0.2">
      <c r="B60" s="47" t="s">
        <v>54</v>
      </c>
      <c r="C60" s="48"/>
      <c r="D60" s="48"/>
      <c r="E60" s="50"/>
    </row>
    <row r="61" spans="2:5" s="4" customFormat="1" ht="15.75" customHeight="1" x14ac:dyDescent="0.2">
      <c r="B61" s="43" t="s">
        <v>55</v>
      </c>
      <c r="C61" s="44">
        <v>14784</v>
      </c>
      <c r="D61" s="44">
        <v>2355</v>
      </c>
      <c r="E61" s="45">
        <v>15.929383116883116</v>
      </c>
    </row>
    <row r="62" spans="2:5" s="4" customFormat="1" ht="15.75" customHeight="1" x14ac:dyDescent="0.2">
      <c r="B62" s="43" t="s">
        <v>56</v>
      </c>
      <c r="C62" s="44">
        <v>2210</v>
      </c>
      <c r="D62" s="44">
        <v>1980</v>
      </c>
      <c r="E62" s="45">
        <v>89.592760180995484</v>
      </c>
    </row>
    <row r="63" spans="2:5" s="8" customFormat="1" ht="15.75" customHeight="1" x14ac:dyDescent="0.2">
      <c r="B63" s="47" t="s">
        <v>57</v>
      </c>
      <c r="C63" s="48">
        <v>1063</v>
      </c>
      <c r="D63" s="48">
        <v>1063</v>
      </c>
      <c r="E63" s="50">
        <v>100</v>
      </c>
    </row>
    <row r="64" spans="2:5" s="8" customFormat="1" ht="15.75" customHeight="1" x14ac:dyDescent="0.2">
      <c r="B64" s="47" t="s">
        <v>58</v>
      </c>
      <c r="C64" s="48">
        <v>341</v>
      </c>
      <c r="D64" s="48">
        <v>111</v>
      </c>
      <c r="E64" s="50">
        <v>32.551319648093838</v>
      </c>
    </row>
    <row r="65" spans="2:5" s="8" customFormat="1" ht="15.75" customHeight="1" x14ac:dyDescent="0.2">
      <c r="B65" s="47" t="s">
        <v>59</v>
      </c>
      <c r="C65" s="48">
        <v>806</v>
      </c>
      <c r="D65" s="48">
        <v>806</v>
      </c>
      <c r="E65" s="50">
        <v>100</v>
      </c>
    </row>
    <row r="66" spans="2:5" s="4" customFormat="1" ht="15.75" customHeight="1" x14ac:dyDescent="0.2">
      <c r="B66" s="43" t="s">
        <v>60</v>
      </c>
      <c r="C66" s="44">
        <v>12574</v>
      </c>
      <c r="D66" s="44">
        <v>375</v>
      </c>
      <c r="E66" s="45">
        <v>2.9823445204390011</v>
      </c>
    </row>
    <row r="67" spans="2:5" s="8" customFormat="1" ht="15.75" customHeight="1" x14ac:dyDescent="0.2">
      <c r="B67" s="47" t="s">
        <v>61</v>
      </c>
      <c r="C67" s="48"/>
      <c r="D67" s="48"/>
      <c r="E67" s="50"/>
    </row>
    <row r="68" spans="2:5" s="8" customFormat="1" ht="15.75" customHeight="1" x14ac:dyDescent="0.2">
      <c r="B68" s="47" t="s">
        <v>62</v>
      </c>
      <c r="C68" s="48">
        <v>12523</v>
      </c>
      <c r="D68" s="48">
        <v>325</v>
      </c>
      <c r="E68" s="50">
        <v>2.5952247863930369</v>
      </c>
    </row>
    <row r="69" spans="2:5" s="8" customFormat="1" ht="15.75" customHeight="1" x14ac:dyDescent="0.2">
      <c r="B69" s="47" t="s">
        <v>63</v>
      </c>
      <c r="C69" s="48">
        <v>51</v>
      </c>
      <c r="D69" s="48">
        <v>50</v>
      </c>
      <c r="E69" s="50">
        <v>98.039215686274503</v>
      </c>
    </row>
    <row r="70" spans="2:5" s="4" customFormat="1" ht="15.75" customHeight="1" x14ac:dyDescent="0.2">
      <c r="B70" s="43" t="s">
        <v>64</v>
      </c>
      <c r="C70" s="44"/>
      <c r="D70" s="44"/>
      <c r="E70" s="45"/>
    </row>
    <row r="71" spans="2:5" s="4" customFormat="1" ht="15.75" customHeight="1" x14ac:dyDescent="0.2">
      <c r="B71" s="43" t="s">
        <v>65</v>
      </c>
      <c r="C71" s="44">
        <v>46005</v>
      </c>
      <c r="D71" s="44">
        <v>3547</v>
      </c>
      <c r="E71" s="45">
        <v>7.710031518313226</v>
      </c>
    </row>
    <row r="72" spans="2:5" s="8" customFormat="1" ht="15.75" customHeight="1" x14ac:dyDescent="0.2">
      <c r="B72" s="51" t="s">
        <v>66</v>
      </c>
      <c r="C72" s="52">
        <v>659</v>
      </c>
      <c r="D72" s="52">
        <v>290</v>
      </c>
      <c r="E72" s="50">
        <v>44.00606980273141</v>
      </c>
    </row>
    <row r="73" spans="2:5" s="8" customFormat="1" ht="15.75" customHeight="1" x14ac:dyDescent="0.2">
      <c r="B73" s="51" t="s">
        <v>67</v>
      </c>
      <c r="C73" s="52">
        <v>935</v>
      </c>
      <c r="D73" s="52">
        <v>224</v>
      </c>
      <c r="E73" s="50">
        <v>23.957219251336898</v>
      </c>
    </row>
    <row r="74" spans="2:5" s="8" customFormat="1" ht="15.75" customHeight="1" x14ac:dyDescent="0.2">
      <c r="B74" s="51" t="s">
        <v>68</v>
      </c>
      <c r="C74" s="52">
        <v>4197</v>
      </c>
      <c r="D74" s="52">
        <v>671</v>
      </c>
      <c r="E74" s="50">
        <v>15.987610197760304</v>
      </c>
    </row>
    <row r="75" spans="2:5" s="8" customFormat="1" ht="15.75" customHeight="1" x14ac:dyDescent="0.2">
      <c r="B75" s="51" t="s">
        <v>69</v>
      </c>
      <c r="C75" s="52">
        <v>37284</v>
      </c>
      <c r="D75" s="52">
        <v>333</v>
      </c>
      <c r="E75" s="50">
        <v>0.89314451239137438</v>
      </c>
    </row>
    <row r="76" spans="2:5" s="8" customFormat="1" ht="15.75" customHeight="1" x14ac:dyDescent="0.2">
      <c r="B76" s="51" t="s">
        <v>70</v>
      </c>
      <c r="C76" s="52">
        <v>1732</v>
      </c>
      <c r="D76" s="52">
        <v>1543</v>
      </c>
      <c r="E76" s="50">
        <v>89.087759815242492</v>
      </c>
    </row>
    <row r="77" spans="2:5" s="8" customFormat="1" ht="15.75" customHeight="1" x14ac:dyDescent="0.2">
      <c r="B77" s="51" t="s">
        <v>71</v>
      </c>
      <c r="C77" s="52">
        <v>1198</v>
      </c>
      <c r="D77" s="52">
        <v>486</v>
      </c>
      <c r="E77" s="50">
        <v>40.567612687813018</v>
      </c>
    </row>
    <row r="78" spans="2:5" s="5" customFormat="1" ht="15.75" customHeight="1" x14ac:dyDescent="0.2">
      <c r="B78" s="43" t="s">
        <v>72</v>
      </c>
      <c r="C78" s="44">
        <v>10</v>
      </c>
      <c r="D78" s="44">
        <v>5</v>
      </c>
      <c r="E78" s="45">
        <v>50</v>
      </c>
    </row>
    <row r="79" spans="2:5" ht="15.75" customHeight="1" x14ac:dyDescent="0.2">
      <c r="B79" s="47" t="s">
        <v>73</v>
      </c>
      <c r="C79" s="48"/>
      <c r="D79" s="48"/>
      <c r="E79" s="50"/>
    </row>
    <row r="80" spans="2:5" ht="15.75" customHeight="1" x14ac:dyDescent="0.2">
      <c r="B80" s="47" t="s">
        <v>74</v>
      </c>
      <c r="C80" s="48"/>
      <c r="D80" s="48"/>
      <c r="E80" s="50"/>
    </row>
    <row r="81" spans="2:5" ht="15.75" customHeight="1" x14ac:dyDescent="0.2">
      <c r="B81" s="47" t="s">
        <v>75</v>
      </c>
      <c r="C81" s="48">
        <v>10</v>
      </c>
      <c r="D81" s="48">
        <v>5</v>
      </c>
      <c r="E81" s="50">
        <v>50</v>
      </c>
    </row>
    <row r="82" spans="2:5" ht="15.75" customHeight="1" x14ac:dyDescent="0.2">
      <c r="B82" s="47" t="s">
        <v>76</v>
      </c>
      <c r="C82" s="48"/>
      <c r="D82" s="48"/>
      <c r="E82" s="50"/>
    </row>
    <row r="83" spans="2:5" ht="15.75" customHeight="1" x14ac:dyDescent="0.2">
      <c r="B83" s="47" t="s">
        <v>77</v>
      </c>
      <c r="C83" s="48"/>
      <c r="D83" s="48"/>
      <c r="E83" s="50"/>
    </row>
    <row r="84" spans="2:5" ht="15.75" customHeight="1" x14ac:dyDescent="0.2">
      <c r="B84" s="47" t="s">
        <v>78</v>
      </c>
      <c r="C84" s="48"/>
      <c r="D84" s="48"/>
      <c r="E84" s="50"/>
    </row>
    <row r="85" spans="2:5" ht="15.75" customHeight="1" x14ac:dyDescent="0.2">
      <c r="B85" s="47" t="s">
        <v>79</v>
      </c>
      <c r="C85" s="48"/>
      <c r="D85" s="48"/>
      <c r="E85" s="50"/>
    </row>
    <row r="86" spans="2:5" ht="15.75" customHeight="1" x14ac:dyDescent="0.2">
      <c r="B86" s="47" t="s">
        <v>80</v>
      </c>
      <c r="C86" s="48"/>
      <c r="D86" s="48"/>
      <c r="E86" s="50"/>
    </row>
    <row r="87" spans="2:5" s="5" customFormat="1" ht="15.75" customHeight="1" x14ac:dyDescent="0.2">
      <c r="B87" s="43" t="s">
        <v>81</v>
      </c>
      <c r="C87" s="44">
        <v>3700</v>
      </c>
      <c r="D87" s="44">
        <v>2865</v>
      </c>
      <c r="E87" s="45">
        <v>77.432432432432435</v>
      </c>
    </row>
    <row r="88" spans="2:5" ht="15.75" customHeight="1" x14ac:dyDescent="0.2">
      <c r="B88" s="53" t="s">
        <v>82</v>
      </c>
      <c r="C88" s="48">
        <v>0</v>
      </c>
      <c r="D88" s="48">
        <v>0</v>
      </c>
      <c r="E88" s="50"/>
    </row>
    <row r="89" spans="2:5" ht="15.75" customHeight="1" x14ac:dyDescent="0.2">
      <c r="B89" s="53" t="s">
        <v>83</v>
      </c>
      <c r="C89" s="48"/>
      <c r="D89" s="48"/>
      <c r="E89" s="50"/>
    </row>
    <row r="90" spans="2:5" ht="15.75" customHeight="1" x14ac:dyDescent="0.2">
      <c r="B90" s="47" t="s">
        <v>84</v>
      </c>
      <c r="C90" s="48">
        <v>114</v>
      </c>
      <c r="D90" s="48">
        <v>114</v>
      </c>
      <c r="E90" s="50">
        <v>100</v>
      </c>
    </row>
    <row r="91" spans="2:5" ht="15.75" customHeight="1" x14ac:dyDescent="0.2">
      <c r="B91" s="47" t="s">
        <v>85</v>
      </c>
      <c r="C91" s="48">
        <v>1316</v>
      </c>
      <c r="D91" s="48">
        <v>1284</v>
      </c>
      <c r="E91" s="50">
        <v>97.568389057750764</v>
      </c>
    </row>
    <row r="92" spans="2:5" ht="15.75" customHeight="1" x14ac:dyDescent="0.2">
      <c r="B92" s="47" t="s">
        <v>86</v>
      </c>
      <c r="C92" s="48">
        <v>198</v>
      </c>
      <c r="D92" s="48">
        <v>198</v>
      </c>
      <c r="E92" s="50">
        <v>100</v>
      </c>
    </row>
    <row r="93" spans="2:5" ht="15.75" customHeight="1" x14ac:dyDescent="0.2">
      <c r="B93" s="47" t="s">
        <v>87</v>
      </c>
      <c r="C93" s="48">
        <v>986</v>
      </c>
      <c r="D93" s="48">
        <v>986</v>
      </c>
      <c r="E93" s="50">
        <v>100</v>
      </c>
    </row>
    <row r="94" spans="2:5" ht="15.75" customHeight="1" x14ac:dyDescent="0.2">
      <c r="B94" s="47" t="s">
        <v>88</v>
      </c>
      <c r="C94" s="48">
        <v>1086</v>
      </c>
      <c r="D94" s="48">
        <v>283</v>
      </c>
      <c r="E94" s="50">
        <v>26.058931860036832</v>
      </c>
    </row>
    <row r="95" spans="2:5" s="5" customFormat="1" ht="15.75" customHeight="1" x14ac:dyDescent="0.2">
      <c r="B95" s="43" t="s">
        <v>89</v>
      </c>
      <c r="C95" s="44">
        <v>1822</v>
      </c>
      <c r="D95" s="44">
        <v>522</v>
      </c>
      <c r="E95" s="54">
        <v>28.649835345773877</v>
      </c>
    </row>
    <row r="96" spans="2:5" s="5" customFormat="1" ht="15.75" customHeight="1" x14ac:dyDescent="0.2">
      <c r="B96" s="43" t="s">
        <v>90</v>
      </c>
      <c r="C96" s="44">
        <v>1810</v>
      </c>
      <c r="D96" s="44">
        <v>510</v>
      </c>
      <c r="E96" s="54">
        <v>28.176795580110497</v>
      </c>
    </row>
    <row r="97" spans="2:5" ht="15.75" customHeight="1" x14ac:dyDescent="0.2">
      <c r="B97" s="47" t="s">
        <v>91</v>
      </c>
      <c r="C97" s="48"/>
      <c r="D97" s="48"/>
      <c r="E97" s="55"/>
    </row>
    <row r="98" spans="2:5" ht="15.75" customHeight="1" x14ac:dyDescent="0.2">
      <c r="B98" s="47" t="s">
        <v>92</v>
      </c>
      <c r="C98" s="48"/>
      <c r="D98" s="48"/>
      <c r="E98" s="55"/>
    </row>
    <row r="99" spans="2:5" ht="15.75" customHeight="1" x14ac:dyDescent="0.2">
      <c r="B99" s="47" t="s">
        <v>93</v>
      </c>
      <c r="C99" s="48"/>
      <c r="D99" s="48"/>
      <c r="E99" s="55"/>
    </row>
    <row r="100" spans="2:5" ht="15.75" customHeight="1" x14ac:dyDescent="0.2">
      <c r="B100" s="47" t="s">
        <v>94</v>
      </c>
      <c r="C100" s="48">
        <v>1744</v>
      </c>
      <c r="D100" s="48">
        <v>490</v>
      </c>
      <c r="E100" s="55">
        <v>28.096330275229359</v>
      </c>
    </row>
    <row r="101" spans="2:5" ht="15.75" customHeight="1" x14ac:dyDescent="0.2">
      <c r="B101" s="47" t="s">
        <v>95</v>
      </c>
      <c r="C101" s="48">
        <v>66</v>
      </c>
      <c r="D101" s="48">
        <v>20</v>
      </c>
      <c r="E101" s="55">
        <v>30.303030303030305</v>
      </c>
    </row>
    <row r="102" spans="2:5" s="5" customFormat="1" ht="15.75" customHeight="1" x14ac:dyDescent="0.2">
      <c r="B102" s="43" t="s">
        <v>96</v>
      </c>
      <c r="C102" s="44">
        <v>12</v>
      </c>
      <c r="D102" s="44">
        <v>12</v>
      </c>
      <c r="E102" s="54">
        <v>100</v>
      </c>
    </row>
    <row r="103" spans="2:5" s="5" customFormat="1" ht="15.75" customHeight="1" x14ac:dyDescent="0.2">
      <c r="B103" s="43" t="s">
        <v>97</v>
      </c>
      <c r="C103" s="44">
        <v>0</v>
      </c>
      <c r="D103" s="44">
        <v>0</v>
      </c>
      <c r="E103" s="54"/>
    </row>
    <row r="104" spans="2:5" ht="15.75" customHeight="1" x14ac:dyDescent="0.2">
      <c r="B104" s="47" t="s">
        <v>98</v>
      </c>
      <c r="C104" s="48"/>
      <c r="D104" s="48"/>
      <c r="E104" s="55"/>
    </row>
    <row r="105" spans="2:5" ht="15.75" customHeight="1" x14ac:dyDescent="0.2">
      <c r="B105" s="47" t="s">
        <v>99</v>
      </c>
      <c r="C105" s="48"/>
      <c r="D105" s="48"/>
      <c r="E105" s="55"/>
    </row>
    <row r="106" spans="2:5" s="5" customFormat="1" ht="15.75" customHeight="1" x14ac:dyDescent="0.2">
      <c r="B106" s="43" t="s">
        <v>100</v>
      </c>
      <c r="C106" s="44">
        <v>0</v>
      </c>
      <c r="D106" s="44">
        <v>0</v>
      </c>
      <c r="E106" s="54"/>
    </row>
    <row r="107" spans="2:5" s="5" customFormat="1" ht="15.75" customHeight="1" x14ac:dyDescent="0.2">
      <c r="B107" s="43" t="s">
        <v>101</v>
      </c>
      <c r="C107" s="44">
        <v>0</v>
      </c>
      <c r="D107" s="44">
        <v>0</v>
      </c>
      <c r="E107" s="54"/>
    </row>
    <row r="108" spans="2:5" ht="15.75" customHeight="1" x14ac:dyDescent="0.2">
      <c r="B108" s="47" t="s">
        <v>102</v>
      </c>
      <c r="C108" s="48"/>
      <c r="D108" s="48"/>
      <c r="E108" s="55"/>
    </row>
    <row r="109" spans="2:5" ht="15.75" customHeight="1" x14ac:dyDescent="0.2">
      <c r="B109" s="47" t="s">
        <v>103</v>
      </c>
      <c r="C109" s="48"/>
      <c r="D109" s="48"/>
      <c r="E109" s="55"/>
    </row>
    <row r="110" spans="2:5" ht="15.75" customHeight="1" x14ac:dyDescent="0.2">
      <c r="B110" s="47" t="s">
        <v>104</v>
      </c>
      <c r="C110" s="48"/>
      <c r="D110" s="48"/>
      <c r="E110" s="55"/>
    </row>
    <row r="111" spans="2:5" ht="15.75" customHeight="1" x14ac:dyDescent="0.2">
      <c r="B111" s="47" t="s">
        <v>105</v>
      </c>
      <c r="C111" s="48">
        <v>0</v>
      </c>
      <c r="D111" s="48">
        <v>0</v>
      </c>
      <c r="E111" s="55"/>
    </row>
    <row r="112" spans="2:5" s="5" customFormat="1" ht="15.75" customHeight="1" x14ac:dyDescent="0.2">
      <c r="B112" s="43" t="s">
        <v>106</v>
      </c>
      <c r="C112" s="44"/>
      <c r="D112" s="44"/>
      <c r="E112" s="54"/>
    </row>
  </sheetData>
  <phoneticPr fontId="0" type="noConversion"/>
  <hyperlinks>
    <hyperlink ref="C4" location="Ocak!A1" display="Ocak" xr:uid="{BFED4049-3D2E-4C41-8EC2-DA73BC46C734}"/>
    <hyperlink ref="D4" location="Şubat!A1" display="Şubat" xr:uid="{72E36734-2B93-4167-8FB8-A5D4982A9B1C}"/>
    <hyperlink ref="E4" location="Mart!A1" display="Mart" xr:uid="{1D369F19-DF96-4B62-951F-7A08021F67CB}"/>
    <hyperlink ref="C5" location="Nisan!A1" display="Nisan" xr:uid="{FBE80B21-C909-4BDB-A390-C7B664F93A0E}"/>
    <hyperlink ref="D5" location="Mayıs!A1" display="Mayıs" xr:uid="{BB5F9A24-FD67-4D86-82FC-4FC7BBFB1312}"/>
    <hyperlink ref="E5" location="Haziran!A1" display="Haziran" xr:uid="{BAB7459E-7361-4082-9368-B2046A794172}"/>
    <hyperlink ref="C6" location="Temmuz!A1" display="Temmuz" xr:uid="{AE593776-82E4-4C7B-89A8-24190673C598}"/>
    <hyperlink ref="D6" location="Ağustos!A1" display="Ağustos" xr:uid="{23570895-4E4E-4F66-88E2-EA5DCCA41706}"/>
    <hyperlink ref="E6" location="Eylül!A1" display="Eylül" xr:uid="{351A849C-4773-40E5-9E49-638563BB3627}"/>
    <hyperlink ref="C7" location="Ekim!A1" display="Ekim" xr:uid="{6AEEF0D3-79EA-42B1-8126-3ED21D380C1A}"/>
    <hyperlink ref="D7" location="Kasım!A1" display="Kasım" xr:uid="{E31FD96B-2E30-4D87-BC9B-591469A12BCC}"/>
    <hyperlink ref="E7" location="Aralık!A1" display="Aralık" xr:uid="{309ACA88-78C9-4DF9-B8D5-DABA1DAAEA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E94C-27C9-4BAF-99A3-C17F4D1009F9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10.8" thickBot="1" x14ac:dyDescent="0.25"/>
    <row r="2" spans="2:7" s="2" customFormat="1" ht="24.75" customHeight="1" thickBot="1" x14ac:dyDescent="0.3">
      <c r="B2" s="15" t="s">
        <v>190</v>
      </c>
      <c r="C2" s="16"/>
      <c r="D2" s="16"/>
      <c r="E2" s="17"/>
    </row>
    <row r="3" spans="2:7" s="2" customFormat="1" ht="16.5" customHeight="1" x14ac:dyDescent="0.25">
      <c r="B3" s="1"/>
      <c r="C3" s="19"/>
      <c r="D3" s="19"/>
      <c r="E3" s="20"/>
    </row>
    <row r="4" spans="2:7" s="2" customFormat="1" ht="16.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6.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6.5" customHeight="1" x14ac:dyDescent="0.25">
      <c r="B6" s="1"/>
      <c r="C6" s="21" t="s">
        <v>198</v>
      </c>
      <c r="D6" s="21" t="s">
        <v>199</v>
      </c>
      <c r="E6" s="22" t="s">
        <v>202</v>
      </c>
    </row>
    <row r="7" spans="2:7" s="2" customFormat="1" ht="16.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6.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213389</v>
      </c>
      <c r="D10" s="44">
        <v>105737</v>
      </c>
      <c r="E10" s="45">
        <v>49.551288960536858</v>
      </c>
    </row>
    <row r="11" spans="2:7" s="5" customFormat="1" ht="15.75" customHeight="1" x14ac:dyDescent="0.2">
      <c r="B11" s="43" t="s">
        <v>5</v>
      </c>
      <c r="C11" s="44">
        <v>141340</v>
      </c>
      <c r="D11" s="44">
        <v>90477</v>
      </c>
      <c r="E11" s="46">
        <v>64.013725767652474</v>
      </c>
    </row>
    <row r="12" spans="2:7" s="5" customFormat="1" ht="15.75" customHeight="1" x14ac:dyDescent="0.2">
      <c r="B12" s="43" t="s">
        <v>6</v>
      </c>
      <c r="C12" s="44">
        <v>67083</v>
      </c>
      <c r="D12" s="44">
        <v>43161</v>
      </c>
      <c r="E12" s="46">
        <v>64.339698582353194</v>
      </c>
      <c r="G12" s="6"/>
    </row>
    <row r="13" spans="2:7" s="5" customFormat="1" ht="15.75" customHeight="1" x14ac:dyDescent="0.2">
      <c r="B13" s="43" t="s">
        <v>7</v>
      </c>
      <c r="C13" s="44">
        <v>51745</v>
      </c>
      <c r="D13" s="44">
        <v>30367</v>
      </c>
      <c r="E13" s="46">
        <v>58.685863368441396</v>
      </c>
    </row>
    <row r="14" spans="2:7" ht="15.75" customHeight="1" x14ac:dyDescent="0.2">
      <c r="B14" s="47" t="s">
        <v>8</v>
      </c>
      <c r="C14" s="48">
        <v>6293</v>
      </c>
      <c r="D14" s="48">
        <v>2078</v>
      </c>
      <c r="E14" s="49">
        <v>33.020816780549815</v>
      </c>
    </row>
    <row r="15" spans="2:7" ht="15.75" customHeight="1" x14ac:dyDescent="0.2">
      <c r="B15" s="47" t="s">
        <v>9</v>
      </c>
      <c r="C15" s="48">
        <v>1879</v>
      </c>
      <c r="D15" s="48">
        <v>802</v>
      </c>
      <c r="E15" s="49">
        <v>42.682277807344335</v>
      </c>
    </row>
    <row r="16" spans="2:7" ht="15.75" customHeight="1" x14ac:dyDescent="0.2">
      <c r="B16" s="47" t="s">
        <v>10</v>
      </c>
      <c r="C16" s="48">
        <v>39560</v>
      </c>
      <c r="D16" s="48">
        <v>24622</v>
      </c>
      <c r="E16" s="49">
        <v>62.23963599595551</v>
      </c>
    </row>
    <row r="17" spans="2:5" ht="15.75" customHeight="1" x14ac:dyDescent="0.2">
      <c r="B17" s="47" t="s">
        <v>11</v>
      </c>
      <c r="C17" s="48">
        <v>4013</v>
      </c>
      <c r="D17" s="48">
        <v>2865</v>
      </c>
      <c r="E17" s="49">
        <v>71.392972838275597</v>
      </c>
    </row>
    <row r="18" spans="2:5" s="5" customFormat="1" ht="15.75" customHeight="1" x14ac:dyDescent="0.2">
      <c r="B18" s="43" t="s">
        <v>12</v>
      </c>
      <c r="C18" s="44">
        <v>15338</v>
      </c>
      <c r="D18" s="44">
        <v>12794</v>
      </c>
      <c r="E18" s="46">
        <v>83.413743643239016</v>
      </c>
    </row>
    <row r="19" spans="2:5" ht="15.75" customHeight="1" x14ac:dyDescent="0.2">
      <c r="B19" s="47" t="s">
        <v>13</v>
      </c>
      <c r="C19" s="48">
        <v>1785</v>
      </c>
      <c r="D19" s="48">
        <v>115</v>
      </c>
      <c r="E19" s="49">
        <v>6.4425770308123242</v>
      </c>
    </row>
    <row r="20" spans="2:5" ht="15.75" customHeight="1" x14ac:dyDescent="0.2">
      <c r="B20" s="47" t="s">
        <v>14</v>
      </c>
      <c r="C20" s="48">
        <v>0</v>
      </c>
      <c r="D20" s="48">
        <v>0</v>
      </c>
      <c r="E20" s="49"/>
    </row>
    <row r="21" spans="2:5" ht="15.75" customHeight="1" x14ac:dyDescent="0.2">
      <c r="B21" s="47" t="s">
        <v>15</v>
      </c>
      <c r="C21" s="48">
        <v>13553</v>
      </c>
      <c r="D21" s="48">
        <v>12679</v>
      </c>
      <c r="E21" s="49">
        <v>93.551243267173319</v>
      </c>
    </row>
    <row r="22" spans="2:5" s="4" customFormat="1" ht="15.75" customHeight="1" x14ac:dyDescent="0.2">
      <c r="B22" s="43" t="s">
        <v>16</v>
      </c>
      <c r="C22" s="44">
        <v>19705</v>
      </c>
      <c r="D22" s="44">
        <v>6772</v>
      </c>
      <c r="E22" s="45">
        <v>34.366911951281395</v>
      </c>
    </row>
    <row r="23" spans="2:5" s="8" customFormat="1" ht="15.75" customHeight="1" x14ac:dyDescent="0.2">
      <c r="B23" s="47" t="s">
        <v>17</v>
      </c>
      <c r="C23" s="48">
        <v>164</v>
      </c>
      <c r="D23" s="48">
        <v>35</v>
      </c>
      <c r="E23" s="50">
        <v>21.341463414634145</v>
      </c>
    </row>
    <row r="24" spans="2:5" s="8" customFormat="1" ht="15.75" customHeight="1" x14ac:dyDescent="0.2">
      <c r="B24" s="47" t="s">
        <v>18</v>
      </c>
      <c r="C24" s="48">
        <v>19541</v>
      </c>
      <c r="D24" s="48">
        <v>6737</v>
      </c>
      <c r="E24" s="50">
        <v>34.476229466250444</v>
      </c>
    </row>
    <row r="25" spans="2:5" s="4" customFormat="1" ht="15.75" customHeight="1" x14ac:dyDescent="0.2">
      <c r="B25" s="43" t="s">
        <v>19</v>
      </c>
      <c r="C25" s="44">
        <v>31127</v>
      </c>
      <c r="D25" s="44">
        <v>20159</v>
      </c>
      <c r="E25" s="45">
        <v>64.763709962412051</v>
      </c>
    </row>
    <row r="26" spans="2:5" s="4" customFormat="1" ht="15.75" customHeight="1" x14ac:dyDescent="0.2">
      <c r="B26" s="43" t="s">
        <v>20</v>
      </c>
      <c r="C26" s="44">
        <v>24901</v>
      </c>
      <c r="D26" s="44">
        <v>14007</v>
      </c>
      <c r="E26" s="45">
        <v>56.250752981807963</v>
      </c>
    </row>
    <row r="27" spans="2:5" s="8" customFormat="1" ht="15.75" customHeight="1" x14ac:dyDescent="0.2">
      <c r="B27" s="47" t="s">
        <v>21</v>
      </c>
      <c r="C27" s="48">
        <v>22136</v>
      </c>
      <c r="D27" s="48">
        <v>12044</v>
      </c>
      <c r="E27" s="50">
        <v>54.409107336465489</v>
      </c>
    </row>
    <row r="28" spans="2:5" s="8" customFormat="1" ht="15.75" customHeight="1" x14ac:dyDescent="0.2">
      <c r="B28" s="47" t="s">
        <v>22</v>
      </c>
      <c r="C28" s="48">
        <v>2765</v>
      </c>
      <c r="D28" s="48">
        <v>1963</v>
      </c>
      <c r="E28" s="50">
        <v>70.994575045207952</v>
      </c>
    </row>
    <row r="29" spans="2:5" s="4" customFormat="1" ht="15.75" customHeight="1" x14ac:dyDescent="0.2">
      <c r="B29" s="43" t="s">
        <v>23</v>
      </c>
      <c r="C29" s="44">
        <v>4198</v>
      </c>
      <c r="D29" s="44">
        <v>4193</v>
      </c>
      <c r="E29" s="45">
        <v>99.880895664602193</v>
      </c>
    </row>
    <row r="30" spans="2:5" s="8" customFormat="1" ht="15.75" customHeight="1" x14ac:dyDescent="0.2">
      <c r="B30" s="47" t="s">
        <v>24</v>
      </c>
      <c r="C30" s="48">
        <v>0</v>
      </c>
      <c r="D30" s="48">
        <v>0</v>
      </c>
      <c r="E30" s="50"/>
    </row>
    <row r="31" spans="2:5" s="8" customFormat="1" ht="15.75" customHeight="1" x14ac:dyDescent="0.2">
      <c r="B31" s="47" t="s">
        <v>25</v>
      </c>
      <c r="C31" s="48">
        <v>4109</v>
      </c>
      <c r="D31" s="48">
        <v>4109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/>
      <c r="D34" s="48"/>
      <c r="E34" s="49"/>
    </row>
    <row r="35" spans="2:5" ht="15.75" customHeight="1" x14ac:dyDescent="0.2">
      <c r="B35" s="47" t="s">
        <v>29</v>
      </c>
      <c r="C35" s="48">
        <v>89</v>
      </c>
      <c r="D35" s="48">
        <v>84</v>
      </c>
      <c r="E35" s="49">
        <v>94.382022471910105</v>
      </c>
    </row>
    <row r="36" spans="2:5" s="5" customFormat="1" ht="15.75" customHeight="1" x14ac:dyDescent="0.2">
      <c r="B36" s="43" t="s">
        <v>30</v>
      </c>
      <c r="C36" s="44">
        <v>2028</v>
      </c>
      <c r="D36" s="44">
        <v>1959</v>
      </c>
      <c r="E36" s="46">
        <v>96.597633136094672</v>
      </c>
    </row>
    <row r="37" spans="2:5" s="5" customFormat="1" ht="15.75" customHeight="1" x14ac:dyDescent="0.2">
      <c r="B37" s="43" t="s">
        <v>31</v>
      </c>
      <c r="C37" s="44"/>
      <c r="D37" s="44"/>
      <c r="E37" s="46"/>
    </row>
    <row r="38" spans="2:5" s="4" customFormat="1" ht="15.75" customHeight="1" x14ac:dyDescent="0.2">
      <c r="B38" s="43" t="s">
        <v>32</v>
      </c>
      <c r="C38" s="44"/>
      <c r="D38" s="44"/>
      <c r="E38" s="45"/>
    </row>
    <row r="39" spans="2:5" s="4" customFormat="1" ht="15.75" customHeight="1" x14ac:dyDescent="0.2">
      <c r="B39" s="43" t="s">
        <v>33</v>
      </c>
      <c r="C39" s="44">
        <v>10121</v>
      </c>
      <c r="D39" s="44">
        <v>10121</v>
      </c>
      <c r="E39" s="45">
        <v>100</v>
      </c>
    </row>
    <row r="40" spans="2:5" s="8" customFormat="1" ht="15.75" customHeight="1" x14ac:dyDescent="0.2">
      <c r="B40" s="47" t="s">
        <v>34</v>
      </c>
      <c r="C40" s="48">
        <v>2084</v>
      </c>
      <c r="D40" s="48">
        <v>2084</v>
      </c>
      <c r="E40" s="50">
        <v>100</v>
      </c>
    </row>
    <row r="41" spans="2:5" s="8" customFormat="1" ht="15.75" customHeight="1" x14ac:dyDescent="0.2">
      <c r="B41" s="47" t="s">
        <v>35</v>
      </c>
      <c r="C41" s="48">
        <v>8037</v>
      </c>
      <c r="D41" s="48">
        <v>8037</v>
      </c>
      <c r="E41" s="50">
        <v>100</v>
      </c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7349</v>
      </c>
      <c r="D43" s="44">
        <v>5040</v>
      </c>
      <c r="E43" s="45">
        <v>68.580759286977823</v>
      </c>
    </row>
    <row r="44" spans="2:5" s="4" customFormat="1" ht="15.75" customHeight="1" x14ac:dyDescent="0.2">
      <c r="B44" s="43" t="s">
        <v>38</v>
      </c>
      <c r="C44" s="44">
        <v>5763</v>
      </c>
      <c r="D44" s="44">
        <v>5211</v>
      </c>
      <c r="E44" s="45">
        <v>90.421655387818845</v>
      </c>
    </row>
    <row r="45" spans="2:5" s="4" customFormat="1" ht="15.75" customHeight="1" x14ac:dyDescent="0.2">
      <c r="B45" s="43" t="s">
        <v>39</v>
      </c>
      <c r="C45" s="44">
        <v>192</v>
      </c>
      <c r="D45" s="44">
        <v>13</v>
      </c>
      <c r="E45" s="45">
        <v>6.770833333333333</v>
      </c>
    </row>
    <row r="46" spans="2:5" s="4" customFormat="1" ht="15.75" customHeight="1" x14ac:dyDescent="0.2">
      <c r="B46" s="43" t="s">
        <v>40</v>
      </c>
      <c r="C46" s="44">
        <v>70236</v>
      </c>
      <c r="D46" s="44">
        <v>14748</v>
      </c>
      <c r="E46" s="45">
        <v>20.997778916794807</v>
      </c>
    </row>
    <row r="47" spans="2:5" s="4" customFormat="1" ht="15.75" customHeight="1" x14ac:dyDescent="0.2">
      <c r="B47" s="43" t="s">
        <v>41</v>
      </c>
      <c r="C47" s="44">
        <v>7885</v>
      </c>
      <c r="D47" s="44">
        <v>7885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7840</v>
      </c>
      <c r="D48" s="48">
        <v>7840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45</v>
      </c>
      <c r="D50" s="48">
        <v>45</v>
      </c>
      <c r="E50" s="50">
        <v>100</v>
      </c>
    </row>
    <row r="51" spans="2:5" s="4" customFormat="1" ht="15.75" customHeight="1" x14ac:dyDescent="0.2">
      <c r="B51" s="43" t="s">
        <v>45</v>
      </c>
      <c r="C51" s="44">
        <v>171</v>
      </c>
      <c r="D51" s="44">
        <v>73</v>
      </c>
      <c r="E51" s="45">
        <v>42.690058479532162</v>
      </c>
    </row>
    <row r="52" spans="2:5" s="4" customFormat="1" ht="15.75" customHeight="1" x14ac:dyDescent="0.2">
      <c r="B52" s="43" t="s">
        <v>46</v>
      </c>
      <c r="C52" s="44">
        <v>0</v>
      </c>
      <c r="D52" s="44">
        <v>0</v>
      </c>
      <c r="E52" s="45"/>
    </row>
    <row r="53" spans="2:5" s="4" customFormat="1" ht="15.75" customHeight="1" x14ac:dyDescent="0.2">
      <c r="B53" s="43" t="s">
        <v>47</v>
      </c>
      <c r="C53" s="44">
        <v>171</v>
      </c>
      <c r="D53" s="44">
        <v>73</v>
      </c>
      <c r="E53" s="45">
        <v>42.690058479532162</v>
      </c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50</v>
      </c>
      <c r="C56" s="48"/>
      <c r="D56" s="48"/>
      <c r="E56" s="50"/>
    </row>
    <row r="57" spans="2:5" s="8" customFormat="1" ht="15.75" customHeight="1" x14ac:dyDescent="0.2">
      <c r="B57" s="47" t="s">
        <v>51</v>
      </c>
      <c r="C57" s="48"/>
      <c r="D57" s="48"/>
      <c r="E57" s="50"/>
    </row>
    <row r="58" spans="2:5" s="8" customFormat="1" ht="15.75" customHeight="1" x14ac:dyDescent="0.2">
      <c r="B58" s="47" t="s">
        <v>52</v>
      </c>
      <c r="C58" s="48"/>
      <c r="D58" s="48"/>
      <c r="E58" s="50"/>
    </row>
    <row r="59" spans="2:5" s="8" customFormat="1" ht="15.75" customHeight="1" x14ac:dyDescent="0.2">
      <c r="B59" s="47" t="s">
        <v>53</v>
      </c>
      <c r="C59" s="48"/>
      <c r="D59" s="48"/>
      <c r="E59" s="50"/>
    </row>
    <row r="60" spans="2:5" s="8" customFormat="1" ht="15.75" customHeight="1" x14ac:dyDescent="0.2">
      <c r="B60" s="47" t="s">
        <v>54</v>
      </c>
      <c r="C60" s="48"/>
      <c r="D60" s="48"/>
      <c r="E60" s="50"/>
    </row>
    <row r="61" spans="2:5" s="4" customFormat="1" ht="15.75" customHeight="1" x14ac:dyDescent="0.2">
      <c r="B61" s="43" t="s">
        <v>55</v>
      </c>
      <c r="C61" s="44">
        <v>14188</v>
      </c>
      <c r="D61" s="44">
        <v>1811</v>
      </c>
      <c r="E61" s="45">
        <v>12.764307865802085</v>
      </c>
    </row>
    <row r="62" spans="2:5" s="4" customFormat="1" ht="15.75" customHeight="1" x14ac:dyDescent="0.2">
      <c r="B62" s="43" t="s">
        <v>56</v>
      </c>
      <c r="C62" s="44">
        <v>1770</v>
      </c>
      <c r="D62" s="44">
        <v>1542</v>
      </c>
      <c r="E62" s="45">
        <v>87.118644067796609</v>
      </c>
    </row>
    <row r="63" spans="2:5" s="8" customFormat="1" ht="15.75" customHeight="1" x14ac:dyDescent="0.2">
      <c r="B63" s="47" t="s">
        <v>57</v>
      </c>
      <c r="C63" s="48">
        <v>890</v>
      </c>
      <c r="D63" s="48">
        <v>890</v>
      </c>
      <c r="E63" s="50">
        <v>100</v>
      </c>
    </row>
    <row r="64" spans="2:5" s="8" customFormat="1" ht="15.75" customHeight="1" x14ac:dyDescent="0.2">
      <c r="B64" s="47" t="s">
        <v>58</v>
      </c>
      <c r="C64" s="48">
        <v>319</v>
      </c>
      <c r="D64" s="48">
        <v>91</v>
      </c>
      <c r="E64" s="50">
        <v>28.526645768025077</v>
      </c>
    </row>
    <row r="65" spans="2:5" s="8" customFormat="1" ht="15.75" customHeight="1" x14ac:dyDescent="0.2">
      <c r="B65" s="47" t="s">
        <v>59</v>
      </c>
      <c r="C65" s="48">
        <v>561</v>
      </c>
      <c r="D65" s="48">
        <v>561</v>
      </c>
      <c r="E65" s="50">
        <v>100</v>
      </c>
    </row>
    <row r="66" spans="2:5" s="4" customFormat="1" ht="15.75" customHeight="1" x14ac:dyDescent="0.2">
      <c r="B66" s="43" t="s">
        <v>60</v>
      </c>
      <c r="C66" s="44">
        <v>12418</v>
      </c>
      <c r="D66" s="44">
        <v>269</v>
      </c>
      <c r="E66" s="45">
        <v>2.1662103398292798</v>
      </c>
    </row>
    <row r="67" spans="2:5" s="8" customFormat="1" ht="15.75" customHeight="1" x14ac:dyDescent="0.2">
      <c r="B67" s="47" t="s">
        <v>61</v>
      </c>
      <c r="C67" s="48"/>
      <c r="D67" s="48"/>
      <c r="E67" s="50"/>
    </row>
    <row r="68" spans="2:5" s="8" customFormat="1" ht="15.75" customHeight="1" x14ac:dyDescent="0.2">
      <c r="B68" s="47" t="s">
        <v>62</v>
      </c>
      <c r="C68" s="48">
        <v>12394</v>
      </c>
      <c r="D68" s="48">
        <v>246</v>
      </c>
      <c r="E68" s="50">
        <v>1.9848313700177505</v>
      </c>
    </row>
    <row r="69" spans="2:5" s="8" customFormat="1" ht="15.75" customHeight="1" x14ac:dyDescent="0.2">
      <c r="B69" s="47" t="s">
        <v>63</v>
      </c>
      <c r="C69" s="48">
        <v>24</v>
      </c>
      <c r="D69" s="48">
        <v>23</v>
      </c>
      <c r="E69" s="50">
        <v>95.833333333333343</v>
      </c>
    </row>
    <row r="70" spans="2:5" s="4" customFormat="1" ht="15.75" customHeight="1" x14ac:dyDescent="0.2">
      <c r="B70" s="43" t="s">
        <v>64</v>
      </c>
      <c r="C70" s="44"/>
      <c r="D70" s="44"/>
      <c r="E70" s="45"/>
    </row>
    <row r="71" spans="2:5" s="4" customFormat="1" ht="15.75" customHeight="1" x14ac:dyDescent="0.2">
      <c r="B71" s="43" t="s">
        <v>65</v>
      </c>
      <c r="C71" s="44">
        <v>45148</v>
      </c>
      <c r="D71" s="44">
        <v>2981</v>
      </c>
      <c r="E71" s="45">
        <v>6.6027288030477544</v>
      </c>
    </row>
    <row r="72" spans="2:5" s="8" customFormat="1" ht="15.75" customHeight="1" x14ac:dyDescent="0.2">
      <c r="B72" s="51" t="s">
        <v>66</v>
      </c>
      <c r="C72" s="52">
        <v>610</v>
      </c>
      <c r="D72" s="52">
        <v>234</v>
      </c>
      <c r="E72" s="50">
        <v>38.360655737704917</v>
      </c>
    </row>
    <row r="73" spans="2:5" s="8" customFormat="1" ht="15.75" customHeight="1" x14ac:dyDescent="0.2">
      <c r="B73" s="51" t="s">
        <v>67</v>
      </c>
      <c r="C73" s="52">
        <v>911</v>
      </c>
      <c r="D73" s="52">
        <v>200</v>
      </c>
      <c r="E73" s="50">
        <v>21.953896816684964</v>
      </c>
    </row>
    <row r="74" spans="2:5" s="8" customFormat="1" ht="15.75" customHeight="1" x14ac:dyDescent="0.2">
      <c r="B74" s="51" t="s">
        <v>68</v>
      </c>
      <c r="C74" s="52">
        <v>4129</v>
      </c>
      <c r="D74" s="52">
        <v>584</v>
      </c>
      <c r="E74" s="50">
        <v>14.143860498910149</v>
      </c>
    </row>
    <row r="75" spans="2:5" s="8" customFormat="1" ht="15.75" customHeight="1" x14ac:dyDescent="0.2">
      <c r="B75" s="51" t="s">
        <v>69</v>
      </c>
      <c r="C75" s="52">
        <v>37072</v>
      </c>
      <c r="D75" s="52">
        <v>272</v>
      </c>
      <c r="E75" s="50">
        <v>0.73370738023306004</v>
      </c>
    </row>
    <row r="76" spans="2:5" s="8" customFormat="1" ht="15.75" customHeight="1" x14ac:dyDescent="0.2">
      <c r="B76" s="51" t="s">
        <v>70</v>
      </c>
      <c r="C76" s="52">
        <v>1424</v>
      </c>
      <c r="D76" s="52">
        <v>1296</v>
      </c>
      <c r="E76" s="50">
        <v>91.011235955056179</v>
      </c>
    </row>
    <row r="77" spans="2:5" s="8" customFormat="1" ht="15.75" customHeight="1" x14ac:dyDescent="0.2">
      <c r="B77" s="51" t="s">
        <v>71</v>
      </c>
      <c r="C77" s="52">
        <v>1002</v>
      </c>
      <c r="D77" s="52">
        <v>395</v>
      </c>
      <c r="E77" s="50">
        <v>39.421157684630735</v>
      </c>
    </row>
    <row r="78" spans="2:5" s="5" customFormat="1" ht="15.75" customHeight="1" x14ac:dyDescent="0.2">
      <c r="B78" s="43" t="s">
        <v>72</v>
      </c>
      <c r="C78" s="44">
        <v>10</v>
      </c>
      <c r="D78" s="44">
        <v>5</v>
      </c>
      <c r="E78" s="45">
        <v>50</v>
      </c>
    </row>
    <row r="79" spans="2:5" ht="15.75" customHeight="1" x14ac:dyDescent="0.2">
      <c r="B79" s="47" t="s">
        <v>73</v>
      </c>
      <c r="C79" s="48"/>
      <c r="D79" s="48"/>
      <c r="E79" s="50"/>
    </row>
    <row r="80" spans="2:5" ht="15.75" customHeight="1" x14ac:dyDescent="0.2">
      <c r="B80" s="47" t="s">
        <v>74</v>
      </c>
      <c r="C80" s="48"/>
      <c r="D80" s="48"/>
      <c r="E80" s="50"/>
    </row>
    <row r="81" spans="2:5" ht="15.75" customHeight="1" x14ac:dyDescent="0.2">
      <c r="B81" s="47" t="s">
        <v>75</v>
      </c>
      <c r="C81" s="48">
        <v>10</v>
      </c>
      <c r="D81" s="48">
        <v>5</v>
      </c>
      <c r="E81" s="50">
        <v>50</v>
      </c>
    </row>
    <row r="82" spans="2:5" ht="15.75" customHeight="1" x14ac:dyDescent="0.2">
      <c r="B82" s="47" t="s">
        <v>76</v>
      </c>
      <c r="C82" s="48"/>
      <c r="D82" s="48"/>
      <c r="E82" s="50"/>
    </row>
    <row r="83" spans="2:5" ht="15.75" customHeight="1" x14ac:dyDescent="0.2">
      <c r="B83" s="47" t="s">
        <v>77</v>
      </c>
      <c r="C83" s="48"/>
      <c r="D83" s="48"/>
      <c r="E83" s="50"/>
    </row>
    <row r="84" spans="2:5" ht="15.75" customHeight="1" x14ac:dyDescent="0.2">
      <c r="B84" s="47" t="s">
        <v>78</v>
      </c>
      <c r="C84" s="48"/>
      <c r="D84" s="48"/>
      <c r="E84" s="50"/>
    </row>
    <row r="85" spans="2:5" ht="15.75" customHeight="1" x14ac:dyDescent="0.2">
      <c r="B85" s="47" t="s">
        <v>79</v>
      </c>
      <c r="C85" s="48"/>
      <c r="D85" s="48"/>
      <c r="E85" s="50"/>
    </row>
    <row r="86" spans="2:5" ht="15.75" customHeight="1" x14ac:dyDescent="0.2">
      <c r="B86" s="47" t="s">
        <v>80</v>
      </c>
      <c r="C86" s="48"/>
      <c r="D86" s="48"/>
      <c r="E86" s="50"/>
    </row>
    <row r="87" spans="2:5" s="5" customFormat="1" ht="15.75" customHeight="1" x14ac:dyDescent="0.2">
      <c r="B87" s="43" t="s">
        <v>81</v>
      </c>
      <c r="C87" s="44">
        <v>2834</v>
      </c>
      <c r="D87" s="44">
        <v>1993</v>
      </c>
      <c r="E87" s="45">
        <v>70.32462949894142</v>
      </c>
    </row>
    <row r="88" spans="2:5" ht="15.75" customHeight="1" x14ac:dyDescent="0.2">
      <c r="B88" s="53" t="s">
        <v>82</v>
      </c>
      <c r="C88" s="48">
        <v>0</v>
      </c>
      <c r="D88" s="48">
        <v>0</v>
      </c>
      <c r="E88" s="50"/>
    </row>
    <row r="89" spans="2:5" ht="15.75" customHeight="1" x14ac:dyDescent="0.2">
      <c r="B89" s="53" t="s">
        <v>83</v>
      </c>
      <c r="C89" s="48"/>
      <c r="D89" s="48"/>
      <c r="E89" s="50"/>
    </row>
    <row r="90" spans="2:5" ht="15.75" customHeight="1" x14ac:dyDescent="0.2">
      <c r="B90" s="47" t="s">
        <v>84</v>
      </c>
      <c r="C90" s="48">
        <v>92</v>
      </c>
      <c r="D90" s="48">
        <v>92</v>
      </c>
      <c r="E90" s="50">
        <v>100</v>
      </c>
    </row>
    <row r="91" spans="2:5" ht="15.75" customHeight="1" x14ac:dyDescent="0.2">
      <c r="B91" s="47" t="s">
        <v>85</v>
      </c>
      <c r="C91" s="48">
        <v>1057</v>
      </c>
      <c r="D91" s="48">
        <v>1034</v>
      </c>
      <c r="E91" s="50">
        <v>97.824030274361391</v>
      </c>
    </row>
    <row r="92" spans="2:5" ht="15.75" customHeight="1" x14ac:dyDescent="0.2">
      <c r="B92" s="47" t="s">
        <v>86</v>
      </c>
      <c r="C92" s="48">
        <v>179</v>
      </c>
      <c r="D92" s="48">
        <v>179</v>
      </c>
      <c r="E92" s="50">
        <v>100</v>
      </c>
    </row>
    <row r="93" spans="2:5" ht="15.75" customHeight="1" x14ac:dyDescent="0.2">
      <c r="B93" s="47" t="s">
        <v>87</v>
      </c>
      <c r="C93" s="48">
        <v>451</v>
      </c>
      <c r="D93" s="48">
        <v>451</v>
      </c>
      <c r="E93" s="50">
        <v>100</v>
      </c>
    </row>
    <row r="94" spans="2:5" ht="15.75" customHeight="1" x14ac:dyDescent="0.2">
      <c r="B94" s="47" t="s">
        <v>88</v>
      </c>
      <c r="C94" s="48">
        <v>1055</v>
      </c>
      <c r="D94" s="48">
        <v>237</v>
      </c>
      <c r="E94" s="50">
        <v>22.464454976303315</v>
      </c>
    </row>
    <row r="95" spans="2:5" s="5" customFormat="1" ht="15.75" customHeight="1" x14ac:dyDescent="0.2">
      <c r="B95" s="43" t="s">
        <v>89</v>
      </c>
      <c r="C95" s="44">
        <v>1813</v>
      </c>
      <c r="D95" s="44">
        <v>512</v>
      </c>
      <c r="E95" s="54">
        <v>28.240485383342527</v>
      </c>
    </row>
    <row r="96" spans="2:5" s="5" customFormat="1" ht="15.75" customHeight="1" x14ac:dyDescent="0.2">
      <c r="B96" s="43" t="s">
        <v>90</v>
      </c>
      <c r="C96" s="44">
        <v>1805</v>
      </c>
      <c r="D96" s="44">
        <v>504</v>
      </c>
      <c r="E96" s="54">
        <v>27.922437673130197</v>
      </c>
    </row>
    <row r="97" spans="2:5" ht="15.75" customHeight="1" x14ac:dyDescent="0.2">
      <c r="B97" s="47" t="s">
        <v>91</v>
      </c>
      <c r="C97" s="48"/>
      <c r="D97" s="48"/>
      <c r="E97" s="55"/>
    </row>
    <row r="98" spans="2:5" ht="15.75" customHeight="1" x14ac:dyDescent="0.2">
      <c r="B98" s="47" t="s">
        <v>92</v>
      </c>
      <c r="C98" s="48"/>
      <c r="D98" s="48"/>
      <c r="E98" s="55"/>
    </row>
    <row r="99" spans="2:5" ht="15.75" customHeight="1" x14ac:dyDescent="0.2">
      <c r="B99" s="47" t="s">
        <v>93</v>
      </c>
      <c r="C99" s="48"/>
      <c r="D99" s="48"/>
      <c r="E99" s="55"/>
    </row>
    <row r="100" spans="2:5" ht="15.75" customHeight="1" x14ac:dyDescent="0.2">
      <c r="B100" s="47" t="s">
        <v>94</v>
      </c>
      <c r="C100" s="48">
        <v>1739</v>
      </c>
      <c r="D100" s="48">
        <v>484</v>
      </c>
      <c r="E100" s="55">
        <v>27.832087406555488</v>
      </c>
    </row>
    <row r="101" spans="2:5" ht="15.75" customHeight="1" x14ac:dyDescent="0.2">
      <c r="B101" s="47" t="s">
        <v>95</v>
      </c>
      <c r="C101" s="48">
        <v>66</v>
      </c>
      <c r="D101" s="48">
        <v>20</v>
      </c>
      <c r="E101" s="55">
        <v>30.303030303030305</v>
      </c>
    </row>
    <row r="102" spans="2:5" s="5" customFormat="1" ht="15.75" customHeight="1" x14ac:dyDescent="0.2">
      <c r="B102" s="43" t="s">
        <v>96</v>
      </c>
      <c r="C102" s="44">
        <v>8</v>
      </c>
      <c r="D102" s="44">
        <v>8</v>
      </c>
      <c r="E102" s="54">
        <v>100</v>
      </c>
    </row>
    <row r="103" spans="2:5" s="5" customFormat="1" ht="15.75" customHeight="1" x14ac:dyDescent="0.2">
      <c r="B103" s="43" t="s">
        <v>97</v>
      </c>
      <c r="C103" s="44">
        <v>0</v>
      </c>
      <c r="D103" s="44">
        <v>0</v>
      </c>
      <c r="E103" s="54"/>
    </row>
    <row r="104" spans="2:5" ht="15.75" customHeight="1" x14ac:dyDescent="0.2">
      <c r="B104" s="47" t="s">
        <v>98</v>
      </c>
      <c r="C104" s="48"/>
      <c r="D104" s="48"/>
      <c r="E104" s="55"/>
    </row>
    <row r="105" spans="2:5" ht="15.75" customHeight="1" x14ac:dyDescent="0.2">
      <c r="B105" s="47" t="s">
        <v>99</v>
      </c>
      <c r="C105" s="48"/>
      <c r="D105" s="48"/>
      <c r="E105" s="55"/>
    </row>
    <row r="106" spans="2:5" s="5" customFormat="1" ht="15.75" customHeight="1" x14ac:dyDescent="0.2">
      <c r="B106" s="43" t="s">
        <v>100</v>
      </c>
      <c r="C106" s="44">
        <v>0</v>
      </c>
      <c r="D106" s="44">
        <v>0</v>
      </c>
      <c r="E106" s="54"/>
    </row>
    <row r="107" spans="2:5" s="5" customFormat="1" ht="15.75" customHeight="1" x14ac:dyDescent="0.2">
      <c r="B107" s="43" t="s">
        <v>101</v>
      </c>
      <c r="C107" s="44">
        <v>0</v>
      </c>
      <c r="D107" s="44">
        <v>0</v>
      </c>
      <c r="E107" s="54"/>
    </row>
    <row r="108" spans="2:5" ht="15.75" customHeight="1" x14ac:dyDescent="0.2">
      <c r="B108" s="47" t="s">
        <v>102</v>
      </c>
      <c r="C108" s="48"/>
      <c r="D108" s="48"/>
      <c r="E108" s="55"/>
    </row>
    <row r="109" spans="2:5" ht="15.75" customHeight="1" x14ac:dyDescent="0.2">
      <c r="B109" s="47" t="s">
        <v>103</v>
      </c>
      <c r="C109" s="48"/>
      <c r="D109" s="48"/>
      <c r="E109" s="55"/>
    </row>
    <row r="110" spans="2:5" ht="15.75" customHeight="1" x14ac:dyDescent="0.2">
      <c r="B110" s="47" t="s">
        <v>104</v>
      </c>
      <c r="C110" s="48"/>
      <c r="D110" s="48"/>
      <c r="E110" s="55"/>
    </row>
    <row r="111" spans="2:5" ht="15.75" customHeight="1" x14ac:dyDescent="0.2">
      <c r="B111" s="47" t="s">
        <v>105</v>
      </c>
      <c r="C111" s="48">
        <v>0</v>
      </c>
      <c r="D111" s="48">
        <v>0</v>
      </c>
      <c r="E111" s="55"/>
    </row>
    <row r="112" spans="2:5" s="5" customFormat="1" ht="15.75" customHeight="1" x14ac:dyDescent="0.2">
      <c r="B112" s="43" t="s">
        <v>106</v>
      </c>
      <c r="C112" s="44"/>
      <c r="D112" s="44"/>
      <c r="E112" s="54"/>
    </row>
  </sheetData>
  <phoneticPr fontId="0" type="noConversion"/>
  <hyperlinks>
    <hyperlink ref="C4" location="Ocak!A1" display="Ocak" xr:uid="{6D9F9156-844B-4356-A030-42F0F934790E}"/>
    <hyperlink ref="D4" location="Şubat!A1" display="Şubat" xr:uid="{F9A2A835-4252-443A-ABD8-DB6C3073B00A}"/>
    <hyperlink ref="E4" location="Mart!A1" display="Mart" xr:uid="{21246531-AA89-4133-8C86-0F7865786BDD}"/>
    <hyperlink ref="C5" location="Nisan!A1" display="Nisan" xr:uid="{27DF62FF-7CD8-46B7-84AC-7B4ED5168E0F}"/>
    <hyperlink ref="D5" location="Mayıs!A1" display="Mayıs" xr:uid="{CFC50844-281E-4931-9174-B09355E95B87}"/>
    <hyperlink ref="E5" location="Haziran!A1" display="Haziran" xr:uid="{42DEC74F-FA19-4546-B485-12F63D1905B2}"/>
    <hyperlink ref="C6" location="Temmuz!A1" display="Temmuz" xr:uid="{7FCE8343-7B13-4F36-B9A8-811B1B95B3CE}"/>
    <hyperlink ref="D6" location="Ağustos!A1" display="Ağustos" xr:uid="{BCA6582C-A17C-4720-B792-937B21CF25CE}"/>
    <hyperlink ref="E6" location="Eylül!A1" display="Eylül" xr:uid="{00319E90-53F5-4D5B-BE31-E7B7642F1760}"/>
    <hyperlink ref="C7" location="Ekim!A1" display="Ekim" xr:uid="{BCFF957D-0D3B-4B99-A12B-106DFAE1879F}"/>
    <hyperlink ref="D7" location="Kasım!A1" display="Kasım" xr:uid="{D2CE0ABD-7BB0-4973-90DA-76654E28DDB2}"/>
    <hyperlink ref="E7" location="Aralık!A1" display="Aralık" xr:uid="{0625ECF9-D270-47B9-A645-5B58B5F346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8BAE-14FD-4AB4-BCB0-975B9F0CC969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10.8" thickBot="1" x14ac:dyDescent="0.25"/>
    <row r="2" spans="2:7" s="2" customFormat="1" ht="24.75" customHeight="1" thickBot="1" x14ac:dyDescent="0.3">
      <c r="B2" s="15" t="s">
        <v>189</v>
      </c>
      <c r="C2" s="16"/>
      <c r="D2" s="16"/>
      <c r="E2" s="17"/>
    </row>
    <row r="3" spans="2:7" s="2" customFormat="1" ht="16.5" customHeight="1" x14ac:dyDescent="0.25">
      <c r="B3" s="1"/>
      <c r="C3" s="19"/>
      <c r="D3" s="19"/>
      <c r="E3" s="20"/>
    </row>
    <row r="4" spans="2:7" s="2" customFormat="1" ht="16.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6.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6.5" customHeight="1" x14ac:dyDescent="0.25">
      <c r="B6" s="1"/>
      <c r="C6" s="21" t="s">
        <v>198</v>
      </c>
      <c r="D6" s="21" t="s">
        <v>199</v>
      </c>
      <c r="E6" s="22" t="s">
        <v>202</v>
      </c>
    </row>
    <row r="7" spans="2:7" s="2" customFormat="1" ht="16.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6.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188303</v>
      </c>
      <c r="D10" s="44">
        <v>83672</v>
      </c>
      <c r="E10" s="45">
        <v>44.434767369611741</v>
      </c>
    </row>
    <row r="11" spans="2:7" s="5" customFormat="1" ht="15.75" customHeight="1" x14ac:dyDescent="0.2">
      <c r="B11" s="43" t="s">
        <v>5</v>
      </c>
      <c r="C11" s="44">
        <v>119119</v>
      </c>
      <c r="D11" s="44">
        <v>71211</v>
      </c>
      <c r="E11" s="46">
        <v>59.781395075512719</v>
      </c>
    </row>
    <row r="12" spans="2:7" s="5" customFormat="1" ht="15.75" customHeight="1" x14ac:dyDescent="0.2">
      <c r="B12" s="43" t="s">
        <v>6</v>
      </c>
      <c r="C12" s="44">
        <v>54579</v>
      </c>
      <c r="D12" s="44">
        <v>32065</v>
      </c>
      <c r="E12" s="46">
        <v>58.749702266439471</v>
      </c>
      <c r="G12" s="6"/>
    </row>
    <row r="13" spans="2:7" s="5" customFormat="1" ht="15.75" customHeight="1" x14ac:dyDescent="0.2">
      <c r="B13" s="43" t="s">
        <v>7</v>
      </c>
      <c r="C13" s="44">
        <v>44785</v>
      </c>
      <c r="D13" s="44">
        <v>24814</v>
      </c>
      <c r="E13" s="46">
        <v>55.406944289382608</v>
      </c>
    </row>
    <row r="14" spans="2:7" ht="15.75" customHeight="1" x14ac:dyDescent="0.2">
      <c r="B14" s="47" t="s">
        <v>8</v>
      </c>
      <c r="C14" s="48">
        <v>6341</v>
      </c>
      <c r="D14" s="48">
        <v>2047</v>
      </c>
      <c r="E14" s="49">
        <v>32.281974451979181</v>
      </c>
    </row>
    <row r="15" spans="2:7" ht="15.75" customHeight="1" x14ac:dyDescent="0.2">
      <c r="B15" s="47" t="s">
        <v>9</v>
      </c>
      <c r="C15" s="48">
        <v>1866</v>
      </c>
      <c r="D15" s="48">
        <v>752</v>
      </c>
      <c r="E15" s="49">
        <v>40.30010718113612</v>
      </c>
    </row>
    <row r="16" spans="2:7" ht="15.75" customHeight="1" x14ac:dyDescent="0.2">
      <c r="B16" s="47" t="s">
        <v>10</v>
      </c>
      <c r="C16" s="48">
        <v>33841</v>
      </c>
      <c r="D16" s="48">
        <v>20168</v>
      </c>
      <c r="E16" s="49">
        <v>59.596347625661181</v>
      </c>
    </row>
    <row r="17" spans="2:5" ht="15.75" customHeight="1" x14ac:dyDescent="0.2">
      <c r="B17" s="47" t="s">
        <v>11</v>
      </c>
      <c r="C17" s="48">
        <v>2737</v>
      </c>
      <c r="D17" s="48">
        <v>1847</v>
      </c>
      <c r="E17" s="49">
        <v>67.482645232005851</v>
      </c>
    </row>
    <row r="18" spans="2:5" s="5" customFormat="1" ht="15.75" customHeight="1" x14ac:dyDescent="0.2">
      <c r="B18" s="43" t="s">
        <v>12</v>
      </c>
      <c r="C18" s="44">
        <v>9794</v>
      </c>
      <c r="D18" s="44">
        <v>7251</v>
      </c>
      <c r="E18" s="46">
        <v>74.035123545027574</v>
      </c>
    </row>
    <row r="19" spans="2:5" ht="15.75" customHeight="1" x14ac:dyDescent="0.2">
      <c r="B19" s="47" t="s">
        <v>13</v>
      </c>
      <c r="C19" s="48">
        <v>1834</v>
      </c>
      <c r="D19" s="48">
        <v>20</v>
      </c>
      <c r="E19" s="49">
        <v>1.0905125408942202</v>
      </c>
    </row>
    <row r="20" spans="2:5" ht="15.75" customHeight="1" x14ac:dyDescent="0.2">
      <c r="B20" s="47" t="s">
        <v>14</v>
      </c>
      <c r="C20" s="48">
        <v>0</v>
      </c>
      <c r="D20" s="48">
        <v>0</v>
      </c>
      <c r="E20" s="49"/>
    </row>
    <row r="21" spans="2:5" ht="15.75" customHeight="1" x14ac:dyDescent="0.2">
      <c r="B21" s="47" t="s">
        <v>15</v>
      </c>
      <c r="C21" s="48">
        <v>7960</v>
      </c>
      <c r="D21" s="48">
        <v>7231</v>
      </c>
      <c r="E21" s="49">
        <v>90.841708542713576</v>
      </c>
    </row>
    <row r="22" spans="2:5" s="4" customFormat="1" ht="15.75" customHeight="1" x14ac:dyDescent="0.2">
      <c r="B22" s="43" t="s">
        <v>16</v>
      </c>
      <c r="C22" s="44">
        <v>19086</v>
      </c>
      <c r="D22" s="44">
        <v>6439</v>
      </c>
      <c r="E22" s="45">
        <v>33.736770407628633</v>
      </c>
    </row>
    <row r="23" spans="2:5" s="8" customFormat="1" ht="15.75" customHeight="1" x14ac:dyDescent="0.2">
      <c r="B23" s="47" t="s">
        <v>17</v>
      </c>
      <c r="C23" s="48">
        <v>71</v>
      </c>
      <c r="D23" s="48">
        <v>13</v>
      </c>
      <c r="E23" s="50">
        <v>18.30985915492958</v>
      </c>
    </row>
    <row r="24" spans="2:5" s="8" customFormat="1" ht="15.75" customHeight="1" x14ac:dyDescent="0.2">
      <c r="B24" s="47" t="s">
        <v>18</v>
      </c>
      <c r="C24" s="48">
        <v>19015</v>
      </c>
      <c r="D24" s="48">
        <v>6426</v>
      </c>
      <c r="E24" s="50">
        <v>33.794372863528793</v>
      </c>
    </row>
    <row r="25" spans="2:5" s="4" customFormat="1" ht="15.75" customHeight="1" x14ac:dyDescent="0.2">
      <c r="B25" s="43" t="s">
        <v>19</v>
      </c>
      <c r="C25" s="44">
        <v>26204</v>
      </c>
      <c r="D25" s="44">
        <v>16273</v>
      </c>
      <c r="E25" s="45">
        <v>62.101205922759881</v>
      </c>
    </row>
    <row r="26" spans="2:5" s="4" customFormat="1" ht="15.75" customHeight="1" x14ac:dyDescent="0.2">
      <c r="B26" s="43" t="s">
        <v>20</v>
      </c>
      <c r="C26" s="44">
        <v>21505</v>
      </c>
      <c r="D26" s="44">
        <v>11655</v>
      </c>
      <c r="E26" s="45">
        <v>54.196698442222733</v>
      </c>
    </row>
    <row r="27" spans="2:5" s="8" customFormat="1" ht="15.75" customHeight="1" x14ac:dyDescent="0.2">
      <c r="B27" s="47" t="s">
        <v>21</v>
      </c>
      <c r="C27" s="48">
        <v>19186</v>
      </c>
      <c r="D27" s="48">
        <v>10061</v>
      </c>
      <c r="E27" s="50">
        <v>52.439278640675489</v>
      </c>
    </row>
    <row r="28" spans="2:5" s="8" customFormat="1" ht="15.75" customHeight="1" x14ac:dyDescent="0.2">
      <c r="B28" s="47" t="s">
        <v>22</v>
      </c>
      <c r="C28" s="48">
        <v>2319</v>
      </c>
      <c r="D28" s="48">
        <v>1594</v>
      </c>
      <c r="E28" s="50">
        <v>68.736524363949982</v>
      </c>
    </row>
    <row r="29" spans="2:5" s="4" customFormat="1" ht="15.75" customHeight="1" x14ac:dyDescent="0.2">
      <c r="B29" s="43" t="s">
        <v>23</v>
      </c>
      <c r="C29" s="44">
        <v>3027</v>
      </c>
      <c r="D29" s="44">
        <v>3022</v>
      </c>
      <c r="E29" s="45">
        <v>99.834819953749587</v>
      </c>
    </row>
    <row r="30" spans="2:5" s="8" customFormat="1" ht="15.75" customHeight="1" x14ac:dyDescent="0.2">
      <c r="B30" s="47" t="s">
        <v>24</v>
      </c>
      <c r="C30" s="48"/>
      <c r="D30" s="48"/>
      <c r="E30" s="50"/>
    </row>
    <row r="31" spans="2:5" s="8" customFormat="1" ht="15.75" customHeight="1" x14ac:dyDescent="0.2">
      <c r="B31" s="47" t="s">
        <v>25</v>
      </c>
      <c r="C31" s="48">
        <v>2955</v>
      </c>
      <c r="D31" s="48">
        <v>2955</v>
      </c>
      <c r="E31" s="50">
        <v>100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/>
      <c r="D34" s="48"/>
      <c r="E34" s="49"/>
    </row>
    <row r="35" spans="2:5" ht="15.75" customHeight="1" x14ac:dyDescent="0.2">
      <c r="B35" s="47" t="s">
        <v>29</v>
      </c>
      <c r="C35" s="48">
        <v>72</v>
      </c>
      <c r="D35" s="48">
        <v>67</v>
      </c>
      <c r="E35" s="49">
        <v>93.055555555555557</v>
      </c>
    </row>
    <row r="36" spans="2:5" s="5" customFormat="1" ht="15.75" customHeight="1" x14ac:dyDescent="0.2">
      <c r="B36" s="43" t="s">
        <v>30</v>
      </c>
      <c r="C36" s="44">
        <v>1672</v>
      </c>
      <c r="D36" s="44">
        <v>1596</v>
      </c>
      <c r="E36" s="46">
        <v>95.454545454545453</v>
      </c>
    </row>
    <row r="37" spans="2:5" s="5" customFormat="1" ht="15.75" customHeight="1" x14ac:dyDescent="0.2">
      <c r="B37" s="43" t="s">
        <v>31</v>
      </c>
      <c r="C37" s="44"/>
      <c r="D37" s="44"/>
      <c r="E37" s="46"/>
    </row>
    <row r="38" spans="2:5" s="4" customFormat="1" ht="15.75" customHeight="1" x14ac:dyDescent="0.2">
      <c r="B38" s="43" t="s">
        <v>32</v>
      </c>
      <c r="C38" s="44"/>
      <c r="D38" s="44"/>
      <c r="E38" s="45"/>
    </row>
    <row r="39" spans="2:5" s="4" customFormat="1" ht="15.75" customHeight="1" x14ac:dyDescent="0.2">
      <c r="B39" s="43" t="s">
        <v>33</v>
      </c>
      <c r="C39" s="44">
        <v>8216</v>
      </c>
      <c r="D39" s="44">
        <v>8216</v>
      </c>
      <c r="E39" s="45">
        <v>100</v>
      </c>
    </row>
    <row r="40" spans="2:5" s="8" customFormat="1" ht="15.75" customHeight="1" x14ac:dyDescent="0.2">
      <c r="B40" s="47" t="s">
        <v>34</v>
      </c>
      <c r="C40" s="48">
        <v>1625</v>
      </c>
      <c r="D40" s="48">
        <v>1625</v>
      </c>
      <c r="E40" s="50">
        <v>100</v>
      </c>
    </row>
    <row r="41" spans="2:5" s="8" customFormat="1" ht="15.75" customHeight="1" x14ac:dyDescent="0.2">
      <c r="B41" s="47" t="s">
        <v>35</v>
      </c>
      <c r="C41" s="48">
        <v>6591</v>
      </c>
      <c r="D41" s="48">
        <v>6591</v>
      </c>
      <c r="E41" s="50">
        <v>100</v>
      </c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6388</v>
      </c>
      <c r="D43" s="44">
        <v>4194</v>
      </c>
      <c r="E43" s="45">
        <v>65.654351909830936</v>
      </c>
    </row>
    <row r="44" spans="2:5" s="4" customFormat="1" ht="15.75" customHeight="1" x14ac:dyDescent="0.2">
      <c r="B44" s="43" t="s">
        <v>38</v>
      </c>
      <c r="C44" s="44">
        <v>4455</v>
      </c>
      <c r="D44" s="44">
        <v>4017</v>
      </c>
      <c r="E44" s="45">
        <v>90.168350168350159</v>
      </c>
    </row>
    <row r="45" spans="2:5" s="4" customFormat="1" ht="15.75" customHeight="1" x14ac:dyDescent="0.2">
      <c r="B45" s="43" t="s">
        <v>39</v>
      </c>
      <c r="C45" s="44">
        <v>191</v>
      </c>
      <c r="D45" s="44">
        <v>7</v>
      </c>
      <c r="E45" s="45">
        <v>3.664921465968586</v>
      </c>
    </row>
    <row r="46" spans="2:5" s="4" customFormat="1" ht="15.75" customHeight="1" x14ac:dyDescent="0.2">
      <c r="B46" s="43" t="s">
        <v>40</v>
      </c>
      <c r="C46" s="44">
        <v>67391</v>
      </c>
      <c r="D46" s="44">
        <v>11969</v>
      </c>
      <c r="E46" s="45">
        <v>17.760531821756615</v>
      </c>
    </row>
    <row r="47" spans="2:5" s="4" customFormat="1" ht="15.75" customHeight="1" x14ac:dyDescent="0.2">
      <c r="B47" s="43" t="s">
        <v>41</v>
      </c>
      <c r="C47" s="44">
        <v>6619</v>
      </c>
      <c r="D47" s="44">
        <v>6619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6591</v>
      </c>
      <c r="D48" s="48">
        <v>6591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28</v>
      </c>
      <c r="D50" s="48">
        <v>28</v>
      </c>
      <c r="E50" s="50">
        <v>100</v>
      </c>
    </row>
    <row r="51" spans="2:5" s="4" customFormat="1" ht="15.75" customHeight="1" x14ac:dyDescent="0.2">
      <c r="B51" s="43" t="s">
        <v>45</v>
      </c>
      <c r="C51" s="44">
        <v>171</v>
      </c>
      <c r="D51" s="44">
        <v>60</v>
      </c>
      <c r="E51" s="45">
        <v>35.087719298245609</v>
      </c>
    </row>
    <row r="52" spans="2:5" s="4" customFormat="1" ht="15.75" customHeight="1" x14ac:dyDescent="0.2">
      <c r="B52" s="43" t="s">
        <v>46</v>
      </c>
      <c r="C52" s="44">
        <v>0</v>
      </c>
      <c r="D52" s="44">
        <v>0</v>
      </c>
      <c r="E52" s="45"/>
    </row>
    <row r="53" spans="2:5" s="4" customFormat="1" ht="15.75" customHeight="1" x14ac:dyDescent="0.2">
      <c r="B53" s="43" t="s">
        <v>47</v>
      </c>
      <c r="C53" s="44">
        <v>171</v>
      </c>
      <c r="D53" s="44">
        <v>60</v>
      </c>
      <c r="E53" s="45">
        <v>35.087719298245609</v>
      </c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50</v>
      </c>
      <c r="C56" s="48"/>
      <c r="D56" s="48"/>
      <c r="E56" s="50"/>
    </row>
    <row r="57" spans="2:5" s="8" customFormat="1" ht="15.75" customHeight="1" x14ac:dyDescent="0.2">
      <c r="B57" s="47" t="s">
        <v>51</v>
      </c>
      <c r="C57" s="48"/>
      <c r="D57" s="48"/>
      <c r="E57" s="50"/>
    </row>
    <row r="58" spans="2:5" s="8" customFormat="1" ht="15.75" customHeight="1" x14ac:dyDescent="0.2">
      <c r="B58" s="47" t="s">
        <v>52</v>
      </c>
      <c r="C58" s="48"/>
      <c r="D58" s="48"/>
      <c r="E58" s="50"/>
    </row>
    <row r="59" spans="2:5" s="8" customFormat="1" ht="15.75" customHeight="1" x14ac:dyDescent="0.2">
      <c r="B59" s="47" t="s">
        <v>53</v>
      </c>
      <c r="C59" s="48"/>
      <c r="D59" s="48"/>
      <c r="E59" s="50"/>
    </row>
    <row r="60" spans="2:5" s="8" customFormat="1" ht="15.75" customHeight="1" x14ac:dyDescent="0.2">
      <c r="B60" s="47" t="s">
        <v>54</v>
      </c>
      <c r="C60" s="48"/>
      <c r="D60" s="48"/>
      <c r="E60" s="50"/>
    </row>
    <row r="61" spans="2:5" s="4" customFormat="1" ht="15.75" customHeight="1" x14ac:dyDescent="0.2">
      <c r="B61" s="43" t="s">
        <v>55</v>
      </c>
      <c r="C61" s="44">
        <v>13848</v>
      </c>
      <c r="D61" s="44">
        <v>1463</v>
      </c>
      <c r="E61" s="45">
        <v>10.56470248411323</v>
      </c>
    </row>
    <row r="62" spans="2:5" s="4" customFormat="1" ht="15.75" customHeight="1" x14ac:dyDescent="0.2">
      <c r="B62" s="43" t="s">
        <v>56</v>
      </c>
      <c r="C62" s="44">
        <v>1493</v>
      </c>
      <c r="D62" s="44">
        <v>1264</v>
      </c>
      <c r="E62" s="45">
        <v>84.661754855994644</v>
      </c>
    </row>
    <row r="63" spans="2:5" s="8" customFormat="1" ht="15.75" customHeight="1" x14ac:dyDescent="0.2">
      <c r="B63" s="47" t="s">
        <v>57</v>
      </c>
      <c r="C63" s="48">
        <v>714</v>
      </c>
      <c r="D63" s="48">
        <v>714</v>
      </c>
      <c r="E63" s="50">
        <v>100</v>
      </c>
    </row>
    <row r="64" spans="2:5" s="8" customFormat="1" ht="15.75" customHeight="1" x14ac:dyDescent="0.2">
      <c r="B64" s="47" t="s">
        <v>58</v>
      </c>
      <c r="C64" s="48">
        <v>299</v>
      </c>
      <c r="D64" s="48">
        <v>70</v>
      </c>
      <c r="E64" s="50">
        <v>23.411371237458194</v>
      </c>
    </row>
    <row r="65" spans="2:5" s="8" customFormat="1" ht="15.75" customHeight="1" x14ac:dyDescent="0.2">
      <c r="B65" s="47" t="s">
        <v>59</v>
      </c>
      <c r="C65" s="48">
        <v>480</v>
      </c>
      <c r="D65" s="48">
        <v>480</v>
      </c>
      <c r="E65" s="50">
        <v>100</v>
      </c>
    </row>
    <row r="66" spans="2:5" s="4" customFormat="1" ht="15.75" customHeight="1" x14ac:dyDescent="0.2">
      <c r="B66" s="43" t="s">
        <v>60</v>
      </c>
      <c r="C66" s="44">
        <v>12355</v>
      </c>
      <c r="D66" s="44">
        <v>199</v>
      </c>
      <c r="E66" s="45">
        <v>1.6106839336301093</v>
      </c>
    </row>
    <row r="67" spans="2:5" s="8" customFormat="1" ht="15.75" customHeight="1" x14ac:dyDescent="0.2">
      <c r="B67" s="47" t="s">
        <v>61</v>
      </c>
      <c r="C67" s="48"/>
      <c r="D67" s="48"/>
      <c r="E67" s="50"/>
    </row>
    <row r="68" spans="2:5" s="8" customFormat="1" ht="15.75" customHeight="1" x14ac:dyDescent="0.2">
      <c r="B68" s="47" t="s">
        <v>62</v>
      </c>
      <c r="C68" s="48">
        <v>12334</v>
      </c>
      <c r="D68" s="48">
        <v>179</v>
      </c>
      <c r="E68" s="50">
        <v>1.4512729041673424</v>
      </c>
    </row>
    <row r="69" spans="2:5" s="8" customFormat="1" ht="15.75" customHeight="1" x14ac:dyDescent="0.2">
      <c r="B69" s="47" t="s">
        <v>63</v>
      </c>
      <c r="C69" s="48">
        <v>21</v>
      </c>
      <c r="D69" s="48">
        <v>20</v>
      </c>
      <c r="E69" s="50">
        <v>95.238095238095227</v>
      </c>
    </row>
    <row r="70" spans="2:5" s="4" customFormat="1" ht="15.75" customHeight="1" x14ac:dyDescent="0.2">
      <c r="B70" s="43" t="s">
        <v>64</v>
      </c>
      <c r="C70" s="44"/>
      <c r="D70" s="44"/>
      <c r="E70" s="45"/>
    </row>
    <row r="71" spans="2:5" s="4" customFormat="1" ht="15.75" customHeight="1" x14ac:dyDescent="0.2">
      <c r="B71" s="43" t="s">
        <v>65</v>
      </c>
      <c r="C71" s="44">
        <v>44314</v>
      </c>
      <c r="D71" s="44">
        <v>2259</v>
      </c>
      <c r="E71" s="45">
        <v>5.0977117840862931</v>
      </c>
    </row>
    <row r="72" spans="2:5" s="8" customFormat="1" ht="15.75" customHeight="1" x14ac:dyDescent="0.2">
      <c r="B72" s="51" t="s">
        <v>66</v>
      </c>
      <c r="C72" s="52">
        <v>512</v>
      </c>
      <c r="D72" s="52">
        <v>156</v>
      </c>
      <c r="E72" s="50">
        <v>30.46875</v>
      </c>
    </row>
    <row r="73" spans="2:5" s="8" customFormat="1" ht="15.75" customHeight="1" x14ac:dyDescent="0.2">
      <c r="B73" s="51" t="s">
        <v>67</v>
      </c>
      <c r="C73" s="52">
        <v>857</v>
      </c>
      <c r="D73" s="52">
        <v>169</v>
      </c>
      <c r="E73" s="50">
        <v>19.719953325554261</v>
      </c>
    </row>
    <row r="74" spans="2:5" s="8" customFormat="1" ht="15.75" customHeight="1" x14ac:dyDescent="0.2">
      <c r="B74" s="51" t="s">
        <v>68</v>
      </c>
      <c r="C74" s="52">
        <v>4059</v>
      </c>
      <c r="D74" s="52">
        <v>486</v>
      </c>
      <c r="E74" s="50">
        <v>11.973392461197339</v>
      </c>
    </row>
    <row r="75" spans="2:5" s="8" customFormat="1" ht="15.75" customHeight="1" x14ac:dyDescent="0.2">
      <c r="B75" s="51" t="s">
        <v>69</v>
      </c>
      <c r="C75" s="52">
        <v>36977</v>
      </c>
      <c r="D75" s="52">
        <v>215</v>
      </c>
      <c r="E75" s="50">
        <v>0.58144251832220029</v>
      </c>
    </row>
    <row r="76" spans="2:5" s="8" customFormat="1" ht="15.75" customHeight="1" x14ac:dyDescent="0.2">
      <c r="B76" s="51" t="s">
        <v>70</v>
      </c>
      <c r="C76" s="52">
        <v>1067</v>
      </c>
      <c r="D76" s="52">
        <v>945</v>
      </c>
      <c r="E76" s="50">
        <v>88.56607310215557</v>
      </c>
    </row>
    <row r="77" spans="2:5" s="8" customFormat="1" ht="15.75" customHeight="1" x14ac:dyDescent="0.2">
      <c r="B77" s="51" t="s">
        <v>71</v>
      </c>
      <c r="C77" s="52">
        <v>842</v>
      </c>
      <c r="D77" s="52">
        <v>288</v>
      </c>
      <c r="E77" s="50">
        <v>34.204275534441805</v>
      </c>
    </row>
    <row r="78" spans="2:5" s="5" customFormat="1" ht="15.75" customHeight="1" x14ac:dyDescent="0.2">
      <c r="B78" s="43" t="s">
        <v>72</v>
      </c>
      <c r="C78" s="44">
        <v>10</v>
      </c>
      <c r="D78" s="44">
        <v>0</v>
      </c>
      <c r="E78" s="45">
        <v>0</v>
      </c>
    </row>
    <row r="79" spans="2:5" ht="15.75" customHeight="1" x14ac:dyDescent="0.2">
      <c r="B79" s="47" t="s">
        <v>73</v>
      </c>
      <c r="C79" s="48"/>
      <c r="D79" s="48"/>
      <c r="E79" s="50"/>
    </row>
    <row r="80" spans="2:5" ht="15.75" customHeight="1" x14ac:dyDescent="0.2">
      <c r="B80" s="47" t="s">
        <v>74</v>
      </c>
      <c r="C80" s="48"/>
      <c r="D80" s="48"/>
      <c r="E80" s="50"/>
    </row>
    <row r="81" spans="2:5" ht="15.75" customHeight="1" x14ac:dyDescent="0.2">
      <c r="B81" s="47" t="s">
        <v>75</v>
      </c>
      <c r="C81" s="48">
        <v>10</v>
      </c>
      <c r="D81" s="48">
        <v>0</v>
      </c>
      <c r="E81" s="50">
        <v>0</v>
      </c>
    </row>
    <row r="82" spans="2:5" ht="15.75" customHeight="1" x14ac:dyDescent="0.2">
      <c r="B82" s="47" t="s">
        <v>76</v>
      </c>
      <c r="C82" s="48"/>
      <c r="D82" s="48"/>
      <c r="E82" s="50"/>
    </row>
    <row r="83" spans="2:5" ht="15.75" customHeight="1" x14ac:dyDescent="0.2">
      <c r="B83" s="47" t="s">
        <v>77</v>
      </c>
      <c r="C83" s="48"/>
      <c r="D83" s="48"/>
      <c r="E83" s="50"/>
    </row>
    <row r="84" spans="2:5" ht="15.75" customHeight="1" x14ac:dyDescent="0.2">
      <c r="B84" s="47" t="s">
        <v>78</v>
      </c>
      <c r="C84" s="48"/>
      <c r="D84" s="48"/>
      <c r="E84" s="50"/>
    </row>
    <row r="85" spans="2:5" ht="15.75" customHeight="1" x14ac:dyDescent="0.2">
      <c r="B85" s="47" t="s">
        <v>79</v>
      </c>
      <c r="C85" s="48"/>
      <c r="D85" s="48"/>
      <c r="E85" s="50"/>
    </row>
    <row r="86" spans="2:5" ht="15.75" customHeight="1" x14ac:dyDescent="0.2">
      <c r="B86" s="47" t="s">
        <v>80</v>
      </c>
      <c r="C86" s="48"/>
      <c r="D86" s="48"/>
      <c r="E86" s="50"/>
    </row>
    <row r="87" spans="2:5" s="5" customFormat="1" ht="15.75" customHeight="1" x14ac:dyDescent="0.2">
      <c r="B87" s="43" t="s">
        <v>81</v>
      </c>
      <c r="C87" s="44">
        <v>2429</v>
      </c>
      <c r="D87" s="44">
        <v>1568</v>
      </c>
      <c r="E87" s="45">
        <v>64.553314121037459</v>
      </c>
    </row>
    <row r="88" spans="2:5" ht="15.75" customHeight="1" x14ac:dyDescent="0.2">
      <c r="B88" s="53" t="s">
        <v>82</v>
      </c>
      <c r="C88" s="48">
        <v>0</v>
      </c>
      <c r="D88" s="48">
        <v>0</v>
      </c>
      <c r="E88" s="50"/>
    </row>
    <row r="89" spans="2:5" ht="15.75" customHeight="1" x14ac:dyDescent="0.2">
      <c r="B89" s="53" t="s">
        <v>83</v>
      </c>
      <c r="C89" s="48"/>
      <c r="D89" s="48"/>
      <c r="E89" s="50"/>
    </row>
    <row r="90" spans="2:5" ht="15.75" customHeight="1" x14ac:dyDescent="0.2">
      <c r="B90" s="47" t="s">
        <v>84</v>
      </c>
      <c r="C90" s="48">
        <v>73</v>
      </c>
      <c r="D90" s="48">
        <v>73</v>
      </c>
      <c r="E90" s="50">
        <v>100</v>
      </c>
    </row>
    <row r="91" spans="2:5" ht="15.75" customHeight="1" x14ac:dyDescent="0.2">
      <c r="B91" s="47" t="s">
        <v>85</v>
      </c>
      <c r="C91" s="48">
        <v>825</v>
      </c>
      <c r="D91" s="48">
        <v>810</v>
      </c>
      <c r="E91" s="50">
        <v>98.181818181818187</v>
      </c>
    </row>
    <row r="92" spans="2:5" ht="15.75" customHeight="1" x14ac:dyDescent="0.2">
      <c r="B92" s="47" t="s">
        <v>86</v>
      </c>
      <c r="C92" s="48">
        <v>164</v>
      </c>
      <c r="D92" s="48">
        <v>164</v>
      </c>
      <c r="E92" s="50">
        <v>100</v>
      </c>
    </row>
    <row r="93" spans="2:5" ht="15.75" customHeight="1" x14ac:dyDescent="0.2">
      <c r="B93" s="47" t="s">
        <v>87</v>
      </c>
      <c r="C93" s="48">
        <v>348</v>
      </c>
      <c r="D93" s="48">
        <v>348</v>
      </c>
      <c r="E93" s="50">
        <v>100</v>
      </c>
    </row>
    <row r="94" spans="2:5" ht="15.75" customHeight="1" x14ac:dyDescent="0.2">
      <c r="B94" s="47" t="s">
        <v>88</v>
      </c>
      <c r="C94" s="48">
        <v>1019</v>
      </c>
      <c r="D94" s="48">
        <v>173</v>
      </c>
      <c r="E94" s="50">
        <v>16.977428851815503</v>
      </c>
    </row>
    <row r="95" spans="2:5" s="5" customFormat="1" ht="15.75" customHeight="1" x14ac:dyDescent="0.2">
      <c r="B95" s="43" t="s">
        <v>89</v>
      </c>
      <c r="C95" s="44">
        <v>1793</v>
      </c>
      <c r="D95" s="44">
        <v>492</v>
      </c>
      <c r="E95" s="54">
        <v>27.44004461795873</v>
      </c>
    </row>
    <row r="96" spans="2:5" s="5" customFormat="1" ht="15.75" customHeight="1" x14ac:dyDescent="0.2">
      <c r="B96" s="43" t="s">
        <v>90</v>
      </c>
      <c r="C96" s="44">
        <v>1789</v>
      </c>
      <c r="D96" s="44">
        <v>488</v>
      </c>
      <c r="E96" s="54">
        <v>27.277808831749578</v>
      </c>
    </row>
    <row r="97" spans="2:5" ht="15.75" customHeight="1" x14ac:dyDescent="0.2">
      <c r="B97" s="47" t="s">
        <v>91</v>
      </c>
      <c r="C97" s="48"/>
      <c r="D97" s="48"/>
      <c r="E97" s="55"/>
    </row>
    <row r="98" spans="2:5" ht="15.75" customHeight="1" x14ac:dyDescent="0.2">
      <c r="B98" s="47" t="s">
        <v>92</v>
      </c>
      <c r="C98" s="48"/>
      <c r="D98" s="48"/>
      <c r="E98" s="55"/>
    </row>
    <row r="99" spans="2:5" ht="15.75" customHeight="1" x14ac:dyDescent="0.2">
      <c r="B99" s="47" t="s">
        <v>93</v>
      </c>
      <c r="C99" s="48"/>
      <c r="D99" s="48"/>
      <c r="E99" s="55"/>
    </row>
    <row r="100" spans="2:5" ht="15.75" customHeight="1" x14ac:dyDescent="0.2">
      <c r="B100" s="47" t="s">
        <v>94</v>
      </c>
      <c r="C100" s="48">
        <v>1723</v>
      </c>
      <c r="D100" s="48">
        <v>468</v>
      </c>
      <c r="E100" s="55">
        <v>27.161926871735346</v>
      </c>
    </row>
    <row r="101" spans="2:5" ht="15.75" customHeight="1" x14ac:dyDescent="0.2">
      <c r="B101" s="47" t="s">
        <v>95</v>
      </c>
      <c r="C101" s="48">
        <v>66</v>
      </c>
      <c r="D101" s="48">
        <v>20</v>
      </c>
      <c r="E101" s="55">
        <v>30.303030303030305</v>
      </c>
    </row>
    <row r="102" spans="2:5" s="5" customFormat="1" ht="15.75" customHeight="1" x14ac:dyDescent="0.2">
      <c r="B102" s="43" t="s">
        <v>96</v>
      </c>
      <c r="C102" s="44">
        <v>4</v>
      </c>
      <c r="D102" s="44">
        <v>4</v>
      </c>
      <c r="E102" s="54">
        <v>100</v>
      </c>
    </row>
    <row r="103" spans="2:5" s="5" customFormat="1" ht="15.75" customHeight="1" x14ac:dyDescent="0.2">
      <c r="B103" s="43" t="s">
        <v>97</v>
      </c>
      <c r="C103" s="44">
        <v>0</v>
      </c>
      <c r="D103" s="44">
        <v>0</v>
      </c>
      <c r="E103" s="54"/>
    </row>
    <row r="104" spans="2:5" ht="15.75" customHeight="1" x14ac:dyDescent="0.2">
      <c r="B104" s="47" t="s">
        <v>98</v>
      </c>
      <c r="C104" s="48"/>
      <c r="D104" s="48"/>
      <c r="E104" s="55"/>
    </row>
    <row r="105" spans="2:5" ht="15.75" customHeight="1" x14ac:dyDescent="0.2">
      <c r="B105" s="47" t="s">
        <v>99</v>
      </c>
      <c r="C105" s="48"/>
      <c r="D105" s="48"/>
      <c r="E105" s="55"/>
    </row>
    <row r="106" spans="2:5" s="5" customFormat="1" ht="15.75" customHeight="1" x14ac:dyDescent="0.2">
      <c r="B106" s="43" t="s">
        <v>100</v>
      </c>
      <c r="C106" s="44">
        <v>0</v>
      </c>
      <c r="D106" s="44">
        <v>0</v>
      </c>
      <c r="E106" s="54"/>
    </row>
    <row r="107" spans="2:5" s="5" customFormat="1" ht="15.75" customHeight="1" x14ac:dyDescent="0.2">
      <c r="B107" s="43" t="s">
        <v>101</v>
      </c>
      <c r="C107" s="44">
        <v>0</v>
      </c>
      <c r="D107" s="44">
        <v>0</v>
      </c>
      <c r="E107" s="54"/>
    </row>
    <row r="108" spans="2:5" ht="15.75" customHeight="1" x14ac:dyDescent="0.2">
      <c r="B108" s="47" t="s">
        <v>102</v>
      </c>
      <c r="C108" s="48"/>
      <c r="D108" s="48"/>
      <c r="E108" s="55"/>
    </row>
    <row r="109" spans="2:5" ht="15.75" customHeight="1" x14ac:dyDescent="0.2">
      <c r="B109" s="47" t="s">
        <v>103</v>
      </c>
      <c r="C109" s="48"/>
      <c r="D109" s="48"/>
      <c r="E109" s="55"/>
    </row>
    <row r="110" spans="2:5" ht="15.75" customHeight="1" x14ac:dyDescent="0.2">
      <c r="B110" s="47" t="s">
        <v>104</v>
      </c>
      <c r="C110" s="48"/>
      <c r="D110" s="48"/>
      <c r="E110" s="55"/>
    </row>
    <row r="111" spans="2:5" ht="15.75" customHeight="1" x14ac:dyDescent="0.2">
      <c r="B111" s="47" t="s">
        <v>105</v>
      </c>
      <c r="C111" s="48"/>
      <c r="D111" s="48"/>
      <c r="E111" s="55"/>
    </row>
    <row r="112" spans="2:5" s="5" customFormat="1" ht="15.75" customHeight="1" x14ac:dyDescent="0.2">
      <c r="B112" s="43" t="s">
        <v>106</v>
      </c>
      <c r="C112" s="44"/>
      <c r="D112" s="44"/>
      <c r="E112" s="54"/>
    </row>
  </sheetData>
  <phoneticPr fontId="0" type="noConversion"/>
  <hyperlinks>
    <hyperlink ref="C4" location="Ocak!A1" display="Ocak" xr:uid="{7BD27F39-1A84-4B1B-926C-CB3032F644E6}"/>
    <hyperlink ref="D4" location="Şubat!A1" display="Şubat" xr:uid="{A510BA3F-238A-4473-BA56-0FC2E8CC232B}"/>
    <hyperlink ref="E4" location="Mart!A1" display="Mart" xr:uid="{26902300-163A-4322-BAAF-75E3799C5248}"/>
    <hyperlink ref="C5" location="Nisan!A1" display="Nisan" xr:uid="{685AED87-D2A7-4211-9F2E-492645FF735C}"/>
    <hyperlink ref="D5" location="Mayıs!A1" display="Mayıs" xr:uid="{241170B6-DD51-4B97-9E59-BFC6F45CF8C6}"/>
    <hyperlink ref="E5" location="Haziran!A1" display="Haziran" xr:uid="{A2FADCEF-A524-4474-BDC5-6CC85D85247E}"/>
    <hyperlink ref="C6" location="Temmuz!A1" display="Temmuz" xr:uid="{17C4A651-C394-492F-8378-386F21E9DF96}"/>
    <hyperlink ref="D6" location="Ağustos!A1" display="Ağustos" xr:uid="{43BC7CBA-B431-4694-8C6B-8272BF60D8EE}"/>
    <hyperlink ref="E6" location="Eylül!A1" display="Eylül" xr:uid="{0EEF3CF3-4533-4780-A300-E092197F178D}"/>
    <hyperlink ref="C7" location="Ekim!A1" display="Ekim" xr:uid="{C162367D-BC5C-4863-B4C1-85696C203593}"/>
    <hyperlink ref="D7" location="Kasım!A1" display="Kasım" xr:uid="{AC6556D3-58A2-46D7-A10A-AFE778A956B7}"/>
    <hyperlink ref="E7" location="Aralık!A1" display="Aralık" xr:uid="{0F86A2A3-2799-4315-A11B-ACEBD47F6D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837C-FA6D-4418-8F8E-F11ECB036159}">
  <dimension ref="B1:G112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9" customWidth="1"/>
    <col min="6" max="16384" width="10.6640625" style="7"/>
  </cols>
  <sheetData>
    <row r="1" spans="2:7" ht="10.8" thickBot="1" x14ac:dyDescent="0.25"/>
    <row r="2" spans="2:7" s="2" customFormat="1" ht="24.75" customHeight="1" thickBot="1" x14ac:dyDescent="0.3">
      <c r="B2" s="15" t="s">
        <v>188</v>
      </c>
      <c r="C2" s="16"/>
      <c r="D2" s="16"/>
      <c r="E2" s="17"/>
    </row>
    <row r="3" spans="2:7" s="2" customFormat="1" ht="16.5" customHeight="1" x14ac:dyDescent="0.25">
      <c r="B3" s="1"/>
      <c r="C3" s="19"/>
      <c r="D3" s="19"/>
      <c r="E3" s="20"/>
    </row>
    <row r="4" spans="2:7" s="2" customFormat="1" ht="16.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7" s="2" customFormat="1" ht="16.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7" s="2" customFormat="1" ht="16.5" customHeight="1" x14ac:dyDescent="0.25">
      <c r="B6" s="1"/>
      <c r="C6" s="21" t="s">
        <v>198</v>
      </c>
      <c r="D6" s="21" t="s">
        <v>199</v>
      </c>
      <c r="E6" s="22" t="s">
        <v>202</v>
      </c>
    </row>
    <row r="7" spans="2:7" s="2" customFormat="1" ht="16.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7" s="2" customFormat="1" ht="16.5" customHeight="1" x14ac:dyDescent="0.25">
      <c r="B8" s="1"/>
      <c r="C8" s="19"/>
      <c r="D8" s="19"/>
      <c r="E8" s="20"/>
    </row>
    <row r="9" spans="2:7" s="3" customFormat="1" ht="24.75" customHeight="1" x14ac:dyDescent="0.2">
      <c r="B9" s="23" t="s">
        <v>0</v>
      </c>
      <c r="C9" s="24" t="s">
        <v>1</v>
      </c>
      <c r="D9" s="24" t="s">
        <v>2</v>
      </c>
      <c r="E9" s="42" t="s">
        <v>3</v>
      </c>
    </row>
    <row r="10" spans="2:7" s="4" customFormat="1" ht="15.75" customHeight="1" x14ac:dyDescent="0.2">
      <c r="B10" s="43" t="s">
        <v>4</v>
      </c>
      <c r="C10" s="44">
        <v>173131</v>
      </c>
      <c r="D10" s="44">
        <v>67806</v>
      </c>
      <c r="E10" s="45">
        <v>39.16456324979351</v>
      </c>
    </row>
    <row r="11" spans="2:7" s="5" customFormat="1" ht="15.75" customHeight="1" x14ac:dyDescent="0.2">
      <c r="B11" s="43" t="s">
        <v>5</v>
      </c>
      <c r="C11" s="44">
        <v>106662</v>
      </c>
      <c r="D11" s="44">
        <v>58085</v>
      </c>
      <c r="E11" s="46">
        <v>54.457069996812358</v>
      </c>
    </row>
    <row r="12" spans="2:7" s="5" customFormat="1" ht="15.75" customHeight="1" x14ac:dyDescent="0.2">
      <c r="B12" s="43" t="s">
        <v>6</v>
      </c>
      <c r="C12" s="44">
        <v>50598</v>
      </c>
      <c r="D12" s="44">
        <v>26688</v>
      </c>
      <c r="E12" s="46">
        <v>52.745167793193403</v>
      </c>
      <c r="G12" s="6"/>
    </row>
    <row r="13" spans="2:7" s="5" customFormat="1" ht="15.75" customHeight="1" x14ac:dyDescent="0.2">
      <c r="B13" s="43" t="s">
        <v>7</v>
      </c>
      <c r="C13" s="44">
        <v>41309</v>
      </c>
      <c r="D13" s="44">
        <v>19429</v>
      </c>
      <c r="E13" s="46">
        <v>47.033334140259988</v>
      </c>
    </row>
    <row r="14" spans="2:7" ht="15.75" customHeight="1" x14ac:dyDescent="0.2">
      <c r="B14" s="47" t="s">
        <v>8</v>
      </c>
      <c r="C14" s="48">
        <v>6816</v>
      </c>
      <c r="D14" s="48">
        <v>799</v>
      </c>
      <c r="E14" s="49">
        <v>11.722417840375588</v>
      </c>
    </row>
    <row r="15" spans="2:7" ht="15.75" customHeight="1" x14ac:dyDescent="0.2">
      <c r="B15" s="47" t="s">
        <v>9</v>
      </c>
      <c r="C15" s="48">
        <v>1854</v>
      </c>
      <c r="D15" s="48">
        <v>717</v>
      </c>
      <c r="E15" s="49">
        <v>38.673139158576056</v>
      </c>
    </row>
    <row r="16" spans="2:7" ht="15.75" customHeight="1" x14ac:dyDescent="0.2">
      <c r="B16" s="47" t="s">
        <v>10</v>
      </c>
      <c r="C16" s="48">
        <v>29446</v>
      </c>
      <c r="D16" s="48">
        <v>16053</v>
      </c>
      <c r="E16" s="49">
        <v>54.516742511716366</v>
      </c>
    </row>
    <row r="17" spans="2:5" ht="15.75" customHeight="1" x14ac:dyDescent="0.2">
      <c r="B17" s="47" t="s">
        <v>11</v>
      </c>
      <c r="C17" s="48">
        <v>3193</v>
      </c>
      <c r="D17" s="48">
        <v>1860</v>
      </c>
      <c r="E17" s="49">
        <v>58.252427184466015</v>
      </c>
    </row>
    <row r="18" spans="2:5" s="5" customFormat="1" ht="15.75" customHeight="1" x14ac:dyDescent="0.2">
      <c r="B18" s="43" t="s">
        <v>12</v>
      </c>
      <c r="C18" s="44">
        <v>9289</v>
      </c>
      <c r="D18" s="44">
        <v>7259</v>
      </c>
      <c r="E18" s="46">
        <v>78.146194423511687</v>
      </c>
    </row>
    <row r="19" spans="2:5" ht="15.75" customHeight="1" x14ac:dyDescent="0.2">
      <c r="B19" s="47" t="s">
        <v>13</v>
      </c>
      <c r="C19" s="48">
        <v>1261</v>
      </c>
      <c r="D19" s="48">
        <v>0</v>
      </c>
      <c r="E19" s="49">
        <v>0</v>
      </c>
    </row>
    <row r="20" spans="2:5" ht="15.75" customHeight="1" x14ac:dyDescent="0.2">
      <c r="B20" s="47" t="s">
        <v>14</v>
      </c>
      <c r="C20" s="48">
        <v>0</v>
      </c>
      <c r="D20" s="48">
        <v>0</v>
      </c>
      <c r="E20" s="49"/>
    </row>
    <row r="21" spans="2:5" ht="15.75" customHeight="1" x14ac:dyDescent="0.2">
      <c r="B21" s="47" t="s">
        <v>15</v>
      </c>
      <c r="C21" s="48">
        <v>8028</v>
      </c>
      <c r="D21" s="48">
        <v>7259</v>
      </c>
      <c r="E21" s="49">
        <v>90.421026407573493</v>
      </c>
    </row>
    <row r="22" spans="2:5" s="4" customFormat="1" ht="15.75" customHeight="1" x14ac:dyDescent="0.2">
      <c r="B22" s="43" t="s">
        <v>16</v>
      </c>
      <c r="C22" s="44">
        <v>18467</v>
      </c>
      <c r="D22" s="44">
        <v>6134</v>
      </c>
      <c r="E22" s="45">
        <v>33.216006931282827</v>
      </c>
    </row>
    <row r="23" spans="2:5" s="8" customFormat="1" ht="15.75" customHeight="1" x14ac:dyDescent="0.2">
      <c r="B23" s="47" t="s">
        <v>17</v>
      </c>
      <c r="C23" s="48">
        <v>71</v>
      </c>
      <c r="D23" s="48">
        <v>13</v>
      </c>
      <c r="E23" s="50">
        <v>18.30985915492958</v>
      </c>
    </row>
    <row r="24" spans="2:5" s="8" customFormat="1" ht="15.75" customHeight="1" x14ac:dyDescent="0.2">
      <c r="B24" s="47" t="s">
        <v>18</v>
      </c>
      <c r="C24" s="48">
        <v>18396</v>
      </c>
      <c r="D24" s="48">
        <v>6121</v>
      </c>
      <c r="E24" s="50">
        <v>33.273537725592526</v>
      </c>
    </row>
    <row r="25" spans="2:5" s="4" customFormat="1" ht="15.75" customHeight="1" x14ac:dyDescent="0.2">
      <c r="B25" s="43" t="s">
        <v>19</v>
      </c>
      <c r="C25" s="44">
        <v>21873</v>
      </c>
      <c r="D25" s="44">
        <v>12425</v>
      </c>
      <c r="E25" s="45">
        <v>56.805193617702187</v>
      </c>
    </row>
    <row r="26" spans="2:5" s="4" customFormat="1" ht="15.75" customHeight="1" x14ac:dyDescent="0.2">
      <c r="B26" s="43" t="s">
        <v>20</v>
      </c>
      <c r="C26" s="44">
        <v>18485</v>
      </c>
      <c r="D26" s="44">
        <v>9094</v>
      </c>
      <c r="E26" s="45">
        <v>49.196645929131726</v>
      </c>
    </row>
    <row r="27" spans="2:5" s="8" customFormat="1" ht="15.75" customHeight="1" x14ac:dyDescent="0.2">
      <c r="B27" s="47" t="s">
        <v>21</v>
      </c>
      <c r="C27" s="48">
        <v>16374</v>
      </c>
      <c r="D27" s="48">
        <v>7724</v>
      </c>
      <c r="E27" s="50">
        <v>47.17234640283376</v>
      </c>
    </row>
    <row r="28" spans="2:5" s="8" customFormat="1" ht="15.75" customHeight="1" x14ac:dyDescent="0.2">
      <c r="B28" s="47" t="s">
        <v>22</v>
      </c>
      <c r="C28" s="48">
        <v>2111</v>
      </c>
      <c r="D28" s="48">
        <v>1370</v>
      </c>
      <c r="E28" s="50">
        <v>64.898152534343907</v>
      </c>
    </row>
    <row r="29" spans="2:5" s="4" customFormat="1" ht="15.75" customHeight="1" x14ac:dyDescent="0.2">
      <c r="B29" s="43" t="s">
        <v>23</v>
      </c>
      <c r="C29" s="44">
        <v>2221</v>
      </c>
      <c r="D29" s="44">
        <v>2214</v>
      </c>
      <c r="E29" s="45">
        <v>99.684826654660057</v>
      </c>
    </row>
    <row r="30" spans="2:5" s="8" customFormat="1" ht="15.75" customHeight="1" x14ac:dyDescent="0.2">
      <c r="B30" s="47" t="s">
        <v>24</v>
      </c>
      <c r="C30" s="48"/>
      <c r="D30" s="48"/>
      <c r="E30" s="50"/>
    </row>
    <row r="31" spans="2:5" s="8" customFormat="1" ht="15.75" customHeight="1" x14ac:dyDescent="0.2">
      <c r="B31" s="47" t="s">
        <v>25</v>
      </c>
      <c r="C31" s="48">
        <v>2166</v>
      </c>
      <c r="D31" s="48">
        <v>2164</v>
      </c>
      <c r="E31" s="50">
        <v>99.907663896583571</v>
      </c>
    </row>
    <row r="32" spans="2:5" s="8" customFormat="1" ht="15.75" customHeight="1" x14ac:dyDescent="0.2">
      <c r="B32" s="47" t="s">
        <v>26</v>
      </c>
      <c r="C32" s="48"/>
      <c r="D32" s="48"/>
      <c r="E32" s="50"/>
    </row>
    <row r="33" spans="2:5" ht="15.75" customHeight="1" x14ac:dyDescent="0.2">
      <c r="B33" s="47" t="s">
        <v>27</v>
      </c>
      <c r="C33" s="48"/>
      <c r="D33" s="48"/>
      <c r="E33" s="49"/>
    </row>
    <row r="34" spans="2:5" ht="15.75" customHeight="1" x14ac:dyDescent="0.2">
      <c r="B34" s="47" t="s">
        <v>28</v>
      </c>
      <c r="C34" s="48"/>
      <c r="D34" s="48"/>
      <c r="E34" s="49"/>
    </row>
    <row r="35" spans="2:5" ht="15.75" customHeight="1" x14ac:dyDescent="0.2">
      <c r="B35" s="47" t="s">
        <v>29</v>
      </c>
      <c r="C35" s="48">
        <v>55</v>
      </c>
      <c r="D35" s="48">
        <v>50</v>
      </c>
      <c r="E35" s="49">
        <v>90.909090909090907</v>
      </c>
    </row>
    <row r="36" spans="2:5" s="5" customFormat="1" ht="15.75" customHeight="1" x14ac:dyDescent="0.2">
      <c r="B36" s="43" t="s">
        <v>30</v>
      </c>
      <c r="C36" s="44">
        <v>1167</v>
      </c>
      <c r="D36" s="44">
        <v>1117</v>
      </c>
      <c r="E36" s="46">
        <v>95.715509854327337</v>
      </c>
    </row>
    <row r="37" spans="2:5" s="5" customFormat="1" ht="15.75" customHeight="1" x14ac:dyDescent="0.2">
      <c r="B37" s="43" t="s">
        <v>31</v>
      </c>
      <c r="C37" s="44"/>
      <c r="D37" s="44"/>
      <c r="E37" s="46"/>
    </row>
    <row r="38" spans="2:5" s="4" customFormat="1" ht="15.75" customHeight="1" x14ac:dyDescent="0.2">
      <c r="B38" s="43" t="s">
        <v>32</v>
      </c>
      <c r="C38" s="44"/>
      <c r="D38" s="44"/>
      <c r="E38" s="45"/>
    </row>
    <row r="39" spans="2:5" s="4" customFormat="1" ht="15.75" customHeight="1" x14ac:dyDescent="0.2">
      <c r="B39" s="43" t="s">
        <v>33</v>
      </c>
      <c r="C39" s="44">
        <v>6758</v>
      </c>
      <c r="D39" s="44">
        <v>6758</v>
      </c>
      <c r="E39" s="45">
        <v>100</v>
      </c>
    </row>
    <row r="40" spans="2:5" s="8" customFormat="1" ht="15.75" customHeight="1" x14ac:dyDescent="0.2">
      <c r="B40" s="47" t="s">
        <v>34</v>
      </c>
      <c r="C40" s="48">
        <v>1136</v>
      </c>
      <c r="D40" s="48">
        <v>1136</v>
      </c>
      <c r="E40" s="50">
        <v>100</v>
      </c>
    </row>
    <row r="41" spans="2:5" s="8" customFormat="1" ht="15.75" customHeight="1" x14ac:dyDescent="0.2">
      <c r="B41" s="47" t="s">
        <v>35</v>
      </c>
      <c r="C41" s="48">
        <v>5622</v>
      </c>
      <c r="D41" s="48">
        <v>5622</v>
      </c>
      <c r="E41" s="50">
        <v>100</v>
      </c>
    </row>
    <row r="42" spans="2:5" s="8" customFormat="1" ht="15.75" customHeight="1" x14ac:dyDescent="0.2">
      <c r="B42" s="47" t="s">
        <v>36</v>
      </c>
      <c r="C42" s="48"/>
      <c r="D42" s="48"/>
      <c r="E42" s="50"/>
    </row>
    <row r="43" spans="2:5" s="4" customFormat="1" ht="15.75" customHeight="1" x14ac:dyDescent="0.2">
      <c r="B43" s="43" t="s">
        <v>37</v>
      </c>
      <c r="C43" s="44">
        <v>5370</v>
      </c>
      <c r="D43" s="44">
        <v>3078</v>
      </c>
      <c r="E43" s="45">
        <v>57.318435754189942</v>
      </c>
    </row>
    <row r="44" spans="2:5" s="4" customFormat="1" ht="15.75" customHeight="1" x14ac:dyDescent="0.2">
      <c r="B44" s="43" t="s">
        <v>38</v>
      </c>
      <c r="C44" s="44">
        <v>3405</v>
      </c>
      <c r="D44" s="44">
        <v>2996</v>
      </c>
      <c r="E44" s="45">
        <v>87.988252569750372</v>
      </c>
    </row>
    <row r="45" spans="2:5" s="4" customFormat="1" ht="15.75" customHeight="1" x14ac:dyDescent="0.2">
      <c r="B45" s="43" t="s">
        <v>39</v>
      </c>
      <c r="C45" s="44">
        <v>191</v>
      </c>
      <c r="D45" s="44">
        <v>6</v>
      </c>
      <c r="E45" s="45">
        <v>3.1413612565445024</v>
      </c>
    </row>
    <row r="46" spans="2:5" s="4" customFormat="1" ht="15.75" customHeight="1" x14ac:dyDescent="0.2">
      <c r="B46" s="43" t="s">
        <v>40</v>
      </c>
      <c r="C46" s="44">
        <v>64695</v>
      </c>
      <c r="D46" s="44">
        <v>9257</v>
      </c>
      <c r="E46" s="45">
        <v>14.308679186954171</v>
      </c>
    </row>
    <row r="47" spans="2:5" s="4" customFormat="1" ht="15.75" customHeight="1" x14ac:dyDescent="0.2">
      <c r="B47" s="43" t="s">
        <v>41</v>
      </c>
      <c r="C47" s="44">
        <v>5423</v>
      </c>
      <c r="D47" s="44">
        <v>5423</v>
      </c>
      <c r="E47" s="45">
        <v>100</v>
      </c>
    </row>
    <row r="48" spans="2:5" s="8" customFormat="1" ht="15.75" customHeight="1" x14ac:dyDescent="0.2">
      <c r="B48" s="47" t="s">
        <v>42</v>
      </c>
      <c r="C48" s="48">
        <v>5409</v>
      </c>
      <c r="D48" s="48">
        <v>5409</v>
      </c>
      <c r="E48" s="50">
        <v>100</v>
      </c>
    </row>
    <row r="49" spans="2:5" s="8" customFormat="1" ht="15.75" customHeight="1" x14ac:dyDescent="0.2">
      <c r="B49" s="47" t="s">
        <v>43</v>
      </c>
      <c r="C49" s="48"/>
      <c r="D49" s="48"/>
      <c r="E49" s="50"/>
    </row>
    <row r="50" spans="2:5" s="8" customFormat="1" ht="15.75" customHeight="1" x14ac:dyDescent="0.2">
      <c r="B50" s="47" t="s">
        <v>44</v>
      </c>
      <c r="C50" s="48">
        <v>14</v>
      </c>
      <c r="D50" s="48">
        <v>14</v>
      </c>
      <c r="E50" s="50">
        <v>100</v>
      </c>
    </row>
    <row r="51" spans="2:5" s="4" customFormat="1" ht="15.75" customHeight="1" x14ac:dyDescent="0.2">
      <c r="B51" s="43" t="s">
        <v>45</v>
      </c>
      <c r="C51" s="44">
        <v>171</v>
      </c>
      <c r="D51" s="44">
        <v>21</v>
      </c>
      <c r="E51" s="45">
        <v>12.280701754385964</v>
      </c>
    </row>
    <row r="52" spans="2:5" s="4" customFormat="1" ht="15.75" customHeight="1" x14ac:dyDescent="0.2">
      <c r="B52" s="43" t="s">
        <v>46</v>
      </c>
      <c r="C52" s="44">
        <v>0</v>
      </c>
      <c r="D52" s="44">
        <v>0</v>
      </c>
      <c r="E52" s="45"/>
    </row>
    <row r="53" spans="2:5" s="4" customFormat="1" ht="15.75" customHeight="1" x14ac:dyDescent="0.2">
      <c r="B53" s="43" t="s">
        <v>47</v>
      </c>
      <c r="C53" s="44">
        <v>171</v>
      </c>
      <c r="D53" s="44">
        <v>21</v>
      </c>
      <c r="E53" s="45">
        <v>12.280701754385964</v>
      </c>
    </row>
    <row r="54" spans="2:5" s="4" customFormat="1" ht="15.75" customHeight="1" x14ac:dyDescent="0.2">
      <c r="B54" s="43" t="s">
        <v>48</v>
      </c>
      <c r="C54" s="44">
        <v>0</v>
      </c>
      <c r="D54" s="44">
        <v>0</v>
      </c>
      <c r="E54" s="45"/>
    </row>
    <row r="55" spans="2:5" s="8" customFormat="1" ht="15.75" customHeight="1" x14ac:dyDescent="0.2">
      <c r="B55" s="47" t="s">
        <v>49</v>
      </c>
      <c r="C55" s="48"/>
      <c r="D55" s="48"/>
      <c r="E55" s="50"/>
    </row>
    <row r="56" spans="2:5" s="8" customFormat="1" ht="15.75" customHeight="1" x14ac:dyDescent="0.2">
      <c r="B56" s="47" t="s">
        <v>50</v>
      </c>
      <c r="C56" s="48"/>
      <c r="D56" s="48"/>
      <c r="E56" s="50"/>
    </row>
    <row r="57" spans="2:5" s="8" customFormat="1" ht="15.75" customHeight="1" x14ac:dyDescent="0.2">
      <c r="B57" s="47" t="s">
        <v>51</v>
      </c>
      <c r="C57" s="48"/>
      <c r="D57" s="48"/>
      <c r="E57" s="50"/>
    </row>
    <row r="58" spans="2:5" s="8" customFormat="1" ht="15.75" customHeight="1" x14ac:dyDescent="0.2">
      <c r="B58" s="47" t="s">
        <v>52</v>
      </c>
      <c r="C58" s="48"/>
      <c r="D58" s="48"/>
      <c r="E58" s="50"/>
    </row>
    <row r="59" spans="2:5" s="8" customFormat="1" ht="15.75" customHeight="1" x14ac:dyDescent="0.2">
      <c r="B59" s="47" t="s">
        <v>53</v>
      </c>
      <c r="C59" s="48"/>
      <c r="D59" s="48"/>
      <c r="E59" s="50"/>
    </row>
    <row r="60" spans="2:5" s="8" customFormat="1" ht="15.75" customHeight="1" x14ac:dyDescent="0.2">
      <c r="B60" s="47" t="s">
        <v>54</v>
      </c>
      <c r="C60" s="48"/>
      <c r="D60" s="48"/>
      <c r="E60" s="50"/>
    </row>
    <row r="61" spans="2:5" s="4" customFormat="1" ht="15.75" customHeight="1" x14ac:dyDescent="0.2">
      <c r="B61" s="43" t="s">
        <v>55</v>
      </c>
      <c r="C61" s="44">
        <v>13426</v>
      </c>
      <c r="D61" s="44">
        <v>1093</v>
      </c>
      <c r="E61" s="45">
        <v>8.1409206018173705</v>
      </c>
    </row>
    <row r="62" spans="2:5" s="4" customFormat="1" ht="15.75" customHeight="1" x14ac:dyDescent="0.2">
      <c r="B62" s="43" t="s">
        <v>56</v>
      </c>
      <c r="C62" s="44">
        <v>1168</v>
      </c>
      <c r="D62" s="44">
        <v>934</v>
      </c>
      <c r="E62" s="45">
        <v>79.965753424657535</v>
      </c>
    </row>
    <row r="63" spans="2:5" s="8" customFormat="1" ht="15.75" customHeight="1" x14ac:dyDescent="0.2">
      <c r="B63" s="47" t="s">
        <v>57</v>
      </c>
      <c r="C63" s="48">
        <v>535</v>
      </c>
      <c r="D63" s="48">
        <v>535</v>
      </c>
      <c r="E63" s="50">
        <v>100</v>
      </c>
    </row>
    <row r="64" spans="2:5" s="8" customFormat="1" ht="15.75" customHeight="1" x14ac:dyDescent="0.2">
      <c r="B64" s="47" t="s">
        <v>58</v>
      </c>
      <c r="C64" s="48">
        <v>285</v>
      </c>
      <c r="D64" s="48">
        <v>51</v>
      </c>
      <c r="E64" s="50">
        <v>17.894736842105264</v>
      </c>
    </row>
    <row r="65" spans="2:5" s="8" customFormat="1" ht="15.75" customHeight="1" x14ac:dyDescent="0.2">
      <c r="B65" s="47" t="s">
        <v>59</v>
      </c>
      <c r="C65" s="48">
        <v>348</v>
      </c>
      <c r="D65" s="48">
        <v>348</v>
      </c>
      <c r="E65" s="50">
        <v>100</v>
      </c>
    </row>
    <row r="66" spans="2:5" s="4" customFormat="1" ht="15.75" customHeight="1" x14ac:dyDescent="0.2">
      <c r="B66" s="43" t="s">
        <v>60</v>
      </c>
      <c r="C66" s="44">
        <v>12258</v>
      </c>
      <c r="D66" s="44">
        <v>159</v>
      </c>
      <c r="E66" s="45">
        <v>1.2971120900636319</v>
      </c>
    </row>
    <row r="67" spans="2:5" s="8" customFormat="1" ht="15.75" customHeight="1" x14ac:dyDescent="0.2">
      <c r="B67" s="47" t="s">
        <v>61</v>
      </c>
      <c r="C67" s="48"/>
      <c r="D67" s="48"/>
      <c r="E67" s="50"/>
    </row>
    <row r="68" spans="2:5" s="8" customFormat="1" ht="15.75" customHeight="1" x14ac:dyDescent="0.2">
      <c r="B68" s="47" t="s">
        <v>62</v>
      </c>
      <c r="C68" s="48">
        <v>12240</v>
      </c>
      <c r="D68" s="48">
        <v>141</v>
      </c>
      <c r="E68" s="50">
        <v>1.1519607843137256</v>
      </c>
    </row>
    <row r="69" spans="2:5" s="8" customFormat="1" ht="15.75" customHeight="1" x14ac:dyDescent="0.2">
      <c r="B69" s="47" t="s">
        <v>63</v>
      </c>
      <c r="C69" s="48">
        <v>18</v>
      </c>
      <c r="D69" s="48">
        <v>18</v>
      </c>
      <c r="E69" s="50">
        <v>100</v>
      </c>
    </row>
    <row r="70" spans="2:5" s="4" customFormat="1" ht="15.75" customHeight="1" x14ac:dyDescent="0.2">
      <c r="B70" s="43" t="s">
        <v>64</v>
      </c>
      <c r="C70" s="44"/>
      <c r="D70" s="44"/>
      <c r="E70" s="45"/>
    </row>
    <row r="71" spans="2:5" s="4" customFormat="1" ht="15.75" customHeight="1" x14ac:dyDescent="0.2">
      <c r="B71" s="43" t="s">
        <v>65</v>
      </c>
      <c r="C71" s="44">
        <v>43715</v>
      </c>
      <c r="D71" s="44">
        <v>1644</v>
      </c>
      <c r="E71" s="45">
        <v>3.7607228640054906</v>
      </c>
    </row>
    <row r="72" spans="2:5" s="8" customFormat="1" ht="15.75" customHeight="1" x14ac:dyDescent="0.2">
      <c r="B72" s="51" t="s">
        <v>66</v>
      </c>
      <c r="C72" s="52">
        <v>479</v>
      </c>
      <c r="D72" s="52">
        <v>94</v>
      </c>
      <c r="E72" s="50">
        <v>19.624217118997915</v>
      </c>
    </row>
    <row r="73" spans="2:5" s="8" customFormat="1" ht="15.75" customHeight="1" x14ac:dyDescent="0.2">
      <c r="B73" s="51" t="s">
        <v>67</v>
      </c>
      <c r="C73" s="52">
        <v>813</v>
      </c>
      <c r="D73" s="52">
        <v>123</v>
      </c>
      <c r="E73" s="50">
        <v>15.129151291512915</v>
      </c>
    </row>
    <row r="74" spans="2:5" s="8" customFormat="1" ht="15.75" customHeight="1" x14ac:dyDescent="0.2">
      <c r="B74" s="51" t="s">
        <v>68</v>
      </c>
      <c r="C74" s="52">
        <v>4043</v>
      </c>
      <c r="D74" s="52">
        <v>396</v>
      </c>
      <c r="E74" s="50">
        <v>9.7947069008162266</v>
      </c>
    </row>
    <row r="75" spans="2:5" s="8" customFormat="1" ht="15.75" customHeight="1" x14ac:dyDescent="0.2">
      <c r="B75" s="51" t="s">
        <v>69</v>
      </c>
      <c r="C75" s="52">
        <v>36880</v>
      </c>
      <c r="D75" s="52">
        <v>157</v>
      </c>
      <c r="E75" s="50">
        <v>0.42570498915401306</v>
      </c>
    </row>
    <row r="76" spans="2:5" s="8" customFormat="1" ht="15.75" customHeight="1" x14ac:dyDescent="0.2">
      <c r="B76" s="51" t="s">
        <v>70</v>
      </c>
      <c r="C76" s="52">
        <v>794</v>
      </c>
      <c r="D76" s="52">
        <v>690</v>
      </c>
      <c r="E76" s="50">
        <v>86.901763224181366</v>
      </c>
    </row>
    <row r="77" spans="2:5" s="8" customFormat="1" ht="15.75" customHeight="1" x14ac:dyDescent="0.2">
      <c r="B77" s="51" t="s">
        <v>71</v>
      </c>
      <c r="C77" s="52">
        <v>706</v>
      </c>
      <c r="D77" s="52">
        <v>184</v>
      </c>
      <c r="E77" s="50">
        <v>26.062322946175637</v>
      </c>
    </row>
    <row r="78" spans="2:5" s="5" customFormat="1" ht="15.75" customHeight="1" x14ac:dyDescent="0.2">
      <c r="B78" s="43" t="s">
        <v>72</v>
      </c>
      <c r="C78" s="44">
        <v>5</v>
      </c>
      <c r="D78" s="44">
        <v>0</v>
      </c>
      <c r="E78" s="45">
        <v>0</v>
      </c>
    </row>
    <row r="79" spans="2:5" ht="15.75" customHeight="1" x14ac:dyDescent="0.2">
      <c r="B79" s="47" t="s">
        <v>73</v>
      </c>
      <c r="C79" s="48"/>
      <c r="D79" s="48"/>
      <c r="E79" s="50"/>
    </row>
    <row r="80" spans="2:5" ht="15.75" customHeight="1" x14ac:dyDescent="0.2">
      <c r="B80" s="47" t="s">
        <v>74</v>
      </c>
      <c r="C80" s="48"/>
      <c r="D80" s="48"/>
      <c r="E80" s="50"/>
    </row>
    <row r="81" spans="2:5" ht="15.75" customHeight="1" x14ac:dyDescent="0.2">
      <c r="B81" s="47" t="s">
        <v>75</v>
      </c>
      <c r="C81" s="48">
        <v>5</v>
      </c>
      <c r="D81" s="48">
        <v>0</v>
      </c>
      <c r="E81" s="50">
        <v>0</v>
      </c>
    </row>
    <row r="82" spans="2:5" ht="15.75" customHeight="1" x14ac:dyDescent="0.2">
      <c r="B82" s="47" t="s">
        <v>76</v>
      </c>
      <c r="C82" s="48"/>
      <c r="D82" s="48"/>
      <c r="E82" s="50"/>
    </row>
    <row r="83" spans="2:5" ht="15.75" customHeight="1" x14ac:dyDescent="0.2">
      <c r="B83" s="47" t="s">
        <v>77</v>
      </c>
      <c r="C83" s="48"/>
      <c r="D83" s="48"/>
      <c r="E83" s="50"/>
    </row>
    <row r="84" spans="2:5" ht="15.75" customHeight="1" x14ac:dyDescent="0.2">
      <c r="B84" s="47" t="s">
        <v>78</v>
      </c>
      <c r="C84" s="48"/>
      <c r="D84" s="48"/>
      <c r="E84" s="50"/>
    </row>
    <row r="85" spans="2:5" ht="15.75" customHeight="1" x14ac:dyDescent="0.2">
      <c r="B85" s="47" t="s">
        <v>79</v>
      </c>
      <c r="C85" s="48"/>
      <c r="D85" s="48"/>
      <c r="E85" s="50"/>
    </row>
    <row r="86" spans="2:5" ht="15.75" customHeight="1" x14ac:dyDescent="0.2">
      <c r="B86" s="47" t="s">
        <v>80</v>
      </c>
      <c r="C86" s="48"/>
      <c r="D86" s="48"/>
      <c r="E86" s="50"/>
    </row>
    <row r="87" spans="2:5" s="5" customFormat="1" ht="15.75" customHeight="1" x14ac:dyDescent="0.2">
      <c r="B87" s="43" t="s">
        <v>81</v>
      </c>
      <c r="C87" s="44">
        <v>1955</v>
      </c>
      <c r="D87" s="44">
        <v>1076</v>
      </c>
      <c r="E87" s="45">
        <v>55.038363171355499</v>
      </c>
    </row>
    <row r="88" spans="2:5" ht="15.75" customHeight="1" x14ac:dyDescent="0.2">
      <c r="B88" s="53" t="s">
        <v>82</v>
      </c>
      <c r="C88" s="48">
        <v>0</v>
      </c>
      <c r="D88" s="48">
        <v>0</v>
      </c>
      <c r="E88" s="50"/>
    </row>
    <row r="89" spans="2:5" ht="15.75" customHeight="1" x14ac:dyDescent="0.2">
      <c r="B89" s="53" t="s">
        <v>83</v>
      </c>
      <c r="C89" s="48"/>
      <c r="D89" s="48"/>
      <c r="E89" s="50"/>
    </row>
    <row r="90" spans="2:5" ht="15.75" customHeight="1" x14ac:dyDescent="0.2">
      <c r="B90" s="47" t="s">
        <v>84</v>
      </c>
      <c r="C90" s="48">
        <v>51</v>
      </c>
      <c r="D90" s="48">
        <v>51</v>
      </c>
      <c r="E90" s="50">
        <v>100</v>
      </c>
    </row>
    <row r="91" spans="2:5" ht="15.75" customHeight="1" x14ac:dyDescent="0.2">
      <c r="B91" s="47" t="s">
        <v>85</v>
      </c>
      <c r="C91" s="48">
        <v>600</v>
      </c>
      <c r="D91" s="48">
        <v>585</v>
      </c>
      <c r="E91" s="50">
        <v>97.5</v>
      </c>
    </row>
    <row r="92" spans="2:5" ht="15.75" customHeight="1" x14ac:dyDescent="0.2">
      <c r="B92" s="47" t="s">
        <v>86</v>
      </c>
      <c r="C92" s="48">
        <v>143</v>
      </c>
      <c r="D92" s="48">
        <v>143</v>
      </c>
      <c r="E92" s="50">
        <v>100</v>
      </c>
    </row>
    <row r="93" spans="2:5" ht="15.75" customHeight="1" x14ac:dyDescent="0.2">
      <c r="B93" s="47" t="s">
        <v>87</v>
      </c>
      <c r="C93" s="48">
        <v>175</v>
      </c>
      <c r="D93" s="48">
        <v>175</v>
      </c>
      <c r="E93" s="50">
        <v>100</v>
      </c>
    </row>
    <row r="94" spans="2:5" ht="15.75" customHeight="1" x14ac:dyDescent="0.2">
      <c r="B94" s="47" t="s">
        <v>88</v>
      </c>
      <c r="C94" s="48">
        <v>986</v>
      </c>
      <c r="D94" s="48">
        <v>122</v>
      </c>
      <c r="E94" s="50">
        <v>12.373225152129818</v>
      </c>
    </row>
    <row r="95" spans="2:5" s="5" customFormat="1" ht="15.75" customHeight="1" x14ac:dyDescent="0.2">
      <c r="B95" s="43" t="s">
        <v>89</v>
      </c>
      <c r="C95" s="44">
        <v>1774</v>
      </c>
      <c r="D95" s="44">
        <v>464</v>
      </c>
      <c r="E95" s="54">
        <v>26.155580608793688</v>
      </c>
    </row>
    <row r="96" spans="2:5" s="5" customFormat="1" ht="15.75" customHeight="1" x14ac:dyDescent="0.2">
      <c r="B96" s="43" t="s">
        <v>90</v>
      </c>
      <c r="C96" s="44">
        <v>1770</v>
      </c>
      <c r="D96" s="44">
        <v>460</v>
      </c>
      <c r="E96" s="54">
        <v>25.988700564971751</v>
      </c>
    </row>
    <row r="97" spans="2:5" ht="15.75" customHeight="1" x14ac:dyDescent="0.2">
      <c r="B97" s="47" t="s">
        <v>91</v>
      </c>
      <c r="C97" s="48"/>
      <c r="D97" s="48"/>
      <c r="E97" s="55"/>
    </row>
    <row r="98" spans="2:5" ht="15.75" customHeight="1" x14ac:dyDescent="0.2">
      <c r="B98" s="47" t="s">
        <v>92</v>
      </c>
      <c r="C98" s="48"/>
      <c r="D98" s="48"/>
      <c r="E98" s="55"/>
    </row>
    <row r="99" spans="2:5" ht="15.75" customHeight="1" x14ac:dyDescent="0.2">
      <c r="B99" s="47" t="s">
        <v>93</v>
      </c>
      <c r="C99" s="48"/>
      <c r="D99" s="48"/>
      <c r="E99" s="55"/>
    </row>
    <row r="100" spans="2:5" ht="15.75" customHeight="1" x14ac:dyDescent="0.2">
      <c r="B100" s="47" t="s">
        <v>94</v>
      </c>
      <c r="C100" s="48">
        <v>1704</v>
      </c>
      <c r="D100" s="48">
        <v>450</v>
      </c>
      <c r="E100" s="55">
        <v>26.408450704225352</v>
      </c>
    </row>
    <row r="101" spans="2:5" ht="15.75" customHeight="1" x14ac:dyDescent="0.2">
      <c r="B101" s="47" t="s">
        <v>95</v>
      </c>
      <c r="C101" s="48">
        <v>66</v>
      </c>
      <c r="D101" s="48">
        <v>10</v>
      </c>
      <c r="E101" s="55">
        <v>15.151515151515152</v>
      </c>
    </row>
    <row r="102" spans="2:5" s="5" customFormat="1" ht="15.75" customHeight="1" x14ac:dyDescent="0.2">
      <c r="B102" s="43" t="s">
        <v>96</v>
      </c>
      <c r="C102" s="44">
        <v>4</v>
      </c>
      <c r="D102" s="44">
        <v>4</v>
      </c>
      <c r="E102" s="54">
        <v>100</v>
      </c>
    </row>
    <row r="103" spans="2:5" s="5" customFormat="1" ht="15.75" customHeight="1" x14ac:dyDescent="0.2">
      <c r="B103" s="43" t="s">
        <v>97</v>
      </c>
      <c r="C103" s="44">
        <v>0</v>
      </c>
      <c r="D103" s="44">
        <v>0</v>
      </c>
      <c r="E103" s="54"/>
    </row>
    <row r="104" spans="2:5" ht="15.75" customHeight="1" x14ac:dyDescent="0.2">
      <c r="B104" s="47" t="s">
        <v>98</v>
      </c>
      <c r="C104" s="48"/>
      <c r="D104" s="48"/>
      <c r="E104" s="55"/>
    </row>
    <row r="105" spans="2:5" ht="15.75" customHeight="1" x14ac:dyDescent="0.2">
      <c r="B105" s="47" t="s">
        <v>99</v>
      </c>
      <c r="C105" s="48"/>
      <c r="D105" s="48"/>
      <c r="E105" s="55"/>
    </row>
    <row r="106" spans="2:5" s="5" customFormat="1" ht="15.75" customHeight="1" x14ac:dyDescent="0.2">
      <c r="B106" s="43" t="s">
        <v>100</v>
      </c>
      <c r="C106" s="44">
        <v>0</v>
      </c>
      <c r="D106" s="44">
        <v>0</v>
      </c>
      <c r="E106" s="54"/>
    </row>
    <row r="107" spans="2:5" s="5" customFormat="1" ht="15.75" customHeight="1" x14ac:dyDescent="0.2">
      <c r="B107" s="43" t="s">
        <v>101</v>
      </c>
      <c r="C107" s="44">
        <v>0</v>
      </c>
      <c r="D107" s="44">
        <v>0</v>
      </c>
      <c r="E107" s="54"/>
    </row>
    <row r="108" spans="2:5" ht="15.75" customHeight="1" x14ac:dyDescent="0.2">
      <c r="B108" s="47" t="s">
        <v>102</v>
      </c>
      <c r="C108" s="48"/>
      <c r="D108" s="48"/>
      <c r="E108" s="55"/>
    </row>
    <row r="109" spans="2:5" ht="15.75" customHeight="1" x14ac:dyDescent="0.2">
      <c r="B109" s="47" t="s">
        <v>103</v>
      </c>
      <c r="C109" s="48"/>
      <c r="D109" s="48"/>
      <c r="E109" s="55"/>
    </row>
    <row r="110" spans="2:5" ht="15.75" customHeight="1" x14ac:dyDescent="0.2">
      <c r="B110" s="47" t="s">
        <v>104</v>
      </c>
      <c r="C110" s="48"/>
      <c r="D110" s="48"/>
      <c r="E110" s="55"/>
    </row>
    <row r="111" spans="2:5" ht="15.75" customHeight="1" x14ac:dyDescent="0.2">
      <c r="B111" s="47" t="s">
        <v>105</v>
      </c>
      <c r="C111" s="48"/>
      <c r="D111" s="48"/>
      <c r="E111" s="55"/>
    </row>
    <row r="112" spans="2:5" s="5" customFormat="1" ht="15.75" customHeight="1" x14ac:dyDescent="0.2">
      <c r="B112" s="43" t="s">
        <v>106</v>
      </c>
      <c r="C112" s="44"/>
      <c r="D112" s="44"/>
      <c r="E112" s="54"/>
    </row>
  </sheetData>
  <phoneticPr fontId="0" type="noConversion"/>
  <hyperlinks>
    <hyperlink ref="C4" location="Ocak!A1" display="Ocak" xr:uid="{F1A03C6B-F33B-403D-B880-303FDFD230F1}"/>
    <hyperlink ref="D4" location="Şubat!A1" display="Şubat" xr:uid="{3A0D863A-8F97-4681-8413-0764AFF60A20}"/>
    <hyperlink ref="E4" location="Mart!A1" display="Mart" xr:uid="{75A8778A-D41D-4850-909B-12C954AFD147}"/>
    <hyperlink ref="C5" location="Nisan!A1" display="Nisan" xr:uid="{8E1B0812-52DE-4736-8478-7E9B7E7B510F}"/>
    <hyperlink ref="D5" location="Mayıs!A1" display="Mayıs" xr:uid="{ED1591C1-AABE-4019-ACAB-6685DD1246A7}"/>
    <hyperlink ref="E5" location="Haziran!A1" display="Haziran" xr:uid="{FB505917-8CB6-4DF5-8468-514903F72B5C}"/>
    <hyperlink ref="C6" location="Temmuz!A1" display="Temmuz" xr:uid="{B102EC2A-5982-4CFF-ABE1-130445DC0527}"/>
    <hyperlink ref="D6" location="Ağustos!A1" display="Ağustos" xr:uid="{141E92B1-A4B8-419B-92F9-4E974F0DA06D}"/>
    <hyperlink ref="E6" location="Eylül!A1" display="Eylül" xr:uid="{2492F02C-9EB1-400A-B6D4-BE7F82B191F2}"/>
    <hyperlink ref="C7" location="Ekim!A1" display="Ekim" xr:uid="{CA7AFE5F-5341-45A4-9526-5FF71D758F51}"/>
    <hyperlink ref="D7" location="Kasım!A1" display="Kasım" xr:uid="{99D23AC7-E4C9-4A63-AA18-4DDD288013D6}"/>
    <hyperlink ref="E7" location="Aralık!A1" display="Aralık" xr:uid="{F5893168-5CAE-4C32-8641-6B6FA05EEB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5DFB-58C3-4088-A585-F3D8B38D2C94}">
  <dimension ref="B1:E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14" customWidth="1"/>
    <col min="6" max="16384" width="10.6640625" style="7"/>
  </cols>
  <sheetData>
    <row r="1" spans="2:5" ht="10.8" thickBot="1" x14ac:dyDescent="0.25"/>
    <row r="2" spans="2:5" s="2" customFormat="1" ht="24.75" customHeight="1" thickBot="1" x14ac:dyDescent="0.3">
      <c r="B2" s="15" t="s">
        <v>184</v>
      </c>
      <c r="C2" s="16"/>
      <c r="D2" s="16"/>
      <c r="E2" s="18"/>
    </row>
    <row r="3" spans="2:5" s="2" customFormat="1" ht="16.5" customHeight="1" x14ac:dyDescent="0.25">
      <c r="B3" s="1"/>
      <c r="C3" s="19"/>
      <c r="D3" s="19"/>
      <c r="E3" s="19"/>
    </row>
    <row r="4" spans="2:5" s="2" customFormat="1" ht="16.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5" s="2" customFormat="1" ht="16.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5" s="2" customFormat="1" ht="16.5" customHeight="1" x14ac:dyDescent="0.25">
      <c r="B6" s="1"/>
      <c r="C6" s="21" t="s">
        <v>198</v>
      </c>
      <c r="D6" s="21" t="s">
        <v>199</v>
      </c>
      <c r="E6" s="22" t="s">
        <v>202</v>
      </c>
    </row>
    <row r="7" spans="2:5" s="2" customFormat="1" ht="16.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5" s="2" customFormat="1" ht="16.5" customHeight="1" x14ac:dyDescent="0.25">
      <c r="B8" s="1"/>
      <c r="C8" s="19"/>
      <c r="D8" s="19"/>
      <c r="E8" s="19"/>
    </row>
    <row r="9" spans="2:5" s="3" customFormat="1" ht="24.75" customHeight="1" x14ac:dyDescent="0.2">
      <c r="B9" s="23" t="s">
        <v>0</v>
      </c>
      <c r="C9" s="24" t="s">
        <v>1</v>
      </c>
      <c r="D9" s="24" t="s">
        <v>2</v>
      </c>
      <c r="E9" s="25" t="s">
        <v>3</v>
      </c>
    </row>
    <row r="10" spans="2:5" s="10" customFormat="1" ht="15.9" customHeight="1" x14ac:dyDescent="0.25">
      <c r="B10" s="26" t="s">
        <v>4</v>
      </c>
      <c r="C10" s="27">
        <v>153843</v>
      </c>
      <c r="D10" s="27">
        <v>50254</v>
      </c>
      <c r="E10" s="28">
        <v>32.665769648277788</v>
      </c>
    </row>
    <row r="11" spans="2:5" s="11" customFormat="1" ht="15.75" customHeight="1" x14ac:dyDescent="0.25">
      <c r="B11" s="26" t="s">
        <v>5</v>
      </c>
      <c r="C11" s="29">
        <v>92628</v>
      </c>
      <c r="D11" s="29">
        <v>44377</v>
      </c>
      <c r="E11" s="30">
        <v>47.908839659714126</v>
      </c>
    </row>
    <row r="12" spans="2:5" s="11" customFormat="1" ht="15.9" customHeight="1" x14ac:dyDescent="0.25">
      <c r="B12" s="26" t="s">
        <v>109</v>
      </c>
      <c r="C12" s="29">
        <v>43762</v>
      </c>
      <c r="D12" s="29">
        <v>21612</v>
      </c>
      <c r="E12" s="30">
        <v>49.38531145742882</v>
      </c>
    </row>
    <row r="13" spans="2:5" s="11" customFormat="1" ht="15.9" customHeight="1" x14ac:dyDescent="0.25">
      <c r="B13" s="26" t="s">
        <v>110</v>
      </c>
      <c r="C13" s="29">
        <v>34488</v>
      </c>
      <c r="D13" s="29">
        <v>14478</v>
      </c>
      <c r="E13" s="30">
        <v>41.979819067501737</v>
      </c>
    </row>
    <row r="14" spans="2:5" s="12" customFormat="1" ht="15.9" customHeight="1" x14ac:dyDescent="0.2">
      <c r="B14" s="31" t="s">
        <v>8</v>
      </c>
      <c r="C14" s="32">
        <v>2023</v>
      </c>
      <c r="D14" s="32">
        <v>86</v>
      </c>
      <c r="E14" s="33">
        <v>4.251112209589718</v>
      </c>
    </row>
    <row r="15" spans="2:5" s="12" customFormat="1" ht="15.9" customHeight="1" x14ac:dyDescent="0.2">
      <c r="B15" s="31" t="s">
        <v>9</v>
      </c>
      <c r="C15" s="32">
        <v>1833</v>
      </c>
      <c r="D15" s="32">
        <v>613</v>
      </c>
      <c r="E15" s="33">
        <v>33.44244408074195</v>
      </c>
    </row>
    <row r="16" spans="2:5" s="12" customFormat="1" ht="15.9" customHeight="1" x14ac:dyDescent="0.2">
      <c r="B16" s="31" t="s">
        <v>10</v>
      </c>
      <c r="C16" s="32">
        <v>27416</v>
      </c>
      <c r="D16" s="32">
        <v>12055</v>
      </c>
      <c r="E16" s="33">
        <v>43.970674058943679</v>
      </c>
    </row>
    <row r="17" spans="2:5" s="12" customFormat="1" ht="15.9" customHeight="1" x14ac:dyDescent="0.2">
      <c r="B17" s="31" t="s">
        <v>11</v>
      </c>
      <c r="C17" s="32">
        <v>3216</v>
      </c>
      <c r="D17" s="32">
        <v>1724</v>
      </c>
      <c r="E17" s="33">
        <v>53.60696517412935</v>
      </c>
    </row>
    <row r="18" spans="2:5" s="11" customFormat="1" ht="15.9" customHeight="1" x14ac:dyDescent="0.25">
      <c r="B18" s="26" t="s">
        <v>111</v>
      </c>
      <c r="C18" s="29">
        <v>9274</v>
      </c>
      <c r="D18" s="29">
        <v>7134</v>
      </c>
      <c r="E18" s="30">
        <v>76.924735820573645</v>
      </c>
    </row>
    <row r="19" spans="2:5" s="12" customFormat="1" ht="15.9" customHeight="1" x14ac:dyDescent="0.2">
      <c r="B19" s="31" t="s">
        <v>13</v>
      </c>
      <c r="C19" s="32">
        <v>1261</v>
      </c>
      <c r="D19" s="32">
        <v>-4</v>
      </c>
      <c r="E19" s="33">
        <v>-0.31720856463124503</v>
      </c>
    </row>
    <row r="20" spans="2:5" s="12" customFormat="1" ht="15.9" customHeight="1" x14ac:dyDescent="0.2">
      <c r="B20" s="31" t="s">
        <v>14</v>
      </c>
      <c r="C20" s="32"/>
      <c r="D20" s="32"/>
      <c r="E20" s="33"/>
    </row>
    <row r="21" spans="2:5" s="12" customFormat="1" ht="15.9" customHeight="1" x14ac:dyDescent="0.2">
      <c r="B21" s="31" t="s">
        <v>15</v>
      </c>
      <c r="C21" s="32">
        <v>8013</v>
      </c>
      <c r="D21" s="32">
        <v>7138</v>
      </c>
      <c r="E21" s="33">
        <v>89.080244602520906</v>
      </c>
    </row>
    <row r="22" spans="2:5" s="10" customFormat="1" ht="15.9" customHeight="1" x14ac:dyDescent="0.25">
      <c r="B22" s="26" t="s">
        <v>112</v>
      </c>
      <c r="C22" s="34"/>
      <c r="D22" s="34"/>
      <c r="E22" s="28"/>
    </row>
    <row r="23" spans="2:5" s="10" customFormat="1" ht="15.9" customHeight="1" x14ac:dyDescent="0.25">
      <c r="B23" s="26" t="s">
        <v>113</v>
      </c>
      <c r="C23" s="35">
        <v>19183</v>
      </c>
      <c r="D23" s="35">
        <v>6464</v>
      </c>
      <c r="E23" s="28">
        <v>33.696502111244328</v>
      </c>
    </row>
    <row r="24" spans="2:5" s="10" customFormat="1" ht="15.9" customHeight="1" x14ac:dyDescent="0.25">
      <c r="B24" s="26" t="s">
        <v>114</v>
      </c>
      <c r="C24" s="34">
        <v>0</v>
      </c>
      <c r="D24" s="34">
        <v>0</v>
      </c>
      <c r="E24" s="28"/>
    </row>
    <row r="25" spans="2:5" s="10" customFormat="1" ht="15.9" customHeight="1" x14ac:dyDescent="0.25">
      <c r="B25" s="26" t="s">
        <v>115</v>
      </c>
      <c r="C25" s="34">
        <v>65</v>
      </c>
      <c r="D25" s="34">
        <v>6</v>
      </c>
      <c r="E25" s="28">
        <v>9.2307692307692317</v>
      </c>
    </row>
    <row r="26" spans="2:5" s="10" customFormat="1" ht="15.9" customHeight="1" x14ac:dyDescent="0.25">
      <c r="B26" s="26" t="s">
        <v>116</v>
      </c>
      <c r="C26" s="34">
        <v>830</v>
      </c>
      <c r="D26" s="34">
        <v>776</v>
      </c>
      <c r="E26" s="28"/>
    </row>
    <row r="27" spans="2:5" s="13" customFormat="1" ht="15.9" customHeight="1" x14ac:dyDescent="0.2">
      <c r="B27" s="31" t="s">
        <v>185</v>
      </c>
      <c r="C27" s="32">
        <v>830</v>
      </c>
      <c r="D27" s="32">
        <v>776</v>
      </c>
      <c r="E27" s="36">
        <v>93.493975903614455</v>
      </c>
    </row>
    <row r="28" spans="2:5" s="10" customFormat="1" ht="15.9" customHeight="1" x14ac:dyDescent="0.25">
      <c r="B28" s="26" t="s">
        <v>118</v>
      </c>
      <c r="C28" s="34">
        <v>18288</v>
      </c>
      <c r="D28" s="34">
        <v>5682</v>
      </c>
      <c r="E28" s="28"/>
    </row>
    <row r="29" spans="2:5" s="13" customFormat="1" ht="15.9" customHeight="1" x14ac:dyDescent="0.2">
      <c r="B29" s="31" t="s">
        <v>186</v>
      </c>
      <c r="C29" s="32">
        <v>18288</v>
      </c>
      <c r="D29" s="32">
        <v>5682</v>
      </c>
      <c r="E29" s="36">
        <v>31.06955380577428</v>
      </c>
    </row>
    <row r="30" spans="2:5" s="10" customFormat="1" ht="15.9" customHeight="1" x14ac:dyDescent="0.25">
      <c r="B30" s="26" t="s">
        <v>119</v>
      </c>
      <c r="C30" s="34">
        <v>18273</v>
      </c>
      <c r="D30" s="34">
        <v>7488</v>
      </c>
      <c r="E30" s="28">
        <v>40.978492858315548</v>
      </c>
    </row>
    <row r="31" spans="2:5" s="10" customFormat="1" ht="15.9" customHeight="1" x14ac:dyDescent="0.25">
      <c r="B31" s="26" t="s">
        <v>120</v>
      </c>
      <c r="C31" s="35">
        <v>16900</v>
      </c>
      <c r="D31" s="35">
        <v>6224</v>
      </c>
      <c r="E31" s="28">
        <v>36.828402366863905</v>
      </c>
    </row>
    <row r="32" spans="2:5" s="10" customFormat="1" ht="15.9" customHeight="1" x14ac:dyDescent="0.25">
      <c r="B32" s="26" t="s">
        <v>121</v>
      </c>
      <c r="C32" s="34">
        <v>1267</v>
      </c>
      <c r="D32" s="34">
        <v>1262</v>
      </c>
      <c r="E32" s="28">
        <v>99.605367008681924</v>
      </c>
    </row>
    <row r="33" spans="2:5" s="12" customFormat="1" ht="15.9" customHeight="1" x14ac:dyDescent="0.2">
      <c r="B33" s="31" t="s">
        <v>122</v>
      </c>
      <c r="C33" s="37"/>
      <c r="D33" s="37"/>
      <c r="E33" s="33"/>
    </row>
    <row r="34" spans="2:5" s="12" customFormat="1" ht="15.9" customHeight="1" x14ac:dyDescent="0.2">
      <c r="B34" s="31" t="s">
        <v>123</v>
      </c>
      <c r="C34" s="32">
        <v>1222</v>
      </c>
      <c r="D34" s="32">
        <v>1222</v>
      </c>
      <c r="E34" s="33">
        <v>100</v>
      </c>
    </row>
    <row r="35" spans="2:5" s="12" customFormat="1" ht="15.9" customHeight="1" x14ac:dyDescent="0.2">
      <c r="B35" s="31" t="s">
        <v>124</v>
      </c>
      <c r="C35" s="32"/>
      <c r="D35" s="32"/>
      <c r="E35" s="33"/>
    </row>
    <row r="36" spans="2:5" s="12" customFormat="1" ht="15.9" customHeight="1" x14ac:dyDescent="0.2">
      <c r="B36" s="31" t="s">
        <v>125</v>
      </c>
      <c r="C36" s="32">
        <v>45</v>
      </c>
      <c r="D36" s="32">
        <v>40</v>
      </c>
      <c r="E36" s="33">
        <v>88.888888888888886</v>
      </c>
    </row>
    <row r="37" spans="2:5" s="12" customFormat="1" ht="15.9" customHeight="1" x14ac:dyDescent="0.2">
      <c r="B37" s="31" t="s">
        <v>126</v>
      </c>
      <c r="C37" s="32"/>
      <c r="D37" s="32"/>
      <c r="E37" s="33"/>
    </row>
    <row r="38" spans="2:5" s="13" customFormat="1" ht="15.9" customHeight="1" x14ac:dyDescent="0.2">
      <c r="B38" s="31" t="s">
        <v>127</v>
      </c>
      <c r="C38" s="32"/>
      <c r="D38" s="32"/>
      <c r="E38" s="36"/>
    </row>
    <row r="39" spans="2:5" s="13" customFormat="1" ht="15.9" customHeight="1" x14ac:dyDescent="0.2">
      <c r="B39" s="31" t="s">
        <v>128</v>
      </c>
      <c r="C39" s="32"/>
      <c r="D39" s="32"/>
      <c r="E39" s="36"/>
    </row>
    <row r="40" spans="2:5" s="10" customFormat="1" ht="15.9" customHeight="1" x14ac:dyDescent="0.25">
      <c r="B40" s="26" t="s">
        <v>129</v>
      </c>
      <c r="C40" s="34">
        <v>0</v>
      </c>
      <c r="D40" s="34">
        <v>0</v>
      </c>
      <c r="E40" s="28"/>
    </row>
    <row r="41" spans="2:5" s="10" customFormat="1" ht="15.9" customHeight="1" x14ac:dyDescent="0.25">
      <c r="B41" s="26" t="s">
        <v>130</v>
      </c>
      <c r="C41" s="34">
        <v>106</v>
      </c>
      <c r="D41" s="34">
        <v>2</v>
      </c>
      <c r="E41" s="28">
        <v>1.8867924528301887</v>
      </c>
    </row>
    <row r="42" spans="2:5" s="10" customFormat="1" ht="15.9" customHeight="1" x14ac:dyDescent="0.25">
      <c r="B42" s="26" t="s">
        <v>131</v>
      </c>
      <c r="C42" s="35">
        <v>4731</v>
      </c>
      <c r="D42" s="35">
        <v>4731</v>
      </c>
      <c r="E42" s="28">
        <v>100</v>
      </c>
    </row>
    <row r="43" spans="2:5" s="10" customFormat="1" ht="15.9" customHeight="1" x14ac:dyDescent="0.25">
      <c r="B43" s="26" t="s">
        <v>132</v>
      </c>
      <c r="C43" s="34">
        <v>712</v>
      </c>
      <c r="D43" s="34">
        <v>712</v>
      </c>
      <c r="E43" s="28">
        <v>100</v>
      </c>
    </row>
    <row r="44" spans="2:5" s="10" customFormat="1" ht="15.9" customHeight="1" x14ac:dyDescent="0.25">
      <c r="B44" s="26" t="s">
        <v>133</v>
      </c>
      <c r="C44" s="34">
        <v>4019</v>
      </c>
      <c r="D44" s="34">
        <v>4019</v>
      </c>
      <c r="E44" s="28">
        <v>100</v>
      </c>
    </row>
    <row r="45" spans="2:5" s="10" customFormat="1" ht="15.9" customHeight="1" x14ac:dyDescent="0.25">
      <c r="B45" s="26" t="s">
        <v>134</v>
      </c>
      <c r="C45" s="34"/>
      <c r="D45" s="34"/>
      <c r="E45" s="28"/>
    </row>
    <row r="46" spans="2:5" s="10" customFormat="1" ht="15.9" customHeight="1" x14ac:dyDescent="0.25">
      <c r="B46" s="26" t="s">
        <v>135</v>
      </c>
      <c r="C46" s="34"/>
      <c r="D46" s="34"/>
      <c r="E46" s="28"/>
    </row>
    <row r="47" spans="2:5" s="10" customFormat="1" ht="15.9" customHeight="1" x14ac:dyDescent="0.25">
      <c r="B47" s="26" t="s">
        <v>136</v>
      </c>
      <c r="C47" s="34">
        <v>4404</v>
      </c>
      <c r="D47" s="34">
        <v>2209</v>
      </c>
      <c r="E47" s="28">
        <v>50.158946412352414</v>
      </c>
    </row>
    <row r="48" spans="2:5" s="10" customFormat="1" ht="15.9" customHeight="1" x14ac:dyDescent="0.25">
      <c r="B48" s="26" t="s">
        <v>137</v>
      </c>
      <c r="C48" s="34">
        <v>4320</v>
      </c>
      <c r="D48" s="34">
        <v>2207</v>
      </c>
      <c r="E48" s="28">
        <v>51.087962962962962</v>
      </c>
    </row>
    <row r="49" spans="2:5" s="10" customFormat="1" ht="15.9" customHeight="1" x14ac:dyDescent="0.25">
      <c r="B49" s="26" t="s">
        <v>138</v>
      </c>
      <c r="C49" s="34">
        <v>84</v>
      </c>
      <c r="D49" s="34">
        <v>2</v>
      </c>
      <c r="E49" s="28">
        <v>2.3809523809523809</v>
      </c>
    </row>
    <row r="50" spans="2:5" s="10" customFormat="1" ht="15.9" customHeight="1" x14ac:dyDescent="0.25">
      <c r="B50" s="26" t="s">
        <v>139</v>
      </c>
      <c r="C50" s="35">
        <v>2275</v>
      </c>
      <c r="D50" s="35">
        <v>1873</v>
      </c>
      <c r="E50" s="28">
        <v>82.329670329670336</v>
      </c>
    </row>
    <row r="51" spans="2:5" s="10" customFormat="1" ht="15.9" customHeight="1" x14ac:dyDescent="0.25">
      <c r="B51" s="26" t="s">
        <v>140</v>
      </c>
      <c r="C51" s="34">
        <v>2275</v>
      </c>
      <c r="D51" s="34">
        <v>1873</v>
      </c>
      <c r="E51" s="28">
        <v>82.329670329670336</v>
      </c>
    </row>
    <row r="52" spans="2:5" s="10" customFormat="1" ht="15.9" customHeight="1" x14ac:dyDescent="0.25">
      <c r="B52" s="26" t="s">
        <v>40</v>
      </c>
      <c r="C52" s="34">
        <v>60718</v>
      </c>
      <c r="D52" s="34">
        <v>5436</v>
      </c>
      <c r="E52" s="28">
        <v>8.9528640600810299</v>
      </c>
    </row>
    <row r="53" spans="2:5" s="10" customFormat="1" ht="15.9" customHeight="1" x14ac:dyDescent="0.25">
      <c r="B53" s="26" t="s">
        <v>141</v>
      </c>
      <c r="C53" s="34">
        <v>3063</v>
      </c>
      <c r="D53" s="34">
        <v>3063</v>
      </c>
      <c r="E53" s="28">
        <v>100</v>
      </c>
    </row>
    <row r="54" spans="2:5" s="10" customFormat="1" ht="15.9" customHeight="1" x14ac:dyDescent="0.25">
      <c r="B54" s="26" t="s">
        <v>142</v>
      </c>
      <c r="C54" s="35"/>
      <c r="D54" s="35"/>
      <c r="E54" s="28"/>
    </row>
    <row r="55" spans="2:5" s="10" customFormat="1" ht="15.9" customHeight="1" x14ac:dyDescent="0.25">
      <c r="B55" s="26" t="s">
        <v>143</v>
      </c>
      <c r="C55" s="34">
        <v>3052</v>
      </c>
      <c r="D55" s="34">
        <v>3052</v>
      </c>
      <c r="E55" s="28">
        <v>100</v>
      </c>
    </row>
    <row r="56" spans="2:5" s="10" customFormat="1" ht="15.9" customHeight="1" x14ac:dyDescent="0.25">
      <c r="B56" s="26" t="s">
        <v>144</v>
      </c>
      <c r="C56" s="35"/>
      <c r="D56" s="35"/>
      <c r="E56" s="28"/>
    </row>
    <row r="57" spans="2:5" s="10" customFormat="1" ht="15.9" customHeight="1" x14ac:dyDescent="0.25">
      <c r="B57" s="26" t="s">
        <v>145</v>
      </c>
      <c r="C57" s="34"/>
      <c r="D57" s="34"/>
      <c r="E57" s="28"/>
    </row>
    <row r="58" spans="2:5" s="10" customFormat="1" ht="15.9" customHeight="1" x14ac:dyDescent="0.25">
      <c r="B58" s="26" t="s">
        <v>146</v>
      </c>
      <c r="C58" s="34">
        <v>11</v>
      </c>
      <c r="D58" s="34">
        <v>11</v>
      </c>
      <c r="E58" s="28">
        <v>100</v>
      </c>
    </row>
    <row r="59" spans="2:5" s="10" customFormat="1" ht="15.9" customHeight="1" x14ac:dyDescent="0.25">
      <c r="B59" s="26" t="s">
        <v>147</v>
      </c>
      <c r="C59" s="34">
        <v>171</v>
      </c>
      <c r="D59" s="34">
        <v>9</v>
      </c>
      <c r="E59" s="28">
        <v>5.2631578947368416</v>
      </c>
    </row>
    <row r="60" spans="2:5" s="10" customFormat="1" ht="15.9" customHeight="1" x14ac:dyDescent="0.25">
      <c r="B60" s="26" t="s">
        <v>148</v>
      </c>
      <c r="C60" s="34"/>
      <c r="D60" s="34"/>
      <c r="E60" s="28"/>
    </row>
    <row r="61" spans="2:5" s="10" customFormat="1" ht="15.9" customHeight="1" x14ac:dyDescent="0.25">
      <c r="B61" s="26" t="s">
        <v>149</v>
      </c>
      <c r="C61" s="35">
        <v>171</v>
      </c>
      <c r="D61" s="35">
        <v>9</v>
      </c>
      <c r="E61" s="28">
        <v>5.2631578947368416</v>
      </c>
    </row>
    <row r="62" spans="2:5" s="10" customFormat="1" ht="15.9" customHeight="1" x14ac:dyDescent="0.25">
      <c r="B62" s="26" t="s">
        <v>150</v>
      </c>
      <c r="C62" s="34"/>
      <c r="D62" s="34"/>
      <c r="E62" s="28"/>
    </row>
    <row r="63" spans="2:5" s="10" customFormat="1" ht="15.9" customHeight="1" x14ac:dyDescent="0.25">
      <c r="B63" s="26" t="s">
        <v>151</v>
      </c>
      <c r="C63" s="34">
        <v>12979</v>
      </c>
      <c r="D63" s="34">
        <v>684</v>
      </c>
      <c r="E63" s="28">
        <v>5.2700516218506817</v>
      </c>
    </row>
    <row r="64" spans="2:5" s="10" customFormat="1" ht="15.9" customHeight="1" x14ac:dyDescent="0.25">
      <c r="B64" s="26" t="s">
        <v>152</v>
      </c>
      <c r="C64" s="34">
        <v>847</v>
      </c>
      <c r="D64" s="34">
        <v>605</v>
      </c>
      <c r="E64" s="28">
        <v>71.428571428571431</v>
      </c>
    </row>
    <row r="65" spans="2:5" s="10" customFormat="1" ht="15.9" customHeight="1" x14ac:dyDescent="0.25">
      <c r="B65" s="26" t="s">
        <v>153</v>
      </c>
      <c r="C65" s="34">
        <v>12132</v>
      </c>
      <c r="D65" s="34">
        <v>79</v>
      </c>
      <c r="E65" s="28">
        <v>0.65117045829212006</v>
      </c>
    </row>
    <row r="66" spans="2:5" s="10" customFormat="1" ht="15.9" customHeight="1" x14ac:dyDescent="0.25">
      <c r="B66" s="26" t="s">
        <v>154</v>
      </c>
      <c r="C66" s="34"/>
      <c r="D66" s="34"/>
      <c r="E66" s="28"/>
    </row>
    <row r="67" spans="2:5" s="10" customFormat="1" ht="15.9" customHeight="1" x14ac:dyDescent="0.25">
      <c r="B67" s="26" t="s">
        <v>155</v>
      </c>
      <c r="C67" s="35">
        <v>42940</v>
      </c>
      <c r="D67" s="35">
        <v>1030</v>
      </c>
      <c r="E67" s="28">
        <v>2.3986958546809505</v>
      </c>
    </row>
    <row r="68" spans="2:5" s="10" customFormat="1" ht="15.9" customHeight="1" x14ac:dyDescent="0.25">
      <c r="B68" s="26" t="s">
        <v>156</v>
      </c>
      <c r="C68" s="34">
        <v>42940</v>
      </c>
      <c r="D68" s="34">
        <v>1030</v>
      </c>
      <c r="E68" s="28">
        <v>2.3986958546809505</v>
      </c>
    </row>
    <row r="69" spans="2:5" s="10" customFormat="1" ht="15.9" customHeight="1" x14ac:dyDescent="0.25">
      <c r="B69" s="26" t="s">
        <v>157</v>
      </c>
      <c r="C69" s="34">
        <v>1170</v>
      </c>
      <c r="D69" s="34">
        <v>292</v>
      </c>
      <c r="E69" s="28">
        <v>24.957264957264957</v>
      </c>
    </row>
    <row r="70" spans="2:5" s="4" customFormat="1" ht="15.9" customHeight="1" x14ac:dyDescent="0.2">
      <c r="B70" s="26" t="s">
        <v>158</v>
      </c>
      <c r="C70" s="34">
        <v>261</v>
      </c>
      <c r="D70" s="34">
        <v>72</v>
      </c>
      <c r="E70" s="28">
        <v>27.586206896551722</v>
      </c>
    </row>
    <row r="71" spans="2:5" s="10" customFormat="1" ht="15.9" customHeight="1" x14ac:dyDescent="0.25">
      <c r="B71" s="26" t="s">
        <v>159</v>
      </c>
      <c r="C71" s="34">
        <v>712</v>
      </c>
      <c r="D71" s="34">
        <v>23</v>
      </c>
      <c r="E71" s="28">
        <v>3.2303370786516856</v>
      </c>
    </row>
    <row r="72" spans="2:5" s="10" customFormat="1" ht="15.9" customHeight="1" x14ac:dyDescent="0.25">
      <c r="B72" s="26" t="s">
        <v>160</v>
      </c>
      <c r="C72" s="35">
        <v>122</v>
      </c>
      <c r="D72" s="35">
        <v>122</v>
      </c>
      <c r="E72" s="28">
        <v>100</v>
      </c>
    </row>
    <row r="73" spans="2:5" s="10" customFormat="1" ht="15.9" customHeight="1" x14ac:dyDescent="0.25">
      <c r="B73" s="26" t="s">
        <v>161</v>
      </c>
      <c r="C73" s="34">
        <v>75</v>
      </c>
      <c r="D73" s="34">
        <v>75</v>
      </c>
      <c r="E73" s="28"/>
    </row>
    <row r="74" spans="2:5" s="10" customFormat="1" ht="15.9" customHeight="1" x14ac:dyDescent="0.25">
      <c r="B74" s="26" t="s">
        <v>162</v>
      </c>
      <c r="C74" s="35">
        <v>5</v>
      </c>
      <c r="D74" s="35">
        <v>0</v>
      </c>
      <c r="E74" s="28">
        <v>0</v>
      </c>
    </row>
    <row r="75" spans="2:5" s="10" customFormat="1" ht="15.9" customHeight="1" x14ac:dyDescent="0.25">
      <c r="B75" s="26" t="s">
        <v>163</v>
      </c>
      <c r="C75" s="34">
        <v>5</v>
      </c>
      <c r="D75" s="34">
        <v>0</v>
      </c>
      <c r="E75" s="28">
        <v>0</v>
      </c>
    </row>
    <row r="76" spans="2:5" s="13" customFormat="1" ht="15.9" customHeight="1" x14ac:dyDescent="0.2">
      <c r="B76" s="31" t="s">
        <v>76</v>
      </c>
      <c r="C76" s="32"/>
      <c r="D76" s="32"/>
      <c r="E76" s="36"/>
    </row>
    <row r="77" spans="2:5" s="13" customFormat="1" ht="15.9" customHeight="1" x14ac:dyDescent="0.2">
      <c r="B77" s="31" t="s">
        <v>164</v>
      </c>
      <c r="C77" s="38"/>
      <c r="D77" s="38"/>
      <c r="E77" s="36"/>
    </row>
    <row r="78" spans="2:5" s="13" customFormat="1" ht="15.9" customHeight="1" x14ac:dyDescent="0.2">
      <c r="B78" s="31" t="s">
        <v>165</v>
      </c>
      <c r="C78" s="32">
        <v>5</v>
      </c>
      <c r="D78" s="32" t="s">
        <v>187</v>
      </c>
      <c r="E78" s="36" t="e">
        <v>#VALUE!</v>
      </c>
    </row>
    <row r="79" spans="2:5" s="11" customFormat="1" ht="15.75" customHeight="1" x14ac:dyDescent="0.25">
      <c r="B79" s="26" t="s">
        <v>166</v>
      </c>
      <c r="C79" s="39">
        <v>390</v>
      </c>
      <c r="D79" s="39">
        <v>358</v>
      </c>
      <c r="E79" s="30">
        <v>91.794871794871796</v>
      </c>
    </row>
    <row r="80" spans="2:5" s="11" customFormat="1" ht="15.75" customHeight="1" x14ac:dyDescent="0.25">
      <c r="B80" s="26" t="s">
        <v>89</v>
      </c>
      <c r="C80" s="39">
        <v>497</v>
      </c>
      <c r="D80" s="39">
        <v>441</v>
      </c>
      <c r="E80" s="30">
        <v>88.732394366197184</v>
      </c>
    </row>
    <row r="81" spans="2:5" s="11" customFormat="1" ht="15.75" customHeight="1" x14ac:dyDescent="0.25">
      <c r="B81" s="26" t="s">
        <v>168</v>
      </c>
      <c r="C81" s="39">
        <v>0</v>
      </c>
      <c r="D81" s="39">
        <v>0</v>
      </c>
      <c r="E81" s="30"/>
    </row>
    <row r="82" spans="2:5" s="11" customFormat="1" ht="15.75" customHeight="1" x14ac:dyDescent="0.25">
      <c r="B82" s="26" t="s">
        <v>169</v>
      </c>
      <c r="C82" s="39"/>
      <c r="D82" s="39"/>
      <c r="E82" s="30"/>
    </row>
    <row r="83" spans="2:5" s="11" customFormat="1" ht="15.75" customHeight="1" x14ac:dyDescent="0.25">
      <c r="B83" s="26" t="s">
        <v>170</v>
      </c>
      <c r="C83" s="39"/>
      <c r="D83" s="39"/>
      <c r="E83" s="30"/>
    </row>
    <row r="84" spans="2:5" s="11" customFormat="1" ht="15.75" customHeight="1" x14ac:dyDescent="0.25">
      <c r="B84" s="26" t="s">
        <v>171</v>
      </c>
      <c r="C84" s="39">
        <v>0</v>
      </c>
      <c r="D84" s="39">
        <v>0</v>
      </c>
      <c r="E84" s="30"/>
    </row>
    <row r="85" spans="2:5" s="11" customFormat="1" ht="15.75" customHeight="1" x14ac:dyDescent="0.25">
      <c r="B85" s="26" t="s">
        <v>172</v>
      </c>
      <c r="C85" s="39"/>
      <c r="D85" s="39"/>
      <c r="E85" s="30"/>
    </row>
    <row r="86" spans="2:5" s="11" customFormat="1" ht="15.75" customHeight="1" x14ac:dyDescent="0.25">
      <c r="B86" s="26" t="s">
        <v>173</v>
      </c>
      <c r="C86" s="39">
        <v>497</v>
      </c>
      <c r="D86" s="39">
        <v>441</v>
      </c>
      <c r="E86" s="30">
        <v>88.732394366197184</v>
      </c>
    </row>
    <row r="87" spans="2:5" s="11" customFormat="1" ht="15.75" customHeight="1" x14ac:dyDescent="0.25">
      <c r="B87" s="26" t="s">
        <v>174</v>
      </c>
      <c r="C87" s="39">
        <v>497</v>
      </c>
      <c r="D87" s="39">
        <v>441</v>
      </c>
      <c r="E87" s="30">
        <v>88.732394366197184</v>
      </c>
    </row>
    <row r="88" spans="2:5" s="11" customFormat="1" ht="15.75" customHeight="1" x14ac:dyDescent="0.25">
      <c r="B88" s="26" t="s">
        <v>175</v>
      </c>
      <c r="C88" s="39">
        <v>0</v>
      </c>
      <c r="D88" s="39">
        <v>0</v>
      </c>
      <c r="E88" s="30"/>
    </row>
    <row r="89" spans="2:5" s="12" customFormat="1" ht="15.75" customHeight="1" x14ac:dyDescent="0.2">
      <c r="B89" s="31" t="s">
        <v>176</v>
      </c>
      <c r="C89" s="40"/>
      <c r="D89" s="40"/>
      <c r="E89" s="33"/>
    </row>
    <row r="90" spans="2:5" s="12" customFormat="1" ht="15.75" customHeight="1" x14ac:dyDescent="0.2">
      <c r="B90" s="31" t="s">
        <v>177</v>
      </c>
      <c r="C90" s="40"/>
      <c r="D90" s="40"/>
      <c r="E90" s="33"/>
    </row>
    <row r="91" spans="2:5" s="11" customFormat="1" ht="15.75" customHeight="1" x14ac:dyDescent="0.25">
      <c r="B91" s="26" t="s">
        <v>178</v>
      </c>
      <c r="C91" s="39">
        <v>0</v>
      </c>
      <c r="D91" s="39">
        <v>0</v>
      </c>
      <c r="E91" s="30"/>
    </row>
    <row r="92" spans="2:5" s="11" customFormat="1" ht="15.75" customHeight="1" x14ac:dyDescent="0.25">
      <c r="B92" s="26" t="s">
        <v>179</v>
      </c>
      <c r="C92" s="39">
        <v>0</v>
      </c>
      <c r="D92" s="39">
        <v>0</v>
      </c>
      <c r="E92" s="30"/>
    </row>
    <row r="93" spans="2:5" s="11" customFormat="1" ht="15.75" customHeight="1" x14ac:dyDescent="0.25">
      <c r="B93" s="26" t="s">
        <v>180</v>
      </c>
      <c r="C93" s="39"/>
      <c r="D93" s="39"/>
      <c r="E93" s="30"/>
    </row>
    <row r="94" spans="2:5" s="11" customFormat="1" ht="15.75" customHeight="1" x14ac:dyDescent="0.25">
      <c r="B94" s="26" t="s">
        <v>181</v>
      </c>
      <c r="C94" s="39">
        <v>0</v>
      </c>
      <c r="D94" s="39">
        <v>0</v>
      </c>
      <c r="E94" s="30"/>
    </row>
    <row r="95" spans="2:5" s="11" customFormat="1" ht="15.75" customHeight="1" x14ac:dyDescent="0.25">
      <c r="B95" s="26" t="s">
        <v>180</v>
      </c>
      <c r="C95" s="39"/>
      <c r="D95" s="39"/>
      <c r="E95" s="30"/>
    </row>
    <row r="96" spans="2:5" s="11" customFormat="1" ht="15.75" customHeight="1" x14ac:dyDescent="0.25">
      <c r="B96" s="26" t="s">
        <v>182</v>
      </c>
      <c r="C96" s="39">
        <v>0</v>
      </c>
      <c r="D96" s="39">
        <v>0</v>
      </c>
      <c r="E96" s="30"/>
    </row>
    <row r="97" spans="2:5" s="11" customFormat="1" ht="15.75" customHeight="1" x14ac:dyDescent="0.25">
      <c r="B97" s="26" t="s">
        <v>183</v>
      </c>
      <c r="C97" s="39"/>
      <c r="D97" s="39"/>
      <c r="E97" s="30"/>
    </row>
  </sheetData>
  <phoneticPr fontId="0" type="noConversion"/>
  <hyperlinks>
    <hyperlink ref="C4" location="Ocak!A1" display="Ocak" xr:uid="{A27D6BD9-7A65-4665-B2B4-515283C12966}"/>
    <hyperlink ref="D4" location="Şubat!A1" display="Şubat" xr:uid="{AE25680C-2F83-4B00-8C92-D674441C6D41}"/>
    <hyperlink ref="E4" location="Mart!A1" display="Mart" xr:uid="{51DC0C5F-614B-420F-8203-615DC856F59A}"/>
    <hyperlink ref="C5" location="Nisan!A1" display="Nisan" xr:uid="{C68C7A49-906D-40A9-B5E8-9A326ED2B106}"/>
    <hyperlink ref="D5" location="Mayıs!A1" display="Mayıs" xr:uid="{A11A9DF8-AB37-45A0-984F-F8904449553D}"/>
    <hyperlink ref="E5" location="Haziran!A1" display="Haziran" xr:uid="{0420C96E-04AF-469C-A3C6-808E924A49AF}"/>
    <hyperlink ref="C6" location="Temmuz!A1" display="Temmuz" xr:uid="{9ACB9CD0-2934-4E82-8FF7-575B0847B9DF}"/>
    <hyperlink ref="D6" location="Ağustos!A1" display="Ağustos" xr:uid="{15DD97FF-E215-49D9-BA63-9CFEBD770FE6}"/>
    <hyperlink ref="E6" location="Eylül!A1" display="Eylül" xr:uid="{507A8BE6-0B49-45C5-8553-B8BCCF7DCCAC}"/>
    <hyperlink ref="C7" location="Ekim!A1" display="Ekim" xr:uid="{DAF09C13-FE46-4D59-A259-FAB71EE8027C}"/>
    <hyperlink ref="D7" location="Kasım!A1" display="Kasım" xr:uid="{87DC45D9-2CA6-4687-8B0D-9C8D6527DF1F}"/>
    <hyperlink ref="E7" location="Aralık!A1" display="Aralık" xr:uid="{514AC4E4-286D-4EB8-9885-C6756F0E19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2530-D4DC-4FD3-8170-23382DAF0524}">
  <dimension ref="B1:E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7" customWidth="1"/>
    <col min="2" max="2" width="60.44140625" style="7" bestFit="1" customWidth="1"/>
    <col min="3" max="4" width="12.77734375" style="7" customWidth="1"/>
    <col min="5" max="5" width="12.77734375" style="14" customWidth="1"/>
    <col min="6" max="16384" width="10.6640625" style="7"/>
  </cols>
  <sheetData>
    <row r="1" spans="2:5" ht="10.8" thickBot="1" x14ac:dyDescent="0.25"/>
    <row r="2" spans="2:5" s="2" customFormat="1" ht="24.75" customHeight="1" thickBot="1" x14ac:dyDescent="0.3">
      <c r="B2" s="15" t="s">
        <v>108</v>
      </c>
      <c r="C2" s="16"/>
      <c r="D2" s="16"/>
      <c r="E2" s="18"/>
    </row>
    <row r="3" spans="2:5" s="2" customFormat="1" ht="16.5" customHeight="1" x14ac:dyDescent="0.25">
      <c r="B3" s="1"/>
      <c r="C3" s="19"/>
      <c r="D3" s="19"/>
      <c r="E3" s="19"/>
    </row>
    <row r="4" spans="2:5" s="2" customFormat="1" ht="16.5" customHeight="1" x14ac:dyDescent="0.25">
      <c r="B4" s="1"/>
      <c r="C4" s="21" t="s">
        <v>191</v>
      </c>
      <c r="D4" s="21" t="s">
        <v>192</v>
      </c>
      <c r="E4" s="22" t="s">
        <v>193</v>
      </c>
    </row>
    <row r="5" spans="2:5" s="2" customFormat="1" ht="16.5" customHeight="1" x14ac:dyDescent="0.25">
      <c r="B5" s="1"/>
      <c r="C5" s="21" t="s">
        <v>194</v>
      </c>
      <c r="D5" s="21" t="s">
        <v>195</v>
      </c>
      <c r="E5" s="22" t="s">
        <v>196</v>
      </c>
    </row>
    <row r="6" spans="2:5" s="2" customFormat="1" ht="16.5" customHeight="1" x14ac:dyDescent="0.25">
      <c r="B6" s="1"/>
      <c r="C6" s="21" t="s">
        <v>198</v>
      </c>
      <c r="D6" s="21" t="s">
        <v>199</v>
      </c>
      <c r="E6" s="22" t="s">
        <v>202</v>
      </c>
    </row>
    <row r="7" spans="2:5" s="2" customFormat="1" ht="16.5" customHeight="1" x14ac:dyDescent="0.25">
      <c r="B7" s="1"/>
      <c r="C7" s="21" t="s">
        <v>205</v>
      </c>
      <c r="D7" s="21" t="s">
        <v>207</v>
      </c>
      <c r="E7" s="22" t="s">
        <v>209</v>
      </c>
    </row>
    <row r="8" spans="2:5" s="2" customFormat="1" ht="16.5" customHeight="1" x14ac:dyDescent="0.25">
      <c r="B8" s="1"/>
      <c r="C8" s="19"/>
      <c r="D8" s="19"/>
      <c r="E8" s="19"/>
    </row>
    <row r="9" spans="2:5" s="3" customFormat="1" ht="24.75" customHeight="1" x14ac:dyDescent="0.2">
      <c r="B9" s="23" t="s">
        <v>0</v>
      </c>
      <c r="C9" s="24" t="s">
        <v>1</v>
      </c>
      <c r="D9" s="24" t="s">
        <v>2</v>
      </c>
      <c r="E9" s="25" t="s">
        <v>3</v>
      </c>
    </row>
    <row r="10" spans="2:5" s="10" customFormat="1" ht="15.9" customHeight="1" x14ac:dyDescent="0.25">
      <c r="B10" s="26" t="s">
        <v>4</v>
      </c>
      <c r="C10" s="27">
        <v>128625</v>
      </c>
      <c r="D10" s="27">
        <v>23420</v>
      </c>
      <c r="E10" s="28">
        <v>18.207968901846453</v>
      </c>
    </row>
    <row r="11" spans="2:5" s="11" customFormat="1" ht="15.75" customHeight="1" x14ac:dyDescent="0.25">
      <c r="B11" s="26" t="s">
        <v>5</v>
      </c>
      <c r="C11" s="29">
        <v>70695</v>
      </c>
      <c r="D11" s="29">
        <v>20166</v>
      </c>
      <c r="E11" s="30">
        <v>28.525355399957565</v>
      </c>
    </row>
    <row r="12" spans="2:5" s="11" customFormat="1" ht="15.9" customHeight="1" x14ac:dyDescent="0.25">
      <c r="B12" s="26" t="s">
        <v>109</v>
      </c>
      <c r="C12" s="29">
        <v>28617</v>
      </c>
      <c r="D12" s="29">
        <v>8114</v>
      </c>
      <c r="E12" s="30">
        <v>28.353775727714297</v>
      </c>
    </row>
    <row r="13" spans="2:5" s="11" customFormat="1" ht="15.9" customHeight="1" x14ac:dyDescent="0.25">
      <c r="B13" s="26" t="s">
        <v>110</v>
      </c>
      <c r="C13" s="29">
        <v>26924</v>
      </c>
      <c r="D13" s="29">
        <v>8090</v>
      </c>
      <c r="E13" s="30">
        <v>30.047541227157925</v>
      </c>
    </row>
    <row r="14" spans="2:5" s="12" customFormat="1" ht="15.9" customHeight="1" x14ac:dyDescent="0.2">
      <c r="B14" s="31" t="s">
        <v>8</v>
      </c>
      <c r="C14" s="32">
        <v>2013</v>
      </c>
      <c r="D14" s="32">
        <v>33</v>
      </c>
      <c r="E14" s="33">
        <v>1.639344262295082</v>
      </c>
    </row>
    <row r="15" spans="2:5" s="12" customFormat="1" ht="15.9" customHeight="1" x14ac:dyDescent="0.2">
      <c r="B15" s="31" t="s">
        <v>9</v>
      </c>
      <c r="C15" s="32">
        <v>352</v>
      </c>
      <c r="D15" s="32">
        <v>21</v>
      </c>
      <c r="E15" s="33">
        <v>5.9659090909090908</v>
      </c>
    </row>
    <row r="16" spans="2:5" s="12" customFormat="1" ht="15.9" customHeight="1" x14ac:dyDescent="0.2">
      <c r="B16" s="31" t="s">
        <v>10</v>
      </c>
      <c r="C16" s="32">
        <v>23634</v>
      </c>
      <c r="D16" s="32">
        <v>7990</v>
      </c>
      <c r="E16" s="33">
        <v>33.807226876533811</v>
      </c>
    </row>
    <row r="17" spans="2:5" s="12" customFormat="1" ht="15.9" customHeight="1" x14ac:dyDescent="0.2">
      <c r="B17" s="31" t="s">
        <v>11</v>
      </c>
      <c r="C17" s="32">
        <v>925</v>
      </c>
      <c r="D17" s="32">
        <v>46</v>
      </c>
      <c r="E17" s="33">
        <v>4.9729729729729728</v>
      </c>
    </row>
    <row r="18" spans="2:5" s="11" customFormat="1" ht="15.9" customHeight="1" x14ac:dyDescent="0.25">
      <c r="B18" s="26" t="s">
        <v>111</v>
      </c>
      <c r="C18" s="29">
        <v>1693</v>
      </c>
      <c r="D18" s="29">
        <v>24</v>
      </c>
      <c r="E18" s="30">
        <v>1.4176018901358536</v>
      </c>
    </row>
    <row r="19" spans="2:5" s="12" customFormat="1" ht="15.9" customHeight="1" x14ac:dyDescent="0.2">
      <c r="B19" s="31" t="s">
        <v>13</v>
      </c>
      <c r="C19" s="32">
        <v>1229</v>
      </c>
      <c r="D19" s="32">
        <v>10</v>
      </c>
      <c r="E19" s="33">
        <v>0.8136696501220505</v>
      </c>
    </row>
    <row r="20" spans="2:5" s="12" customFormat="1" ht="15.9" customHeight="1" x14ac:dyDescent="0.2">
      <c r="B20" s="31" t="s">
        <v>14</v>
      </c>
      <c r="C20" s="32"/>
      <c r="D20" s="32"/>
      <c r="E20" s="33"/>
    </row>
    <row r="21" spans="2:5" s="12" customFormat="1" ht="15.9" customHeight="1" x14ac:dyDescent="0.2">
      <c r="B21" s="31" t="s">
        <v>15</v>
      </c>
      <c r="C21" s="32">
        <v>464</v>
      </c>
      <c r="D21" s="32">
        <v>14</v>
      </c>
      <c r="E21" s="33">
        <v>3.0172413793103448</v>
      </c>
    </row>
    <row r="22" spans="2:5" s="10" customFormat="1" ht="15.9" customHeight="1" x14ac:dyDescent="0.25">
      <c r="B22" s="26" t="s">
        <v>112</v>
      </c>
      <c r="C22" s="34"/>
      <c r="D22" s="34"/>
      <c r="E22" s="28"/>
    </row>
    <row r="23" spans="2:5" s="10" customFormat="1" ht="15.9" customHeight="1" x14ac:dyDescent="0.25">
      <c r="B23" s="26" t="s">
        <v>113</v>
      </c>
      <c r="C23" s="35">
        <v>18633</v>
      </c>
      <c r="D23" s="35">
        <v>3796</v>
      </c>
      <c r="E23" s="28">
        <v>20.372457467933238</v>
      </c>
    </row>
    <row r="24" spans="2:5" s="10" customFormat="1" ht="15.9" customHeight="1" x14ac:dyDescent="0.25">
      <c r="B24" s="26" t="s">
        <v>114</v>
      </c>
      <c r="C24" s="34"/>
      <c r="D24" s="34"/>
      <c r="E24" s="28"/>
    </row>
    <row r="25" spans="2:5" s="10" customFormat="1" ht="15.9" customHeight="1" x14ac:dyDescent="0.25">
      <c r="B25" s="26" t="s">
        <v>115</v>
      </c>
      <c r="C25" s="34">
        <v>54</v>
      </c>
      <c r="D25" s="34">
        <v>2</v>
      </c>
      <c r="E25" s="28">
        <v>3.7037037037037033</v>
      </c>
    </row>
    <row r="26" spans="2:5" s="10" customFormat="1" ht="15.9" customHeight="1" x14ac:dyDescent="0.25">
      <c r="B26" s="26" t="s">
        <v>116</v>
      </c>
      <c r="C26" s="34">
        <v>507</v>
      </c>
      <c r="D26" s="34">
        <v>455</v>
      </c>
      <c r="E26" s="28">
        <v>89.743589743589752</v>
      </c>
    </row>
    <row r="27" spans="2:5" s="10" customFormat="1" ht="15.9" customHeight="1" x14ac:dyDescent="0.25">
      <c r="B27" s="26" t="s">
        <v>117</v>
      </c>
      <c r="C27" s="34"/>
      <c r="D27" s="34"/>
      <c r="E27" s="28"/>
    </row>
    <row r="28" spans="2:5" s="10" customFormat="1" ht="15.9" customHeight="1" x14ac:dyDescent="0.25">
      <c r="B28" s="26" t="s">
        <v>118</v>
      </c>
      <c r="C28" s="34">
        <v>18072</v>
      </c>
      <c r="D28" s="34">
        <v>3339</v>
      </c>
      <c r="E28" s="28">
        <v>18.476095617529882</v>
      </c>
    </row>
    <row r="29" spans="2:5" s="10" customFormat="1" ht="15.9" customHeight="1" x14ac:dyDescent="0.25">
      <c r="B29" s="26" t="s">
        <v>119</v>
      </c>
      <c r="C29" s="34">
        <v>16855</v>
      </c>
      <c r="D29" s="34">
        <v>4288</v>
      </c>
      <c r="E29" s="28">
        <v>25.440522100266982</v>
      </c>
    </row>
    <row r="30" spans="2:5" s="10" customFormat="1" ht="15.9" customHeight="1" x14ac:dyDescent="0.25">
      <c r="B30" s="26" t="s">
        <v>120</v>
      </c>
      <c r="C30" s="35">
        <v>16070</v>
      </c>
      <c r="D30" s="35">
        <v>3612</v>
      </c>
      <c r="E30" s="28">
        <v>22.476664592408213</v>
      </c>
    </row>
    <row r="31" spans="2:5" s="10" customFormat="1" ht="15.9" customHeight="1" x14ac:dyDescent="0.25">
      <c r="B31" s="26" t="s">
        <v>121</v>
      </c>
      <c r="C31" s="34">
        <v>679</v>
      </c>
      <c r="D31" s="34">
        <v>675</v>
      </c>
      <c r="E31" s="28">
        <v>99.410898379970547</v>
      </c>
    </row>
    <row r="32" spans="2:5" s="12" customFormat="1" ht="15.9" customHeight="1" x14ac:dyDescent="0.2">
      <c r="B32" s="31" t="s">
        <v>122</v>
      </c>
      <c r="C32" s="41"/>
      <c r="D32" s="41"/>
      <c r="E32" s="33"/>
    </row>
    <row r="33" spans="2:5" s="12" customFormat="1" ht="15.9" customHeight="1" x14ac:dyDescent="0.2">
      <c r="B33" s="31" t="s">
        <v>123</v>
      </c>
      <c r="C33" s="32">
        <v>650</v>
      </c>
      <c r="D33" s="32">
        <v>650</v>
      </c>
      <c r="E33" s="33">
        <v>100</v>
      </c>
    </row>
    <row r="34" spans="2:5" s="12" customFormat="1" ht="15.9" customHeight="1" x14ac:dyDescent="0.2">
      <c r="B34" s="31" t="s">
        <v>124</v>
      </c>
      <c r="C34" s="32"/>
      <c r="D34" s="32"/>
      <c r="E34" s="33"/>
    </row>
    <row r="35" spans="2:5" s="12" customFormat="1" ht="15.9" customHeight="1" x14ac:dyDescent="0.2">
      <c r="B35" s="31" t="s">
        <v>125</v>
      </c>
      <c r="C35" s="32">
        <v>29</v>
      </c>
      <c r="D35" s="32">
        <v>25</v>
      </c>
      <c r="E35" s="33">
        <v>86.206896551724128</v>
      </c>
    </row>
    <row r="36" spans="2:5" s="12" customFormat="1" ht="15.9" customHeight="1" x14ac:dyDescent="0.2">
      <c r="B36" s="31" t="s">
        <v>126</v>
      </c>
      <c r="C36" s="32"/>
      <c r="D36" s="32"/>
      <c r="E36" s="33"/>
    </row>
    <row r="37" spans="2:5" s="13" customFormat="1" ht="15.9" customHeight="1" x14ac:dyDescent="0.2">
      <c r="B37" s="31" t="s">
        <v>127</v>
      </c>
      <c r="C37" s="32"/>
      <c r="D37" s="32"/>
      <c r="E37" s="36"/>
    </row>
    <row r="38" spans="2:5" s="13" customFormat="1" ht="15.9" customHeight="1" x14ac:dyDescent="0.2">
      <c r="B38" s="31" t="s">
        <v>128</v>
      </c>
      <c r="C38" s="32"/>
      <c r="D38" s="32"/>
      <c r="E38" s="36"/>
    </row>
    <row r="39" spans="2:5" s="10" customFormat="1" ht="15.9" customHeight="1" x14ac:dyDescent="0.25">
      <c r="B39" s="26" t="s">
        <v>129</v>
      </c>
      <c r="C39" s="34">
        <v>0</v>
      </c>
      <c r="D39" s="34">
        <v>0</v>
      </c>
      <c r="E39" s="28"/>
    </row>
    <row r="40" spans="2:5" s="10" customFormat="1" ht="15.9" customHeight="1" x14ac:dyDescent="0.25">
      <c r="B40" s="26" t="s">
        <v>130</v>
      </c>
      <c r="C40" s="34">
        <v>106</v>
      </c>
      <c r="D40" s="34">
        <v>1</v>
      </c>
      <c r="E40" s="28">
        <v>0.94339622641509435</v>
      </c>
    </row>
    <row r="41" spans="2:5" s="10" customFormat="1" ht="15.9" customHeight="1" x14ac:dyDescent="0.25">
      <c r="B41" s="26" t="s">
        <v>131</v>
      </c>
      <c r="C41" s="35">
        <v>1746</v>
      </c>
      <c r="D41" s="35">
        <v>1746</v>
      </c>
      <c r="E41" s="28">
        <v>100</v>
      </c>
    </row>
    <row r="42" spans="2:5" s="10" customFormat="1" ht="15.9" customHeight="1" x14ac:dyDescent="0.25">
      <c r="B42" s="26" t="s">
        <v>132</v>
      </c>
      <c r="C42" s="34">
        <v>259</v>
      </c>
      <c r="D42" s="34">
        <v>259</v>
      </c>
      <c r="E42" s="28">
        <v>100</v>
      </c>
    </row>
    <row r="43" spans="2:5" s="10" customFormat="1" ht="15.9" customHeight="1" x14ac:dyDescent="0.25">
      <c r="B43" s="26" t="s">
        <v>133</v>
      </c>
      <c r="C43" s="34">
        <v>1487</v>
      </c>
      <c r="D43" s="34">
        <v>1487</v>
      </c>
      <c r="E43" s="28">
        <v>100</v>
      </c>
    </row>
    <row r="44" spans="2:5" s="10" customFormat="1" ht="15.9" customHeight="1" x14ac:dyDescent="0.25">
      <c r="B44" s="26" t="s">
        <v>134</v>
      </c>
      <c r="C44" s="34"/>
      <c r="D44" s="34"/>
      <c r="E44" s="28"/>
    </row>
    <row r="45" spans="2:5" s="10" customFormat="1" ht="15.9" customHeight="1" x14ac:dyDescent="0.25">
      <c r="B45" s="26" t="s">
        <v>135</v>
      </c>
      <c r="C45" s="34"/>
      <c r="D45" s="34"/>
      <c r="E45" s="28"/>
    </row>
    <row r="46" spans="2:5" s="10" customFormat="1" ht="15.9" customHeight="1" x14ac:dyDescent="0.25">
      <c r="B46" s="26" t="s">
        <v>136</v>
      </c>
      <c r="C46" s="34">
        <v>3415</v>
      </c>
      <c r="D46" s="34">
        <v>1200</v>
      </c>
      <c r="E46" s="28">
        <v>35.13909224011713</v>
      </c>
    </row>
    <row r="47" spans="2:5" s="10" customFormat="1" ht="15.9" customHeight="1" x14ac:dyDescent="0.25">
      <c r="B47" s="26" t="s">
        <v>137</v>
      </c>
      <c r="C47" s="34">
        <v>3331</v>
      </c>
      <c r="D47" s="34">
        <v>1198</v>
      </c>
      <c r="E47" s="28">
        <v>35.965175622936059</v>
      </c>
    </row>
    <row r="48" spans="2:5" s="10" customFormat="1" ht="15.9" customHeight="1" x14ac:dyDescent="0.25">
      <c r="B48" s="26" t="s">
        <v>138</v>
      </c>
      <c r="C48" s="34">
        <v>84</v>
      </c>
      <c r="D48" s="34">
        <v>2</v>
      </c>
      <c r="E48" s="28">
        <v>2.3809523809523809</v>
      </c>
    </row>
    <row r="49" spans="2:5" s="10" customFormat="1" ht="15.9" customHeight="1" x14ac:dyDescent="0.25">
      <c r="B49" s="26" t="s">
        <v>139</v>
      </c>
      <c r="C49" s="35">
        <v>1429</v>
      </c>
      <c r="D49" s="35">
        <v>1022</v>
      </c>
      <c r="E49" s="28">
        <v>71.518544436668989</v>
      </c>
    </row>
    <row r="50" spans="2:5" s="10" customFormat="1" ht="15.9" customHeight="1" x14ac:dyDescent="0.25">
      <c r="B50" s="26" t="s">
        <v>140</v>
      </c>
      <c r="C50" s="34">
        <v>1429</v>
      </c>
      <c r="D50" s="34">
        <v>1022</v>
      </c>
      <c r="E50" s="28">
        <v>71.518544436668989</v>
      </c>
    </row>
    <row r="51" spans="2:5" s="10" customFormat="1" ht="15.9" customHeight="1" x14ac:dyDescent="0.25">
      <c r="B51" s="26" t="s">
        <v>40</v>
      </c>
      <c r="C51" s="34">
        <v>57845</v>
      </c>
      <c r="D51" s="34">
        <v>3226</v>
      </c>
      <c r="E51" s="28">
        <v>5.5769729449390608</v>
      </c>
    </row>
    <row r="52" spans="2:5" s="10" customFormat="1" ht="15.9" customHeight="1" x14ac:dyDescent="0.25">
      <c r="B52" s="26" t="s">
        <v>141</v>
      </c>
      <c r="C52" s="34">
        <v>2252</v>
      </c>
      <c r="D52" s="34">
        <v>2252</v>
      </c>
      <c r="E52" s="28">
        <v>100</v>
      </c>
    </row>
    <row r="53" spans="2:5" s="10" customFormat="1" ht="15.9" customHeight="1" x14ac:dyDescent="0.25">
      <c r="B53" s="26" t="s">
        <v>142</v>
      </c>
      <c r="C53" s="35"/>
      <c r="D53" s="35"/>
      <c r="E53" s="28"/>
    </row>
    <row r="54" spans="2:5" s="10" customFormat="1" ht="15.9" customHeight="1" x14ac:dyDescent="0.25">
      <c r="B54" s="26" t="s">
        <v>143</v>
      </c>
      <c r="C54" s="34">
        <v>2244</v>
      </c>
      <c r="D54" s="34">
        <v>2244</v>
      </c>
      <c r="E54" s="28">
        <v>100</v>
      </c>
    </row>
    <row r="55" spans="2:5" s="10" customFormat="1" ht="15.9" customHeight="1" x14ac:dyDescent="0.25">
      <c r="B55" s="26" t="s">
        <v>144</v>
      </c>
      <c r="C55" s="35"/>
      <c r="D55" s="35"/>
      <c r="E55" s="28"/>
    </row>
    <row r="56" spans="2:5" s="10" customFormat="1" ht="15.9" customHeight="1" x14ac:dyDescent="0.25">
      <c r="B56" s="26" t="s">
        <v>145</v>
      </c>
      <c r="C56" s="34"/>
      <c r="D56" s="34"/>
      <c r="E56" s="28"/>
    </row>
    <row r="57" spans="2:5" s="10" customFormat="1" ht="15.9" customHeight="1" x14ac:dyDescent="0.25">
      <c r="B57" s="26" t="s">
        <v>146</v>
      </c>
      <c r="C57" s="34">
        <v>8</v>
      </c>
      <c r="D57" s="34">
        <v>8</v>
      </c>
      <c r="E57" s="28">
        <v>100</v>
      </c>
    </row>
    <row r="58" spans="2:5" s="10" customFormat="1" ht="15.9" customHeight="1" x14ac:dyDescent="0.25">
      <c r="B58" s="26" t="s">
        <v>147</v>
      </c>
      <c r="C58" s="34">
        <v>171</v>
      </c>
      <c r="D58" s="34">
        <v>0</v>
      </c>
      <c r="E58" s="28">
        <v>0</v>
      </c>
    </row>
    <row r="59" spans="2:5" s="10" customFormat="1" ht="15.9" customHeight="1" x14ac:dyDescent="0.25">
      <c r="B59" s="26" t="s">
        <v>148</v>
      </c>
      <c r="C59" s="34"/>
      <c r="D59" s="34"/>
      <c r="E59" s="28"/>
    </row>
    <row r="60" spans="2:5" s="10" customFormat="1" ht="15.9" customHeight="1" x14ac:dyDescent="0.25">
      <c r="B60" s="26" t="s">
        <v>149</v>
      </c>
      <c r="C60" s="35">
        <v>171</v>
      </c>
      <c r="D60" s="35">
        <v>0</v>
      </c>
      <c r="E60" s="28">
        <v>0</v>
      </c>
    </row>
    <row r="61" spans="2:5" s="10" customFormat="1" ht="15.9" customHeight="1" x14ac:dyDescent="0.25">
      <c r="B61" s="26" t="s">
        <v>150</v>
      </c>
      <c r="C61" s="34"/>
      <c r="D61" s="34"/>
      <c r="E61" s="28"/>
    </row>
    <row r="62" spans="2:5" s="10" customFormat="1" ht="15.9" customHeight="1" x14ac:dyDescent="0.25">
      <c r="B62" s="26" t="s">
        <v>151</v>
      </c>
      <c r="C62" s="34">
        <v>12339</v>
      </c>
      <c r="D62" s="34">
        <v>228</v>
      </c>
      <c r="E62" s="28">
        <v>1.8477996596158521</v>
      </c>
    </row>
    <row r="63" spans="2:5" s="10" customFormat="1" ht="15.9" customHeight="1" x14ac:dyDescent="0.25">
      <c r="B63" s="26" t="s">
        <v>152</v>
      </c>
      <c r="C63" s="34">
        <v>451</v>
      </c>
      <c r="D63" s="34">
        <v>195</v>
      </c>
      <c r="E63" s="28">
        <v>43.237250554323722</v>
      </c>
    </row>
    <row r="64" spans="2:5" s="10" customFormat="1" ht="15.9" customHeight="1" x14ac:dyDescent="0.25">
      <c r="B64" s="26" t="s">
        <v>153</v>
      </c>
      <c r="C64" s="34">
        <v>11888</v>
      </c>
      <c r="D64" s="34">
        <v>33</v>
      </c>
      <c r="E64" s="28">
        <v>0.27759084791386274</v>
      </c>
    </row>
    <row r="65" spans="2:5" s="10" customFormat="1" ht="15.9" customHeight="1" x14ac:dyDescent="0.25">
      <c r="B65" s="26" t="s">
        <v>154</v>
      </c>
      <c r="C65" s="34"/>
      <c r="D65" s="34"/>
      <c r="E65" s="28"/>
    </row>
    <row r="66" spans="2:5" s="10" customFormat="1" ht="15.9" customHeight="1" x14ac:dyDescent="0.25">
      <c r="B66" s="26" t="s">
        <v>155</v>
      </c>
      <c r="C66" s="35">
        <v>41833</v>
      </c>
      <c r="D66" s="35">
        <v>409</v>
      </c>
      <c r="E66" s="28">
        <v>0.97769703344249748</v>
      </c>
    </row>
    <row r="67" spans="2:5" s="10" customFormat="1" ht="15.9" customHeight="1" x14ac:dyDescent="0.25">
      <c r="B67" s="26" t="s">
        <v>156</v>
      </c>
      <c r="C67" s="34">
        <v>41833</v>
      </c>
      <c r="D67" s="34">
        <v>409</v>
      </c>
      <c r="E67" s="28">
        <v>0.97769703344249748</v>
      </c>
    </row>
    <row r="68" spans="2:5" s="10" customFormat="1" ht="15.9" customHeight="1" x14ac:dyDescent="0.25">
      <c r="B68" s="26" t="s">
        <v>157</v>
      </c>
      <c r="C68" s="34">
        <v>1058</v>
      </c>
      <c r="D68" s="34">
        <v>168</v>
      </c>
      <c r="E68" s="28">
        <v>15.879017013232513</v>
      </c>
    </row>
    <row r="69" spans="2:5" s="4" customFormat="1" ht="15.9" customHeight="1" x14ac:dyDescent="0.2">
      <c r="B69" s="26" t="s">
        <v>158</v>
      </c>
      <c r="C69" s="34">
        <v>234</v>
      </c>
      <c r="D69" s="34">
        <v>32</v>
      </c>
      <c r="E69" s="28">
        <v>13.675213675213676</v>
      </c>
    </row>
    <row r="70" spans="2:5" s="10" customFormat="1" ht="15.9" customHeight="1" x14ac:dyDescent="0.25">
      <c r="B70" s="26" t="s">
        <v>159</v>
      </c>
      <c r="C70" s="34">
        <v>711</v>
      </c>
      <c r="D70" s="34">
        <v>23</v>
      </c>
      <c r="E70" s="28">
        <v>3.2348804500703237</v>
      </c>
    </row>
    <row r="71" spans="2:5" s="10" customFormat="1" ht="15.9" customHeight="1" x14ac:dyDescent="0.25">
      <c r="B71" s="26" t="s">
        <v>160</v>
      </c>
      <c r="C71" s="35">
        <v>113</v>
      </c>
      <c r="D71" s="35">
        <v>113</v>
      </c>
      <c r="E71" s="28">
        <v>100</v>
      </c>
    </row>
    <row r="72" spans="2:5" s="10" customFormat="1" ht="15.9" customHeight="1" x14ac:dyDescent="0.25">
      <c r="B72" s="26" t="s">
        <v>161</v>
      </c>
      <c r="C72" s="34"/>
      <c r="D72" s="34"/>
      <c r="E72" s="28"/>
    </row>
    <row r="73" spans="2:5" s="10" customFormat="1" ht="15.9" customHeight="1" x14ac:dyDescent="0.25">
      <c r="B73" s="26" t="s">
        <v>162</v>
      </c>
      <c r="C73" s="35">
        <v>5</v>
      </c>
      <c r="D73" s="35">
        <v>0</v>
      </c>
      <c r="E73" s="28">
        <v>0</v>
      </c>
    </row>
    <row r="74" spans="2:5" s="10" customFormat="1" ht="15.9" customHeight="1" x14ac:dyDescent="0.25">
      <c r="B74" s="26" t="s">
        <v>163</v>
      </c>
      <c r="C74" s="34">
        <v>5</v>
      </c>
      <c r="D74" s="34">
        <v>0</v>
      </c>
      <c r="E74" s="28">
        <v>0</v>
      </c>
    </row>
    <row r="75" spans="2:5" s="10" customFormat="1" ht="15.9" customHeight="1" x14ac:dyDescent="0.25">
      <c r="B75" s="31" t="s">
        <v>76</v>
      </c>
      <c r="C75" s="34"/>
      <c r="D75" s="34"/>
      <c r="E75" s="36"/>
    </row>
    <row r="76" spans="2:5" s="10" customFormat="1" ht="15.9" customHeight="1" x14ac:dyDescent="0.25">
      <c r="B76" s="31" t="s">
        <v>164</v>
      </c>
      <c r="C76" s="35"/>
      <c r="D76" s="35"/>
      <c r="E76" s="36"/>
    </row>
    <row r="77" spans="2:5" s="10" customFormat="1" ht="15.9" customHeight="1" x14ac:dyDescent="0.25">
      <c r="B77" s="31" t="s">
        <v>165</v>
      </c>
      <c r="C77" s="34">
        <v>5</v>
      </c>
      <c r="D77" s="34">
        <v>0</v>
      </c>
      <c r="E77" s="36">
        <v>0</v>
      </c>
    </row>
    <row r="78" spans="2:5" s="10" customFormat="1" ht="15.9" customHeight="1" x14ac:dyDescent="0.25">
      <c r="B78" s="26" t="s">
        <v>166</v>
      </c>
      <c r="C78" s="34">
        <v>187</v>
      </c>
      <c r="D78" s="34">
        <v>169</v>
      </c>
      <c r="E78" s="28">
        <v>90.37433155080214</v>
      </c>
    </row>
    <row r="79" spans="2:5" s="11" customFormat="1" ht="15.75" customHeight="1" x14ac:dyDescent="0.25">
      <c r="B79" s="26" t="s">
        <v>167</v>
      </c>
      <c r="C79" s="39">
        <v>187</v>
      </c>
      <c r="D79" s="39">
        <v>169</v>
      </c>
      <c r="E79" s="30">
        <v>90.37433155080214</v>
      </c>
    </row>
    <row r="80" spans="2:5" s="11" customFormat="1" ht="15.75" customHeight="1" x14ac:dyDescent="0.25">
      <c r="B80" s="26" t="s">
        <v>89</v>
      </c>
      <c r="C80" s="39">
        <v>85</v>
      </c>
      <c r="D80" s="39">
        <v>28</v>
      </c>
      <c r="E80" s="30">
        <v>32.941176470588232</v>
      </c>
    </row>
    <row r="81" spans="2:5" s="11" customFormat="1" ht="15.75" customHeight="1" x14ac:dyDescent="0.25">
      <c r="B81" s="26" t="s">
        <v>168</v>
      </c>
      <c r="C81" s="39">
        <v>0</v>
      </c>
      <c r="D81" s="39">
        <v>0</v>
      </c>
      <c r="E81" s="30"/>
    </row>
    <row r="82" spans="2:5" s="11" customFormat="1" ht="15.75" customHeight="1" x14ac:dyDescent="0.25">
      <c r="B82" s="26" t="s">
        <v>169</v>
      </c>
      <c r="C82" s="39"/>
      <c r="D82" s="39"/>
      <c r="E82" s="30"/>
    </row>
    <row r="83" spans="2:5" s="11" customFormat="1" ht="15.75" customHeight="1" x14ac:dyDescent="0.25">
      <c r="B83" s="26" t="s">
        <v>170</v>
      </c>
      <c r="C83" s="39"/>
      <c r="D83" s="39"/>
      <c r="E83" s="30"/>
    </row>
    <row r="84" spans="2:5" s="11" customFormat="1" ht="15.75" customHeight="1" x14ac:dyDescent="0.25">
      <c r="B84" s="26" t="s">
        <v>171</v>
      </c>
      <c r="C84" s="39">
        <v>0</v>
      </c>
      <c r="D84" s="39">
        <v>0</v>
      </c>
      <c r="E84" s="30"/>
    </row>
    <row r="85" spans="2:5" s="11" customFormat="1" ht="15.75" customHeight="1" x14ac:dyDescent="0.25">
      <c r="B85" s="26" t="s">
        <v>172</v>
      </c>
      <c r="C85" s="39"/>
      <c r="D85" s="39"/>
      <c r="E85" s="30"/>
    </row>
    <row r="86" spans="2:5" s="11" customFormat="1" ht="15.75" customHeight="1" x14ac:dyDescent="0.25">
      <c r="B86" s="26" t="s">
        <v>173</v>
      </c>
      <c r="C86" s="39">
        <v>85</v>
      </c>
      <c r="D86" s="39">
        <v>28</v>
      </c>
      <c r="E86" s="30">
        <v>32.941176470588232</v>
      </c>
    </row>
    <row r="87" spans="2:5" s="11" customFormat="1" ht="15.75" customHeight="1" x14ac:dyDescent="0.25">
      <c r="B87" s="26" t="s">
        <v>174</v>
      </c>
      <c r="C87" s="39">
        <v>85</v>
      </c>
      <c r="D87" s="39">
        <v>28</v>
      </c>
      <c r="E87" s="30">
        <v>32.941176470588232</v>
      </c>
    </row>
    <row r="88" spans="2:5" s="11" customFormat="1" ht="15.75" customHeight="1" x14ac:dyDescent="0.25">
      <c r="B88" s="26" t="s">
        <v>175</v>
      </c>
      <c r="C88" s="39">
        <v>0</v>
      </c>
      <c r="D88" s="39">
        <v>0</v>
      </c>
      <c r="E88" s="30"/>
    </row>
    <row r="89" spans="2:5" s="12" customFormat="1" ht="15.75" customHeight="1" x14ac:dyDescent="0.2">
      <c r="B89" s="31" t="s">
        <v>176</v>
      </c>
      <c r="C89" s="40"/>
      <c r="D89" s="40"/>
      <c r="E89" s="33"/>
    </row>
    <row r="90" spans="2:5" s="12" customFormat="1" ht="15.75" customHeight="1" x14ac:dyDescent="0.2">
      <c r="B90" s="31" t="s">
        <v>177</v>
      </c>
      <c r="C90" s="40"/>
      <c r="D90" s="40"/>
      <c r="E90" s="33"/>
    </row>
    <row r="91" spans="2:5" s="11" customFormat="1" ht="15.75" customHeight="1" x14ac:dyDescent="0.25">
      <c r="B91" s="26" t="s">
        <v>178</v>
      </c>
      <c r="C91" s="39">
        <v>0</v>
      </c>
      <c r="D91" s="39">
        <v>0</v>
      </c>
      <c r="E91" s="30"/>
    </row>
    <row r="92" spans="2:5" s="11" customFormat="1" ht="15.75" customHeight="1" x14ac:dyDescent="0.25">
      <c r="B92" s="26" t="s">
        <v>179</v>
      </c>
      <c r="C92" s="39">
        <v>0</v>
      </c>
      <c r="D92" s="39">
        <v>0</v>
      </c>
      <c r="E92" s="30"/>
    </row>
    <row r="93" spans="2:5" s="11" customFormat="1" ht="15.75" customHeight="1" x14ac:dyDescent="0.25">
      <c r="B93" s="26" t="s">
        <v>180</v>
      </c>
      <c r="C93" s="39"/>
      <c r="D93" s="39"/>
      <c r="E93" s="30"/>
    </row>
    <row r="94" spans="2:5" s="11" customFormat="1" ht="15.75" customHeight="1" x14ac:dyDescent="0.25">
      <c r="B94" s="26" t="s">
        <v>181</v>
      </c>
      <c r="C94" s="39">
        <v>0</v>
      </c>
      <c r="D94" s="39">
        <v>0</v>
      </c>
      <c r="E94" s="30"/>
    </row>
    <row r="95" spans="2:5" s="11" customFormat="1" ht="15.75" customHeight="1" x14ac:dyDescent="0.25">
      <c r="B95" s="26" t="s">
        <v>180</v>
      </c>
      <c r="C95" s="39"/>
      <c r="D95" s="39"/>
      <c r="E95" s="30"/>
    </row>
    <row r="96" spans="2:5" s="11" customFormat="1" ht="15.75" customHeight="1" x14ac:dyDescent="0.25">
      <c r="B96" s="26" t="s">
        <v>182</v>
      </c>
      <c r="C96" s="39">
        <v>0</v>
      </c>
      <c r="D96" s="39">
        <v>0</v>
      </c>
      <c r="E96" s="30"/>
    </row>
    <row r="97" spans="2:5" s="11" customFormat="1" ht="15.75" customHeight="1" x14ac:dyDescent="0.25">
      <c r="B97" s="26" t="s">
        <v>183</v>
      </c>
      <c r="C97" s="39"/>
      <c r="D97" s="39"/>
      <c r="E97" s="30"/>
    </row>
  </sheetData>
  <phoneticPr fontId="0" type="noConversion"/>
  <hyperlinks>
    <hyperlink ref="C4" location="Ocak!A1" display="Ocak" xr:uid="{C613AEAC-5B65-4C37-BD24-A6C3DFF4154C}"/>
    <hyperlink ref="D4" location="Şubat!A1" display="Şubat" xr:uid="{2B5985A6-788F-4E22-954F-6F9A9CC01615}"/>
    <hyperlink ref="E4" location="Mart!A1" display="Mart" xr:uid="{504EB292-9230-4E5F-AC07-5F8C8364B826}"/>
    <hyperlink ref="C5" location="Nisan!A1" display="Nisan" xr:uid="{50CD0F29-23AB-4B6D-AE4A-36C1D048F8EA}"/>
    <hyperlink ref="D5" location="Mayıs!A1" display="Mayıs" xr:uid="{7A7A6FEE-8B9A-4973-8DC4-8DE26A403E0C}"/>
    <hyperlink ref="E5" location="Haziran!A1" display="Haziran" xr:uid="{1EF3F83E-CBF7-4EDE-A850-BBDFC3936700}"/>
    <hyperlink ref="C6" location="Temmuz!A1" display="Temmuz" xr:uid="{535B779A-F58F-4749-B371-2A5E039D4B2F}"/>
    <hyperlink ref="D6" location="Ağustos!A1" display="Ağustos" xr:uid="{BC34A793-AA82-48CF-90A2-93C9DA70676B}"/>
    <hyperlink ref="E6" location="Eylül!A1" display="Eylül" xr:uid="{64BDB24A-3C69-4152-92D5-FFBC7BA00936}"/>
    <hyperlink ref="C7" location="Ekim!A1" display="Ekim" xr:uid="{295A11F8-18B2-437A-A25E-9C24FACFFE70}"/>
    <hyperlink ref="D7" location="Kasım!A1" display="Kasım" xr:uid="{90907323-DCD4-4A53-AFA9-8332947D4416}"/>
    <hyperlink ref="E7" location="Aralık!A1" display="Aralık" xr:uid="{D7FFB9BC-23B9-4B51-999D-E9641396CC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Aralık</vt:lpstr>
      <vt:lpstr>Kasım</vt:lpstr>
      <vt:lpstr>Ekim</vt:lpstr>
      <vt:lpstr>Eylül</vt:lpstr>
      <vt:lpstr>Ağustos</vt:lpstr>
      <vt:lpstr>Temmuz</vt:lpstr>
      <vt:lpstr>Haziran</vt:lpstr>
      <vt:lpstr>Mayıs</vt:lpstr>
      <vt:lpstr>Nisan</vt:lpstr>
      <vt:lpstr>Mart</vt:lpstr>
      <vt:lpstr>Şubat</vt:lpstr>
      <vt:lpstr>Ocak</vt:lpstr>
    </vt:vector>
  </TitlesOfParts>
  <Company>Maliye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</dc:creator>
  <cp:lastModifiedBy>Hüseyin Berat Özen</cp:lastModifiedBy>
  <dcterms:created xsi:type="dcterms:W3CDTF">2006-04-21T06:29:16Z</dcterms:created>
  <dcterms:modified xsi:type="dcterms:W3CDTF">2025-07-29T13:14:06Z</dcterms:modified>
</cp:coreProperties>
</file>