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E26657C4-2B3D-49D1-BC6A-29C782B2C4E6}" xr6:coauthVersionLast="47" xr6:coauthVersionMax="47" xr10:uidLastSave="{00000000-0000-0000-0000-000000000000}"/>
  <bookViews>
    <workbookView xWindow="-108" yWindow="-108" windowWidth="23256" windowHeight="12456" xr2:uid="{E678219F-D56C-4779-9BF6-5997EA25960E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{"'35  İzmir'!$B$3:$D$105"}</definedName>
    <definedName name="HTML_Control" localSheetId="0" hidden="1">{"'35  İzmir'!$B$3:$D$105"}</definedName>
    <definedName name="HTML_Control" localSheetId="2" hidden="1">{"'35  İzmir'!$B$3:$D$105"}</definedName>
    <definedName name="HTML_Control" localSheetId="3" hidden="1">{"'35  İzmir'!$B$3:$D$105"}</definedName>
    <definedName name="HTML_Control" localSheetId="6" hidden="1">{"'35  İzmir'!$B$3:$D$105"}</definedName>
    <definedName name="HTML_Control" localSheetId="1" hidden="1">{"'35  İzmir'!$B$3:$D$105"}</definedName>
    <definedName name="HTML_Control" localSheetId="9" hidden="1">{"'35  İzmir'!$B$3:$D$105"}</definedName>
    <definedName name="HTML_Control" localSheetId="7" hidden="1">{"'35  İzmir'!$B$3:$D$105"}</definedName>
    <definedName name="HTML_Control" localSheetId="8" hidden="1">{"'35  İzmir'!$B$3:$D$105"}</definedName>
    <definedName name="HTML_Control" localSheetId="11" hidden="1">{"'35  İzmir'!$B$3:$D$90"}</definedName>
    <definedName name="HTML_Control" localSheetId="10" hidden="1">{"'35  İzmir'!$B$3:$D$90"}</definedName>
    <definedName name="HTML_Control" localSheetId="5" hidden="1">{"'35  İzmir'!$B$3:$D$105"}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Settings\hersan.MUHASEBAT\Desktop\htm\35.htm"</definedName>
    <definedName name="HTML_PathFile" localSheetId="0" hidden="1">"C:\Documents and Settings\hersan.MUHASEBAT\Desktop\htm\35.htm"</definedName>
    <definedName name="HTML_PathFile" localSheetId="2" hidden="1">"C:\Documents and Settings\hersan.MUHASEBAT\Desktop\htm\35.htm"</definedName>
    <definedName name="HTML_PathFile" localSheetId="3" hidden="1">"C:\Documents and Settings\hersan.MUHASEBAT\Desktop\htm\35.htm"</definedName>
    <definedName name="HTML_PathFile" localSheetId="6" hidden="1">"C:\Documents and Settings\hersan.MUHASEBAT\Desktop\htm\35.htm"</definedName>
    <definedName name="HTML_PathFile" localSheetId="1" hidden="1">"C:\Documents and Settings\hersan.MUHASEBAT\Desktop\htm\35.htm"</definedName>
    <definedName name="HTML_PathFile" localSheetId="9" hidden="1">"\\M-pc-00000-20\il_2005_2006hazırlık\docs\35.htm"</definedName>
    <definedName name="HTML_PathFile" localSheetId="7" hidden="1">"C:\Documents and Settings\eakgonullu\Belgelerim\internet\docs\il_81\htm\35.htm"</definedName>
    <definedName name="HTML_PathFile" localSheetId="8" hidden="1">"C:\Documents and Settings\hersan\Belgelerim\int-hazırlık\htm\35.htm"</definedName>
    <definedName name="HTML_PathFile" localSheetId="11" hidden="1">"C:\Documents and Settings\hersan\Belgelerim\int-hazırlık\htm\35.htm"</definedName>
    <definedName name="HTML_PathFile" localSheetId="10" hidden="1">"\\M-pc-00000-20\il_2005_2006hazırlık\docs\htm\35.htm"</definedName>
    <definedName name="HTML_PathFile" localSheetId="5" hidden="1">"C:\Documents and Settings\hersan.MUHASEBAT\Desktop\htm\35.htm"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E13" i="8" s="1"/>
  <c r="D13" i="8"/>
  <c r="D12" i="8" s="1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0" i="8"/>
  <c r="E31" i="8"/>
  <c r="E32" i="8"/>
  <c r="E33" i="8"/>
  <c r="E34" i="8"/>
  <c r="E35" i="8"/>
  <c r="E36" i="8"/>
  <c r="E38" i="8"/>
  <c r="C39" i="8"/>
  <c r="D39" i="8"/>
  <c r="E39" i="8" s="1"/>
  <c r="E40" i="8"/>
  <c r="E41" i="8"/>
  <c r="E42" i="8"/>
  <c r="E43" i="8"/>
  <c r="E44" i="8"/>
  <c r="E45" i="8"/>
  <c r="C47" i="8"/>
  <c r="D47" i="8"/>
  <c r="E47" i="8" s="1"/>
  <c r="E48" i="8"/>
  <c r="E49" i="8"/>
  <c r="E50" i="8"/>
  <c r="E52" i="8"/>
  <c r="C54" i="8"/>
  <c r="C51" i="8" s="1"/>
  <c r="D54" i="8"/>
  <c r="D51" i="8" s="1"/>
  <c r="E51" i="8" s="1"/>
  <c r="C61" i="8"/>
  <c r="D61" i="8"/>
  <c r="E61" i="8" s="1"/>
  <c r="C62" i="8"/>
  <c r="D62" i="8"/>
  <c r="E62" i="8" s="1"/>
  <c r="E63" i="8"/>
  <c r="E64" i="8"/>
  <c r="E65" i="8"/>
  <c r="C66" i="8"/>
  <c r="D66" i="8"/>
  <c r="E66" i="8"/>
  <c r="E68" i="8"/>
  <c r="E69" i="8"/>
  <c r="C71" i="8"/>
  <c r="D71" i="8"/>
  <c r="E71" i="8"/>
  <c r="E72" i="8"/>
  <c r="E73" i="8"/>
  <c r="E74" i="8"/>
  <c r="E75" i="8"/>
  <c r="E76" i="8"/>
  <c r="E77" i="8"/>
  <c r="C78" i="8"/>
  <c r="D78" i="8"/>
  <c r="E78" i="8"/>
  <c r="E79" i="8"/>
  <c r="E81" i="8"/>
  <c r="E84" i="8"/>
  <c r="E85" i="8"/>
  <c r="C87" i="8"/>
  <c r="E87" i="8" s="1"/>
  <c r="D87" i="8"/>
  <c r="E90" i="8"/>
  <c r="E91" i="8"/>
  <c r="E92" i="8"/>
  <c r="E93" i="8"/>
  <c r="C94" i="8"/>
  <c r="D94" i="8"/>
  <c r="E94" i="8" s="1"/>
  <c r="C96" i="8"/>
  <c r="C95" i="8" s="1"/>
  <c r="D96" i="8"/>
  <c r="D95" i="8" s="1"/>
  <c r="E96" i="8"/>
  <c r="E98" i="8"/>
  <c r="E99" i="8"/>
  <c r="E100" i="8"/>
  <c r="E101" i="8"/>
  <c r="C103" i="8"/>
  <c r="D103" i="8"/>
  <c r="C107" i="8"/>
  <c r="C106" i="8" s="1"/>
  <c r="D107" i="8"/>
  <c r="D106" i="8" s="1"/>
  <c r="E106" i="8" s="1"/>
  <c r="E112" i="8"/>
  <c r="C46" i="8" l="1"/>
  <c r="D11" i="8"/>
  <c r="E95" i="8"/>
  <c r="C12" i="8"/>
  <c r="C11" i="8" s="1"/>
  <c r="C10" i="8" s="1"/>
  <c r="D46" i="8"/>
  <c r="E46" i="8" s="1"/>
  <c r="D10" i="8" l="1"/>
  <c r="E10" i="8" s="1"/>
  <c r="E11" i="8"/>
  <c r="E12" i="8"/>
</calcChain>
</file>

<file path=xl/sharedStrings.xml><?xml version="1.0" encoding="utf-8"?>
<sst xmlns="http://schemas.openxmlformats.org/spreadsheetml/2006/main" count="1416" uniqueCount="211">
  <si>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</si>
  <si>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</si>
  <si>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</si>
  <si>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</si>
  <si>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</si>
  <si>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</si>
  <si>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</si>
  <si>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</si>
  <si>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</si>
  <si>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</si>
  <si>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</si>
  <si>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</si>
  <si>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</si>
  <si>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</si>
  <si>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</si>
  <si>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</si>
  <si>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</si>
  <si>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</si>
  <si>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</si>
  <si>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</si>
  <si>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</si>
  <si>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</si>
  <si>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</si>
  <si>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</si>
  <si>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</si>
  <si>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</si>
  <si>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</si>
  <si>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</si>
  <si>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</si>
  <si>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</si>
  <si>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</si>
  <si>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</si>
  <si>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</si>
  <si>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</si>
  <si>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</si>
  <si>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</si>
  <si>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</si>
  <si>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</si>
  <si>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</si>
  <si>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</si>
  <si>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</si>
  <si>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</si>
  <si>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</si>
  <si>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</si>
  <si>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</si>
  <si>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</si>
  <si>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</si>
  <si>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</si>
  <si>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</si>
  <si>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</si>
  <si>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</si>
  <si>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</si>
  <si>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</si>
  <si>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</si>
  <si>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</si>
  <si>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</si>
  <si>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</si>
  <si>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</si>
  <si>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</si>
  <si>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</si>
  <si>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</si>
  <si>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</si>
  <si>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</si>
  <si>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</si>
  <si>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</si>
  <si>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</si>
  <si>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</si>
  <si>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</si>
  <si>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</si>
  <si>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</si>
  <si>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</si>
  <si>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</si>
  <si>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</si>
  <si>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</si>
  <si>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</si>
  <si>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</si>
  <si>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</si>
  <si>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</si>
  <si>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</si>
  <si>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</si>
  <si>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</si>
  <si>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</si>
  <si>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</si>
  <si>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</si>
  <si>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</si>
  <si>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</si>
  <si>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</si>
  <si>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</si>
  <si>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</si>
  <si>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</si>
  <si>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</si>
  <si>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</si>
  <si>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</si>
  <si>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</si>
  <si>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</si>
  <si>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</si>
  <si>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</si>
  <si>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</si>
  <si>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</si>
  <si>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</si>
  <si>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</si>
  <si>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</si>
  <si>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</si>
  <si>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</si>
  <si>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</si>
  <si>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</si>
  <si>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</si>
  <si>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İZMİR İLİ GENEL  BÜTÇE GELİRLERİNİN TAHSİLATI, TAHAKKUKU VE TAHSİLATIN TAHAKKUKA  ORANI (KÜMÜLATİF) HAZİRAN 2006</t>
  </si>
  <si>
    <t>İZMİR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</si>
  <si>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</si>
  <si>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</si>
  <si>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</si>
  <si>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</si>
  <si>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</si>
  <si>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</si>
  <si>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</si>
  <si>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</si>
  <si>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</si>
  <si>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</si>
  <si>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</si>
  <si>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</si>
  <si>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</si>
  <si>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</si>
  <si>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</si>
  <si>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</si>
  <si>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</si>
  <si>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</si>
  <si>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</si>
  <si>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</si>
  <si>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</si>
  <si>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</si>
  <si>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</si>
  <si>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</si>
  <si>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</si>
  <si>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</si>
  <si>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</si>
  <si>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</si>
  <si>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</si>
  <si>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</si>
  <si>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</si>
  <si>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</si>
  <si>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</si>
  <si>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</si>
  <si>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</si>
  <si>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</si>
  <si>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</si>
  <si>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</si>
  <si>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</si>
  <si>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</si>
  <si>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</si>
  <si>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</si>
  <si>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</si>
  <si>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</si>
  <si>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</si>
  <si>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</si>
  <si>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</si>
  <si>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</si>
  <si>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</si>
  <si>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</si>
  <si>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</si>
  <si>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</si>
  <si>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</si>
  <si>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</si>
  <si>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</si>
  <si>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</si>
  <si>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</si>
  <si>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</si>
  <si>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</si>
  <si>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</si>
  <si>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</si>
  <si>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</si>
  <si>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</si>
  <si>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</si>
  <si>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</si>
  <si>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</si>
  <si>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</si>
  <si>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</si>
  <si>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</si>
  <si>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</si>
  <si>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</si>
  <si>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</si>
  <si>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</si>
  <si>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</si>
  <si>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</si>
  <si>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İZMİR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</si>
  <si>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</si>
  <si>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</si>
  <si>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</si>
  <si>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İZMİR İLİ GENEL  BÜTÇE GELİRLERİNİN TAHSİLATI, TAHAKKUKU VE TAHSİLATIN TAHAKKUKA  ORANI (KÜMÜLATİF) MART 2006</t>
  </si>
  <si>
    <t>İZMİR İLİ GENEL  BÜTÇE GELİRLERİNİN TAHSİLATI, TAHAKKUKU VE TAHSİLATIN TAHAKKUKA  ORANI (KÜMÜLATİF) NİSAN 2006</t>
  </si>
  <si>
    <t>İZMİR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</si>
  <si>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</si>
  <si>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</si>
  <si>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</si>
  <si>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</si>
  <si>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</si>
  <si>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</si>
  <si>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İZMİR İLİ GENEL  BÜTÇE GELİRLERİNİN TAHSİLATI, TAHAKKUKU VE TAHSİLATIN TAHAKKUKA  ORANI (KÜMÜLATİF) TEMMUZ 2006</t>
  </si>
  <si>
    <t>Temmuz</t>
  </si>
  <si>
    <t>İZMİR İLİ GENEL  BÜTÇE GELİRLERİNİN TAHSİLATI, TAHAKKUKU VE TAHSİLATIN TAHAKKUKA  ORANI (KÜMÜLATİF) AĞUSTOS 2006</t>
  </si>
  <si>
    <t>Ağustos</t>
  </si>
  <si>
    <t xml:space="preserve">        Motorlu Taşıtlar (II)</t>
  </si>
  <si>
    <t>İZMİR İLİ GENEL  BÜTÇE GELİRLERİNİN TAHSİLATI, TAHAKKUKU VE TAHSİLATIN TAHAKKUKA  ORANI (KÜMÜLATİF) EYLÜL 2006</t>
  </si>
  <si>
    <t>Eylül</t>
  </si>
  <si>
    <t>İZMİR İLİ GENEL  BÜTÇE GELİRLERİNİN TAHSİLATI, TAHAKKUKU VE TAHSİLATIN TAHAKKUKA  ORANI (KÜMÜLATİF) EKİM 2006</t>
  </si>
  <si>
    <t>Ekim</t>
  </si>
  <si>
    <t>İZMİR İLİ GENEL  BÜTÇE GELİRLERİNİN TAHSİLATI, TAHAKKUKU VE TAHSİLATIN TAHAKKUKA  ORANI (KÜMÜLATİF) KASIM 2006</t>
  </si>
  <si>
    <t>Kasım</t>
  </si>
  <si>
    <t>Aralık</t>
  </si>
  <si>
    <t>İZMİR İLİ GENEL  BÜTÇE GELİRLERİNİN TAHSİLATI, TAHAKKUKU VE TAHSİLATIN TAHAKKUKA  ORANI (KÜMÜLATİF) ARALIK 2006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</si>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</sst>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7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3" fontId="9" fillId="0" borderId="0" xfId="2" applyNumberFormat="1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56E5C8B3-1103-40B0-9166-2BCA32369115}"/>
    <cellStyle name="Normal_genelgelirtahk_tahs" xfId="3" xr:uid="{010934EE-B981-48FE-96D9-9D87FB315CA8}"/>
    <cellStyle name="Virgül [0]_29dan32ye" xfId="4" xr:uid="{DAAFF3C8-B8D4-45A7-A24B-0CE4F8099C87}"/>
    <cellStyle name="Virgül_29dan32ye" xfId="5" xr:uid="{88AE0072-B8BC-4F19-9CEE-6AD9E472AE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DF0A1-F831-496B-80D8-FE2F666898C8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5.5" customHeight="1" thickBot="1" x14ac:dyDescent="0.3">
      <c r="B2" s="18" t="s">
        <v>209</v>
      </c>
      <c r="C2" s="19"/>
      <c r="D2" s="19"/>
      <c r="E2" s="20"/>
    </row>
    <row r="3" spans="2:7" s="2" customFormat="1" ht="16.5" customHeight="1" x14ac:dyDescent="0.25">
      <c r="B3" s="1"/>
      <c r="C3" s="16"/>
      <c r="D3" s="16"/>
      <c r="E3" s="17"/>
    </row>
    <row r="4" spans="2:7" s="2" customFormat="1" ht="16.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2" customFormat="1" ht="16.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6.5" customHeight="1" x14ac:dyDescent="0.25">
      <c r="B6" s="1"/>
      <c r="C6" s="22" t="s">
        <v>198</v>
      </c>
      <c r="D6" s="22" t="s">
        <v>200</v>
      </c>
      <c r="E6" s="23" t="s">
        <v>203</v>
      </c>
    </row>
    <row r="7" spans="2:7" s="2" customFormat="1" ht="16.5" customHeight="1" x14ac:dyDescent="0.25">
      <c r="B7" s="1"/>
      <c r="C7" s="22" t="s">
        <v>205</v>
      </c>
      <c r="D7" s="22" t="s">
        <v>207</v>
      </c>
      <c r="E7" s="23" t="s">
        <v>208</v>
      </c>
    </row>
    <row r="8" spans="2:7" s="2" customFormat="1" ht="16.5" customHeight="1" x14ac:dyDescent="0.25">
      <c r="B8" s="1"/>
      <c r="C8" s="16"/>
      <c r="D8" s="16"/>
      <c r="E8" s="17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4" customFormat="1" ht="15.75" customHeight="1" x14ac:dyDescent="0.2">
      <c r="B10" s="27" t="s">
        <v>4</v>
      </c>
      <c r="C10" s="28">
        <v>16975101</v>
      </c>
      <c r="D10" s="28">
        <v>14662813</v>
      </c>
      <c r="E10" s="29">
        <v>86.378354980038125</v>
      </c>
    </row>
    <row r="11" spans="2:7" s="5" customFormat="1" ht="15.75" customHeight="1" x14ac:dyDescent="0.2">
      <c r="B11" s="27" t="s">
        <v>5</v>
      </c>
      <c r="C11" s="28">
        <v>14917206</v>
      </c>
      <c r="D11" s="28">
        <v>13892549</v>
      </c>
      <c r="E11" s="30">
        <v>93.131039418507726</v>
      </c>
    </row>
    <row r="12" spans="2:7" s="5" customFormat="1" ht="15.75" customHeight="1" x14ac:dyDescent="0.2">
      <c r="B12" s="27" t="s">
        <v>6</v>
      </c>
      <c r="C12" s="28">
        <v>2793852</v>
      </c>
      <c r="D12" s="28">
        <v>2264360</v>
      </c>
      <c r="E12" s="30">
        <v>81.047958159558917</v>
      </c>
      <c r="G12" s="6"/>
    </row>
    <row r="13" spans="2:7" s="5" customFormat="1" ht="15.75" customHeight="1" x14ac:dyDescent="0.2">
      <c r="B13" s="27" t="s">
        <v>7</v>
      </c>
      <c r="C13" s="28">
        <v>2128657</v>
      </c>
      <c r="D13" s="28">
        <v>1735482</v>
      </c>
      <c r="E13" s="30">
        <v>81.529433816721067</v>
      </c>
    </row>
    <row r="14" spans="2:7" ht="15.75" customHeight="1" x14ac:dyDescent="0.2">
      <c r="B14" s="31" t="s">
        <v>8</v>
      </c>
      <c r="C14" s="32">
        <v>171442</v>
      </c>
      <c r="D14" s="32">
        <v>99991</v>
      </c>
      <c r="E14" s="33">
        <v>58.32351465801846</v>
      </c>
    </row>
    <row r="15" spans="2:7" ht="15.75" customHeight="1" x14ac:dyDescent="0.2">
      <c r="B15" s="31" t="s">
        <v>9</v>
      </c>
      <c r="C15" s="32">
        <v>16885</v>
      </c>
      <c r="D15" s="32">
        <v>10935</v>
      </c>
      <c r="E15" s="33">
        <v>64.761622742078771</v>
      </c>
    </row>
    <row r="16" spans="2:7" ht="15.75" customHeight="1" x14ac:dyDescent="0.2">
      <c r="B16" s="31" t="s">
        <v>10</v>
      </c>
      <c r="C16" s="32">
        <v>1847635</v>
      </c>
      <c r="D16" s="32">
        <v>1557803</v>
      </c>
      <c r="E16" s="33">
        <v>84.313351933688196</v>
      </c>
    </row>
    <row r="17" spans="2:5" ht="15.75" customHeight="1" x14ac:dyDescent="0.2">
      <c r="B17" s="31" t="s">
        <v>11</v>
      </c>
      <c r="C17" s="32">
        <v>92695</v>
      </c>
      <c r="D17" s="32">
        <v>66753</v>
      </c>
      <c r="E17" s="33">
        <v>72.013592966179402</v>
      </c>
    </row>
    <row r="18" spans="2:5" s="5" customFormat="1" ht="15.75" customHeight="1" x14ac:dyDescent="0.2">
      <c r="B18" s="27" t="s">
        <v>12</v>
      </c>
      <c r="C18" s="28">
        <v>665195</v>
      </c>
      <c r="D18" s="28">
        <v>528878</v>
      </c>
      <c r="E18" s="30">
        <v>79.507212170867192</v>
      </c>
    </row>
    <row r="19" spans="2:5" ht="15.75" customHeight="1" x14ac:dyDescent="0.2">
      <c r="B19" s="31" t="s">
        <v>13</v>
      </c>
      <c r="C19" s="32">
        <v>130307</v>
      </c>
      <c r="D19" s="32">
        <v>52869</v>
      </c>
      <c r="E19" s="33">
        <v>40.572647670501198</v>
      </c>
    </row>
    <row r="20" spans="2:5" ht="15.75" customHeight="1" x14ac:dyDescent="0.2">
      <c r="B20" s="31" t="s">
        <v>14</v>
      </c>
      <c r="C20" s="32">
        <v>6426</v>
      </c>
      <c r="D20" s="32">
        <v>5305</v>
      </c>
      <c r="E20" s="33">
        <v>82.555244319950205</v>
      </c>
    </row>
    <row r="21" spans="2:5" ht="15.75" customHeight="1" x14ac:dyDescent="0.2">
      <c r="B21" s="31" t="s">
        <v>15</v>
      </c>
      <c r="C21" s="32">
        <v>528462</v>
      </c>
      <c r="D21" s="32">
        <v>470704</v>
      </c>
      <c r="E21" s="33">
        <v>89.070548118880836</v>
      </c>
    </row>
    <row r="22" spans="2:5" s="4" customFormat="1" ht="15.75" customHeight="1" x14ac:dyDescent="0.2">
      <c r="B22" s="27" t="s">
        <v>16</v>
      </c>
      <c r="C22" s="28">
        <v>255742</v>
      </c>
      <c r="D22" s="28">
        <v>185293</v>
      </c>
      <c r="E22" s="29">
        <v>72.453097262084441</v>
      </c>
    </row>
    <row r="23" spans="2:5" s="8" customFormat="1" ht="15.75" customHeight="1" x14ac:dyDescent="0.2">
      <c r="B23" s="31" t="s">
        <v>17</v>
      </c>
      <c r="C23" s="32">
        <v>9714</v>
      </c>
      <c r="D23" s="32">
        <v>5079</v>
      </c>
      <c r="E23" s="34">
        <v>52.285361334156889</v>
      </c>
    </row>
    <row r="24" spans="2:5" s="8" customFormat="1" ht="15.75" customHeight="1" x14ac:dyDescent="0.2">
      <c r="B24" s="31" t="s">
        <v>18</v>
      </c>
      <c r="C24" s="32">
        <v>246028</v>
      </c>
      <c r="D24" s="32">
        <v>180214</v>
      </c>
      <c r="E24" s="34">
        <v>73.249386248719659</v>
      </c>
    </row>
    <row r="25" spans="2:5" s="4" customFormat="1" ht="15.75" customHeight="1" x14ac:dyDescent="0.2">
      <c r="B25" s="27" t="s">
        <v>19</v>
      </c>
      <c r="C25" s="28">
        <v>7643485</v>
      </c>
      <c r="D25" s="28">
        <v>7287581</v>
      </c>
      <c r="E25" s="29">
        <v>95.343694662840321</v>
      </c>
    </row>
    <row r="26" spans="2:5" s="4" customFormat="1" ht="15.75" customHeight="1" x14ac:dyDescent="0.2">
      <c r="B26" s="27" t="s">
        <v>20</v>
      </c>
      <c r="C26" s="28">
        <v>1858522</v>
      </c>
      <c r="D26" s="28">
        <v>1528012</v>
      </c>
      <c r="E26" s="29">
        <v>82.216513982616291</v>
      </c>
    </row>
    <row r="27" spans="2:5" s="8" customFormat="1" ht="15.75" customHeight="1" x14ac:dyDescent="0.2">
      <c r="B27" s="31" t="s">
        <v>21</v>
      </c>
      <c r="C27" s="32">
        <v>1823632</v>
      </c>
      <c r="D27" s="32">
        <v>1497632</v>
      </c>
      <c r="E27" s="34">
        <v>82.123586337594418</v>
      </c>
    </row>
    <row r="28" spans="2:5" s="8" customFormat="1" ht="15.75" customHeight="1" x14ac:dyDescent="0.2">
      <c r="B28" s="31" t="s">
        <v>22</v>
      </c>
      <c r="C28" s="32">
        <v>34890</v>
      </c>
      <c r="D28" s="32">
        <v>30380</v>
      </c>
      <c r="E28" s="34">
        <v>87.073660074519921</v>
      </c>
    </row>
    <row r="29" spans="2:5" s="4" customFormat="1" ht="15.75" customHeight="1" x14ac:dyDescent="0.2">
      <c r="B29" s="27" t="s">
        <v>23</v>
      </c>
      <c r="C29" s="28">
        <v>5664851</v>
      </c>
      <c r="D29" s="28">
        <v>5643305</v>
      </c>
      <c r="E29" s="29">
        <v>99.619654603448524</v>
      </c>
    </row>
    <row r="30" spans="2:5" s="8" customFormat="1" ht="15.75" customHeight="1" x14ac:dyDescent="0.2">
      <c r="B30" s="31" t="s">
        <v>24</v>
      </c>
      <c r="C30" s="32">
        <v>7880</v>
      </c>
      <c r="D30" s="32">
        <v>4126</v>
      </c>
      <c r="E30" s="34">
        <v>52.360406091370557</v>
      </c>
    </row>
    <row r="31" spans="2:5" s="8" customFormat="1" ht="15.75" customHeight="1" x14ac:dyDescent="0.2">
      <c r="B31" s="31" t="s">
        <v>201</v>
      </c>
      <c r="C31" s="32">
        <v>257132</v>
      </c>
      <c r="D31" s="32">
        <v>256702</v>
      </c>
      <c r="E31" s="34">
        <v>99.832770716985834</v>
      </c>
    </row>
    <row r="32" spans="2:5" s="8" customFormat="1" ht="15.75" customHeight="1" x14ac:dyDescent="0.2">
      <c r="B32" s="31" t="s">
        <v>26</v>
      </c>
      <c r="C32" s="32">
        <v>230286</v>
      </c>
      <c r="D32" s="32">
        <v>224513</v>
      </c>
      <c r="E32" s="34">
        <v>97.49311725419696</v>
      </c>
    </row>
    <row r="33" spans="2:5" ht="15.75" customHeight="1" x14ac:dyDescent="0.2">
      <c r="B33" s="31" t="s">
        <v>27</v>
      </c>
      <c r="C33" s="32">
        <v>5135127</v>
      </c>
      <c r="D33" s="32">
        <v>5135095</v>
      </c>
      <c r="E33" s="33">
        <v>99.99937684111805</v>
      </c>
    </row>
    <row r="34" spans="2:5" ht="15.75" customHeight="1" x14ac:dyDescent="0.2">
      <c r="B34" s="31" t="s">
        <v>28</v>
      </c>
      <c r="C34" s="32">
        <v>10611</v>
      </c>
      <c r="D34" s="32">
        <v>3519</v>
      </c>
      <c r="E34" s="33">
        <v>33.163698049194238</v>
      </c>
    </row>
    <row r="35" spans="2:5" ht="15.75" customHeight="1" x14ac:dyDescent="0.2">
      <c r="B35" s="31" t="s">
        <v>29</v>
      </c>
      <c r="C35" s="32">
        <v>23815</v>
      </c>
      <c r="D35" s="32">
        <v>19350</v>
      </c>
      <c r="E35" s="33">
        <v>81.251312198194412</v>
      </c>
    </row>
    <row r="36" spans="2:5" s="5" customFormat="1" ht="15.75" customHeight="1" x14ac:dyDescent="0.2">
      <c r="B36" s="27" t="s">
        <v>30</v>
      </c>
      <c r="C36" s="28">
        <v>119969</v>
      </c>
      <c r="D36" s="28">
        <v>116228</v>
      </c>
      <c r="E36" s="30">
        <v>96.881694437729749</v>
      </c>
    </row>
    <row r="37" spans="2:5" s="5" customFormat="1" ht="15.75" customHeight="1" x14ac:dyDescent="0.2">
      <c r="B37" s="27" t="s">
        <v>31</v>
      </c>
      <c r="C37" s="28">
        <v>0</v>
      </c>
      <c r="D37" s="28">
        <v>0</v>
      </c>
      <c r="E37" s="30"/>
    </row>
    <row r="38" spans="2:5" s="4" customFormat="1" ht="15.75" customHeight="1" x14ac:dyDescent="0.2">
      <c r="B38" s="27" t="s">
        <v>32</v>
      </c>
      <c r="C38" s="28">
        <v>143</v>
      </c>
      <c r="D38" s="28">
        <v>36</v>
      </c>
      <c r="E38" s="29">
        <v>25.174825174825177</v>
      </c>
    </row>
    <row r="39" spans="2:5" s="4" customFormat="1" ht="15.75" customHeight="1" x14ac:dyDescent="0.2">
      <c r="B39" s="27" t="s">
        <v>33</v>
      </c>
      <c r="C39" s="28">
        <v>3722745</v>
      </c>
      <c r="D39" s="28">
        <v>3722745</v>
      </c>
      <c r="E39" s="29">
        <v>100</v>
      </c>
    </row>
    <row r="40" spans="2:5" s="8" customFormat="1" ht="15.75" customHeight="1" x14ac:dyDescent="0.2">
      <c r="B40" s="31" t="s">
        <v>34</v>
      </c>
      <c r="C40" s="32">
        <v>234976</v>
      </c>
      <c r="D40" s="32">
        <v>234976</v>
      </c>
      <c r="E40" s="34">
        <v>100</v>
      </c>
    </row>
    <row r="41" spans="2:5" s="8" customFormat="1" ht="15.75" customHeight="1" x14ac:dyDescent="0.2">
      <c r="B41" s="31" t="s">
        <v>35</v>
      </c>
      <c r="C41" s="32">
        <v>3456084</v>
      </c>
      <c r="D41" s="32">
        <v>3456084</v>
      </c>
      <c r="E41" s="34">
        <v>100</v>
      </c>
    </row>
    <row r="42" spans="2:5" s="8" customFormat="1" ht="15.75" customHeight="1" x14ac:dyDescent="0.2">
      <c r="B42" s="31" t="s">
        <v>36</v>
      </c>
      <c r="C42" s="32">
        <v>31685</v>
      </c>
      <c r="D42" s="32">
        <v>31685</v>
      </c>
      <c r="E42" s="34">
        <v>100</v>
      </c>
    </row>
    <row r="43" spans="2:5" s="4" customFormat="1" ht="15.75" customHeight="1" x14ac:dyDescent="0.2">
      <c r="B43" s="27" t="s">
        <v>37</v>
      </c>
      <c r="C43" s="28">
        <v>223598</v>
      </c>
      <c r="D43" s="28">
        <v>185734</v>
      </c>
      <c r="E43" s="29">
        <v>83.066038157765277</v>
      </c>
    </row>
    <row r="44" spans="2:5" s="4" customFormat="1" ht="15.75" customHeight="1" x14ac:dyDescent="0.2">
      <c r="B44" s="27" t="s">
        <v>38</v>
      </c>
      <c r="C44" s="28">
        <v>267137</v>
      </c>
      <c r="D44" s="28">
        <v>244575</v>
      </c>
      <c r="E44" s="29">
        <v>91.554146374332262</v>
      </c>
    </row>
    <row r="45" spans="2:5" s="4" customFormat="1" ht="15.75" customHeight="1" x14ac:dyDescent="0.2">
      <c r="B45" s="27" t="s">
        <v>39</v>
      </c>
      <c r="C45" s="28">
        <v>10647</v>
      </c>
      <c r="D45" s="28">
        <v>2261</v>
      </c>
      <c r="E45" s="29">
        <v>21.236028928336619</v>
      </c>
    </row>
    <row r="46" spans="2:5" s="4" customFormat="1" ht="15.75" customHeight="1" x14ac:dyDescent="0.2">
      <c r="B46" s="27" t="s">
        <v>40</v>
      </c>
      <c r="C46" s="28">
        <v>2022883</v>
      </c>
      <c r="D46" s="28">
        <v>742994</v>
      </c>
      <c r="E46" s="29">
        <v>36.729459884728875</v>
      </c>
    </row>
    <row r="47" spans="2:5" s="4" customFormat="1" ht="15.75" customHeight="1" x14ac:dyDescent="0.2">
      <c r="B47" s="27" t="s">
        <v>41</v>
      </c>
      <c r="C47" s="28">
        <v>96118</v>
      </c>
      <c r="D47" s="28">
        <v>96118</v>
      </c>
      <c r="E47" s="29">
        <v>100</v>
      </c>
    </row>
    <row r="48" spans="2:5" s="8" customFormat="1" ht="15.75" customHeight="1" x14ac:dyDescent="0.2">
      <c r="B48" s="31" t="s">
        <v>42</v>
      </c>
      <c r="C48" s="32">
        <v>95819</v>
      </c>
      <c r="D48" s="32">
        <v>95819</v>
      </c>
      <c r="E48" s="34">
        <v>100</v>
      </c>
    </row>
    <row r="49" spans="2:5" s="8" customFormat="1" ht="15.75" customHeight="1" x14ac:dyDescent="0.2">
      <c r="B49" s="31" t="s">
        <v>43</v>
      </c>
      <c r="C49" s="32">
        <v>69</v>
      </c>
      <c r="D49" s="32">
        <v>69</v>
      </c>
      <c r="E49" s="34">
        <v>100</v>
      </c>
    </row>
    <row r="50" spans="2:5" s="8" customFormat="1" ht="15.75" customHeight="1" x14ac:dyDescent="0.2">
      <c r="B50" s="31" t="s">
        <v>44</v>
      </c>
      <c r="C50" s="32">
        <v>230</v>
      </c>
      <c r="D50" s="32">
        <v>230</v>
      </c>
      <c r="E50" s="34">
        <v>100</v>
      </c>
    </row>
    <row r="51" spans="2:5" s="4" customFormat="1" ht="15.75" customHeight="1" x14ac:dyDescent="0.2">
      <c r="B51" s="27" t="s">
        <v>45</v>
      </c>
      <c r="C51" s="28">
        <v>1224</v>
      </c>
      <c r="D51" s="28">
        <v>1051</v>
      </c>
      <c r="E51" s="29">
        <v>85.866013071895424</v>
      </c>
    </row>
    <row r="52" spans="2:5" s="4" customFormat="1" ht="15.75" customHeight="1" x14ac:dyDescent="0.2">
      <c r="B52" s="27" t="s">
        <v>46</v>
      </c>
      <c r="C52" s="28">
        <v>1224</v>
      </c>
      <c r="D52" s="28">
        <v>1051</v>
      </c>
      <c r="E52" s="29">
        <v>85.866013071895424</v>
      </c>
    </row>
    <row r="53" spans="2:5" s="4" customFormat="1" ht="15.75" customHeight="1" x14ac:dyDescent="0.2">
      <c r="B53" s="27" t="s">
        <v>47</v>
      </c>
      <c r="C53" s="28">
        <v>0</v>
      </c>
      <c r="D53" s="28">
        <v>0</v>
      </c>
      <c r="E53" s="29"/>
    </row>
    <row r="54" spans="2:5" s="4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8" customFormat="1" ht="15.75" customHeight="1" x14ac:dyDescent="0.2">
      <c r="B55" s="31" t="s">
        <v>49</v>
      </c>
      <c r="C55" s="32"/>
      <c r="D55" s="32"/>
      <c r="E55" s="34"/>
    </row>
    <row r="56" spans="2:5" s="8" customFormat="1" ht="15.75" customHeight="1" x14ac:dyDescent="0.2">
      <c r="B56" s="31" t="s">
        <v>51</v>
      </c>
      <c r="C56" s="32"/>
      <c r="D56" s="32"/>
      <c r="E56" s="34"/>
    </row>
    <row r="57" spans="2:5" s="8" customFormat="1" ht="15.75" customHeight="1" x14ac:dyDescent="0.2">
      <c r="B57" s="31" t="s">
        <v>52</v>
      </c>
      <c r="C57" s="32"/>
      <c r="D57" s="32"/>
      <c r="E57" s="34"/>
    </row>
    <row r="58" spans="2:5" s="8" customFormat="1" ht="15.75" customHeight="1" x14ac:dyDescent="0.2">
      <c r="B58" s="31" t="s">
        <v>53</v>
      </c>
      <c r="C58" s="32"/>
      <c r="D58" s="32"/>
      <c r="E58" s="34"/>
    </row>
    <row r="59" spans="2:5" s="8" customFormat="1" ht="15.75" customHeight="1" x14ac:dyDescent="0.2">
      <c r="B59" s="31" t="s">
        <v>54</v>
      </c>
      <c r="C59" s="32"/>
      <c r="D59" s="32"/>
      <c r="E59" s="34"/>
    </row>
    <row r="60" spans="2:5" s="4" customFormat="1" ht="15.75" customHeight="1" x14ac:dyDescent="0.2">
      <c r="B60" s="27" t="s">
        <v>55</v>
      </c>
      <c r="C60" s="28">
        <v>511288</v>
      </c>
      <c r="D60" s="28">
        <v>122109</v>
      </c>
      <c r="E60" s="29">
        <v>23.88262583905744</v>
      </c>
    </row>
    <row r="61" spans="2:5" s="4" customFormat="1" ht="15.75" customHeight="1" x14ac:dyDescent="0.2">
      <c r="B61" s="27" t="s">
        <v>56</v>
      </c>
      <c r="C61" s="28">
        <v>71208</v>
      </c>
      <c r="D61" s="28">
        <v>61730</v>
      </c>
      <c r="E61" s="29">
        <v>86.689697786765535</v>
      </c>
    </row>
    <row r="62" spans="2:5" s="8" customFormat="1" ht="15.75" customHeight="1" x14ac:dyDescent="0.2">
      <c r="B62" s="31" t="s">
        <v>57</v>
      </c>
      <c r="C62" s="32">
        <v>13588</v>
      </c>
      <c r="D62" s="32">
        <v>13588</v>
      </c>
      <c r="E62" s="34">
        <v>100</v>
      </c>
    </row>
    <row r="63" spans="2:5" s="8" customFormat="1" ht="15.75" customHeight="1" x14ac:dyDescent="0.2">
      <c r="B63" s="31" t="s">
        <v>58</v>
      </c>
      <c r="C63" s="32">
        <v>14642</v>
      </c>
      <c r="D63" s="32">
        <v>5164</v>
      </c>
      <c r="E63" s="34">
        <v>35.26840595547057</v>
      </c>
    </row>
    <row r="64" spans="2:5" s="8" customFormat="1" ht="15.75" customHeight="1" x14ac:dyDescent="0.2">
      <c r="B64" s="31" t="s">
        <v>59</v>
      </c>
      <c r="C64" s="32">
        <v>42978</v>
      </c>
      <c r="D64" s="32">
        <v>42978</v>
      </c>
      <c r="E64" s="34">
        <v>100</v>
      </c>
    </row>
    <row r="65" spans="2:5" s="4" customFormat="1" ht="15.75" customHeight="1" x14ac:dyDescent="0.2">
      <c r="B65" s="27" t="s">
        <v>60</v>
      </c>
      <c r="C65" s="28">
        <v>440080</v>
      </c>
      <c r="D65" s="28">
        <v>60379</v>
      </c>
      <c r="E65" s="29">
        <v>13.720005453553899</v>
      </c>
    </row>
    <row r="66" spans="2:5" s="8" customFormat="1" ht="15.75" customHeight="1" x14ac:dyDescent="0.2">
      <c r="B66" s="31" t="s">
        <v>61</v>
      </c>
      <c r="C66" s="32"/>
      <c r="D66" s="32"/>
      <c r="E66" s="34"/>
    </row>
    <row r="67" spans="2:5" s="8" customFormat="1" ht="15.75" customHeight="1" x14ac:dyDescent="0.2">
      <c r="B67" s="31" t="s">
        <v>62</v>
      </c>
      <c r="C67" s="32">
        <v>429016</v>
      </c>
      <c r="D67" s="32">
        <v>56229</v>
      </c>
      <c r="E67" s="34">
        <v>13.106504186324052</v>
      </c>
    </row>
    <row r="68" spans="2:5" s="8" customFormat="1" ht="15.75" customHeight="1" x14ac:dyDescent="0.2">
      <c r="B68" s="31" t="s">
        <v>63</v>
      </c>
      <c r="C68" s="32">
        <v>11064</v>
      </c>
      <c r="D68" s="32">
        <v>4150</v>
      </c>
      <c r="E68" s="34">
        <v>37.509038322487349</v>
      </c>
    </row>
    <row r="69" spans="2:5" s="4" customFormat="1" ht="15.75" customHeight="1" x14ac:dyDescent="0.2">
      <c r="B69" s="27" t="s">
        <v>64</v>
      </c>
      <c r="C69" s="28">
        <v>0</v>
      </c>
      <c r="D69" s="28">
        <v>0</v>
      </c>
      <c r="E69" s="29"/>
    </row>
    <row r="70" spans="2:5" s="4" customFormat="1" ht="15.75" customHeight="1" x14ac:dyDescent="0.2">
      <c r="B70" s="27" t="s">
        <v>65</v>
      </c>
      <c r="C70" s="28">
        <v>1136352</v>
      </c>
      <c r="D70" s="28">
        <v>267658</v>
      </c>
      <c r="E70" s="29">
        <v>23.554145194446789</v>
      </c>
    </row>
    <row r="71" spans="2:5" s="8" customFormat="1" ht="15.75" customHeight="1" x14ac:dyDescent="0.2">
      <c r="B71" s="35" t="s">
        <v>66</v>
      </c>
      <c r="C71" s="36">
        <v>39228</v>
      </c>
      <c r="D71" s="36">
        <v>7558</v>
      </c>
      <c r="E71" s="34">
        <v>19.266850209034363</v>
      </c>
    </row>
    <row r="72" spans="2:5" s="8" customFormat="1" ht="15.75" customHeight="1" x14ac:dyDescent="0.2">
      <c r="B72" s="35" t="s">
        <v>67</v>
      </c>
      <c r="C72" s="36">
        <v>45999</v>
      </c>
      <c r="D72" s="36">
        <v>8882</v>
      </c>
      <c r="E72" s="34">
        <v>19.309115415552512</v>
      </c>
    </row>
    <row r="73" spans="2:5" s="8" customFormat="1" ht="15.75" customHeight="1" x14ac:dyDescent="0.2">
      <c r="B73" s="35" t="s">
        <v>68</v>
      </c>
      <c r="C73" s="36">
        <v>26417</v>
      </c>
      <c r="D73" s="36">
        <v>18609</v>
      </c>
      <c r="E73" s="34">
        <v>70.44327516372033</v>
      </c>
    </row>
    <row r="74" spans="2:5" s="8" customFormat="1" ht="15.75" customHeight="1" x14ac:dyDescent="0.2">
      <c r="B74" s="35" t="s">
        <v>69</v>
      </c>
      <c r="C74" s="36">
        <v>846785</v>
      </c>
      <c r="D74" s="36">
        <v>100552</v>
      </c>
      <c r="E74" s="34">
        <v>11.874560838937864</v>
      </c>
    </row>
    <row r="75" spans="2:5" s="8" customFormat="1" ht="15.75" customHeight="1" x14ac:dyDescent="0.2">
      <c r="B75" s="35" t="s">
        <v>70</v>
      </c>
      <c r="C75" s="36">
        <v>151120</v>
      </c>
      <c r="D75" s="36">
        <v>118747</v>
      </c>
      <c r="E75" s="34">
        <v>78.577951296982533</v>
      </c>
    </row>
    <row r="76" spans="2:5" s="8" customFormat="1" ht="15.75" customHeight="1" x14ac:dyDescent="0.2">
      <c r="B76" s="35" t="s">
        <v>71</v>
      </c>
      <c r="C76" s="36">
        <v>26803</v>
      </c>
      <c r="D76" s="36">
        <v>13310</v>
      </c>
      <c r="E76" s="34">
        <v>49.658620303697347</v>
      </c>
    </row>
    <row r="77" spans="2:5" s="5" customFormat="1" ht="15.75" customHeight="1" x14ac:dyDescent="0.2">
      <c r="B77" s="27" t="s">
        <v>72</v>
      </c>
      <c r="C77" s="28">
        <v>146267</v>
      </c>
      <c r="D77" s="28">
        <v>145481</v>
      </c>
      <c r="E77" s="29">
        <v>99.462626566484573</v>
      </c>
    </row>
    <row r="78" spans="2:5" ht="15.75" customHeight="1" x14ac:dyDescent="0.2">
      <c r="B78" s="31" t="s">
        <v>73</v>
      </c>
      <c r="C78" s="32">
        <v>0</v>
      </c>
      <c r="D78" s="32">
        <v>0</v>
      </c>
      <c r="E78" s="34" t="e">
        <v>#DIV/0!</v>
      </c>
    </row>
    <row r="79" spans="2:5" ht="15.75" customHeight="1" x14ac:dyDescent="0.2">
      <c r="B79" s="31" t="s">
        <v>74</v>
      </c>
      <c r="C79" s="32"/>
      <c r="D79" s="32"/>
      <c r="E79" s="34"/>
    </row>
    <row r="80" spans="2:5" ht="15.75" customHeight="1" x14ac:dyDescent="0.2">
      <c r="B80" s="31" t="s">
        <v>75</v>
      </c>
      <c r="C80" s="32">
        <v>145479</v>
      </c>
      <c r="D80" s="32">
        <v>145454</v>
      </c>
      <c r="E80" s="34">
        <v>99.982815389162695</v>
      </c>
    </row>
    <row r="81" spans="2:5" ht="15.75" customHeight="1" x14ac:dyDescent="0.2">
      <c r="B81" s="31" t="s">
        <v>76</v>
      </c>
      <c r="C81" s="32"/>
      <c r="D81" s="32"/>
      <c r="E81" s="34"/>
    </row>
    <row r="82" spans="2:5" ht="15.75" customHeight="1" x14ac:dyDescent="0.2">
      <c r="B82" s="31" t="s">
        <v>77</v>
      </c>
      <c r="C82" s="32"/>
      <c r="D82" s="32"/>
      <c r="E82" s="34"/>
    </row>
    <row r="83" spans="2:5" ht="15.75" customHeight="1" x14ac:dyDescent="0.2">
      <c r="B83" s="31" t="s">
        <v>78</v>
      </c>
      <c r="C83" s="32">
        <v>30</v>
      </c>
      <c r="D83" s="32">
        <v>23</v>
      </c>
      <c r="E83" s="34">
        <v>76.666666666666671</v>
      </c>
    </row>
    <row r="84" spans="2:5" ht="15.75" customHeight="1" x14ac:dyDescent="0.2">
      <c r="B84" s="31" t="s">
        <v>79</v>
      </c>
      <c r="C84" s="32">
        <v>758</v>
      </c>
      <c r="D84" s="32">
        <v>4</v>
      </c>
      <c r="E84" s="34">
        <v>0.52770448548812665</v>
      </c>
    </row>
    <row r="85" spans="2:5" ht="15.75" customHeight="1" x14ac:dyDescent="0.2">
      <c r="B85" s="31" t="s">
        <v>80</v>
      </c>
      <c r="C85" s="32">
        <v>0</v>
      </c>
      <c r="D85" s="32">
        <v>0</v>
      </c>
      <c r="E85" s="34"/>
    </row>
    <row r="86" spans="2:5" s="5" customFormat="1" ht="15.75" customHeight="1" x14ac:dyDescent="0.2">
      <c r="B86" s="27" t="s">
        <v>81</v>
      </c>
      <c r="C86" s="28">
        <v>131634</v>
      </c>
      <c r="D86" s="28">
        <v>110577</v>
      </c>
      <c r="E86" s="29">
        <v>84.003372988741503</v>
      </c>
    </row>
    <row r="87" spans="2:5" ht="15.75" customHeight="1" x14ac:dyDescent="0.2">
      <c r="B87" s="37" t="s">
        <v>82</v>
      </c>
      <c r="C87" s="32"/>
      <c r="D87" s="32"/>
      <c r="E87" s="34"/>
    </row>
    <row r="88" spans="2:5" ht="15.75" customHeight="1" x14ac:dyDescent="0.2">
      <c r="B88" s="37" t="s">
        <v>83</v>
      </c>
      <c r="C88" s="32"/>
      <c r="D88" s="32"/>
      <c r="E88" s="34"/>
    </row>
    <row r="89" spans="2:5" ht="15.75" customHeight="1" x14ac:dyDescent="0.2">
      <c r="B89" s="31" t="s">
        <v>84</v>
      </c>
      <c r="C89" s="32">
        <v>4278</v>
      </c>
      <c r="D89" s="32">
        <v>4278</v>
      </c>
      <c r="E89" s="34">
        <v>100</v>
      </c>
    </row>
    <row r="90" spans="2:5" ht="15.75" customHeight="1" x14ac:dyDescent="0.2">
      <c r="B90" s="31" t="s">
        <v>85</v>
      </c>
      <c r="C90" s="32">
        <v>38851</v>
      </c>
      <c r="D90" s="32">
        <v>38544</v>
      </c>
      <c r="E90" s="34">
        <v>99.209801549509663</v>
      </c>
    </row>
    <row r="91" spans="2:5" ht="15.75" customHeight="1" x14ac:dyDescent="0.2">
      <c r="B91" s="31" t="s">
        <v>86</v>
      </c>
      <c r="C91" s="32">
        <v>18830</v>
      </c>
      <c r="D91" s="32">
        <v>15481</v>
      </c>
      <c r="E91" s="34">
        <v>82.21455124800849</v>
      </c>
    </row>
    <row r="92" spans="2:5" ht="15.75" customHeight="1" x14ac:dyDescent="0.2">
      <c r="B92" s="31" t="s">
        <v>87</v>
      </c>
      <c r="C92" s="32">
        <v>6</v>
      </c>
      <c r="D92" s="32">
        <v>6</v>
      </c>
      <c r="E92" s="34">
        <v>100</v>
      </c>
    </row>
    <row r="93" spans="2:5" ht="15.75" customHeight="1" x14ac:dyDescent="0.2">
      <c r="B93" s="31" t="s">
        <v>88</v>
      </c>
      <c r="C93" s="32">
        <v>69669</v>
      </c>
      <c r="D93" s="32">
        <v>52268</v>
      </c>
      <c r="E93" s="34">
        <v>75.023324577645724</v>
      </c>
    </row>
    <row r="94" spans="2:5" s="5" customFormat="1" ht="15.75" customHeight="1" x14ac:dyDescent="0.2">
      <c r="B94" s="27" t="s">
        <v>89</v>
      </c>
      <c r="C94" s="28">
        <v>35009</v>
      </c>
      <c r="D94" s="28">
        <v>27270</v>
      </c>
      <c r="E94" s="38">
        <v>77.894255762803851</v>
      </c>
    </row>
    <row r="95" spans="2:5" s="5" customFormat="1" ht="15.75" customHeight="1" x14ac:dyDescent="0.2">
      <c r="B95" s="27" t="s">
        <v>90</v>
      </c>
      <c r="C95" s="28">
        <v>34856</v>
      </c>
      <c r="D95" s="28">
        <v>27117</v>
      </c>
      <c r="E95" s="38">
        <v>77.797222859765895</v>
      </c>
    </row>
    <row r="96" spans="2:5" ht="15.75" customHeight="1" x14ac:dyDescent="0.2">
      <c r="B96" s="31" t="s">
        <v>91</v>
      </c>
      <c r="C96" s="32"/>
      <c r="D96" s="32"/>
      <c r="E96" s="39"/>
    </row>
    <row r="97" spans="2:5" ht="15.75" customHeight="1" x14ac:dyDescent="0.2">
      <c r="B97" s="31" t="s">
        <v>92</v>
      </c>
      <c r="C97" s="32">
        <v>4207</v>
      </c>
      <c r="D97" s="32">
        <v>3276</v>
      </c>
      <c r="E97" s="39">
        <v>77.870216306156408</v>
      </c>
    </row>
    <row r="98" spans="2:5" ht="15.75" customHeight="1" x14ac:dyDescent="0.2">
      <c r="B98" s="31" t="s">
        <v>93</v>
      </c>
      <c r="C98" s="32">
        <v>20</v>
      </c>
      <c r="D98" s="32">
        <v>20</v>
      </c>
      <c r="E98" s="39">
        <v>100</v>
      </c>
    </row>
    <row r="99" spans="2:5" ht="15.75" customHeight="1" x14ac:dyDescent="0.2">
      <c r="B99" s="31" t="s">
        <v>94</v>
      </c>
      <c r="C99" s="32">
        <v>13837</v>
      </c>
      <c r="D99" s="32">
        <v>11565</v>
      </c>
      <c r="E99" s="39">
        <v>83.580255835802561</v>
      </c>
    </row>
    <row r="100" spans="2:5" ht="15.75" customHeight="1" x14ac:dyDescent="0.2">
      <c r="B100" s="31" t="s">
        <v>95</v>
      </c>
      <c r="C100" s="32">
        <v>16792</v>
      </c>
      <c r="D100" s="32">
        <v>12256</v>
      </c>
      <c r="E100" s="39">
        <v>72.987136731777042</v>
      </c>
    </row>
    <row r="101" spans="2:5" s="5" customFormat="1" ht="15.75" customHeight="1" x14ac:dyDescent="0.2">
      <c r="B101" s="27" t="s">
        <v>96</v>
      </c>
      <c r="C101" s="28">
        <v>153</v>
      </c>
      <c r="D101" s="28">
        <v>153</v>
      </c>
      <c r="E101" s="38">
        <v>100</v>
      </c>
    </row>
    <row r="102" spans="2:5" s="5" customFormat="1" ht="15.75" customHeight="1" x14ac:dyDescent="0.2">
      <c r="B102" s="27" t="s">
        <v>97</v>
      </c>
      <c r="C102" s="28">
        <v>0</v>
      </c>
      <c r="D102" s="28">
        <v>0</v>
      </c>
      <c r="E102" s="38"/>
    </row>
    <row r="103" spans="2:5" ht="15.75" customHeight="1" x14ac:dyDescent="0.2">
      <c r="B103" s="31" t="s">
        <v>98</v>
      </c>
      <c r="C103" s="32">
        <v>0</v>
      </c>
      <c r="D103" s="32">
        <v>0</v>
      </c>
      <c r="E103" s="39"/>
    </row>
    <row r="104" spans="2:5" ht="15.75" customHeight="1" x14ac:dyDescent="0.2">
      <c r="B104" s="31" t="s">
        <v>99</v>
      </c>
      <c r="C104" s="32"/>
      <c r="D104" s="32"/>
      <c r="E104" s="39"/>
    </row>
    <row r="105" spans="2:5" s="5" customFormat="1" ht="15.75" customHeight="1" x14ac:dyDescent="0.2">
      <c r="B105" s="27" t="s">
        <v>100</v>
      </c>
      <c r="C105" s="28">
        <v>3</v>
      </c>
      <c r="D105" s="28">
        <v>0</v>
      </c>
      <c r="E105" s="38">
        <v>0</v>
      </c>
    </row>
    <row r="106" spans="2:5" s="5" customFormat="1" ht="15.75" customHeight="1" x14ac:dyDescent="0.2">
      <c r="B106" s="27" t="s">
        <v>101</v>
      </c>
      <c r="C106" s="28">
        <v>0</v>
      </c>
      <c r="D106" s="28">
        <v>0</v>
      </c>
      <c r="E106" s="38"/>
    </row>
    <row r="107" spans="2:5" ht="15.75" customHeight="1" x14ac:dyDescent="0.2">
      <c r="B107" s="31" t="s">
        <v>102</v>
      </c>
      <c r="C107" s="32">
        <v>0</v>
      </c>
      <c r="D107" s="32">
        <v>0</v>
      </c>
      <c r="E107" s="39"/>
    </row>
    <row r="108" spans="2:5" ht="15.75" customHeight="1" x14ac:dyDescent="0.2">
      <c r="B108" s="31" t="s">
        <v>103</v>
      </c>
      <c r="C108" s="32"/>
      <c r="D108" s="32"/>
      <c r="E108" s="39"/>
    </row>
    <row r="109" spans="2:5" ht="15.75" customHeight="1" x14ac:dyDescent="0.2">
      <c r="B109" s="31" t="s">
        <v>104</v>
      </c>
      <c r="C109" s="32"/>
      <c r="D109" s="32"/>
      <c r="E109" s="39"/>
    </row>
    <row r="110" spans="2:5" ht="15.75" customHeight="1" x14ac:dyDescent="0.2">
      <c r="B110" s="31" t="s">
        <v>105</v>
      </c>
      <c r="C110" s="32">
        <v>0</v>
      </c>
      <c r="D110" s="32">
        <v>0</v>
      </c>
      <c r="E110" s="39"/>
    </row>
    <row r="111" spans="2:5" s="5" customFormat="1" ht="15.75" customHeight="1" x14ac:dyDescent="0.2">
      <c r="B111" s="27" t="s">
        <v>106</v>
      </c>
      <c r="C111" s="28">
        <v>3</v>
      </c>
      <c r="D111" s="28">
        <v>0</v>
      </c>
      <c r="E111" s="38">
        <v>0</v>
      </c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162B70B0-4557-448D-8932-7286C88806A3}"/>
    <hyperlink ref="D4" location="Şubat!A1" display="Şubat" xr:uid="{4E25C2C3-62B2-4B75-A641-791FB0E185D2}"/>
    <hyperlink ref="E4" location="Mart!A1" display="Mart" xr:uid="{01314DB3-B31B-4FA3-AF2F-F1677924B03B}"/>
    <hyperlink ref="C5" location="Nisan!A1" display="Nisan" xr:uid="{F81FFDB6-4C66-4200-BB21-E1BD586C0826}"/>
    <hyperlink ref="D5" location="Mayıs!A1" display="Mayıs" xr:uid="{631B0574-E638-4758-992D-96945A5A315D}"/>
    <hyperlink ref="E5" location="Haziran!A1" display="Haziran" xr:uid="{29A2BD66-45CB-414D-806C-9A3C0C176E7D}"/>
    <hyperlink ref="C6" location="Temmuz!A1" display="Temmuz" xr:uid="{CE22FA8B-054D-4815-B4EF-59DE65570EA3}"/>
    <hyperlink ref="D6" location="Ağustos!A1" display="Ağustos" xr:uid="{890C58B1-A008-463A-A1C1-BD4A508088EF}"/>
    <hyperlink ref="E6" location="Eylül!A1" display="Eylül" xr:uid="{5654F377-79CB-4577-B308-E31841A0BF95}"/>
    <hyperlink ref="C7" location="Ekim!A1" display="Ekim" xr:uid="{0E5D75A1-B4E6-4BAB-B77C-FE66CC793D41}"/>
    <hyperlink ref="D7" location="Kasım!A1" display="Kasım" xr:uid="{AAAAB4AA-E948-4157-88CD-7E244087447F}"/>
    <hyperlink ref="E7" location="Aralık!A1" display="Aralık" xr:uid="{DD9BCFF1-5365-4075-B9C5-182622B7998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33C6-652F-463F-884A-AC243F797EAB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5.5" customHeight="1" thickBot="1" x14ac:dyDescent="0.3">
      <c r="B2" s="18" t="s">
        <v>188</v>
      </c>
      <c r="C2" s="19"/>
      <c r="D2" s="19"/>
      <c r="E2" s="20"/>
    </row>
    <row r="3" spans="2:7" s="2" customFormat="1" ht="16.5" customHeight="1" x14ac:dyDescent="0.25">
      <c r="B3" s="1"/>
      <c r="C3" s="16"/>
      <c r="D3" s="16"/>
      <c r="E3" s="17"/>
    </row>
    <row r="4" spans="2:7" s="2" customFormat="1" ht="16.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2" customFormat="1" ht="16.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6.5" customHeight="1" x14ac:dyDescent="0.25">
      <c r="B6" s="1"/>
      <c r="C6" s="22" t="s">
        <v>198</v>
      </c>
      <c r="D6" s="22" t="s">
        <v>200</v>
      </c>
      <c r="E6" s="23" t="s">
        <v>203</v>
      </c>
    </row>
    <row r="7" spans="2:7" s="2" customFormat="1" ht="16.5" customHeight="1" x14ac:dyDescent="0.25">
      <c r="B7" s="1"/>
      <c r="C7" s="22" t="s">
        <v>205</v>
      </c>
      <c r="D7" s="22" t="s">
        <v>207</v>
      </c>
      <c r="E7" s="23" t="s">
        <v>208</v>
      </c>
    </row>
    <row r="8" spans="2:7" s="2" customFormat="1" ht="16.5" customHeight="1" x14ac:dyDescent="0.25">
      <c r="B8" s="1"/>
      <c r="C8" s="16"/>
      <c r="D8" s="16"/>
      <c r="E8" s="17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4" customFormat="1" ht="15.75" customHeight="1" x14ac:dyDescent="0.2">
      <c r="B10" s="27" t="s">
        <v>4</v>
      </c>
      <c r="C10" s="28">
        <v>5713269</v>
      </c>
      <c r="D10" s="28">
        <v>3180739</v>
      </c>
      <c r="E10" s="29">
        <v>55.672838089717111</v>
      </c>
    </row>
    <row r="11" spans="2:7" s="5" customFormat="1" ht="15.75" customHeight="1" x14ac:dyDescent="0.2">
      <c r="B11" s="27" t="s">
        <v>5</v>
      </c>
      <c r="C11" s="28">
        <v>4260903</v>
      </c>
      <c r="D11" s="28">
        <v>3041702</v>
      </c>
      <c r="E11" s="30">
        <v>71.3863235093594</v>
      </c>
    </row>
    <row r="12" spans="2:7" s="5" customFormat="1" ht="15.75" customHeight="1" x14ac:dyDescent="0.2">
      <c r="B12" s="27" t="s">
        <v>6</v>
      </c>
      <c r="C12" s="28">
        <v>1128391</v>
      </c>
      <c r="D12" s="28">
        <v>531150</v>
      </c>
      <c r="E12" s="30">
        <v>47.071449524145443</v>
      </c>
      <c r="G12" s="6"/>
    </row>
    <row r="13" spans="2:7" s="5" customFormat="1" ht="15.75" customHeight="1" x14ac:dyDescent="0.2">
      <c r="B13" s="27" t="s">
        <v>7</v>
      </c>
      <c r="C13" s="28">
        <v>834225</v>
      </c>
      <c r="D13" s="28">
        <v>379005</v>
      </c>
      <c r="E13" s="30">
        <v>45.431987773082803</v>
      </c>
    </row>
    <row r="14" spans="2:7" ht="15.75" customHeight="1" x14ac:dyDescent="0.2">
      <c r="B14" s="31" t="s">
        <v>8</v>
      </c>
      <c r="C14" s="32">
        <v>168739</v>
      </c>
      <c r="D14" s="32">
        <v>26836</v>
      </c>
      <c r="E14" s="33">
        <v>15.903851510320674</v>
      </c>
    </row>
    <row r="15" spans="2:7" ht="15.75" customHeight="1" x14ac:dyDescent="0.2">
      <c r="B15" s="31" t="s">
        <v>9</v>
      </c>
      <c r="C15" s="32">
        <v>16037</v>
      </c>
      <c r="D15" s="32">
        <v>4855</v>
      </c>
      <c r="E15" s="33">
        <v>30.273741971690466</v>
      </c>
    </row>
    <row r="16" spans="2:7" ht="15.75" customHeight="1" x14ac:dyDescent="0.2">
      <c r="B16" s="31" t="s">
        <v>10</v>
      </c>
      <c r="C16" s="32">
        <v>598568</v>
      </c>
      <c r="D16" s="32">
        <v>324739</v>
      </c>
      <c r="E16" s="33">
        <v>54.252649657181806</v>
      </c>
    </row>
    <row r="17" spans="2:5" ht="15.75" customHeight="1" x14ac:dyDescent="0.2">
      <c r="B17" s="31" t="s">
        <v>11</v>
      </c>
      <c r="C17" s="32">
        <v>50881</v>
      </c>
      <c r="D17" s="32">
        <v>22575</v>
      </c>
      <c r="E17" s="33">
        <v>44.368231756451323</v>
      </c>
    </row>
    <row r="18" spans="2:5" s="5" customFormat="1" ht="15.75" customHeight="1" x14ac:dyDescent="0.2">
      <c r="B18" s="27" t="s">
        <v>12</v>
      </c>
      <c r="C18" s="28">
        <v>294166</v>
      </c>
      <c r="D18" s="28">
        <v>152145</v>
      </c>
      <c r="E18" s="30">
        <v>51.720797100956602</v>
      </c>
    </row>
    <row r="19" spans="2:5" ht="15.75" customHeight="1" x14ac:dyDescent="0.2">
      <c r="B19" s="31" t="s">
        <v>13</v>
      </c>
      <c r="C19" s="32">
        <v>91535</v>
      </c>
      <c r="D19" s="32">
        <v>28043</v>
      </c>
      <c r="E19" s="33">
        <v>30.636368602174031</v>
      </c>
    </row>
    <row r="20" spans="2:5" ht="15.75" customHeight="1" x14ac:dyDescent="0.2">
      <c r="B20" s="31" t="s">
        <v>14</v>
      </c>
      <c r="C20" s="32">
        <v>3514</v>
      </c>
      <c r="D20" s="32">
        <v>2438</v>
      </c>
      <c r="E20" s="33">
        <v>69.379624359704039</v>
      </c>
    </row>
    <row r="21" spans="2:5" ht="15.75" customHeight="1" x14ac:dyDescent="0.2">
      <c r="B21" s="31" t="s">
        <v>15</v>
      </c>
      <c r="C21" s="32">
        <v>199117</v>
      </c>
      <c r="D21" s="32">
        <v>121664</v>
      </c>
      <c r="E21" s="33">
        <v>61.101764289337424</v>
      </c>
    </row>
    <row r="22" spans="2:5" s="4" customFormat="1" ht="15.75" customHeight="1" x14ac:dyDescent="0.2">
      <c r="B22" s="27" t="s">
        <v>16</v>
      </c>
      <c r="C22" s="28">
        <v>235310</v>
      </c>
      <c r="D22" s="28">
        <v>69776</v>
      </c>
      <c r="E22" s="29">
        <v>29.652798436105567</v>
      </c>
    </row>
    <row r="23" spans="2:5" s="8" customFormat="1" ht="15.75" customHeight="1" x14ac:dyDescent="0.2">
      <c r="B23" s="31" t="s">
        <v>17</v>
      </c>
      <c r="C23" s="32">
        <v>3438</v>
      </c>
      <c r="D23" s="32">
        <v>309</v>
      </c>
      <c r="E23" s="34">
        <v>8.9877835951134379</v>
      </c>
    </row>
    <row r="24" spans="2:5" s="8" customFormat="1" ht="15.75" customHeight="1" x14ac:dyDescent="0.2">
      <c r="B24" s="31" t="s">
        <v>18</v>
      </c>
      <c r="C24" s="32">
        <v>231872</v>
      </c>
      <c r="D24" s="32">
        <v>69467</v>
      </c>
      <c r="E24" s="34">
        <v>29.959201628484681</v>
      </c>
    </row>
    <row r="25" spans="2:5" s="4" customFormat="1" ht="15.75" customHeight="1" x14ac:dyDescent="0.2">
      <c r="B25" s="27" t="s">
        <v>19</v>
      </c>
      <c r="C25" s="28">
        <v>2010286</v>
      </c>
      <c r="D25" s="28">
        <v>1615487</v>
      </c>
      <c r="E25" s="29">
        <v>80.361053103886718</v>
      </c>
    </row>
    <row r="26" spans="2:5" s="4" customFormat="1" ht="15.75" customHeight="1" x14ac:dyDescent="0.2">
      <c r="B26" s="27" t="s">
        <v>20</v>
      </c>
      <c r="C26" s="28">
        <v>722011</v>
      </c>
      <c r="D26" s="28">
        <v>359098</v>
      </c>
      <c r="E26" s="29">
        <v>49.735807349195511</v>
      </c>
    </row>
    <row r="27" spans="2:5" s="8" customFormat="1" ht="15.75" customHeight="1" x14ac:dyDescent="0.2">
      <c r="B27" s="31" t="s">
        <v>21</v>
      </c>
      <c r="C27" s="32">
        <v>711417</v>
      </c>
      <c r="D27" s="32">
        <v>352147</v>
      </c>
      <c r="E27" s="34">
        <v>49.499379407576711</v>
      </c>
    </row>
    <row r="28" spans="2:5" s="8" customFormat="1" ht="15.75" customHeight="1" x14ac:dyDescent="0.2">
      <c r="B28" s="31" t="s">
        <v>22</v>
      </c>
      <c r="C28" s="32">
        <v>10594</v>
      </c>
      <c r="D28" s="32">
        <v>6951</v>
      </c>
      <c r="E28" s="34">
        <v>65.612610911836882</v>
      </c>
    </row>
    <row r="29" spans="2:5" s="4" customFormat="1" ht="15.75" customHeight="1" x14ac:dyDescent="0.2">
      <c r="B29" s="27" t="s">
        <v>23</v>
      </c>
      <c r="C29" s="28">
        <v>1260131</v>
      </c>
      <c r="D29" s="28">
        <v>1231074</v>
      </c>
      <c r="E29" s="29">
        <v>97.694128626309478</v>
      </c>
    </row>
    <row r="30" spans="2:5" s="8" customFormat="1" ht="15.75" customHeight="1" x14ac:dyDescent="0.2">
      <c r="B30" s="31" t="s">
        <v>24</v>
      </c>
      <c r="C30" s="32">
        <v>3623</v>
      </c>
      <c r="D30" s="32">
        <v>669</v>
      </c>
      <c r="E30" s="34">
        <v>18.465360198730334</v>
      </c>
    </row>
    <row r="31" spans="2:5" s="8" customFormat="1" ht="15.75" customHeight="1" x14ac:dyDescent="0.2">
      <c r="B31" s="31" t="s">
        <v>25</v>
      </c>
      <c r="C31" s="32">
        <v>52377</v>
      </c>
      <c r="D31" s="32">
        <v>52364</v>
      </c>
      <c r="E31" s="34">
        <v>99.97517994539588</v>
      </c>
    </row>
    <row r="32" spans="2:5" s="8" customFormat="1" ht="15.75" customHeight="1" x14ac:dyDescent="0.2">
      <c r="B32" s="31" t="s">
        <v>26</v>
      </c>
      <c r="C32" s="32">
        <v>61332</v>
      </c>
      <c r="D32" s="32">
        <v>49646</v>
      </c>
      <c r="E32" s="34">
        <v>80.94632492010696</v>
      </c>
    </row>
    <row r="33" spans="2:5" ht="15.75" customHeight="1" x14ac:dyDescent="0.2">
      <c r="B33" s="31" t="s">
        <v>27</v>
      </c>
      <c r="C33" s="32">
        <v>1124630</v>
      </c>
      <c r="D33" s="32">
        <v>1124589</v>
      </c>
      <c r="E33" s="33">
        <v>99.996354356543932</v>
      </c>
    </row>
    <row r="34" spans="2:5" ht="15.75" customHeight="1" x14ac:dyDescent="0.2">
      <c r="B34" s="31" t="s">
        <v>28</v>
      </c>
      <c r="C34" s="32">
        <v>7682</v>
      </c>
      <c r="D34" s="32">
        <v>510</v>
      </c>
      <c r="E34" s="33">
        <v>6.6388961208018751</v>
      </c>
    </row>
    <row r="35" spans="2:5" ht="15.75" customHeight="1" x14ac:dyDescent="0.2">
      <c r="B35" s="31" t="s">
        <v>29</v>
      </c>
      <c r="C35" s="32">
        <v>10487</v>
      </c>
      <c r="D35" s="32">
        <v>3296</v>
      </c>
      <c r="E35" s="33">
        <v>31.429388767044912</v>
      </c>
    </row>
    <row r="36" spans="2:5" s="5" customFormat="1" ht="15.75" customHeight="1" x14ac:dyDescent="0.2">
      <c r="B36" s="27" t="s">
        <v>30</v>
      </c>
      <c r="C36" s="28">
        <v>28048</v>
      </c>
      <c r="D36" s="28">
        <v>25311</v>
      </c>
      <c r="E36" s="30">
        <v>90.241728465487739</v>
      </c>
    </row>
    <row r="37" spans="2:5" s="5" customFormat="1" ht="15.75" customHeight="1" x14ac:dyDescent="0.2">
      <c r="B37" s="27" t="s">
        <v>31</v>
      </c>
      <c r="C37" s="28"/>
      <c r="D37" s="28"/>
      <c r="E37" s="30"/>
    </row>
    <row r="38" spans="2:5" s="4" customFormat="1" ht="15.75" customHeight="1" x14ac:dyDescent="0.2">
      <c r="B38" s="27" t="s">
        <v>32</v>
      </c>
      <c r="C38" s="28">
        <v>96</v>
      </c>
      <c r="D38" s="28">
        <v>4</v>
      </c>
      <c r="E38" s="29">
        <v>4.1666666666666661</v>
      </c>
    </row>
    <row r="39" spans="2:5" s="4" customFormat="1" ht="15.75" customHeight="1" x14ac:dyDescent="0.2">
      <c r="B39" s="27" t="s">
        <v>33</v>
      </c>
      <c r="C39" s="28">
        <v>725069</v>
      </c>
      <c r="D39" s="28">
        <v>725069</v>
      </c>
      <c r="E39" s="29">
        <v>100</v>
      </c>
    </row>
    <row r="40" spans="2:5" s="8" customFormat="1" ht="15.75" customHeight="1" x14ac:dyDescent="0.2">
      <c r="B40" s="31" t="s">
        <v>34</v>
      </c>
      <c r="C40" s="32">
        <v>43305</v>
      </c>
      <c r="D40" s="32">
        <v>43305</v>
      </c>
      <c r="E40" s="34">
        <v>100</v>
      </c>
    </row>
    <row r="41" spans="2:5" s="8" customFormat="1" ht="15.75" customHeight="1" x14ac:dyDescent="0.2">
      <c r="B41" s="31" t="s">
        <v>35</v>
      </c>
      <c r="C41" s="32">
        <v>674529</v>
      </c>
      <c r="D41" s="32">
        <v>674529</v>
      </c>
      <c r="E41" s="34">
        <v>100</v>
      </c>
    </row>
    <row r="42" spans="2:5" s="8" customFormat="1" ht="15.75" customHeight="1" x14ac:dyDescent="0.2">
      <c r="B42" s="31" t="s">
        <v>36</v>
      </c>
      <c r="C42" s="32">
        <v>7235</v>
      </c>
      <c r="D42" s="32">
        <v>7235</v>
      </c>
      <c r="E42" s="34">
        <v>100</v>
      </c>
    </row>
    <row r="43" spans="2:5" s="4" customFormat="1" ht="15.75" customHeight="1" x14ac:dyDescent="0.2">
      <c r="B43" s="27" t="s">
        <v>37</v>
      </c>
      <c r="C43" s="28">
        <v>76727</v>
      </c>
      <c r="D43" s="28">
        <v>43216</v>
      </c>
      <c r="E43" s="29">
        <v>56.324370821223305</v>
      </c>
    </row>
    <row r="44" spans="2:5" s="4" customFormat="1" ht="15.75" customHeight="1" x14ac:dyDescent="0.2">
      <c r="B44" s="27" t="s">
        <v>38</v>
      </c>
      <c r="C44" s="28">
        <v>75305</v>
      </c>
      <c r="D44" s="28">
        <v>56738</v>
      </c>
      <c r="E44" s="29">
        <v>75.344266648960883</v>
      </c>
    </row>
    <row r="45" spans="2:5" s="4" customFormat="1" ht="15.75" customHeight="1" x14ac:dyDescent="0.2">
      <c r="B45" s="27" t="s">
        <v>39</v>
      </c>
      <c r="C45" s="28">
        <v>9815</v>
      </c>
      <c r="D45" s="28">
        <v>266</v>
      </c>
      <c r="E45" s="29">
        <v>2.7101375445746307</v>
      </c>
    </row>
    <row r="46" spans="2:5" s="4" customFormat="1" ht="15.75" customHeight="1" x14ac:dyDescent="0.2">
      <c r="B46" s="27" t="s">
        <v>40</v>
      </c>
      <c r="C46" s="28">
        <v>1435126</v>
      </c>
      <c r="D46" s="28">
        <v>133174</v>
      </c>
      <c r="E46" s="29">
        <v>9.2796033240286917</v>
      </c>
    </row>
    <row r="47" spans="2:5" s="4" customFormat="1" ht="15.75" customHeight="1" x14ac:dyDescent="0.2">
      <c r="B47" s="27" t="s">
        <v>41</v>
      </c>
      <c r="C47" s="28">
        <v>16692</v>
      </c>
      <c r="D47" s="28">
        <v>16692</v>
      </c>
      <c r="E47" s="29">
        <v>100</v>
      </c>
    </row>
    <row r="48" spans="2:5" s="8" customFormat="1" ht="15.75" customHeight="1" x14ac:dyDescent="0.2">
      <c r="B48" s="31" t="s">
        <v>42</v>
      </c>
      <c r="C48" s="32">
        <v>16617</v>
      </c>
      <c r="D48" s="32">
        <v>16617</v>
      </c>
      <c r="E48" s="34">
        <v>100</v>
      </c>
    </row>
    <row r="49" spans="2:5" s="8" customFormat="1" ht="15.75" customHeight="1" x14ac:dyDescent="0.2">
      <c r="B49" s="31" t="s">
        <v>43</v>
      </c>
      <c r="C49" s="32">
        <v>69</v>
      </c>
      <c r="D49" s="32">
        <v>69</v>
      </c>
      <c r="E49" s="34">
        <v>100</v>
      </c>
    </row>
    <row r="50" spans="2:5" s="8" customFormat="1" ht="15.75" customHeight="1" x14ac:dyDescent="0.2">
      <c r="B50" s="31" t="s">
        <v>44</v>
      </c>
      <c r="C50" s="32">
        <v>6</v>
      </c>
      <c r="D50" s="32">
        <v>6</v>
      </c>
      <c r="E50" s="34">
        <v>100</v>
      </c>
    </row>
    <row r="51" spans="2:5" s="4" customFormat="1" ht="15.75" customHeight="1" x14ac:dyDescent="0.2">
      <c r="B51" s="27" t="s">
        <v>45</v>
      </c>
      <c r="C51" s="28">
        <v>416</v>
      </c>
      <c r="D51" s="28">
        <v>311</v>
      </c>
      <c r="E51" s="29">
        <v>74.759615384615387</v>
      </c>
    </row>
    <row r="52" spans="2:5" s="4" customFormat="1" ht="15.75" customHeight="1" x14ac:dyDescent="0.2">
      <c r="B52" s="27" t="s">
        <v>46</v>
      </c>
      <c r="C52" s="28">
        <v>416</v>
      </c>
      <c r="D52" s="28">
        <v>311</v>
      </c>
      <c r="E52" s="29">
        <v>74.759615384615387</v>
      </c>
    </row>
    <row r="53" spans="2:5" s="4" customFormat="1" ht="15.75" customHeight="1" x14ac:dyDescent="0.2">
      <c r="B53" s="27" t="s">
        <v>47</v>
      </c>
      <c r="C53" s="28"/>
      <c r="D53" s="28"/>
      <c r="E53" s="29"/>
    </row>
    <row r="54" spans="2:5" s="4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8" customFormat="1" ht="15.75" customHeight="1" x14ac:dyDescent="0.2">
      <c r="B55" s="31" t="s">
        <v>49</v>
      </c>
      <c r="C55" s="32"/>
      <c r="D55" s="32"/>
      <c r="E55" s="34"/>
    </row>
    <row r="56" spans="2:5" s="8" customFormat="1" ht="15.75" customHeight="1" x14ac:dyDescent="0.2">
      <c r="B56" s="31" t="s">
        <v>50</v>
      </c>
      <c r="C56" s="32"/>
      <c r="D56" s="32"/>
      <c r="E56" s="34"/>
    </row>
    <row r="57" spans="2:5" s="8" customFormat="1" ht="15.75" customHeight="1" x14ac:dyDescent="0.2">
      <c r="B57" s="31" t="s">
        <v>51</v>
      </c>
      <c r="C57" s="32"/>
      <c r="D57" s="32"/>
      <c r="E57" s="34"/>
    </row>
    <row r="58" spans="2:5" s="8" customFormat="1" ht="15.75" customHeight="1" x14ac:dyDescent="0.2">
      <c r="B58" s="31" t="s">
        <v>52</v>
      </c>
      <c r="C58" s="32"/>
      <c r="D58" s="32"/>
      <c r="E58" s="34"/>
    </row>
    <row r="59" spans="2:5" s="8" customFormat="1" ht="15.75" customHeight="1" x14ac:dyDescent="0.2">
      <c r="B59" s="31" t="s">
        <v>53</v>
      </c>
      <c r="C59" s="32"/>
      <c r="D59" s="32"/>
      <c r="E59" s="34"/>
    </row>
    <row r="60" spans="2:5" s="8" customFormat="1" ht="15.75" customHeight="1" x14ac:dyDescent="0.2">
      <c r="B60" s="31" t="s">
        <v>54</v>
      </c>
      <c r="C60" s="32"/>
      <c r="D60" s="32"/>
      <c r="E60" s="34"/>
    </row>
    <row r="61" spans="2:5" s="4" customFormat="1" ht="15.75" customHeight="1" x14ac:dyDescent="0.2">
      <c r="B61" s="27" t="s">
        <v>55</v>
      </c>
      <c r="C61" s="28">
        <v>409315</v>
      </c>
      <c r="D61" s="28">
        <v>18565</v>
      </c>
      <c r="E61" s="29">
        <v>4.5356265956537145</v>
      </c>
    </row>
    <row r="62" spans="2:5" s="4" customFormat="1" ht="15.75" customHeight="1" x14ac:dyDescent="0.2">
      <c r="B62" s="27" t="s">
        <v>56</v>
      </c>
      <c r="C62" s="28">
        <v>17820</v>
      </c>
      <c r="D62" s="28">
        <v>11285</v>
      </c>
      <c r="E62" s="29">
        <v>63.327721661054994</v>
      </c>
    </row>
    <row r="63" spans="2:5" s="8" customFormat="1" ht="15.75" customHeight="1" x14ac:dyDescent="0.2">
      <c r="B63" s="31" t="s">
        <v>57</v>
      </c>
      <c r="C63" s="32">
        <v>3378</v>
      </c>
      <c r="D63" s="32">
        <v>3378</v>
      </c>
      <c r="E63" s="34">
        <v>100</v>
      </c>
    </row>
    <row r="64" spans="2:5" s="8" customFormat="1" ht="15.75" customHeight="1" x14ac:dyDescent="0.2">
      <c r="B64" s="31" t="s">
        <v>58</v>
      </c>
      <c r="C64" s="32">
        <v>7365</v>
      </c>
      <c r="D64" s="32">
        <v>830</v>
      </c>
      <c r="E64" s="34">
        <v>11.269517990495586</v>
      </c>
    </row>
    <row r="65" spans="2:5" s="8" customFormat="1" ht="15.75" customHeight="1" x14ac:dyDescent="0.2">
      <c r="B65" s="31" t="s">
        <v>59</v>
      </c>
      <c r="C65" s="32">
        <v>7077</v>
      </c>
      <c r="D65" s="32">
        <v>7077</v>
      </c>
      <c r="E65" s="34">
        <v>100</v>
      </c>
    </row>
    <row r="66" spans="2:5" s="4" customFormat="1" ht="15.75" customHeight="1" x14ac:dyDescent="0.2">
      <c r="B66" s="27" t="s">
        <v>60</v>
      </c>
      <c r="C66" s="28">
        <v>391495</v>
      </c>
      <c r="D66" s="28">
        <v>7280</v>
      </c>
      <c r="E66" s="29">
        <v>1.8595384359953511</v>
      </c>
    </row>
    <row r="67" spans="2:5" s="8" customFormat="1" ht="15.75" customHeight="1" x14ac:dyDescent="0.2">
      <c r="B67" s="31" t="s">
        <v>61</v>
      </c>
      <c r="C67" s="32"/>
      <c r="D67" s="32"/>
      <c r="E67" s="34"/>
    </row>
    <row r="68" spans="2:5" s="8" customFormat="1" ht="15.75" customHeight="1" x14ac:dyDescent="0.2">
      <c r="B68" s="31" t="s">
        <v>62</v>
      </c>
      <c r="C68" s="32">
        <v>383409</v>
      </c>
      <c r="D68" s="32">
        <v>6003</v>
      </c>
      <c r="E68" s="34">
        <v>1.5656909462219197</v>
      </c>
    </row>
    <row r="69" spans="2:5" s="8" customFormat="1" ht="15.75" customHeight="1" x14ac:dyDescent="0.2">
      <c r="B69" s="31" t="s">
        <v>63</v>
      </c>
      <c r="C69" s="32">
        <v>8086</v>
      </c>
      <c r="D69" s="32">
        <v>1277</v>
      </c>
      <c r="E69" s="34">
        <v>15.792728172149396</v>
      </c>
    </row>
    <row r="70" spans="2:5" s="4" customFormat="1" ht="15.75" customHeight="1" x14ac:dyDescent="0.2">
      <c r="B70" s="27" t="s">
        <v>64</v>
      </c>
      <c r="C70" s="28"/>
      <c r="D70" s="28"/>
      <c r="E70" s="29"/>
    </row>
    <row r="71" spans="2:5" s="4" customFormat="1" ht="15.75" customHeight="1" x14ac:dyDescent="0.2">
      <c r="B71" s="27" t="s">
        <v>65</v>
      </c>
      <c r="C71" s="28">
        <v>924675</v>
      </c>
      <c r="D71" s="28">
        <v>34463</v>
      </c>
      <c r="E71" s="29">
        <v>3.7270392299997299</v>
      </c>
    </row>
    <row r="72" spans="2:5" s="8" customFormat="1" ht="15.75" customHeight="1" x14ac:dyDescent="0.2">
      <c r="B72" s="35" t="s">
        <v>66</v>
      </c>
      <c r="C72" s="36">
        <v>27756</v>
      </c>
      <c r="D72" s="36">
        <v>1221</v>
      </c>
      <c r="E72" s="34">
        <v>4.3990488543017729</v>
      </c>
    </row>
    <row r="73" spans="2:5" s="8" customFormat="1" ht="15.75" customHeight="1" x14ac:dyDescent="0.2">
      <c r="B73" s="35" t="s">
        <v>67</v>
      </c>
      <c r="C73" s="36">
        <v>11775</v>
      </c>
      <c r="D73" s="36">
        <v>1765</v>
      </c>
      <c r="E73" s="34">
        <v>14.989384288747345</v>
      </c>
    </row>
    <row r="74" spans="2:5" s="8" customFormat="1" ht="15.75" customHeight="1" x14ac:dyDescent="0.2">
      <c r="B74" s="35" t="s">
        <v>68</v>
      </c>
      <c r="C74" s="36">
        <v>14847</v>
      </c>
      <c r="D74" s="36">
        <v>6440</v>
      </c>
      <c r="E74" s="34">
        <v>43.375766148043375</v>
      </c>
    </row>
    <row r="75" spans="2:5" s="8" customFormat="1" ht="15.75" customHeight="1" x14ac:dyDescent="0.2">
      <c r="B75" s="35" t="s">
        <v>69</v>
      </c>
      <c r="C75" s="36">
        <v>815461</v>
      </c>
      <c r="D75" s="36">
        <v>3481</v>
      </c>
      <c r="E75" s="34">
        <v>0.42687510500195591</v>
      </c>
    </row>
    <row r="76" spans="2:5" s="8" customFormat="1" ht="15.75" customHeight="1" x14ac:dyDescent="0.2">
      <c r="B76" s="35" t="s">
        <v>70</v>
      </c>
      <c r="C76" s="36">
        <v>44087</v>
      </c>
      <c r="D76" s="36">
        <v>19624</v>
      </c>
      <c r="E76" s="34">
        <v>44.511987660761676</v>
      </c>
    </row>
    <row r="77" spans="2:5" s="8" customFormat="1" ht="15.75" customHeight="1" x14ac:dyDescent="0.2">
      <c r="B77" s="35" t="s">
        <v>71</v>
      </c>
      <c r="C77" s="36">
        <v>10749</v>
      </c>
      <c r="D77" s="36">
        <v>1932</v>
      </c>
      <c r="E77" s="34">
        <v>17.973765001395478</v>
      </c>
    </row>
    <row r="78" spans="2:5" s="5" customFormat="1" ht="15.75" customHeight="1" x14ac:dyDescent="0.2">
      <c r="B78" s="27" t="s">
        <v>72</v>
      </c>
      <c r="C78" s="28">
        <v>28477</v>
      </c>
      <c r="D78" s="28">
        <v>27686</v>
      </c>
      <c r="E78" s="29">
        <v>97.222319766829372</v>
      </c>
    </row>
    <row r="79" spans="2:5" ht="15.75" customHeight="1" x14ac:dyDescent="0.2">
      <c r="B79" s="31" t="s">
        <v>73</v>
      </c>
      <c r="C79" s="32">
        <v>10</v>
      </c>
      <c r="D79" s="32">
        <v>10</v>
      </c>
      <c r="E79" s="34">
        <v>100</v>
      </c>
    </row>
    <row r="80" spans="2:5" ht="15.75" customHeight="1" x14ac:dyDescent="0.2">
      <c r="B80" s="31" t="s">
        <v>74</v>
      </c>
      <c r="C80" s="32"/>
      <c r="D80" s="32"/>
      <c r="E80" s="34"/>
    </row>
    <row r="81" spans="2:5" ht="15.75" customHeight="1" x14ac:dyDescent="0.2">
      <c r="B81" s="31" t="s">
        <v>75</v>
      </c>
      <c r="C81" s="32">
        <v>27697</v>
      </c>
      <c r="D81" s="32">
        <v>27671</v>
      </c>
      <c r="E81" s="34">
        <v>99.906127017366501</v>
      </c>
    </row>
    <row r="82" spans="2:5" ht="15.75" customHeight="1" x14ac:dyDescent="0.2">
      <c r="B82" s="31" t="s">
        <v>76</v>
      </c>
      <c r="C82" s="32"/>
      <c r="D82" s="32"/>
      <c r="E82" s="34"/>
    </row>
    <row r="83" spans="2:5" ht="15.75" customHeight="1" x14ac:dyDescent="0.2">
      <c r="B83" s="31" t="s">
        <v>77</v>
      </c>
      <c r="C83" s="32"/>
      <c r="D83" s="32"/>
      <c r="E83" s="34"/>
    </row>
    <row r="84" spans="2:5" ht="15.75" customHeight="1" x14ac:dyDescent="0.2">
      <c r="B84" s="31" t="s">
        <v>78</v>
      </c>
      <c r="C84" s="32">
        <v>12</v>
      </c>
      <c r="D84" s="32">
        <v>5</v>
      </c>
      <c r="E84" s="34">
        <v>41.666666666666671</v>
      </c>
    </row>
    <row r="85" spans="2:5" ht="15.75" customHeight="1" x14ac:dyDescent="0.2">
      <c r="B85" s="31" t="s">
        <v>79</v>
      </c>
      <c r="C85" s="32">
        <v>758</v>
      </c>
      <c r="D85" s="32">
        <v>0</v>
      </c>
      <c r="E85" s="34">
        <v>0</v>
      </c>
    </row>
    <row r="86" spans="2:5" ht="15.75" customHeight="1" x14ac:dyDescent="0.2">
      <c r="B86" s="31" t="s">
        <v>80</v>
      </c>
      <c r="C86" s="32">
        <v>0</v>
      </c>
      <c r="D86" s="32">
        <v>0</v>
      </c>
      <c r="E86" s="34"/>
    </row>
    <row r="87" spans="2:5" s="5" customFormat="1" ht="15.75" customHeight="1" x14ac:dyDescent="0.2">
      <c r="B87" s="27" t="s">
        <v>81</v>
      </c>
      <c r="C87" s="28">
        <v>55551</v>
      </c>
      <c r="D87" s="28">
        <v>35457</v>
      </c>
      <c r="E87" s="29">
        <v>63.827833882378357</v>
      </c>
    </row>
    <row r="88" spans="2:5" ht="15.75" customHeight="1" x14ac:dyDescent="0.2">
      <c r="B88" s="37" t="s">
        <v>82</v>
      </c>
      <c r="C88" s="32"/>
      <c r="D88" s="32"/>
      <c r="E88" s="34"/>
    </row>
    <row r="89" spans="2:5" ht="15.75" customHeight="1" x14ac:dyDescent="0.2">
      <c r="B89" s="37" t="s">
        <v>83</v>
      </c>
      <c r="C89" s="32"/>
      <c r="D89" s="32"/>
      <c r="E89" s="34"/>
    </row>
    <row r="90" spans="2:5" ht="15.75" customHeight="1" x14ac:dyDescent="0.2">
      <c r="B90" s="31" t="s">
        <v>84</v>
      </c>
      <c r="C90" s="32">
        <v>1011</v>
      </c>
      <c r="D90" s="32">
        <v>1011</v>
      </c>
      <c r="E90" s="34">
        <v>100</v>
      </c>
    </row>
    <row r="91" spans="2:5" ht="15.75" customHeight="1" x14ac:dyDescent="0.2">
      <c r="B91" s="31" t="s">
        <v>85</v>
      </c>
      <c r="C91" s="32">
        <v>8701</v>
      </c>
      <c r="D91" s="32">
        <v>8368</v>
      </c>
      <c r="E91" s="34">
        <v>96.17285369497759</v>
      </c>
    </row>
    <row r="92" spans="2:5" ht="15.75" customHeight="1" x14ac:dyDescent="0.2">
      <c r="B92" s="31" t="s">
        <v>86</v>
      </c>
      <c r="C92" s="32">
        <v>7671</v>
      </c>
      <c r="D92" s="32">
        <v>7671</v>
      </c>
      <c r="E92" s="34">
        <v>100</v>
      </c>
    </row>
    <row r="93" spans="2:5" ht="15.75" customHeight="1" x14ac:dyDescent="0.2">
      <c r="B93" s="31" t="s">
        <v>87</v>
      </c>
      <c r="C93" s="32">
        <v>45</v>
      </c>
      <c r="D93" s="32">
        <v>2</v>
      </c>
      <c r="E93" s="34">
        <v>4.4444444444444446</v>
      </c>
    </row>
    <row r="94" spans="2:5" ht="15.75" customHeight="1" x14ac:dyDescent="0.2">
      <c r="B94" s="31" t="s">
        <v>88</v>
      </c>
      <c r="C94" s="32">
        <v>38123</v>
      </c>
      <c r="D94" s="32">
        <v>18405</v>
      </c>
      <c r="E94" s="34">
        <v>48.277942449439969</v>
      </c>
    </row>
    <row r="95" spans="2:5" s="5" customFormat="1" ht="15.75" customHeight="1" x14ac:dyDescent="0.2">
      <c r="B95" s="27" t="s">
        <v>89</v>
      </c>
      <c r="C95" s="28">
        <v>17237</v>
      </c>
      <c r="D95" s="28">
        <v>5863</v>
      </c>
      <c r="E95" s="38">
        <v>34.014039566049775</v>
      </c>
    </row>
    <row r="96" spans="2:5" s="5" customFormat="1" ht="15.75" customHeight="1" x14ac:dyDescent="0.2">
      <c r="B96" s="27" t="s">
        <v>90</v>
      </c>
      <c r="C96" s="28">
        <v>17237</v>
      </c>
      <c r="D96" s="28">
        <v>5863</v>
      </c>
      <c r="E96" s="38">
        <v>34.014039566049775</v>
      </c>
    </row>
    <row r="97" spans="2:5" ht="15.75" customHeight="1" x14ac:dyDescent="0.2">
      <c r="B97" s="31" t="s">
        <v>91</v>
      </c>
      <c r="C97" s="32">
        <v>22</v>
      </c>
      <c r="D97" s="32">
        <v>0</v>
      </c>
      <c r="E97" s="39">
        <v>0</v>
      </c>
    </row>
    <row r="98" spans="2:5" ht="15.75" customHeight="1" x14ac:dyDescent="0.2">
      <c r="B98" s="31" t="s">
        <v>92</v>
      </c>
      <c r="C98" s="32">
        <v>3859</v>
      </c>
      <c r="D98" s="32">
        <v>828</v>
      </c>
      <c r="E98" s="39">
        <v>21.456335838300078</v>
      </c>
    </row>
    <row r="99" spans="2:5" ht="15.75" customHeight="1" x14ac:dyDescent="0.2">
      <c r="B99" s="31" t="s">
        <v>93</v>
      </c>
      <c r="C99" s="32">
        <v>8</v>
      </c>
      <c r="D99" s="32">
        <v>8</v>
      </c>
      <c r="E99" s="39">
        <v>100</v>
      </c>
    </row>
    <row r="100" spans="2:5" ht="15.75" customHeight="1" x14ac:dyDescent="0.2">
      <c r="B100" s="31" t="s">
        <v>94</v>
      </c>
      <c r="C100" s="32">
        <v>8156</v>
      </c>
      <c r="D100" s="32">
        <v>3496</v>
      </c>
      <c r="E100" s="39">
        <v>42.864149092692493</v>
      </c>
    </row>
    <row r="101" spans="2:5" ht="15.75" customHeight="1" x14ac:dyDescent="0.2">
      <c r="B101" s="31" t="s">
        <v>95</v>
      </c>
      <c r="C101" s="32">
        <v>5192</v>
      </c>
      <c r="D101" s="32">
        <v>1531</v>
      </c>
      <c r="E101" s="39">
        <v>29.487673343605547</v>
      </c>
    </row>
    <row r="102" spans="2:5" s="5" customFormat="1" ht="15.75" customHeight="1" x14ac:dyDescent="0.2">
      <c r="B102" s="27" t="s">
        <v>96</v>
      </c>
      <c r="C102" s="28">
        <v>0</v>
      </c>
      <c r="D102" s="28">
        <v>0</v>
      </c>
      <c r="E102" s="38"/>
    </row>
    <row r="103" spans="2:5" s="5" customFormat="1" ht="15.75" customHeight="1" x14ac:dyDescent="0.2">
      <c r="B103" s="27" t="s">
        <v>97</v>
      </c>
      <c r="C103" s="28">
        <v>0</v>
      </c>
      <c r="D103" s="28">
        <v>0</v>
      </c>
      <c r="E103" s="38"/>
    </row>
    <row r="104" spans="2:5" ht="15.75" customHeight="1" x14ac:dyDescent="0.2">
      <c r="B104" s="31" t="s">
        <v>98</v>
      </c>
      <c r="C104" s="32"/>
      <c r="D104" s="32"/>
      <c r="E104" s="39"/>
    </row>
    <row r="105" spans="2:5" ht="15.75" customHeight="1" x14ac:dyDescent="0.2">
      <c r="B105" s="31" t="s">
        <v>99</v>
      </c>
      <c r="C105" s="32"/>
      <c r="D105" s="32"/>
      <c r="E105" s="39"/>
    </row>
    <row r="106" spans="2:5" s="5" customFormat="1" ht="15.75" customHeight="1" x14ac:dyDescent="0.2">
      <c r="B106" s="27" t="s">
        <v>100</v>
      </c>
      <c r="C106" s="28">
        <v>3</v>
      </c>
      <c r="D106" s="28">
        <v>0</v>
      </c>
      <c r="E106" s="38">
        <v>0</v>
      </c>
    </row>
    <row r="107" spans="2:5" s="5" customFormat="1" ht="15.75" customHeight="1" x14ac:dyDescent="0.2">
      <c r="B107" s="27" t="s">
        <v>101</v>
      </c>
      <c r="C107" s="28">
        <v>0</v>
      </c>
      <c r="D107" s="28">
        <v>0</v>
      </c>
      <c r="E107" s="38"/>
    </row>
    <row r="108" spans="2:5" ht="15.75" customHeight="1" x14ac:dyDescent="0.2">
      <c r="B108" s="31" t="s">
        <v>102</v>
      </c>
      <c r="C108" s="32">
        <v>0</v>
      </c>
      <c r="D108" s="32">
        <v>0</v>
      </c>
      <c r="E108" s="39"/>
    </row>
    <row r="109" spans="2:5" ht="15.75" customHeight="1" x14ac:dyDescent="0.2">
      <c r="B109" s="31" t="s">
        <v>103</v>
      </c>
      <c r="C109" s="32"/>
      <c r="D109" s="32"/>
      <c r="E109" s="39"/>
    </row>
    <row r="110" spans="2:5" ht="15.75" customHeight="1" x14ac:dyDescent="0.2">
      <c r="B110" s="31" t="s">
        <v>104</v>
      </c>
      <c r="C110" s="32"/>
      <c r="D110" s="32"/>
      <c r="E110" s="39"/>
    </row>
    <row r="111" spans="2:5" ht="15.75" customHeight="1" x14ac:dyDescent="0.2">
      <c r="B111" s="31" t="s">
        <v>105</v>
      </c>
      <c r="C111" s="32">
        <v>0</v>
      </c>
      <c r="D111" s="32">
        <v>0</v>
      </c>
      <c r="E111" s="39"/>
    </row>
    <row r="112" spans="2:5" s="5" customFormat="1" ht="15.75" customHeight="1" x14ac:dyDescent="0.2">
      <c r="B112" s="27" t="s">
        <v>106</v>
      </c>
      <c r="C112" s="28">
        <v>3</v>
      </c>
      <c r="D112" s="28">
        <v>0</v>
      </c>
      <c r="E112" s="38">
        <v>0</v>
      </c>
    </row>
  </sheetData>
  <phoneticPr fontId="0" type="noConversion"/>
  <hyperlinks>
    <hyperlink ref="C4" location="Ocak!A1" display="Ocak" xr:uid="{5A08198B-9FBE-40CB-A2D9-D560403196FF}"/>
    <hyperlink ref="D4" location="Şubat!A1" display="Şubat" xr:uid="{600EA739-214E-4197-834E-7FE8D0C161C1}"/>
    <hyperlink ref="E4" location="Mart!A1" display="Mart" xr:uid="{F438BDCB-6733-44E7-A40A-0B3760E6E600}"/>
    <hyperlink ref="C5" location="Nisan!A1" display="Nisan" xr:uid="{563BBDD2-54BF-4672-A878-943E8E1A68AC}"/>
    <hyperlink ref="D5" location="Mayıs!A1" display="Mayıs" xr:uid="{3AE6C61F-5F2E-4C8F-9440-D52EB3425157}"/>
    <hyperlink ref="E5" location="Haziran!A1" display="Haziran" xr:uid="{17D1F9EB-257D-4F71-8A98-89D8B73E4BA8}"/>
    <hyperlink ref="C6" location="Temmuz!A1" display="Temmuz" xr:uid="{05B693E3-12DB-47EA-ADCF-CE03716E79DB}"/>
    <hyperlink ref="D6" location="Ağustos!A1" display="Ağustos" xr:uid="{C6A289B1-A13E-454A-B149-CC8966815E07}"/>
    <hyperlink ref="E6" location="Eylül!A1" display="Eylül" xr:uid="{D5C6C0A4-9D06-418C-A63E-6988A566B787}"/>
    <hyperlink ref="C7" location="Ekim!A1" display="Ekim" xr:uid="{1EAE4293-E631-4D4A-B3B0-EBA3D2CF7A49}"/>
    <hyperlink ref="D7" location="Kasım!A1" display="Kasım" xr:uid="{54CAA96F-70C8-4D5E-96B2-2BEBDCCE63B4}"/>
    <hyperlink ref="E7" location="Aralık!A1" display="Aralık" xr:uid="{D4D2B5DB-2992-421F-8844-E1175415890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1671-6F88-42CA-A6DF-BFDB45E0EFF7}">
  <dimension ref="B1:H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5" customWidth="1"/>
    <col min="6" max="16384" width="10.6640625" style="7"/>
  </cols>
  <sheetData>
    <row r="1" spans="2:8" ht="10.8" thickBot="1" x14ac:dyDescent="0.25"/>
    <row r="2" spans="2:8" s="2" customFormat="1" ht="25.5" customHeight="1" thickBot="1" x14ac:dyDescent="0.3">
      <c r="B2" s="18" t="s">
        <v>184</v>
      </c>
      <c r="C2" s="19"/>
      <c r="D2" s="19"/>
      <c r="E2" s="21"/>
    </row>
    <row r="3" spans="2:8" s="2" customFormat="1" ht="16.5" customHeight="1" x14ac:dyDescent="0.25">
      <c r="B3" s="1"/>
      <c r="C3" s="16"/>
      <c r="D3" s="16"/>
      <c r="E3" s="16"/>
    </row>
    <row r="4" spans="2:8" s="2" customFormat="1" ht="16.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8" s="2" customFormat="1" ht="16.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8" s="2" customFormat="1" ht="16.5" customHeight="1" x14ac:dyDescent="0.25">
      <c r="B6" s="1"/>
      <c r="C6" s="22" t="s">
        <v>198</v>
      </c>
      <c r="D6" s="22" t="s">
        <v>200</v>
      </c>
      <c r="E6" s="23" t="s">
        <v>203</v>
      </c>
    </row>
    <row r="7" spans="2:8" s="2" customFormat="1" ht="16.5" customHeight="1" x14ac:dyDescent="0.25">
      <c r="B7" s="1"/>
      <c r="C7" s="22" t="s">
        <v>205</v>
      </c>
      <c r="D7" s="22" t="s">
        <v>207</v>
      </c>
      <c r="E7" s="23" t="s">
        <v>208</v>
      </c>
    </row>
    <row r="8" spans="2:8" s="2" customFormat="1" ht="16.5" customHeight="1" x14ac:dyDescent="0.25">
      <c r="B8" s="1"/>
      <c r="C8" s="16"/>
      <c r="D8" s="16"/>
      <c r="E8" s="16"/>
    </row>
    <row r="9" spans="2:8" s="3" customFormat="1" ht="24.75" customHeight="1" x14ac:dyDescent="0.2">
      <c r="B9" s="24" t="s">
        <v>0</v>
      </c>
      <c r="C9" s="25" t="s">
        <v>1</v>
      </c>
      <c r="D9" s="25" t="s">
        <v>2</v>
      </c>
      <c r="E9" s="40" t="s">
        <v>3</v>
      </c>
    </row>
    <row r="10" spans="2:8" s="10" customFormat="1" ht="15.9" customHeight="1" x14ac:dyDescent="0.25">
      <c r="B10" s="41" t="s">
        <v>4</v>
      </c>
      <c r="C10" s="42">
        <v>4669248</v>
      </c>
      <c r="D10" s="42">
        <v>2128730</v>
      </c>
      <c r="E10" s="43">
        <v>45.590424839288893</v>
      </c>
    </row>
    <row r="11" spans="2:8" s="11" customFormat="1" ht="15.75" customHeight="1" x14ac:dyDescent="0.25">
      <c r="B11" s="41" t="s">
        <v>5</v>
      </c>
      <c r="C11" s="44">
        <v>3320707</v>
      </c>
      <c r="D11" s="44">
        <v>2052574</v>
      </c>
      <c r="E11" s="45">
        <v>61.811355232485134</v>
      </c>
    </row>
    <row r="12" spans="2:8" s="11" customFormat="1" ht="15.9" customHeight="1" x14ac:dyDescent="0.25">
      <c r="B12" s="41" t="s">
        <v>109</v>
      </c>
      <c r="C12" s="44">
        <v>961656</v>
      </c>
      <c r="D12" s="44">
        <v>397806</v>
      </c>
      <c r="E12" s="45">
        <v>41.366767326362023</v>
      </c>
    </row>
    <row r="13" spans="2:8" s="11" customFormat="1" ht="15.9" customHeight="1" x14ac:dyDescent="0.25">
      <c r="B13" s="41" t="s">
        <v>110</v>
      </c>
      <c r="C13" s="44">
        <v>668796</v>
      </c>
      <c r="D13" s="44">
        <v>255879</v>
      </c>
      <c r="E13" s="45">
        <v>38.259648682109344</v>
      </c>
    </row>
    <row r="14" spans="2:8" s="12" customFormat="1" ht="15.9" customHeight="1" x14ac:dyDescent="0.2">
      <c r="B14" s="46" t="s">
        <v>8</v>
      </c>
      <c r="C14" s="47">
        <v>57009</v>
      </c>
      <c r="D14" s="47">
        <v>2302</v>
      </c>
      <c r="E14" s="48">
        <v>4.0379589187672122</v>
      </c>
    </row>
    <row r="15" spans="2:8" s="12" customFormat="1" ht="15.9" customHeight="1" x14ac:dyDescent="0.2">
      <c r="B15" s="46" t="s">
        <v>9</v>
      </c>
      <c r="C15" s="47">
        <v>15851</v>
      </c>
      <c r="D15" s="47">
        <v>3856</v>
      </c>
      <c r="E15" s="48">
        <v>24.326540912245285</v>
      </c>
      <c r="H15" s="13"/>
    </row>
    <row r="16" spans="2:8" s="12" customFormat="1" ht="15.9" customHeight="1" x14ac:dyDescent="0.2">
      <c r="B16" s="46" t="s">
        <v>10</v>
      </c>
      <c r="C16" s="47">
        <v>541927</v>
      </c>
      <c r="D16" s="47">
        <v>228540</v>
      </c>
      <c r="E16" s="48">
        <v>42.171731616989007</v>
      </c>
    </row>
    <row r="17" spans="2:5" s="12" customFormat="1" ht="15.9" customHeight="1" x14ac:dyDescent="0.2">
      <c r="B17" s="46" t="s">
        <v>11</v>
      </c>
      <c r="C17" s="47">
        <v>54009</v>
      </c>
      <c r="D17" s="47">
        <v>21181</v>
      </c>
      <c r="E17" s="48">
        <v>39.217537817771117</v>
      </c>
    </row>
    <row r="18" spans="2:5" s="11" customFormat="1" ht="15.9" customHeight="1" x14ac:dyDescent="0.25">
      <c r="B18" s="41" t="s">
        <v>111</v>
      </c>
      <c r="C18" s="44">
        <v>292814</v>
      </c>
      <c r="D18" s="44">
        <v>141927</v>
      </c>
      <c r="E18" s="45">
        <v>48.470018510043914</v>
      </c>
    </row>
    <row r="19" spans="2:5" s="12" customFormat="1" ht="15.9" customHeight="1" x14ac:dyDescent="0.2">
      <c r="B19" s="46" t="s">
        <v>13</v>
      </c>
      <c r="C19" s="47">
        <v>89947</v>
      </c>
      <c r="D19" s="47">
        <v>25885</v>
      </c>
      <c r="E19" s="48">
        <v>28.778058189822897</v>
      </c>
    </row>
    <row r="20" spans="2:5" s="12" customFormat="1" ht="15.9" customHeight="1" x14ac:dyDescent="0.2">
      <c r="B20" s="46" t="s">
        <v>14</v>
      </c>
      <c r="C20" s="47">
        <v>2784</v>
      </c>
      <c r="D20" s="47">
        <v>1546</v>
      </c>
      <c r="E20" s="48">
        <v>55.531609195402297</v>
      </c>
    </row>
    <row r="21" spans="2:5" s="12" customFormat="1" ht="15.9" customHeight="1" x14ac:dyDescent="0.2">
      <c r="B21" s="46" t="s">
        <v>15</v>
      </c>
      <c r="C21" s="47">
        <v>200083</v>
      </c>
      <c r="D21" s="47">
        <v>114496</v>
      </c>
      <c r="E21" s="48">
        <v>57.224251935446787</v>
      </c>
    </row>
    <row r="22" spans="2:5" s="10" customFormat="1" ht="15.9" customHeight="1" x14ac:dyDescent="0.25">
      <c r="B22" s="41" t="s">
        <v>112</v>
      </c>
      <c r="C22" s="49">
        <v>46</v>
      </c>
      <c r="D22" s="49">
        <v>0</v>
      </c>
      <c r="E22" s="43">
        <v>0</v>
      </c>
    </row>
    <row r="23" spans="2:5" s="10" customFormat="1" ht="15.9" customHeight="1" x14ac:dyDescent="0.25">
      <c r="B23" s="41" t="s">
        <v>113</v>
      </c>
      <c r="C23" s="50">
        <v>251449</v>
      </c>
      <c r="D23" s="50">
        <v>69094</v>
      </c>
      <c r="E23" s="43">
        <v>27.478335567053357</v>
      </c>
    </row>
    <row r="24" spans="2:5" s="10" customFormat="1" ht="15.9" customHeight="1" x14ac:dyDescent="0.25">
      <c r="B24" s="41" t="s">
        <v>114</v>
      </c>
      <c r="C24" s="49">
        <v>13</v>
      </c>
      <c r="D24" s="49">
        <v>1</v>
      </c>
      <c r="E24" s="43">
        <v>7.6923076923076925</v>
      </c>
    </row>
    <row r="25" spans="2:5" s="10" customFormat="1" ht="15.9" customHeight="1" x14ac:dyDescent="0.25">
      <c r="B25" s="41" t="s">
        <v>115</v>
      </c>
      <c r="C25" s="49">
        <v>3082</v>
      </c>
      <c r="D25" s="49">
        <v>218</v>
      </c>
      <c r="E25" s="43">
        <v>7.0733290071382227</v>
      </c>
    </row>
    <row r="26" spans="2:5" s="10" customFormat="1" ht="15.9" customHeight="1" x14ac:dyDescent="0.25">
      <c r="B26" s="41" t="s">
        <v>116</v>
      </c>
      <c r="C26" s="49">
        <v>21300</v>
      </c>
      <c r="D26" s="49">
        <v>18219</v>
      </c>
      <c r="E26" s="43"/>
    </row>
    <row r="27" spans="2:5" s="14" customFormat="1" ht="15.9" customHeight="1" x14ac:dyDescent="0.2">
      <c r="B27" s="46" t="s">
        <v>185</v>
      </c>
      <c r="C27" s="47">
        <v>21300</v>
      </c>
      <c r="D27" s="47">
        <v>18219</v>
      </c>
      <c r="E27" s="51">
        <v>85.535211267605632</v>
      </c>
    </row>
    <row r="28" spans="2:5" s="10" customFormat="1" ht="15.9" customHeight="1" x14ac:dyDescent="0.25">
      <c r="B28" s="41" t="s">
        <v>118</v>
      </c>
      <c r="C28" s="49">
        <v>227054</v>
      </c>
      <c r="D28" s="49">
        <v>50656</v>
      </c>
      <c r="E28" s="43"/>
    </row>
    <row r="29" spans="2:5" s="14" customFormat="1" ht="15.9" customHeight="1" x14ac:dyDescent="0.2">
      <c r="B29" s="46" t="s">
        <v>186</v>
      </c>
      <c r="C29" s="47">
        <v>227054</v>
      </c>
      <c r="D29" s="47">
        <v>50656</v>
      </c>
      <c r="E29" s="51">
        <v>22.310111251068026</v>
      </c>
    </row>
    <row r="30" spans="2:5" s="10" customFormat="1" ht="15.9" customHeight="1" x14ac:dyDescent="0.25">
      <c r="B30" s="41" t="s">
        <v>119</v>
      </c>
      <c r="C30" s="49">
        <v>1523150</v>
      </c>
      <c r="D30" s="49">
        <v>1057272</v>
      </c>
      <c r="E30" s="43">
        <v>69.413518038275939</v>
      </c>
    </row>
    <row r="31" spans="2:5" s="10" customFormat="1" ht="15.9" customHeight="1" x14ac:dyDescent="0.25">
      <c r="B31" s="41" t="s">
        <v>120</v>
      </c>
      <c r="C31" s="50">
        <v>621159</v>
      </c>
      <c r="D31" s="50">
        <v>184369</v>
      </c>
      <c r="E31" s="43">
        <v>29.681450321093312</v>
      </c>
    </row>
    <row r="32" spans="2:5" s="10" customFormat="1" ht="15.9" customHeight="1" x14ac:dyDescent="0.25">
      <c r="B32" s="41" t="s">
        <v>121</v>
      </c>
      <c r="C32" s="49">
        <v>898818</v>
      </c>
      <c r="D32" s="49">
        <v>872828</v>
      </c>
      <c r="E32" s="43">
        <v>97.108424619889675</v>
      </c>
    </row>
    <row r="33" spans="2:5" s="12" customFormat="1" ht="15.9" customHeight="1" x14ac:dyDescent="0.2">
      <c r="B33" s="46" t="s">
        <v>122</v>
      </c>
      <c r="C33" s="52">
        <v>3242</v>
      </c>
      <c r="D33" s="52">
        <v>380</v>
      </c>
      <c r="E33" s="48">
        <v>11.721159777914867</v>
      </c>
    </row>
    <row r="34" spans="2:5" s="12" customFormat="1" ht="15.9" customHeight="1" x14ac:dyDescent="0.2">
      <c r="B34" s="46" t="s">
        <v>123</v>
      </c>
      <c r="C34" s="47">
        <v>28761</v>
      </c>
      <c r="D34" s="47">
        <v>28755</v>
      </c>
      <c r="E34" s="48">
        <v>99.979138416605821</v>
      </c>
    </row>
    <row r="35" spans="2:5" s="12" customFormat="1" ht="15.9" customHeight="1" x14ac:dyDescent="0.2">
      <c r="B35" s="46" t="s">
        <v>124</v>
      </c>
      <c r="C35" s="47">
        <v>7464</v>
      </c>
      <c r="D35" s="47">
        <v>278</v>
      </c>
      <c r="E35" s="48">
        <v>3.72454448017149</v>
      </c>
    </row>
    <row r="36" spans="2:5" s="12" customFormat="1" ht="15.9" customHeight="1" x14ac:dyDescent="0.2">
      <c r="B36" s="46" t="s">
        <v>125</v>
      </c>
      <c r="C36" s="47">
        <v>9076</v>
      </c>
      <c r="D36" s="47">
        <v>2005</v>
      </c>
      <c r="E36" s="48">
        <v>22.091229616571177</v>
      </c>
    </row>
    <row r="37" spans="2:5" s="12" customFormat="1" ht="15.9" customHeight="1" x14ac:dyDescent="0.2">
      <c r="B37" s="46" t="s">
        <v>126</v>
      </c>
      <c r="C37" s="47">
        <v>44902</v>
      </c>
      <c r="D37" s="47">
        <v>36078</v>
      </c>
      <c r="E37" s="48">
        <v>80.348314106275893</v>
      </c>
    </row>
    <row r="38" spans="2:5" s="14" customFormat="1" ht="15.9" customHeight="1" x14ac:dyDescent="0.2">
      <c r="B38" s="46" t="s">
        <v>127</v>
      </c>
      <c r="C38" s="47">
        <v>805373</v>
      </c>
      <c r="D38" s="47">
        <v>805332</v>
      </c>
      <c r="E38" s="51">
        <v>99.99490919114497</v>
      </c>
    </row>
    <row r="39" spans="2:5" s="14" customFormat="1" ht="15.9" customHeight="1" x14ac:dyDescent="0.2">
      <c r="B39" s="46" t="s">
        <v>128</v>
      </c>
      <c r="C39" s="47" t="s">
        <v>187</v>
      </c>
      <c r="D39" s="47" t="s">
        <v>187</v>
      </c>
      <c r="E39" s="51"/>
    </row>
    <row r="40" spans="2:5" s="10" customFormat="1" ht="15.9" customHeight="1" x14ac:dyDescent="0.25">
      <c r="B40" s="41" t="s">
        <v>129</v>
      </c>
      <c r="C40" s="49">
        <v>2</v>
      </c>
      <c r="D40" s="49">
        <v>0</v>
      </c>
      <c r="E40" s="43">
        <v>0</v>
      </c>
    </row>
    <row r="41" spans="2:5" s="10" customFormat="1" ht="15.9" customHeight="1" x14ac:dyDescent="0.25">
      <c r="B41" s="41" t="s">
        <v>130</v>
      </c>
      <c r="C41" s="49">
        <v>3171</v>
      </c>
      <c r="D41" s="49">
        <v>75</v>
      </c>
      <c r="E41" s="43">
        <v>2.3651844843897827</v>
      </c>
    </row>
    <row r="42" spans="2:5" s="10" customFormat="1" ht="15.9" customHeight="1" x14ac:dyDescent="0.25">
      <c r="B42" s="41" t="s">
        <v>131</v>
      </c>
      <c r="C42" s="50">
        <v>465249</v>
      </c>
      <c r="D42" s="50">
        <v>465249</v>
      </c>
      <c r="E42" s="43">
        <v>100</v>
      </c>
    </row>
    <row r="43" spans="2:5" s="10" customFormat="1" ht="15.9" customHeight="1" x14ac:dyDescent="0.25">
      <c r="B43" s="41" t="s">
        <v>132</v>
      </c>
      <c r="C43" s="49">
        <v>24185</v>
      </c>
      <c r="D43" s="49">
        <v>24185</v>
      </c>
      <c r="E43" s="43">
        <v>100</v>
      </c>
    </row>
    <row r="44" spans="2:5" s="10" customFormat="1" ht="15.9" customHeight="1" x14ac:dyDescent="0.25">
      <c r="B44" s="41" t="s">
        <v>133</v>
      </c>
      <c r="C44" s="49">
        <v>436968</v>
      </c>
      <c r="D44" s="49">
        <v>436968</v>
      </c>
      <c r="E44" s="43">
        <v>100</v>
      </c>
    </row>
    <row r="45" spans="2:5" s="10" customFormat="1" ht="15.9" customHeight="1" x14ac:dyDescent="0.25">
      <c r="B45" s="41" t="s">
        <v>134</v>
      </c>
      <c r="C45" s="49"/>
      <c r="D45" s="49"/>
      <c r="E45" s="43"/>
    </row>
    <row r="46" spans="2:5" s="10" customFormat="1" ht="15.9" customHeight="1" x14ac:dyDescent="0.25">
      <c r="B46" s="41" t="s">
        <v>135</v>
      </c>
      <c r="C46" s="49">
        <v>4096</v>
      </c>
      <c r="D46" s="49">
        <v>4096</v>
      </c>
      <c r="E46" s="43">
        <v>100</v>
      </c>
    </row>
    <row r="47" spans="2:5" s="10" customFormat="1" ht="15.9" customHeight="1" x14ac:dyDescent="0.25">
      <c r="B47" s="41" t="s">
        <v>136</v>
      </c>
      <c r="C47" s="49">
        <v>67497</v>
      </c>
      <c r="D47" s="49">
        <v>28077</v>
      </c>
      <c r="E47" s="43">
        <v>41.597404329081293</v>
      </c>
    </row>
    <row r="48" spans="2:5" s="10" customFormat="1" ht="15.9" customHeight="1" x14ac:dyDescent="0.25">
      <c r="B48" s="41" t="s">
        <v>137</v>
      </c>
      <c r="C48" s="49">
        <v>60986</v>
      </c>
      <c r="D48" s="49">
        <v>28021</v>
      </c>
      <c r="E48" s="43">
        <v>45.946610697537139</v>
      </c>
    </row>
    <row r="49" spans="2:5" s="10" customFormat="1" ht="15.9" customHeight="1" x14ac:dyDescent="0.25">
      <c r="B49" s="41" t="s">
        <v>138</v>
      </c>
      <c r="C49" s="49">
        <v>6511</v>
      </c>
      <c r="D49" s="49">
        <v>56</v>
      </c>
      <c r="E49" s="43">
        <v>0.86008293656888346</v>
      </c>
    </row>
    <row r="50" spans="2:5" s="10" customFormat="1" ht="15.9" customHeight="1" x14ac:dyDescent="0.25">
      <c r="B50" s="41" t="s">
        <v>139</v>
      </c>
      <c r="C50" s="50">
        <v>51706</v>
      </c>
      <c r="D50" s="50">
        <v>35076</v>
      </c>
      <c r="E50" s="43">
        <v>67.837388310834328</v>
      </c>
    </row>
    <row r="51" spans="2:5" s="10" customFormat="1" ht="15.9" customHeight="1" x14ac:dyDescent="0.25">
      <c r="B51" s="41" t="s">
        <v>140</v>
      </c>
      <c r="C51" s="49">
        <v>51706</v>
      </c>
      <c r="D51" s="49">
        <v>35076</v>
      </c>
      <c r="E51" s="43">
        <v>67.837388310834328</v>
      </c>
    </row>
    <row r="52" spans="2:5" s="10" customFormat="1" ht="15.9" customHeight="1" x14ac:dyDescent="0.25">
      <c r="B52" s="41" t="s">
        <v>40</v>
      </c>
      <c r="C52" s="49">
        <v>1333870</v>
      </c>
      <c r="D52" s="49">
        <v>73171</v>
      </c>
      <c r="E52" s="43">
        <v>5.4856170391417454</v>
      </c>
    </row>
    <row r="53" spans="2:5" s="10" customFormat="1" ht="15.9" customHeight="1" x14ac:dyDescent="0.25">
      <c r="B53" s="41" t="s">
        <v>141</v>
      </c>
      <c r="C53" s="49">
        <v>9634</v>
      </c>
      <c r="D53" s="49">
        <v>9634</v>
      </c>
      <c r="E53" s="43">
        <v>100</v>
      </c>
    </row>
    <row r="54" spans="2:5" s="10" customFormat="1" ht="15.9" customHeight="1" x14ac:dyDescent="0.25">
      <c r="B54" s="41" t="s">
        <v>142</v>
      </c>
      <c r="C54" s="50" t="s">
        <v>187</v>
      </c>
      <c r="D54" s="50" t="s">
        <v>187</v>
      </c>
      <c r="E54" s="43"/>
    </row>
    <row r="55" spans="2:5" s="10" customFormat="1" ht="15.9" customHeight="1" x14ac:dyDescent="0.25">
      <c r="B55" s="41" t="s">
        <v>143</v>
      </c>
      <c r="C55" s="49">
        <v>9577</v>
      </c>
      <c r="D55" s="49">
        <v>9577</v>
      </c>
      <c r="E55" s="43">
        <v>100</v>
      </c>
    </row>
    <row r="56" spans="2:5" s="10" customFormat="1" ht="15.9" customHeight="1" x14ac:dyDescent="0.25">
      <c r="B56" s="41" t="s">
        <v>144</v>
      </c>
      <c r="C56" s="50">
        <v>54</v>
      </c>
      <c r="D56" s="50">
        <v>54</v>
      </c>
      <c r="E56" s="43">
        <v>100</v>
      </c>
    </row>
    <row r="57" spans="2:5" s="10" customFormat="1" ht="15.9" customHeight="1" x14ac:dyDescent="0.25">
      <c r="B57" s="41" t="s">
        <v>145</v>
      </c>
      <c r="C57" s="49">
        <v>3</v>
      </c>
      <c r="D57" s="49">
        <v>3</v>
      </c>
      <c r="E57" s="43">
        <v>100</v>
      </c>
    </row>
    <row r="58" spans="2:5" s="10" customFormat="1" ht="15.9" customHeight="1" x14ac:dyDescent="0.25">
      <c r="B58" s="41" t="s">
        <v>146</v>
      </c>
      <c r="C58" s="49" t="s">
        <v>187</v>
      </c>
      <c r="D58" s="49" t="s">
        <v>187</v>
      </c>
      <c r="E58" s="43"/>
    </row>
    <row r="59" spans="2:5" s="10" customFormat="1" ht="15.9" customHeight="1" x14ac:dyDescent="0.25">
      <c r="B59" s="41" t="s">
        <v>147</v>
      </c>
      <c r="C59" s="49">
        <v>341</v>
      </c>
      <c r="D59" s="49">
        <v>235</v>
      </c>
      <c r="E59" s="43">
        <v>68.914956011730212</v>
      </c>
    </row>
    <row r="60" spans="2:5" s="10" customFormat="1" ht="15.9" customHeight="1" x14ac:dyDescent="0.25">
      <c r="B60" s="41" t="s">
        <v>148</v>
      </c>
      <c r="C60" s="49">
        <v>341</v>
      </c>
      <c r="D60" s="49">
        <v>235</v>
      </c>
      <c r="E60" s="43">
        <v>68.914956011730212</v>
      </c>
    </row>
    <row r="61" spans="2:5" s="10" customFormat="1" ht="15.9" customHeight="1" x14ac:dyDescent="0.25">
      <c r="B61" s="41" t="s">
        <v>149</v>
      </c>
      <c r="C61" s="50"/>
      <c r="D61" s="50"/>
      <c r="E61" s="43"/>
    </row>
    <row r="62" spans="2:5" s="10" customFormat="1" ht="15.9" customHeight="1" x14ac:dyDescent="0.25">
      <c r="B62" s="41" t="s">
        <v>150</v>
      </c>
      <c r="C62" s="49"/>
      <c r="D62" s="49"/>
      <c r="E62" s="43"/>
    </row>
    <row r="63" spans="2:5" s="10" customFormat="1" ht="15.9" customHeight="1" x14ac:dyDescent="0.25">
      <c r="B63" s="41" t="s">
        <v>151</v>
      </c>
      <c r="C63" s="49">
        <v>393974</v>
      </c>
      <c r="D63" s="49">
        <v>11689</v>
      </c>
      <c r="E63" s="43">
        <v>2.966947057420033</v>
      </c>
    </row>
    <row r="64" spans="2:5" s="10" customFormat="1" ht="15.9" customHeight="1" x14ac:dyDescent="0.25">
      <c r="B64" s="41" t="s">
        <v>152</v>
      </c>
      <c r="C64" s="49">
        <v>13746</v>
      </c>
      <c r="D64" s="49">
        <v>7131</v>
      </c>
      <c r="E64" s="43">
        <v>51.876909646442606</v>
      </c>
    </row>
    <row r="65" spans="2:5" s="10" customFormat="1" ht="15.9" customHeight="1" x14ac:dyDescent="0.25">
      <c r="B65" s="41" t="s">
        <v>153</v>
      </c>
      <c r="C65" s="49">
        <v>380228</v>
      </c>
      <c r="D65" s="49">
        <v>4558</v>
      </c>
      <c r="E65" s="43">
        <v>1.1987544315515952</v>
      </c>
    </row>
    <row r="66" spans="2:5" s="10" customFormat="1" ht="15.9" customHeight="1" x14ac:dyDescent="0.25">
      <c r="B66" s="41" t="s">
        <v>154</v>
      </c>
      <c r="C66" s="49"/>
      <c r="D66" s="49"/>
      <c r="E66" s="43"/>
    </row>
    <row r="67" spans="2:5" s="10" customFormat="1" ht="15.9" customHeight="1" x14ac:dyDescent="0.25">
      <c r="B67" s="41" t="s">
        <v>155</v>
      </c>
      <c r="C67" s="50">
        <v>878060</v>
      </c>
      <c r="D67" s="50">
        <v>20590</v>
      </c>
      <c r="E67" s="43">
        <v>2.3449422590711344</v>
      </c>
    </row>
    <row r="68" spans="2:5" s="10" customFormat="1" ht="15.9" customHeight="1" x14ac:dyDescent="0.25">
      <c r="B68" s="41" t="s">
        <v>156</v>
      </c>
      <c r="C68" s="49">
        <v>878060</v>
      </c>
      <c r="D68" s="49">
        <v>20590</v>
      </c>
      <c r="E68" s="43">
        <v>2.3449422590711344</v>
      </c>
    </row>
    <row r="69" spans="2:5" s="10" customFormat="1" ht="15.9" customHeight="1" x14ac:dyDescent="0.25">
      <c r="B69" s="41" t="s">
        <v>157</v>
      </c>
      <c r="C69" s="49">
        <v>27164</v>
      </c>
      <c r="D69" s="49">
        <v>6714</v>
      </c>
      <c r="E69" s="43">
        <v>24.716536592548962</v>
      </c>
    </row>
    <row r="70" spans="2:5" s="4" customFormat="1" ht="15.9" customHeight="1" x14ac:dyDescent="0.2">
      <c r="B70" s="41" t="s">
        <v>158</v>
      </c>
      <c r="C70" s="49">
        <v>7566</v>
      </c>
      <c r="D70" s="49">
        <v>6106</v>
      </c>
      <c r="E70" s="43">
        <v>80.703145651599257</v>
      </c>
    </row>
    <row r="71" spans="2:5" s="10" customFormat="1" ht="15.9" customHeight="1" x14ac:dyDescent="0.25">
      <c r="B71" s="41" t="s">
        <v>159</v>
      </c>
      <c r="C71" s="49">
        <v>19179</v>
      </c>
      <c r="D71" s="49">
        <v>232</v>
      </c>
      <c r="E71" s="43">
        <v>1.2096563950153814</v>
      </c>
    </row>
    <row r="72" spans="2:5" s="10" customFormat="1" ht="15.9" customHeight="1" x14ac:dyDescent="0.25">
      <c r="B72" s="41" t="s">
        <v>160</v>
      </c>
      <c r="C72" s="50">
        <v>375</v>
      </c>
      <c r="D72" s="50">
        <v>375</v>
      </c>
      <c r="E72" s="43">
        <v>100</v>
      </c>
    </row>
    <row r="73" spans="2:5" s="10" customFormat="1" ht="15.9" customHeight="1" x14ac:dyDescent="0.25">
      <c r="B73" s="41" t="s">
        <v>161</v>
      </c>
      <c r="C73" s="49">
        <v>44</v>
      </c>
      <c r="D73" s="49">
        <v>1</v>
      </c>
      <c r="E73" s="43">
        <v>2.2727272727272729</v>
      </c>
    </row>
    <row r="74" spans="2:5" s="10" customFormat="1" ht="15.9" customHeight="1" x14ac:dyDescent="0.25">
      <c r="B74" s="41" t="s">
        <v>162</v>
      </c>
      <c r="C74" s="50">
        <v>18608</v>
      </c>
      <c r="D74" s="50">
        <v>18582</v>
      </c>
      <c r="E74" s="43">
        <v>99.860275150472916</v>
      </c>
    </row>
    <row r="75" spans="2:5" s="10" customFormat="1" ht="15.9" customHeight="1" x14ac:dyDescent="0.25">
      <c r="B75" s="41" t="s">
        <v>163</v>
      </c>
      <c r="C75" s="49">
        <v>18608</v>
      </c>
      <c r="D75" s="49">
        <v>18582</v>
      </c>
      <c r="E75" s="43">
        <v>99.860275150472916</v>
      </c>
    </row>
    <row r="76" spans="2:5" s="14" customFormat="1" ht="15.9" customHeight="1" x14ac:dyDescent="0.2">
      <c r="B76" s="46" t="s">
        <v>76</v>
      </c>
      <c r="C76" s="47"/>
      <c r="D76" s="47"/>
      <c r="E76" s="51"/>
    </row>
    <row r="77" spans="2:5" s="14" customFormat="1" ht="15.9" customHeight="1" x14ac:dyDescent="0.2">
      <c r="B77" s="46" t="s">
        <v>164</v>
      </c>
      <c r="C77" s="53"/>
      <c r="D77" s="53"/>
      <c r="E77" s="51"/>
    </row>
    <row r="78" spans="2:5" s="14" customFormat="1" ht="15.9" customHeight="1" x14ac:dyDescent="0.2">
      <c r="B78" s="46" t="s">
        <v>165</v>
      </c>
      <c r="C78" s="47">
        <v>18608</v>
      </c>
      <c r="D78" s="47">
        <v>18582</v>
      </c>
      <c r="E78" s="51">
        <v>99.860275150472916</v>
      </c>
    </row>
    <row r="79" spans="2:5" s="11" customFormat="1" ht="15.75" customHeight="1" x14ac:dyDescent="0.25">
      <c r="B79" s="41" t="s">
        <v>166</v>
      </c>
      <c r="C79" s="54">
        <v>6089</v>
      </c>
      <c r="D79" s="54">
        <v>5727</v>
      </c>
      <c r="E79" s="45">
        <v>94.054853013631131</v>
      </c>
    </row>
    <row r="80" spans="2:5" s="11" customFormat="1" ht="15.75" customHeight="1" x14ac:dyDescent="0.25">
      <c r="B80" s="41" t="s">
        <v>89</v>
      </c>
      <c r="C80" s="54">
        <v>14668</v>
      </c>
      <c r="D80" s="54">
        <v>2985</v>
      </c>
      <c r="E80" s="45">
        <v>20.350422688846468</v>
      </c>
    </row>
    <row r="81" spans="2:5" s="11" customFormat="1" ht="15.75" customHeight="1" x14ac:dyDescent="0.25">
      <c r="B81" s="41" t="s">
        <v>168</v>
      </c>
      <c r="C81" s="54">
        <v>3550</v>
      </c>
      <c r="D81" s="54">
        <v>520</v>
      </c>
      <c r="E81" s="45">
        <v>14.647887323943662</v>
      </c>
    </row>
    <row r="82" spans="2:5" s="11" customFormat="1" ht="15.75" customHeight="1" x14ac:dyDescent="0.25">
      <c r="B82" s="41" t="s">
        <v>169</v>
      </c>
      <c r="C82" s="54">
        <v>3550</v>
      </c>
      <c r="D82" s="54">
        <v>520</v>
      </c>
      <c r="E82" s="45">
        <v>14.647887323943662</v>
      </c>
    </row>
    <row r="83" spans="2:5" s="11" customFormat="1" ht="15.75" customHeight="1" x14ac:dyDescent="0.25">
      <c r="B83" s="41" t="s">
        <v>170</v>
      </c>
      <c r="C83" s="54"/>
      <c r="D83" s="54"/>
      <c r="E83" s="45"/>
    </row>
    <row r="84" spans="2:5" s="11" customFormat="1" ht="15.75" customHeight="1" x14ac:dyDescent="0.25">
      <c r="B84" s="41" t="s">
        <v>171</v>
      </c>
      <c r="C84" s="54">
        <v>0</v>
      </c>
      <c r="D84" s="54">
        <v>0</v>
      </c>
      <c r="E84" s="45"/>
    </row>
    <row r="85" spans="2:5" s="11" customFormat="1" ht="15.75" customHeight="1" x14ac:dyDescent="0.25">
      <c r="B85" s="41" t="s">
        <v>172</v>
      </c>
      <c r="C85" s="54">
        <v>0</v>
      </c>
      <c r="D85" s="54">
        <v>0</v>
      </c>
      <c r="E85" s="45"/>
    </row>
    <row r="86" spans="2:5" s="11" customFormat="1" ht="15.75" customHeight="1" x14ac:dyDescent="0.25">
      <c r="B86" s="41" t="s">
        <v>173</v>
      </c>
      <c r="C86" s="54">
        <v>11118</v>
      </c>
      <c r="D86" s="54">
        <v>2465</v>
      </c>
      <c r="E86" s="45">
        <v>22.171253822629968</v>
      </c>
    </row>
    <row r="87" spans="2:5" s="11" customFormat="1" ht="15.75" customHeight="1" x14ac:dyDescent="0.25">
      <c r="B87" s="41" t="s">
        <v>174</v>
      </c>
      <c r="C87" s="54">
        <v>11118</v>
      </c>
      <c r="D87" s="54">
        <v>2465</v>
      </c>
      <c r="E87" s="45">
        <v>22.171253822629968</v>
      </c>
    </row>
    <row r="88" spans="2:5" s="11" customFormat="1" ht="15.75" customHeight="1" x14ac:dyDescent="0.25">
      <c r="B88" s="41" t="s">
        <v>175</v>
      </c>
      <c r="C88" s="54">
        <v>0</v>
      </c>
      <c r="D88" s="54">
        <v>0</v>
      </c>
      <c r="E88" s="45"/>
    </row>
    <row r="89" spans="2:5" s="12" customFormat="1" ht="15.75" customHeight="1" x14ac:dyDescent="0.2">
      <c r="B89" s="46" t="s">
        <v>176</v>
      </c>
      <c r="C89" s="55"/>
      <c r="D89" s="55"/>
      <c r="E89" s="48"/>
    </row>
    <row r="90" spans="2:5" s="12" customFormat="1" ht="15.75" customHeight="1" x14ac:dyDescent="0.2">
      <c r="B90" s="46" t="s">
        <v>177</v>
      </c>
      <c r="C90" s="55"/>
      <c r="D90" s="55"/>
      <c r="E90" s="48"/>
    </row>
    <row r="91" spans="2:5" s="11" customFormat="1" ht="15.75" customHeight="1" x14ac:dyDescent="0.25">
      <c r="B91" s="41" t="s">
        <v>178</v>
      </c>
      <c r="C91" s="54">
        <v>3</v>
      </c>
      <c r="D91" s="54">
        <v>0</v>
      </c>
      <c r="E91" s="45">
        <v>0</v>
      </c>
    </row>
    <row r="92" spans="2:5" s="11" customFormat="1" ht="15.75" customHeight="1" x14ac:dyDescent="0.25">
      <c r="B92" s="41" t="s">
        <v>179</v>
      </c>
      <c r="C92" s="54">
        <v>3</v>
      </c>
      <c r="D92" s="54">
        <v>0</v>
      </c>
      <c r="E92" s="45">
        <v>0</v>
      </c>
    </row>
    <row r="93" spans="2:5" s="11" customFormat="1" ht="15.75" customHeight="1" x14ac:dyDescent="0.25">
      <c r="B93" s="41" t="s">
        <v>180</v>
      </c>
      <c r="C93" s="54">
        <v>3</v>
      </c>
      <c r="D93" s="54" t="s">
        <v>187</v>
      </c>
      <c r="E93" s="45"/>
    </row>
    <row r="94" spans="2:5" s="11" customFormat="1" ht="15.75" customHeight="1" x14ac:dyDescent="0.25">
      <c r="B94" s="41" t="s">
        <v>181</v>
      </c>
      <c r="C94" s="54">
        <v>0</v>
      </c>
      <c r="D94" s="54">
        <v>0</v>
      </c>
      <c r="E94" s="45"/>
    </row>
    <row r="95" spans="2:5" s="11" customFormat="1" ht="15.75" customHeight="1" x14ac:dyDescent="0.25">
      <c r="B95" s="41" t="s">
        <v>180</v>
      </c>
      <c r="C95" s="54"/>
      <c r="D95" s="54"/>
      <c r="E95" s="45"/>
    </row>
    <row r="96" spans="2:5" s="11" customFormat="1" ht="15.75" customHeight="1" x14ac:dyDescent="0.25">
      <c r="B96" s="41" t="s">
        <v>182</v>
      </c>
      <c r="C96" s="54">
        <v>0</v>
      </c>
      <c r="D96" s="54">
        <v>0</v>
      </c>
      <c r="E96" s="45"/>
    </row>
    <row r="97" spans="2:5" s="11" customFormat="1" ht="15.75" customHeight="1" x14ac:dyDescent="0.25">
      <c r="B97" s="41" t="s">
        <v>183</v>
      </c>
      <c r="C97" s="54" t="s">
        <v>187</v>
      </c>
      <c r="D97" s="54" t="s">
        <v>187</v>
      </c>
      <c r="E97" s="45"/>
    </row>
  </sheetData>
  <phoneticPr fontId="0" type="noConversion"/>
  <hyperlinks>
    <hyperlink ref="C4" location="Ocak!A1" display="Ocak" xr:uid="{B5118A4C-AB05-4D7A-B1FA-F8DA2C04D855}"/>
    <hyperlink ref="D4" location="Şubat!A1" display="Şubat" xr:uid="{455E9FFF-65ED-4F24-B388-E5F2A4D83E07}"/>
    <hyperlink ref="E4" location="Mart!A1" display="Mart" xr:uid="{5DBEF417-54B5-4538-8412-D97DC5238E4A}"/>
    <hyperlink ref="C5" location="Nisan!A1" display="Nisan" xr:uid="{ECFB66B3-BBBE-4109-BC8E-59286EEA4987}"/>
    <hyperlink ref="D5" location="Mayıs!A1" display="Mayıs" xr:uid="{8A54391E-3BC8-42C0-A918-0C069DD69D51}"/>
    <hyperlink ref="E5" location="Haziran!A1" display="Haziran" xr:uid="{42E05E19-50B7-45AA-865F-9D4928ACBAA3}"/>
    <hyperlink ref="C6" location="Temmuz!A1" display="Temmuz" xr:uid="{EE9CE04E-15FA-43BC-A179-5EBF339B93AF}"/>
    <hyperlink ref="D6" location="Ağustos!A1" display="Ağustos" xr:uid="{A4C78AA8-1C83-4AC4-9EC9-E28F44D37719}"/>
    <hyperlink ref="E6" location="Eylül!A1" display="Eylül" xr:uid="{80DB6EA6-35E2-4E10-8DCE-15823FAF20CF}"/>
    <hyperlink ref="C7" location="Ekim!A1" display="Ekim" xr:uid="{4C045FC8-5BEA-4C18-9F72-0BC0C7ED4B20}"/>
    <hyperlink ref="D7" location="Kasım!A1" display="Kasım" xr:uid="{FA6B70C7-3C17-4BF7-BABB-CE0129713BF6}"/>
    <hyperlink ref="E7" location="Aralık!A1" display="Aralık" xr:uid="{83A1F50C-918B-4075-9B22-6305987E3C4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8A35-1003-4EC7-9A36-A3CB8FEE54D5}">
  <dimension ref="B1:H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5" customWidth="1"/>
    <col min="6" max="16384" width="10.6640625" style="7"/>
  </cols>
  <sheetData>
    <row r="1" spans="2:8" ht="10.8" thickBot="1" x14ac:dyDescent="0.25"/>
    <row r="2" spans="2:8" s="2" customFormat="1" ht="25.5" customHeight="1" thickBot="1" x14ac:dyDescent="0.3">
      <c r="B2" s="18" t="s">
        <v>108</v>
      </c>
      <c r="C2" s="19"/>
      <c r="D2" s="19"/>
      <c r="E2" s="21"/>
    </row>
    <row r="3" spans="2:8" s="2" customFormat="1" ht="16.5" customHeight="1" x14ac:dyDescent="0.25">
      <c r="B3" s="1"/>
      <c r="C3" s="16"/>
      <c r="D3" s="16"/>
      <c r="E3" s="16"/>
    </row>
    <row r="4" spans="2:8" s="2" customFormat="1" ht="16.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8" s="2" customFormat="1" ht="16.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8" s="2" customFormat="1" ht="16.5" customHeight="1" x14ac:dyDescent="0.25">
      <c r="B6" s="1"/>
      <c r="C6" s="22" t="s">
        <v>198</v>
      </c>
      <c r="D6" s="22" t="s">
        <v>200</v>
      </c>
      <c r="E6" s="23" t="s">
        <v>203</v>
      </c>
    </row>
    <row r="7" spans="2:8" s="2" customFormat="1" ht="16.5" customHeight="1" x14ac:dyDescent="0.25">
      <c r="B7" s="1"/>
      <c r="C7" s="22" t="s">
        <v>205</v>
      </c>
      <c r="D7" s="22" t="s">
        <v>207</v>
      </c>
      <c r="E7" s="23" t="s">
        <v>208</v>
      </c>
    </row>
    <row r="8" spans="2:8" s="2" customFormat="1" ht="16.5" customHeight="1" x14ac:dyDescent="0.25">
      <c r="B8" s="1"/>
      <c r="C8" s="16"/>
      <c r="D8" s="16"/>
      <c r="E8" s="16"/>
    </row>
    <row r="9" spans="2:8" s="3" customFormat="1" ht="24.75" customHeight="1" x14ac:dyDescent="0.2">
      <c r="B9" s="24" t="s">
        <v>0</v>
      </c>
      <c r="C9" s="25" t="s">
        <v>1</v>
      </c>
      <c r="D9" s="25" t="s">
        <v>2</v>
      </c>
      <c r="E9" s="40" t="s">
        <v>3</v>
      </c>
    </row>
    <row r="10" spans="2:8" s="10" customFormat="1" ht="15.9" customHeight="1" x14ac:dyDescent="0.25">
      <c r="B10" s="41" t="s">
        <v>4</v>
      </c>
      <c r="C10" s="42">
        <v>2848218</v>
      </c>
      <c r="D10" s="42">
        <v>1162686</v>
      </c>
      <c r="E10" s="43">
        <v>40.821524195128319</v>
      </c>
    </row>
    <row r="11" spans="2:8" s="11" customFormat="1" ht="15.75" customHeight="1" x14ac:dyDescent="0.25">
      <c r="B11" s="41" t="s">
        <v>5</v>
      </c>
      <c r="C11" s="44">
        <v>2198674</v>
      </c>
      <c r="D11" s="44">
        <v>1128328</v>
      </c>
      <c r="E11" s="45">
        <v>51.318567463844126</v>
      </c>
    </row>
    <row r="12" spans="2:8" s="11" customFormat="1" ht="15.9" customHeight="1" x14ac:dyDescent="0.25">
      <c r="B12" s="41" t="s">
        <v>109</v>
      </c>
      <c r="C12" s="44">
        <v>605477</v>
      </c>
      <c r="D12" s="44">
        <v>178490</v>
      </c>
      <c r="E12" s="45">
        <v>29.479237031299288</v>
      </c>
    </row>
    <row r="13" spans="2:8" s="11" customFormat="1" ht="15.9" customHeight="1" x14ac:dyDescent="0.25">
      <c r="B13" s="41" t="s">
        <v>110</v>
      </c>
      <c r="C13" s="44">
        <v>452724</v>
      </c>
      <c r="D13" s="44">
        <v>150961</v>
      </c>
      <c r="E13" s="45">
        <v>33.345040245270852</v>
      </c>
    </row>
    <row r="14" spans="2:8" s="12" customFormat="1" ht="15.9" customHeight="1" x14ac:dyDescent="0.2">
      <c r="B14" s="46" t="s">
        <v>8</v>
      </c>
      <c r="C14" s="47">
        <v>56611</v>
      </c>
      <c r="D14" s="47">
        <v>909</v>
      </c>
      <c r="E14" s="48">
        <v>1.6056950062708661</v>
      </c>
    </row>
    <row r="15" spans="2:8" s="12" customFormat="1" ht="15.9" customHeight="1" x14ac:dyDescent="0.2">
      <c r="B15" s="46" t="s">
        <v>9</v>
      </c>
      <c r="C15" s="47">
        <v>4056</v>
      </c>
      <c r="D15" s="47">
        <v>115</v>
      </c>
      <c r="E15" s="48">
        <v>2.8353057199211045</v>
      </c>
      <c r="H15" s="13"/>
    </row>
    <row r="16" spans="2:8" s="12" customFormat="1" ht="15.9" customHeight="1" x14ac:dyDescent="0.2">
      <c r="B16" s="46" t="s">
        <v>10</v>
      </c>
      <c r="C16" s="47">
        <v>369690</v>
      </c>
      <c r="D16" s="47">
        <v>149477</v>
      </c>
      <c r="E16" s="48">
        <v>40.43306554139955</v>
      </c>
    </row>
    <row r="17" spans="2:5" s="12" customFormat="1" ht="15.9" customHeight="1" x14ac:dyDescent="0.2">
      <c r="B17" s="46" t="s">
        <v>11</v>
      </c>
      <c r="C17" s="47">
        <v>22367</v>
      </c>
      <c r="D17" s="47">
        <v>460</v>
      </c>
      <c r="E17" s="48">
        <v>2.0566012429024902</v>
      </c>
    </row>
    <row r="18" spans="2:5" s="11" customFormat="1" ht="15.9" customHeight="1" x14ac:dyDescent="0.25">
      <c r="B18" s="41" t="s">
        <v>111</v>
      </c>
      <c r="C18" s="44">
        <v>152707</v>
      </c>
      <c r="D18" s="44">
        <v>27529</v>
      </c>
      <c r="E18" s="45">
        <v>18.027333390086898</v>
      </c>
    </row>
    <row r="19" spans="2:5" s="12" customFormat="1" ht="15.9" customHeight="1" x14ac:dyDescent="0.2">
      <c r="B19" s="46" t="s">
        <v>13</v>
      </c>
      <c r="C19" s="47">
        <v>88729</v>
      </c>
      <c r="D19" s="47">
        <v>24782</v>
      </c>
      <c r="E19" s="48">
        <v>27.92998906783577</v>
      </c>
    </row>
    <row r="20" spans="2:5" s="12" customFormat="1" ht="15.9" customHeight="1" x14ac:dyDescent="0.2">
      <c r="B20" s="46" t="s">
        <v>14</v>
      </c>
      <c r="C20" s="47">
        <v>1538</v>
      </c>
      <c r="D20" s="47">
        <v>383</v>
      </c>
      <c r="E20" s="48">
        <v>24.902470741222366</v>
      </c>
    </row>
    <row r="21" spans="2:5" s="12" customFormat="1" ht="15.9" customHeight="1" x14ac:dyDescent="0.2">
      <c r="B21" s="46" t="s">
        <v>15</v>
      </c>
      <c r="C21" s="47">
        <v>62440</v>
      </c>
      <c r="D21" s="47">
        <v>2364</v>
      </c>
      <c r="E21" s="48">
        <v>3.7860345932094805</v>
      </c>
    </row>
    <row r="22" spans="2:5" s="10" customFormat="1" ht="15.9" customHeight="1" x14ac:dyDescent="0.25">
      <c r="B22" s="41" t="s">
        <v>112</v>
      </c>
      <c r="C22" s="49">
        <v>46</v>
      </c>
      <c r="D22" s="49">
        <v>0</v>
      </c>
      <c r="E22" s="43">
        <v>0</v>
      </c>
    </row>
    <row r="23" spans="2:5" s="10" customFormat="1" ht="15.9" customHeight="1" x14ac:dyDescent="0.25">
      <c r="B23" s="41" t="s">
        <v>113</v>
      </c>
      <c r="C23" s="50">
        <v>239914</v>
      </c>
      <c r="D23" s="50">
        <v>38482</v>
      </c>
      <c r="E23" s="43">
        <v>16.039914302625107</v>
      </c>
    </row>
    <row r="24" spans="2:5" s="10" customFormat="1" ht="15.9" customHeight="1" x14ac:dyDescent="0.25">
      <c r="B24" s="41" t="s">
        <v>114</v>
      </c>
      <c r="C24" s="49">
        <v>12</v>
      </c>
      <c r="D24" s="49">
        <v>0</v>
      </c>
      <c r="E24" s="43">
        <v>0</v>
      </c>
    </row>
    <row r="25" spans="2:5" s="10" customFormat="1" ht="15.9" customHeight="1" x14ac:dyDescent="0.25">
      <c r="B25" s="41" t="s">
        <v>115</v>
      </c>
      <c r="C25" s="49">
        <v>2778</v>
      </c>
      <c r="D25" s="49">
        <v>73</v>
      </c>
      <c r="E25" s="43">
        <v>2.6277897768178549</v>
      </c>
    </row>
    <row r="26" spans="2:5" s="10" customFormat="1" ht="15.9" customHeight="1" x14ac:dyDescent="0.25">
      <c r="B26" s="41" t="s">
        <v>116</v>
      </c>
      <c r="C26" s="49">
        <v>13859</v>
      </c>
      <c r="D26" s="49">
        <v>10743</v>
      </c>
      <c r="E26" s="43">
        <v>77.516415325781082</v>
      </c>
    </row>
    <row r="27" spans="2:5" s="10" customFormat="1" ht="15.9" customHeight="1" x14ac:dyDescent="0.25">
      <c r="B27" s="41" t="s">
        <v>117</v>
      </c>
      <c r="C27" s="49"/>
      <c r="D27" s="49"/>
      <c r="E27" s="43"/>
    </row>
    <row r="28" spans="2:5" s="10" customFormat="1" ht="15.9" customHeight="1" x14ac:dyDescent="0.25">
      <c r="B28" s="41" t="s">
        <v>118</v>
      </c>
      <c r="C28" s="49">
        <v>223265</v>
      </c>
      <c r="D28" s="49">
        <v>27666</v>
      </c>
      <c r="E28" s="43">
        <v>12.391552639240365</v>
      </c>
    </row>
    <row r="29" spans="2:5" s="10" customFormat="1" ht="15.9" customHeight="1" x14ac:dyDescent="0.25">
      <c r="B29" s="41" t="s">
        <v>119</v>
      </c>
      <c r="C29" s="49">
        <v>1076760</v>
      </c>
      <c r="D29" s="49">
        <v>687142</v>
      </c>
      <c r="E29" s="43">
        <v>63.815706378394445</v>
      </c>
    </row>
    <row r="30" spans="2:5" s="10" customFormat="1" ht="15.9" customHeight="1" x14ac:dyDescent="0.25">
      <c r="B30" s="41" t="s">
        <v>120</v>
      </c>
      <c r="C30" s="50">
        <v>524604</v>
      </c>
      <c r="D30" s="50">
        <v>162597</v>
      </c>
      <c r="E30" s="43">
        <v>30.994235652034678</v>
      </c>
    </row>
    <row r="31" spans="2:5" s="10" customFormat="1" ht="15.9" customHeight="1" x14ac:dyDescent="0.25">
      <c r="B31" s="41" t="s">
        <v>121</v>
      </c>
      <c r="C31" s="49">
        <v>549247</v>
      </c>
      <c r="D31" s="49">
        <v>524508</v>
      </c>
      <c r="E31" s="43">
        <v>95.495833386436331</v>
      </c>
    </row>
    <row r="32" spans="2:5" s="12" customFormat="1" ht="15.9" customHeight="1" x14ac:dyDescent="0.2">
      <c r="B32" s="46" t="s">
        <v>122</v>
      </c>
      <c r="C32" s="56">
        <v>2628</v>
      </c>
      <c r="D32" s="56">
        <v>122</v>
      </c>
      <c r="E32" s="48">
        <v>4.6423135464231349</v>
      </c>
    </row>
    <row r="33" spans="2:5" s="12" customFormat="1" ht="15.9" customHeight="1" x14ac:dyDescent="0.2">
      <c r="B33" s="46" t="s">
        <v>123</v>
      </c>
      <c r="C33" s="47">
        <v>14917</v>
      </c>
      <c r="D33" s="47">
        <v>13612</v>
      </c>
      <c r="E33" s="48">
        <v>91.251592143192326</v>
      </c>
    </row>
    <row r="34" spans="2:5" s="12" customFormat="1" ht="15.9" customHeight="1" x14ac:dyDescent="0.2">
      <c r="B34" s="46" t="s">
        <v>124</v>
      </c>
      <c r="C34" s="47">
        <v>7356</v>
      </c>
      <c r="D34" s="47">
        <v>157</v>
      </c>
      <c r="E34" s="48">
        <v>2.1343121261555194</v>
      </c>
    </row>
    <row r="35" spans="2:5" s="12" customFormat="1" ht="15.9" customHeight="1" x14ac:dyDescent="0.2">
      <c r="B35" s="46" t="s">
        <v>125</v>
      </c>
      <c r="C35" s="47">
        <v>8290</v>
      </c>
      <c r="D35" s="47">
        <v>754</v>
      </c>
      <c r="E35" s="48">
        <v>9.0952955367913155</v>
      </c>
    </row>
    <row r="36" spans="2:5" s="12" customFormat="1" ht="15.9" customHeight="1" x14ac:dyDescent="0.2">
      <c r="B36" s="46" t="s">
        <v>126</v>
      </c>
      <c r="C36" s="47">
        <v>28785</v>
      </c>
      <c r="D36" s="47">
        <v>22633</v>
      </c>
      <c r="E36" s="48">
        <v>78.627757512593362</v>
      </c>
    </row>
    <row r="37" spans="2:5" s="14" customFormat="1" ht="15.9" customHeight="1" x14ac:dyDescent="0.2">
      <c r="B37" s="46" t="s">
        <v>127</v>
      </c>
      <c r="C37" s="47">
        <v>487271</v>
      </c>
      <c r="D37" s="47">
        <v>487230</v>
      </c>
      <c r="E37" s="51">
        <v>99.991585791069042</v>
      </c>
    </row>
    <row r="38" spans="2:5" s="14" customFormat="1" ht="15.9" customHeight="1" x14ac:dyDescent="0.2">
      <c r="B38" s="46" t="s">
        <v>128</v>
      </c>
      <c r="C38" s="47">
        <v>0</v>
      </c>
      <c r="D38" s="47">
        <v>0</v>
      </c>
      <c r="E38" s="51"/>
    </row>
    <row r="39" spans="2:5" s="10" customFormat="1" ht="15.9" customHeight="1" x14ac:dyDescent="0.25">
      <c r="B39" s="41" t="s">
        <v>129</v>
      </c>
      <c r="C39" s="49">
        <v>2</v>
      </c>
      <c r="D39" s="49">
        <v>0</v>
      </c>
      <c r="E39" s="43">
        <v>0</v>
      </c>
    </row>
    <row r="40" spans="2:5" s="10" customFormat="1" ht="15.9" customHeight="1" x14ac:dyDescent="0.25">
      <c r="B40" s="41" t="s">
        <v>130</v>
      </c>
      <c r="C40" s="49">
        <v>2907</v>
      </c>
      <c r="D40" s="49">
        <v>37</v>
      </c>
      <c r="E40" s="43">
        <v>1.2727898176814585</v>
      </c>
    </row>
    <row r="41" spans="2:5" s="10" customFormat="1" ht="15.9" customHeight="1" x14ac:dyDescent="0.25">
      <c r="B41" s="41" t="s">
        <v>131</v>
      </c>
      <c r="C41" s="50">
        <v>191390</v>
      </c>
      <c r="D41" s="50">
        <v>191390</v>
      </c>
      <c r="E41" s="43">
        <v>100</v>
      </c>
    </row>
    <row r="42" spans="2:5" s="10" customFormat="1" ht="15.9" customHeight="1" x14ac:dyDescent="0.25">
      <c r="B42" s="41" t="s">
        <v>132</v>
      </c>
      <c r="C42" s="49">
        <v>11071</v>
      </c>
      <c r="D42" s="49">
        <v>11071</v>
      </c>
      <c r="E42" s="43">
        <v>100</v>
      </c>
    </row>
    <row r="43" spans="2:5" s="10" customFormat="1" ht="15.9" customHeight="1" x14ac:dyDescent="0.25">
      <c r="B43" s="41" t="s">
        <v>133</v>
      </c>
      <c r="C43" s="49">
        <v>178642</v>
      </c>
      <c r="D43" s="49">
        <v>178642</v>
      </c>
      <c r="E43" s="43">
        <v>100</v>
      </c>
    </row>
    <row r="44" spans="2:5" s="10" customFormat="1" ht="15.9" customHeight="1" x14ac:dyDescent="0.25">
      <c r="B44" s="41" t="s">
        <v>134</v>
      </c>
      <c r="C44" s="49"/>
      <c r="D44" s="49"/>
      <c r="E44" s="43"/>
    </row>
    <row r="45" spans="2:5" s="10" customFormat="1" ht="15.9" customHeight="1" x14ac:dyDescent="0.25">
      <c r="B45" s="41" t="s">
        <v>135</v>
      </c>
      <c r="C45" s="49">
        <v>1677</v>
      </c>
      <c r="D45" s="49">
        <v>1677</v>
      </c>
      <c r="E45" s="43">
        <v>100</v>
      </c>
    </row>
    <row r="46" spans="2:5" s="10" customFormat="1" ht="15.9" customHeight="1" x14ac:dyDescent="0.25">
      <c r="B46" s="41" t="s">
        <v>136</v>
      </c>
      <c r="C46" s="49">
        <v>51670</v>
      </c>
      <c r="D46" s="49">
        <v>14736</v>
      </c>
      <c r="E46" s="43">
        <v>28.519450358041414</v>
      </c>
    </row>
    <row r="47" spans="2:5" s="10" customFormat="1" ht="15.9" customHeight="1" x14ac:dyDescent="0.25">
      <c r="B47" s="41" t="s">
        <v>137</v>
      </c>
      <c r="C47" s="49">
        <v>45179</v>
      </c>
      <c r="D47" s="49">
        <v>14709</v>
      </c>
      <c r="E47" s="43">
        <v>32.557161513092367</v>
      </c>
    </row>
    <row r="48" spans="2:5" s="10" customFormat="1" ht="15.9" customHeight="1" x14ac:dyDescent="0.25">
      <c r="B48" s="41" t="s">
        <v>138</v>
      </c>
      <c r="C48" s="49">
        <v>6491</v>
      </c>
      <c r="D48" s="49">
        <v>27</v>
      </c>
      <c r="E48" s="43">
        <v>0.41596056077645965</v>
      </c>
    </row>
    <row r="49" spans="2:5" s="10" customFormat="1" ht="15.9" customHeight="1" x14ac:dyDescent="0.25">
      <c r="B49" s="41" t="s">
        <v>139</v>
      </c>
      <c r="C49" s="50">
        <v>33463</v>
      </c>
      <c r="D49" s="50">
        <v>18088</v>
      </c>
      <c r="E49" s="43">
        <v>54.053730986462654</v>
      </c>
    </row>
    <row r="50" spans="2:5" s="10" customFormat="1" ht="15.9" customHeight="1" x14ac:dyDescent="0.25">
      <c r="B50" s="41" t="s">
        <v>140</v>
      </c>
      <c r="C50" s="49">
        <v>33463</v>
      </c>
      <c r="D50" s="49">
        <v>18088</v>
      </c>
      <c r="E50" s="43">
        <v>54.053730986462654</v>
      </c>
    </row>
    <row r="51" spans="2:5" s="10" customFormat="1" ht="15.9" customHeight="1" x14ac:dyDescent="0.25">
      <c r="B51" s="41" t="s">
        <v>40</v>
      </c>
      <c r="C51" s="49">
        <v>635907</v>
      </c>
      <c r="D51" s="49">
        <v>33134</v>
      </c>
      <c r="E51" s="43">
        <v>5.2105103419210677</v>
      </c>
    </row>
    <row r="52" spans="2:5" s="10" customFormat="1" ht="15.9" customHeight="1" x14ac:dyDescent="0.25">
      <c r="B52" s="41" t="s">
        <v>141</v>
      </c>
      <c r="C52" s="49">
        <v>5183</v>
      </c>
      <c r="D52" s="49">
        <v>5183</v>
      </c>
      <c r="E52" s="43">
        <v>100</v>
      </c>
    </row>
    <row r="53" spans="2:5" s="10" customFormat="1" ht="15.9" customHeight="1" x14ac:dyDescent="0.25">
      <c r="B53" s="41" t="s">
        <v>142</v>
      </c>
      <c r="C53" s="50"/>
      <c r="D53" s="50"/>
      <c r="E53" s="43"/>
    </row>
    <row r="54" spans="2:5" s="10" customFormat="1" ht="15.9" customHeight="1" x14ac:dyDescent="0.25">
      <c r="B54" s="41" t="s">
        <v>143</v>
      </c>
      <c r="C54" s="49">
        <v>5127</v>
      </c>
      <c r="D54" s="49">
        <v>5127</v>
      </c>
      <c r="E54" s="43">
        <v>100</v>
      </c>
    </row>
    <row r="55" spans="2:5" s="10" customFormat="1" ht="15.9" customHeight="1" x14ac:dyDescent="0.25">
      <c r="B55" s="41" t="s">
        <v>144</v>
      </c>
      <c r="C55" s="50">
        <v>54</v>
      </c>
      <c r="D55" s="50">
        <v>54</v>
      </c>
      <c r="E55" s="43">
        <v>100</v>
      </c>
    </row>
    <row r="56" spans="2:5" s="10" customFormat="1" ht="15.9" customHeight="1" x14ac:dyDescent="0.25">
      <c r="B56" s="41" t="s">
        <v>145</v>
      </c>
      <c r="C56" s="49">
        <v>2</v>
      </c>
      <c r="D56" s="49">
        <v>2</v>
      </c>
      <c r="E56" s="43">
        <v>100</v>
      </c>
    </row>
    <row r="57" spans="2:5" s="10" customFormat="1" ht="15.9" customHeight="1" x14ac:dyDescent="0.25">
      <c r="B57" s="41" t="s">
        <v>146</v>
      </c>
      <c r="C57" s="49">
        <v>0</v>
      </c>
      <c r="D57" s="49">
        <v>0</v>
      </c>
      <c r="E57" s="43"/>
    </row>
    <row r="58" spans="2:5" s="10" customFormat="1" ht="15.9" customHeight="1" x14ac:dyDescent="0.25">
      <c r="B58" s="41" t="s">
        <v>147</v>
      </c>
      <c r="C58" s="49">
        <v>366</v>
      </c>
      <c r="D58" s="49">
        <v>255</v>
      </c>
      <c r="E58" s="43">
        <v>69.672131147540981</v>
      </c>
    </row>
    <row r="59" spans="2:5" s="10" customFormat="1" ht="15.9" customHeight="1" x14ac:dyDescent="0.25">
      <c r="B59" s="41" t="s">
        <v>148</v>
      </c>
      <c r="C59" s="49">
        <v>366</v>
      </c>
      <c r="D59" s="49">
        <v>255</v>
      </c>
      <c r="E59" s="43">
        <v>69.672131147540981</v>
      </c>
    </row>
    <row r="60" spans="2:5" s="10" customFormat="1" ht="15.9" customHeight="1" x14ac:dyDescent="0.25">
      <c r="B60" s="41" t="s">
        <v>149</v>
      </c>
      <c r="C60" s="50"/>
      <c r="D60" s="50"/>
      <c r="E60" s="43"/>
    </row>
    <row r="61" spans="2:5" s="10" customFormat="1" ht="15.9" customHeight="1" x14ac:dyDescent="0.25">
      <c r="B61" s="41" t="s">
        <v>150</v>
      </c>
      <c r="C61" s="49"/>
      <c r="D61" s="49"/>
      <c r="E61" s="43"/>
    </row>
    <row r="62" spans="2:5" s="10" customFormat="1" ht="15.9" customHeight="1" x14ac:dyDescent="0.25">
      <c r="B62" s="41" t="s">
        <v>151</v>
      </c>
      <c r="C62" s="49">
        <v>229038</v>
      </c>
      <c r="D62" s="49">
        <v>4496</v>
      </c>
      <c r="E62" s="43">
        <v>1.9629930404561691</v>
      </c>
    </row>
    <row r="63" spans="2:5" s="10" customFormat="1" ht="15.9" customHeight="1" x14ac:dyDescent="0.25">
      <c r="B63" s="41" t="s">
        <v>152</v>
      </c>
      <c r="C63" s="49">
        <v>8224</v>
      </c>
      <c r="D63" s="49">
        <v>1789</v>
      </c>
      <c r="E63" s="43">
        <v>21.7534046692607</v>
      </c>
    </row>
    <row r="64" spans="2:5" s="10" customFormat="1" ht="15.9" customHeight="1" x14ac:dyDescent="0.25">
      <c r="B64" s="41" t="s">
        <v>153</v>
      </c>
      <c r="C64" s="49">
        <v>220814</v>
      </c>
      <c r="D64" s="49">
        <v>2707</v>
      </c>
      <c r="E64" s="43">
        <v>1.2259186464626337</v>
      </c>
    </row>
    <row r="65" spans="2:5" s="10" customFormat="1" ht="15.9" customHeight="1" x14ac:dyDescent="0.25">
      <c r="B65" s="41" t="s">
        <v>154</v>
      </c>
      <c r="C65" s="49"/>
      <c r="D65" s="49"/>
      <c r="E65" s="43"/>
    </row>
    <row r="66" spans="2:5" s="10" customFormat="1" ht="15.9" customHeight="1" x14ac:dyDescent="0.25">
      <c r="B66" s="41" t="s">
        <v>155</v>
      </c>
      <c r="C66" s="50">
        <v>375060</v>
      </c>
      <c r="D66" s="50">
        <v>9936</v>
      </c>
      <c r="E66" s="43">
        <v>2.6491761318189089</v>
      </c>
    </row>
    <row r="67" spans="2:5" s="10" customFormat="1" ht="15.9" customHeight="1" x14ac:dyDescent="0.25">
      <c r="B67" s="41" t="s">
        <v>156</v>
      </c>
      <c r="C67" s="49">
        <v>375060</v>
      </c>
      <c r="D67" s="49">
        <v>9936</v>
      </c>
      <c r="E67" s="43">
        <v>2.6491761318189089</v>
      </c>
    </row>
    <row r="68" spans="2:5" s="10" customFormat="1" ht="15.9" customHeight="1" x14ac:dyDescent="0.25">
      <c r="B68" s="41" t="s">
        <v>157</v>
      </c>
      <c r="C68" s="49">
        <v>14492</v>
      </c>
      <c r="D68" s="49">
        <v>1927</v>
      </c>
      <c r="E68" s="43">
        <v>13.296991443555065</v>
      </c>
    </row>
    <row r="69" spans="2:5" s="4" customFormat="1" ht="15.9" customHeight="1" x14ac:dyDescent="0.2">
      <c r="B69" s="41" t="s">
        <v>158</v>
      </c>
      <c r="C69" s="49">
        <v>3311</v>
      </c>
      <c r="D69" s="49">
        <v>1655</v>
      </c>
      <c r="E69" s="43">
        <v>49.984898822108129</v>
      </c>
    </row>
    <row r="70" spans="2:5" s="10" customFormat="1" ht="15.9" customHeight="1" x14ac:dyDescent="0.25">
      <c r="B70" s="41" t="s">
        <v>159</v>
      </c>
      <c r="C70" s="49">
        <v>11004</v>
      </c>
      <c r="D70" s="49">
        <v>138</v>
      </c>
      <c r="E70" s="43">
        <v>1.2540894220283534</v>
      </c>
    </row>
    <row r="71" spans="2:5" s="10" customFormat="1" ht="15.9" customHeight="1" x14ac:dyDescent="0.25">
      <c r="B71" s="41" t="s">
        <v>160</v>
      </c>
      <c r="C71" s="50">
        <v>126</v>
      </c>
      <c r="D71" s="50">
        <v>126</v>
      </c>
      <c r="E71" s="43">
        <v>100</v>
      </c>
    </row>
    <row r="72" spans="2:5" s="10" customFormat="1" ht="15.9" customHeight="1" x14ac:dyDescent="0.25">
      <c r="B72" s="41" t="s">
        <v>161</v>
      </c>
      <c r="C72" s="49">
        <v>51</v>
      </c>
      <c r="D72" s="49">
        <v>8</v>
      </c>
      <c r="E72" s="43">
        <v>15.686274509803921</v>
      </c>
    </row>
    <row r="73" spans="2:5" s="10" customFormat="1" ht="15.9" customHeight="1" x14ac:dyDescent="0.25">
      <c r="B73" s="41" t="s">
        <v>162</v>
      </c>
      <c r="C73" s="50">
        <v>8837</v>
      </c>
      <c r="D73" s="50">
        <v>8783</v>
      </c>
      <c r="E73" s="43">
        <v>99.388932895779121</v>
      </c>
    </row>
    <row r="74" spans="2:5" s="10" customFormat="1" ht="15.9" customHeight="1" x14ac:dyDescent="0.25">
      <c r="B74" s="41" t="s">
        <v>163</v>
      </c>
      <c r="C74" s="49">
        <v>8837</v>
      </c>
      <c r="D74" s="49">
        <v>8783</v>
      </c>
      <c r="E74" s="43">
        <v>99.388932895779121</v>
      </c>
    </row>
    <row r="75" spans="2:5" s="10" customFormat="1" ht="15.9" customHeight="1" x14ac:dyDescent="0.25">
      <c r="B75" s="46" t="s">
        <v>76</v>
      </c>
      <c r="C75" s="49"/>
      <c r="D75" s="49"/>
      <c r="E75" s="51"/>
    </row>
    <row r="76" spans="2:5" s="10" customFormat="1" ht="15.9" customHeight="1" x14ac:dyDescent="0.25">
      <c r="B76" s="46" t="s">
        <v>164</v>
      </c>
      <c r="C76" s="50"/>
      <c r="D76" s="50"/>
      <c r="E76" s="51"/>
    </row>
    <row r="77" spans="2:5" s="10" customFormat="1" ht="15.9" customHeight="1" x14ac:dyDescent="0.25">
      <c r="B77" s="46" t="s">
        <v>165</v>
      </c>
      <c r="C77" s="49">
        <v>8837</v>
      </c>
      <c r="D77" s="49">
        <v>8783</v>
      </c>
      <c r="E77" s="51">
        <v>99.388932895779121</v>
      </c>
    </row>
    <row r="78" spans="2:5" s="10" customFormat="1" ht="15.9" customHeight="1" x14ac:dyDescent="0.25">
      <c r="B78" s="41" t="s">
        <v>166</v>
      </c>
      <c r="C78" s="49">
        <v>2931</v>
      </c>
      <c r="D78" s="49">
        <v>2554</v>
      </c>
      <c r="E78" s="43">
        <v>87.137495735243945</v>
      </c>
    </row>
    <row r="79" spans="2:5" s="11" customFormat="1" ht="15.75" customHeight="1" x14ac:dyDescent="0.25">
      <c r="B79" s="41" t="s">
        <v>167</v>
      </c>
      <c r="C79" s="54">
        <v>2931</v>
      </c>
      <c r="D79" s="54">
        <v>2554</v>
      </c>
      <c r="E79" s="45">
        <v>87.137495735243945</v>
      </c>
    </row>
    <row r="80" spans="2:5" s="11" customFormat="1" ht="15.75" customHeight="1" x14ac:dyDescent="0.25">
      <c r="B80" s="41" t="s">
        <v>89</v>
      </c>
      <c r="C80" s="54">
        <v>13634</v>
      </c>
      <c r="D80" s="54">
        <v>1224</v>
      </c>
      <c r="E80" s="45">
        <v>8.9775561097256862</v>
      </c>
    </row>
    <row r="81" spans="2:5" s="11" customFormat="1" ht="15.75" customHeight="1" x14ac:dyDescent="0.25">
      <c r="B81" s="41" t="s">
        <v>168</v>
      </c>
      <c r="C81" s="54">
        <v>0</v>
      </c>
      <c r="D81" s="54">
        <v>0</v>
      </c>
      <c r="E81" s="45"/>
    </row>
    <row r="82" spans="2:5" s="11" customFormat="1" ht="15.75" customHeight="1" x14ac:dyDescent="0.25">
      <c r="B82" s="41" t="s">
        <v>169</v>
      </c>
      <c r="C82" s="54"/>
      <c r="D82" s="54"/>
      <c r="E82" s="45"/>
    </row>
    <row r="83" spans="2:5" s="11" customFormat="1" ht="15.75" customHeight="1" x14ac:dyDescent="0.25">
      <c r="B83" s="41" t="s">
        <v>170</v>
      </c>
      <c r="C83" s="54"/>
      <c r="D83" s="54"/>
      <c r="E83" s="45"/>
    </row>
    <row r="84" spans="2:5" s="11" customFormat="1" ht="15.75" customHeight="1" x14ac:dyDescent="0.25">
      <c r="B84" s="41" t="s">
        <v>171</v>
      </c>
      <c r="C84" s="54">
        <v>0</v>
      </c>
      <c r="D84" s="54">
        <v>0</v>
      </c>
      <c r="E84" s="45"/>
    </row>
    <row r="85" spans="2:5" s="11" customFormat="1" ht="15.75" customHeight="1" x14ac:dyDescent="0.25">
      <c r="B85" s="41" t="s">
        <v>172</v>
      </c>
      <c r="C85" s="54"/>
      <c r="D85" s="54"/>
      <c r="E85" s="45"/>
    </row>
    <row r="86" spans="2:5" s="11" customFormat="1" ht="15.75" customHeight="1" x14ac:dyDescent="0.25">
      <c r="B86" s="41" t="s">
        <v>173</v>
      </c>
      <c r="C86" s="54">
        <v>13634</v>
      </c>
      <c r="D86" s="54">
        <v>1224</v>
      </c>
      <c r="E86" s="45">
        <v>8.9775561097256862</v>
      </c>
    </row>
    <row r="87" spans="2:5" s="11" customFormat="1" ht="15.75" customHeight="1" x14ac:dyDescent="0.25">
      <c r="B87" s="41" t="s">
        <v>174</v>
      </c>
      <c r="C87" s="54">
        <v>13634</v>
      </c>
      <c r="D87" s="54">
        <v>1224</v>
      </c>
      <c r="E87" s="45">
        <v>8.9775561097256862</v>
      </c>
    </row>
    <row r="88" spans="2:5" s="11" customFormat="1" ht="15.75" customHeight="1" x14ac:dyDescent="0.25">
      <c r="B88" s="41" t="s">
        <v>175</v>
      </c>
      <c r="C88" s="54">
        <v>0</v>
      </c>
      <c r="D88" s="54">
        <v>0</v>
      </c>
      <c r="E88" s="45"/>
    </row>
    <row r="89" spans="2:5" s="12" customFormat="1" ht="15.75" customHeight="1" x14ac:dyDescent="0.2">
      <c r="B89" s="46" t="s">
        <v>176</v>
      </c>
      <c r="C89" s="55"/>
      <c r="D89" s="55"/>
      <c r="E89" s="48"/>
    </row>
    <row r="90" spans="2:5" s="12" customFormat="1" ht="15.75" customHeight="1" x14ac:dyDescent="0.2">
      <c r="B90" s="46" t="s">
        <v>177</v>
      </c>
      <c r="C90" s="55"/>
      <c r="D90" s="55"/>
      <c r="E90" s="48"/>
    </row>
    <row r="91" spans="2:5" s="11" customFormat="1" ht="15.75" customHeight="1" x14ac:dyDescent="0.25">
      <c r="B91" s="41" t="s">
        <v>178</v>
      </c>
      <c r="C91" s="54">
        <v>3</v>
      </c>
      <c r="D91" s="54">
        <v>0</v>
      </c>
      <c r="E91" s="45">
        <v>0</v>
      </c>
    </row>
    <row r="92" spans="2:5" s="11" customFormat="1" ht="15.75" customHeight="1" x14ac:dyDescent="0.25">
      <c r="B92" s="41" t="s">
        <v>179</v>
      </c>
      <c r="C92" s="54">
        <v>3</v>
      </c>
      <c r="D92" s="54">
        <v>0</v>
      </c>
      <c r="E92" s="45">
        <v>0</v>
      </c>
    </row>
    <row r="93" spans="2:5" s="11" customFormat="1" ht="15.75" customHeight="1" x14ac:dyDescent="0.25">
      <c r="B93" s="41" t="s">
        <v>180</v>
      </c>
      <c r="C93" s="54">
        <v>3</v>
      </c>
      <c r="D93" s="54">
        <v>0</v>
      </c>
      <c r="E93" s="45">
        <v>0</v>
      </c>
    </row>
    <row r="94" spans="2:5" s="11" customFormat="1" ht="15.75" customHeight="1" x14ac:dyDescent="0.25">
      <c r="B94" s="41" t="s">
        <v>181</v>
      </c>
      <c r="C94" s="54">
        <v>0</v>
      </c>
      <c r="D94" s="54">
        <v>0</v>
      </c>
      <c r="E94" s="45"/>
    </row>
    <row r="95" spans="2:5" s="11" customFormat="1" ht="15.75" customHeight="1" x14ac:dyDescent="0.25">
      <c r="B95" s="41" t="s">
        <v>180</v>
      </c>
      <c r="C95" s="54"/>
      <c r="D95" s="54"/>
      <c r="E95" s="45"/>
    </row>
    <row r="96" spans="2:5" s="11" customFormat="1" ht="15.75" customHeight="1" x14ac:dyDescent="0.25">
      <c r="B96" s="41" t="s">
        <v>182</v>
      </c>
      <c r="C96" s="54">
        <v>0</v>
      </c>
      <c r="D96" s="54">
        <v>0</v>
      </c>
      <c r="E96" s="45"/>
    </row>
    <row r="97" spans="2:5" s="11" customFormat="1" ht="15.75" customHeight="1" x14ac:dyDescent="0.25">
      <c r="B97" s="41" t="s">
        <v>183</v>
      </c>
      <c r="C97" s="54">
        <v>0</v>
      </c>
      <c r="D97" s="54">
        <v>0</v>
      </c>
      <c r="E97" s="45"/>
    </row>
  </sheetData>
  <phoneticPr fontId="0" type="noConversion"/>
  <hyperlinks>
    <hyperlink ref="C4" location="Ocak!A1" display="Ocak" xr:uid="{9176BD2D-B2AD-4901-833F-89DE9495E671}"/>
    <hyperlink ref="D4" location="Şubat!A1" display="Şubat" xr:uid="{B01817C8-9E95-44CE-A1AE-1D6274A1F949}"/>
    <hyperlink ref="E4" location="Mart!A1" display="Mart" xr:uid="{83CDA0E9-201D-420F-B834-6C69B7D4BF1F}"/>
    <hyperlink ref="C5" location="Nisan!A1" display="Nisan" xr:uid="{50B9ACFA-CD69-4A82-986E-25EB804ACA79}"/>
    <hyperlink ref="D5" location="Mayıs!A1" display="Mayıs" xr:uid="{DB987017-BD02-43D3-B0C5-0E87994DC160}"/>
    <hyperlink ref="E5" location="Haziran!A1" display="Haziran" xr:uid="{20655363-43FF-4789-AF05-1C372551001E}"/>
    <hyperlink ref="C6" location="Temmuz!A1" display="Temmuz" xr:uid="{8F2D4014-02B2-458D-8E08-A59985AE7158}"/>
    <hyperlink ref="D6" location="Ağustos!A1" display="Ağustos" xr:uid="{814F03C0-CAAC-4B89-9596-D6F0D3E21B7E}"/>
    <hyperlink ref="E6" location="Eylül!A1" display="Eylül" xr:uid="{B0D9C3D2-8A76-45F2-9EFB-C11362743C60}"/>
    <hyperlink ref="C7" location="Ekim!A1" display="Ekim" xr:uid="{4421AD6C-2C27-47C7-8EE8-651B7C438CAF}"/>
    <hyperlink ref="D7" location="Kasım!A1" display="Kasım" xr:uid="{53ED9D4B-7BDE-4889-BC34-F8C7C28E0D1D}"/>
    <hyperlink ref="E7" location="Aralık!A1" display="Aralık" xr:uid="{71630536-FA91-4046-AC81-F61EF17F174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1958A-5C84-4CBB-99DE-BD2F663EE30D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5.5" customHeight="1" thickBot="1" x14ac:dyDescent="0.3">
      <c r="B2" s="18" t="s">
        <v>206</v>
      </c>
      <c r="C2" s="19"/>
      <c r="D2" s="19"/>
      <c r="E2" s="20"/>
    </row>
    <row r="3" spans="2:7" s="2" customFormat="1" ht="16.5" customHeight="1" x14ac:dyDescent="0.25">
      <c r="B3" s="1"/>
      <c r="C3" s="16"/>
      <c r="D3" s="16"/>
      <c r="E3" s="17"/>
    </row>
    <row r="4" spans="2:7" s="2" customFormat="1" ht="16.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2" customFormat="1" ht="16.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6.5" customHeight="1" x14ac:dyDescent="0.25">
      <c r="B6" s="1"/>
      <c r="C6" s="22" t="s">
        <v>198</v>
      </c>
      <c r="D6" s="22" t="s">
        <v>200</v>
      </c>
      <c r="E6" s="23" t="s">
        <v>203</v>
      </c>
    </row>
    <row r="7" spans="2:7" s="2" customFormat="1" ht="16.5" customHeight="1" x14ac:dyDescent="0.25">
      <c r="B7" s="1"/>
      <c r="C7" s="22" t="s">
        <v>205</v>
      </c>
      <c r="D7" s="22" t="s">
        <v>207</v>
      </c>
      <c r="E7" s="23" t="s">
        <v>208</v>
      </c>
    </row>
    <row r="8" spans="2:7" s="2" customFormat="1" ht="16.5" customHeight="1" x14ac:dyDescent="0.25">
      <c r="B8" s="1"/>
      <c r="C8" s="16"/>
      <c r="D8" s="16"/>
      <c r="E8" s="17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4" customFormat="1" ht="15.75" customHeight="1" x14ac:dyDescent="0.2">
      <c r="B10" s="27" t="s">
        <v>4</v>
      </c>
      <c r="C10" s="28">
        <v>15776599</v>
      </c>
      <c r="D10" s="28">
        <v>13396438</v>
      </c>
      <c r="E10" s="29">
        <v>84.913345392121585</v>
      </c>
    </row>
    <row r="11" spans="2:7" s="5" customFormat="1" ht="15.75" customHeight="1" x14ac:dyDescent="0.2">
      <c r="B11" s="27" t="s">
        <v>5</v>
      </c>
      <c r="C11" s="28">
        <v>13781640</v>
      </c>
      <c r="D11" s="28">
        <v>12681274</v>
      </c>
      <c r="E11" s="30">
        <v>92.015710757210329</v>
      </c>
    </row>
    <row r="12" spans="2:7" s="5" customFormat="1" ht="15.75" customHeight="1" x14ac:dyDescent="0.2">
      <c r="B12" s="27" t="s">
        <v>6</v>
      </c>
      <c r="C12" s="28">
        <v>2655195</v>
      </c>
      <c r="D12" s="28">
        <v>2085128</v>
      </c>
      <c r="E12" s="30">
        <v>78.53012678918121</v>
      </c>
      <c r="G12" s="6"/>
    </row>
    <row r="13" spans="2:7" s="5" customFormat="1" ht="15.75" customHeight="1" x14ac:dyDescent="0.2">
      <c r="B13" s="27" t="s">
        <v>7</v>
      </c>
      <c r="C13" s="28">
        <v>1986756</v>
      </c>
      <c r="D13" s="28">
        <v>1571450</v>
      </c>
      <c r="E13" s="30">
        <v>79.096275536603386</v>
      </c>
    </row>
    <row r="14" spans="2:7" ht="15.75" customHeight="1" x14ac:dyDescent="0.2">
      <c r="B14" s="31" t="s">
        <v>8</v>
      </c>
      <c r="C14" s="32">
        <v>170944</v>
      </c>
      <c r="D14" s="32">
        <v>97122</v>
      </c>
      <c r="E14" s="33">
        <v>56.815097341819545</v>
      </c>
    </row>
    <row r="15" spans="2:7" ht="15.75" customHeight="1" x14ac:dyDescent="0.2">
      <c r="B15" s="31" t="s">
        <v>9</v>
      </c>
      <c r="C15" s="32">
        <v>17220</v>
      </c>
      <c r="D15" s="32">
        <v>10622</v>
      </c>
      <c r="E15" s="33">
        <v>61.684088269454115</v>
      </c>
    </row>
    <row r="16" spans="2:7" ht="15.75" customHeight="1" x14ac:dyDescent="0.2">
      <c r="B16" s="31" t="s">
        <v>10</v>
      </c>
      <c r="C16" s="32">
        <v>1705637</v>
      </c>
      <c r="D16" s="32">
        <v>1398527</v>
      </c>
      <c r="E16" s="33">
        <v>81.994410299495144</v>
      </c>
    </row>
    <row r="17" spans="2:5" ht="15.75" customHeight="1" x14ac:dyDescent="0.2">
      <c r="B17" s="31" t="s">
        <v>11</v>
      </c>
      <c r="C17" s="32">
        <v>92955</v>
      </c>
      <c r="D17" s="32">
        <v>65179</v>
      </c>
      <c r="E17" s="33">
        <v>70.118874724328975</v>
      </c>
    </row>
    <row r="18" spans="2:5" s="5" customFormat="1" ht="15.75" customHeight="1" x14ac:dyDescent="0.2">
      <c r="B18" s="27" t="s">
        <v>12</v>
      </c>
      <c r="C18" s="28">
        <v>668439</v>
      </c>
      <c r="D18" s="28">
        <v>513678</v>
      </c>
      <c r="E18" s="30">
        <v>76.847401183952456</v>
      </c>
    </row>
    <row r="19" spans="2:5" ht="15.75" customHeight="1" x14ac:dyDescent="0.2">
      <c r="B19" s="31" t="s">
        <v>13</v>
      </c>
      <c r="C19" s="32">
        <v>131098</v>
      </c>
      <c r="D19" s="32">
        <v>50598</v>
      </c>
      <c r="E19" s="33">
        <v>38.595554470701309</v>
      </c>
    </row>
    <row r="20" spans="2:5" ht="15.75" customHeight="1" x14ac:dyDescent="0.2">
      <c r="B20" s="31" t="s">
        <v>14</v>
      </c>
      <c r="C20" s="32">
        <v>6244</v>
      </c>
      <c r="D20" s="32">
        <v>5074</v>
      </c>
      <c r="E20" s="33">
        <v>81.262011531069817</v>
      </c>
    </row>
    <row r="21" spans="2:5" ht="15.75" customHeight="1" x14ac:dyDescent="0.2">
      <c r="B21" s="31" t="s">
        <v>15</v>
      </c>
      <c r="C21" s="32">
        <v>531097</v>
      </c>
      <c r="D21" s="32">
        <v>458006</v>
      </c>
      <c r="E21" s="33">
        <v>86.237730584055271</v>
      </c>
    </row>
    <row r="22" spans="2:5" s="4" customFormat="1" ht="15.75" customHeight="1" x14ac:dyDescent="0.2">
      <c r="B22" s="27" t="s">
        <v>16</v>
      </c>
      <c r="C22" s="28">
        <v>253322</v>
      </c>
      <c r="D22" s="28">
        <v>178015</v>
      </c>
      <c r="E22" s="29">
        <v>70.272222704699942</v>
      </c>
    </row>
    <row r="23" spans="2:5" s="8" customFormat="1" ht="15.75" customHeight="1" x14ac:dyDescent="0.2">
      <c r="B23" s="31" t="s">
        <v>17</v>
      </c>
      <c r="C23" s="32">
        <v>7756</v>
      </c>
      <c r="D23" s="32">
        <v>4236</v>
      </c>
      <c r="E23" s="34">
        <v>54.615781330582777</v>
      </c>
    </row>
    <row r="24" spans="2:5" s="8" customFormat="1" ht="15.75" customHeight="1" x14ac:dyDescent="0.2">
      <c r="B24" s="31" t="s">
        <v>18</v>
      </c>
      <c r="C24" s="32">
        <v>245566</v>
      </c>
      <c r="D24" s="32">
        <v>173779</v>
      </c>
      <c r="E24" s="34">
        <v>70.766718519664778</v>
      </c>
    </row>
    <row r="25" spans="2:5" s="4" customFormat="1" ht="15.75" customHeight="1" x14ac:dyDescent="0.2">
      <c r="B25" s="27" t="s">
        <v>19</v>
      </c>
      <c r="C25" s="28">
        <v>7030841</v>
      </c>
      <c r="D25" s="28">
        <v>6647461</v>
      </c>
      <c r="E25" s="29">
        <v>94.547167259222618</v>
      </c>
    </row>
    <row r="26" spans="2:5" s="4" customFormat="1" ht="15.75" customHeight="1" x14ac:dyDescent="0.2">
      <c r="B26" s="27" t="s">
        <v>20</v>
      </c>
      <c r="C26" s="28">
        <v>1767544</v>
      </c>
      <c r="D26" s="28">
        <v>1410093</v>
      </c>
      <c r="E26" s="29">
        <v>79.776967362622941</v>
      </c>
    </row>
    <row r="27" spans="2:5" s="8" customFormat="1" ht="15.75" customHeight="1" x14ac:dyDescent="0.2">
      <c r="B27" s="31" t="s">
        <v>21</v>
      </c>
      <c r="C27" s="32">
        <v>1736154</v>
      </c>
      <c r="D27" s="32">
        <v>1383320</v>
      </c>
      <c r="E27" s="34">
        <v>79.677263652878722</v>
      </c>
    </row>
    <row r="28" spans="2:5" s="8" customFormat="1" ht="15.75" customHeight="1" x14ac:dyDescent="0.2">
      <c r="B28" s="31" t="s">
        <v>22</v>
      </c>
      <c r="C28" s="32">
        <v>31390</v>
      </c>
      <c r="D28" s="32">
        <v>26773</v>
      </c>
      <c r="E28" s="34">
        <v>85.291494106403306</v>
      </c>
    </row>
    <row r="29" spans="2:5" s="4" customFormat="1" ht="15.75" customHeight="1" x14ac:dyDescent="0.2">
      <c r="B29" s="27" t="s">
        <v>23</v>
      </c>
      <c r="C29" s="28">
        <v>5152631</v>
      </c>
      <c r="D29" s="28">
        <v>5130668</v>
      </c>
      <c r="E29" s="29">
        <v>99.573751739645246</v>
      </c>
    </row>
    <row r="30" spans="2:5" s="8" customFormat="1" ht="15.75" customHeight="1" x14ac:dyDescent="0.2">
      <c r="B30" s="31" t="s">
        <v>24</v>
      </c>
      <c r="C30" s="32">
        <v>7220</v>
      </c>
      <c r="D30" s="32">
        <v>3330</v>
      </c>
      <c r="E30" s="34">
        <v>46.121883656509695</v>
      </c>
    </row>
    <row r="31" spans="2:5" s="8" customFormat="1" ht="15.75" customHeight="1" x14ac:dyDescent="0.2">
      <c r="B31" s="31" t="s">
        <v>201</v>
      </c>
      <c r="C31" s="32">
        <v>227214</v>
      </c>
      <c r="D31" s="32">
        <v>226782</v>
      </c>
      <c r="E31" s="34">
        <v>99.809870870632963</v>
      </c>
    </row>
    <row r="32" spans="2:5" s="8" customFormat="1" ht="15.75" customHeight="1" x14ac:dyDescent="0.2">
      <c r="B32" s="31" t="s">
        <v>26</v>
      </c>
      <c r="C32" s="32">
        <v>211047</v>
      </c>
      <c r="D32" s="32">
        <v>205993</v>
      </c>
      <c r="E32" s="34">
        <v>97.605272759148434</v>
      </c>
    </row>
    <row r="33" spans="2:5" ht="15.75" customHeight="1" x14ac:dyDescent="0.2">
      <c r="B33" s="31" t="s">
        <v>27</v>
      </c>
      <c r="C33" s="32">
        <v>4673927</v>
      </c>
      <c r="D33" s="32">
        <v>4673894</v>
      </c>
      <c r="E33" s="33">
        <v>99.999293955596656</v>
      </c>
    </row>
    <row r="34" spans="2:5" ht="15.75" customHeight="1" x14ac:dyDescent="0.2">
      <c r="B34" s="31" t="s">
        <v>28</v>
      </c>
      <c r="C34" s="32">
        <v>10393</v>
      </c>
      <c r="D34" s="32">
        <v>3303</v>
      </c>
      <c r="E34" s="33">
        <v>31.781006446646781</v>
      </c>
    </row>
    <row r="35" spans="2:5" ht="15.75" customHeight="1" x14ac:dyDescent="0.2">
      <c r="B35" s="31" t="s">
        <v>29</v>
      </c>
      <c r="C35" s="32">
        <v>22830</v>
      </c>
      <c r="D35" s="32">
        <v>17366</v>
      </c>
      <c r="E35" s="33">
        <v>76.06657906263689</v>
      </c>
    </row>
    <row r="36" spans="2:5" s="5" customFormat="1" ht="15.75" customHeight="1" x14ac:dyDescent="0.2">
      <c r="B36" s="27" t="s">
        <v>30</v>
      </c>
      <c r="C36" s="28">
        <v>110527</v>
      </c>
      <c r="D36" s="28">
        <v>106668</v>
      </c>
      <c r="E36" s="30">
        <v>96.508545423290244</v>
      </c>
    </row>
    <row r="37" spans="2:5" s="5" customFormat="1" ht="15.75" customHeight="1" x14ac:dyDescent="0.2">
      <c r="B37" s="27" t="s">
        <v>31</v>
      </c>
      <c r="C37" s="28">
        <v>0</v>
      </c>
      <c r="D37" s="28">
        <v>0</v>
      </c>
      <c r="E37" s="30"/>
    </row>
    <row r="38" spans="2:5" s="4" customFormat="1" ht="15.75" customHeight="1" x14ac:dyDescent="0.2">
      <c r="B38" s="27" t="s">
        <v>32</v>
      </c>
      <c r="C38" s="28">
        <v>139</v>
      </c>
      <c r="D38" s="28">
        <v>32</v>
      </c>
      <c r="E38" s="29">
        <v>23.021582733812952</v>
      </c>
    </row>
    <row r="39" spans="2:5" s="4" customFormat="1" ht="15.75" customHeight="1" x14ac:dyDescent="0.2">
      <c r="B39" s="27" t="s">
        <v>33</v>
      </c>
      <c r="C39" s="28">
        <v>3388535</v>
      </c>
      <c r="D39" s="28">
        <v>3388535</v>
      </c>
      <c r="E39" s="29">
        <v>100</v>
      </c>
    </row>
    <row r="40" spans="2:5" s="8" customFormat="1" ht="15.75" customHeight="1" x14ac:dyDescent="0.2">
      <c r="B40" s="31" t="s">
        <v>34</v>
      </c>
      <c r="C40" s="32">
        <v>217454</v>
      </c>
      <c r="D40" s="32">
        <v>217454</v>
      </c>
      <c r="E40" s="34">
        <v>100</v>
      </c>
    </row>
    <row r="41" spans="2:5" s="8" customFormat="1" ht="15.75" customHeight="1" x14ac:dyDescent="0.2">
      <c r="B41" s="31" t="s">
        <v>35</v>
      </c>
      <c r="C41" s="32">
        <v>3142061</v>
      </c>
      <c r="D41" s="32">
        <v>3142061</v>
      </c>
      <c r="E41" s="34">
        <v>100</v>
      </c>
    </row>
    <row r="42" spans="2:5" s="8" customFormat="1" ht="15.75" customHeight="1" x14ac:dyDescent="0.2">
      <c r="B42" s="31" t="s">
        <v>36</v>
      </c>
      <c r="C42" s="32">
        <v>29020</v>
      </c>
      <c r="D42" s="32">
        <v>29020</v>
      </c>
      <c r="E42" s="34">
        <v>100</v>
      </c>
    </row>
    <row r="43" spans="2:5" s="4" customFormat="1" ht="15.75" customHeight="1" x14ac:dyDescent="0.2">
      <c r="B43" s="27" t="s">
        <v>37</v>
      </c>
      <c r="C43" s="28">
        <v>206057</v>
      </c>
      <c r="D43" s="28">
        <v>166460</v>
      </c>
      <c r="E43" s="29">
        <v>80.783472534298767</v>
      </c>
    </row>
    <row r="44" spans="2:5" s="4" customFormat="1" ht="15.75" customHeight="1" x14ac:dyDescent="0.2">
      <c r="B44" s="27" t="s">
        <v>38</v>
      </c>
      <c r="C44" s="28">
        <v>236875</v>
      </c>
      <c r="D44" s="28">
        <v>213761</v>
      </c>
      <c r="E44" s="29">
        <v>90.242110817941949</v>
      </c>
    </row>
    <row r="45" spans="2:5" s="4" customFormat="1" ht="15.75" customHeight="1" x14ac:dyDescent="0.2">
      <c r="B45" s="27" t="s">
        <v>39</v>
      </c>
      <c r="C45" s="28">
        <v>10815</v>
      </c>
      <c r="D45" s="28">
        <v>1914</v>
      </c>
      <c r="E45" s="29">
        <v>17.69764216366158</v>
      </c>
    </row>
    <row r="46" spans="2:5" s="4" customFormat="1" ht="15.75" customHeight="1" x14ac:dyDescent="0.2">
      <c r="B46" s="27" t="s">
        <v>40</v>
      </c>
      <c r="C46" s="28">
        <v>1964685</v>
      </c>
      <c r="D46" s="28">
        <v>691403</v>
      </c>
      <c r="E46" s="29">
        <v>35.191544700549962</v>
      </c>
    </row>
    <row r="47" spans="2:5" s="4" customFormat="1" ht="15.75" customHeight="1" x14ac:dyDescent="0.2">
      <c r="B47" s="27" t="s">
        <v>41</v>
      </c>
      <c r="C47" s="28">
        <v>92841</v>
      </c>
      <c r="D47" s="28">
        <v>92841</v>
      </c>
      <c r="E47" s="29">
        <v>100</v>
      </c>
    </row>
    <row r="48" spans="2:5" s="8" customFormat="1" ht="15.75" customHeight="1" x14ac:dyDescent="0.2">
      <c r="B48" s="31" t="s">
        <v>42</v>
      </c>
      <c r="C48" s="32">
        <v>92607</v>
      </c>
      <c r="D48" s="32">
        <v>92607</v>
      </c>
      <c r="E48" s="34">
        <v>100</v>
      </c>
    </row>
    <row r="49" spans="2:5" s="8" customFormat="1" ht="15.75" customHeight="1" x14ac:dyDescent="0.2">
      <c r="B49" s="31" t="s">
        <v>43</v>
      </c>
      <c r="C49" s="32">
        <v>69</v>
      </c>
      <c r="D49" s="32">
        <v>69</v>
      </c>
      <c r="E49" s="34">
        <v>100</v>
      </c>
    </row>
    <row r="50" spans="2:5" s="8" customFormat="1" ht="15.75" customHeight="1" x14ac:dyDescent="0.2">
      <c r="B50" s="31" t="s">
        <v>44</v>
      </c>
      <c r="C50" s="32">
        <v>165</v>
      </c>
      <c r="D50" s="32">
        <v>165</v>
      </c>
      <c r="E50" s="34">
        <v>100</v>
      </c>
    </row>
    <row r="51" spans="2:5" s="4" customFormat="1" ht="15.75" customHeight="1" x14ac:dyDescent="0.2">
      <c r="B51" s="27" t="s">
        <v>45</v>
      </c>
      <c r="C51" s="28">
        <v>1212</v>
      </c>
      <c r="D51" s="28">
        <v>1006</v>
      </c>
      <c r="E51" s="29">
        <v>83.003300330032999</v>
      </c>
    </row>
    <row r="52" spans="2:5" s="4" customFormat="1" ht="15.75" customHeight="1" x14ac:dyDescent="0.2">
      <c r="B52" s="27" t="s">
        <v>46</v>
      </c>
      <c r="C52" s="28">
        <v>1212</v>
      </c>
      <c r="D52" s="28">
        <v>1006</v>
      </c>
      <c r="E52" s="29">
        <v>83.003300330032999</v>
      </c>
    </row>
    <row r="53" spans="2:5" s="4" customFormat="1" ht="15.75" customHeight="1" x14ac:dyDescent="0.2">
      <c r="B53" s="27" t="s">
        <v>47</v>
      </c>
      <c r="C53" s="28">
        <v>0</v>
      </c>
      <c r="D53" s="28">
        <v>0</v>
      </c>
      <c r="E53" s="29"/>
    </row>
    <row r="54" spans="2:5" s="4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8" customFormat="1" ht="15.75" customHeight="1" x14ac:dyDescent="0.2">
      <c r="B55" s="31" t="s">
        <v>49</v>
      </c>
      <c r="C55" s="32"/>
      <c r="D55" s="32"/>
      <c r="E55" s="34"/>
    </row>
    <row r="56" spans="2:5" s="8" customFormat="1" ht="15.75" customHeight="1" x14ac:dyDescent="0.2">
      <c r="B56" s="31" t="s">
        <v>51</v>
      </c>
      <c r="C56" s="32"/>
      <c r="D56" s="32"/>
      <c r="E56" s="34"/>
    </row>
    <row r="57" spans="2:5" s="8" customFormat="1" ht="15.75" customHeight="1" x14ac:dyDescent="0.2">
      <c r="B57" s="31" t="s">
        <v>52</v>
      </c>
      <c r="C57" s="32"/>
      <c r="D57" s="32"/>
      <c r="E57" s="34"/>
    </row>
    <row r="58" spans="2:5" s="8" customFormat="1" ht="15.75" customHeight="1" x14ac:dyDescent="0.2">
      <c r="B58" s="31" t="s">
        <v>53</v>
      </c>
      <c r="C58" s="32"/>
      <c r="D58" s="32"/>
      <c r="E58" s="34"/>
    </row>
    <row r="59" spans="2:5" s="8" customFormat="1" ht="15.75" customHeight="1" x14ac:dyDescent="0.2">
      <c r="B59" s="31" t="s">
        <v>54</v>
      </c>
      <c r="C59" s="32"/>
      <c r="D59" s="32"/>
      <c r="E59" s="34"/>
    </row>
    <row r="60" spans="2:5" s="4" customFormat="1" ht="15.75" customHeight="1" x14ac:dyDescent="0.2">
      <c r="B60" s="27" t="s">
        <v>55</v>
      </c>
      <c r="C60" s="28">
        <v>497240</v>
      </c>
      <c r="D60" s="28">
        <v>110324</v>
      </c>
      <c r="E60" s="29">
        <v>22.187273751106108</v>
      </c>
    </row>
    <row r="61" spans="2:5" s="4" customFormat="1" ht="15.75" customHeight="1" x14ac:dyDescent="0.2">
      <c r="B61" s="27" t="s">
        <v>56</v>
      </c>
      <c r="C61" s="28">
        <v>66401</v>
      </c>
      <c r="D61" s="28">
        <v>57358</v>
      </c>
      <c r="E61" s="29">
        <v>86.381229198355442</v>
      </c>
    </row>
    <row r="62" spans="2:5" s="8" customFormat="1" ht="15.75" customHeight="1" x14ac:dyDescent="0.2">
      <c r="B62" s="31" t="s">
        <v>57</v>
      </c>
      <c r="C62" s="32">
        <v>12421</v>
      </c>
      <c r="D62" s="32">
        <v>12421</v>
      </c>
      <c r="E62" s="34">
        <v>100</v>
      </c>
    </row>
    <row r="63" spans="2:5" s="8" customFormat="1" ht="15.75" customHeight="1" x14ac:dyDescent="0.2">
      <c r="B63" s="31" t="s">
        <v>58</v>
      </c>
      <c r="C63" s="32">
        <v>13692</v>
      </c>
      <c r="D63" s="32">
        <v>4649</v>
      </c>
      <c r="E63" s="34">
        <v>33.954133800759564</v>
      </c>
    </row>
    <row r="64" spans="2:5" s="8" customFormat="1" ht="15.75" customHeight="1" x14ac:dyDescent="0.2">
      <c r="B64" s="31" t="s">
        <v>59</v>
      </c>
      <c r="C64" s="32">
        <v>40288</v>
      </c>
      <c r="D64" s="32">
        <v>40288</v>
      </c>
      <c r="E64" s="34">
        <v>100</v>
      </c>
    </row>
    <row r="65" spans="2:5" s="4" customFormat="1" ht="15.75" customHeight="1" x14ac:dyDescent="0.2">
      <c r="B65" s="27" t="s">
        <v>60</v>
      </c>
      <c r="C65" s="28">
        <v>430839</v>
      </c>
      <c r="D65" s="28">
        <v>52966</v>
      </c>
      <c r="E65" s="29">
        <v>12.293687433124671</v>
      </c>
    </row>
    <row r="66" spans="2:5" s="8" customFormat="1" ht="15.75" customHeight="1" x14ac:dyDescent="0.2">
      <c r="B66" s="31" t="s">
        <v>61</v>
      </c>
      <c r="C66" s="32"/>
      <c r="D66" s="32"/>
      <c r="E66" s="34"/>
    </row>
    <row r="67" spans="2:5" s="8" customFormat="1" ht="15.75" customHeight="1" x14ac:dyDescent="0.2">
      <c r="B67" s="31" t="s">
        <v>62</v>
      </c>
      <c r="C67" s="32">
        <v>420623</v>
      </c>
      <c r="D67" s="32">
        <v>49274</v>
      </c>
      <c r="E67" s="34">
        <v>11.714528211724037</v>
      </c>
    </row>
    <row r="68" spans="2:5" s="8" customFormat="1" ht="15.75" customHeight="1" x14ac:dyDescent="0.2">
      <c r="B68" s="31" t="s">
        <v>63</v>
      </c>
      <c r="C68" s="32">
        <v>10216</v>
      </c>
      <c r="D68" s="32">
        <v>3692</v>
      </c>
      <c r="E68" s="34">
        <v>36.139389193422083</v>
      </c>
    </row>
    <row r="69" spans="2:5" s="4" customFormat="1" ht="15.75" customHeight="1" x14ac:dyDescent="0.2">
      <c r="B69" s="27" t="s">
        <v>64</v>
      </c>
      <c r="C69" s="28">
        <v>0</v>
      </c>
      <c r="D69" s="28">
        <v>0</v>
      </c>
      <c r="E69" s="29"/>
    </row>
    <row r="70" spans="2:5" s="4" customFormat="1" ht="15.75" customHeight="1" x14ac:dyDescent="0.2">
      <c r="B70" s="27" t="s">
        <v>65</v>
      </c>
      <c r="C70" s="28">
        <v>1116211</v>
      </c>
      <c r="D70" s="28">
        <v>248984</v>
      </c>
      <c r="E70" s="29">
        <v>22.306176878744253</v>
      </c>
    </row>
    <row r="71" spans="2:5" s="8" customFormat="1" ht="15.75" customHeight="1" x14ac:dyDescent="0.2">
      <c r="B71" s="35" t="s">
        <v>66</v>
      </c>
      <c r="C71" s="36">
        <v>38181</v>
      </c>
      <c r="D71" s="36">
        <v>6630</v>
      </c>
      <c r="E71" s="34">
        <v>17.364657814096017</v>
      </c>
    </row>
    <row r="72" spans="2:5" s="8" customFormat="1" ht="15.75" customHeight="1" x14ac:dyDescent="0.2">
      <c r="B72" s="35" t="s">
        <v>67</v>
      </c>
      <c r="C72" s="36">
        <v>-1</v>
      </c>
      <c r="D72" s="36">
        <v>0</v>
      </c>
      <c r="E72" s="34">
        <v>0</v>
      </c>
    </row>
    <row r="73" spans="2:5" s="8" customFormat="1" ht="15.75" customHeight="1" x14ac:dyDescent="0.2">
      <c r="B73" s="35" t="s">
        <v>68</v>
      </c>
      <c r="C73" s="36">
        <v>25578</v>
      </c>
      <c r="D73" s="36">
        <v>17698</v>
      </c>
      <c r="E73" s="34">
        <v>69.19227461099382</v>
      </c>
    </row>
    <row r="74" spans="2:5" s="8" customFormat="1" ht="15.75" customHeight="1" x14ac:dyDescent="0.2">
      <c r="B74" s="35" t="s">
        <v>69</v>
      </c>
      <c r="C74" s="36">
        <v>844358</v>
      </c>
      <c r="D74" s="36">
        <v>96949</v>
      </c>
      <c r="E74" s="34">
        <v>11.481978023539778</v>
      </c>
    </row>
    <row r="75" spans="2:5" s="8" customFormat="1" ht="15.75" customHeight="1" x14ac:dyDescent="0.2">
      <c r="B75" s="35" t="s">
        <v>70</v>
      </c>
      <c r="C75" s="36">
        <v>141756</v>
      </c>
      <c r="D75" s="36">
        <v>109032</v>
      </c>
      <c r="E75" s="34">
        <v>76.9152628460171</v>
      </c>
    </row>
    <row r="76" spans="2:5" s="8" customFormat="1" ht="15.75" customHeight="1" x14ac:dyDescent="0.2">
      <c r="B76" s="35" t="s">
        <v>71</v>
      </c>
      <c r="C76" s="36">
        <v>66339</v>
      </c>
      <c r="D76" s="36">
        <v>18675</v>
      </c>
      <c r="E76" s="34">
        <v>28.150861484194817</v>
      </c>
    </row>
    <row r="77" spans="2:5" s="5" customFormat="1" ht="15.75" customHeight="1" x14ac:dyDescent="0.2">
      <c r="B77" s="27" t="s">
        <v>72</v>
      </c>
      <c r="C77" s="28">
        <v>135863</v>
      </c>
      <c r="D77" s="28">
        <v>135074</v>
      </c>
      <c r="E77" s="29">
        <v>99.41926793902681</v>
      </c>
    </row>
    <row r="78" spans="2:5" ht="15.75" customHeight="1" x14ac:dyDescent="0.2">
      <c r="B78" s="31" t="s">
        <v>73</v>
      </c>
      <c r="C78" s="32">
        <v>12</v>
      </c>
      <c r="D78" s="32">
        <v>12</v>
      </c>
      <c r="E78" s="34">
        <v>100</v>
      </c>
    </row>
    <row r="79" spans="2:5" ht="15.75" customHeight="1" x14ac:dyDescent="0.2">
      <c r="B79" s="31" t="s">
        <v>74</v>
      </c>
      <c r="C79" s="32"/>
      <c r="D79" s="32"/>
      <c r="E79" s="34"/>
    </row>
    <row r="80" spans="2:5" ht="15.75" customHeight="1" x14ac:dyDescent="0.2">
      <c r="B80" s="31" t="s">
        <v>75</v>
      </c>
      <c r="C80" s="32">
        <v>135069</v>
      </c>
      <c r="D80" s="32">
        <v>135042</v>
      </c>
      <c r="E80" s="34">
        <v>99.980010217000199</v>
      </c>
    </row>
    <row r="81" spans="2:5" ht="15.75" customHeight="1" x14ac:dyDescent="0.2">
      <c r="B81" s="31" t="s">
        <v>76</v>
      </c>
      <c r="C81" s="32"/>
      <c r="D81" s="32"/>
      <c r="E81" s="34"/>
    </row>
    <row r="82" spans="2:5" ht="15.75" customHeight="1" x14ac:dyDescent="0.2">
      <c r="B82" s="31" t="s">
        <v>77</v>
      </c>
      <c r="C82" s="32"/>
      <c r="D82" s="32"/>
      <c r="E82" s="34"/>
    </row>
    <row r="83" spans="2:5" ht="15.75" customHeight="1" x14ac:dyDescent="0.2">
      <c r="B83" s="31" t="s">
        <v>78</v>
      </c>
      <c r="C83" s="32">
        <v>24</v>
      </c>
      <c r="D83" s="32">
        <v>17</v>
      </c>
      <c r="E83" s="34">
        <v>70.833333333333343</v>
      </c>
    </row>
    <row r="84" spans="2:5" ht="15.75" customHeight="1" x14ac:dyDescent="0.2">
      <c r="B84" s="31" t="s">
        <v>79</v>
      </c>
      <c r="C84" s="32">
        <v>758</v>
      </c>
      <c r="D84" s="32">
        <v>3</v>
      </c>
      <c r="E84" s="34">
        <v>0.39577836411609502</v>
      </c>
    </row>
    <row r="85" spans="2:5" ht="15.75" customHeight="1" x14ac:dyDescent="0.2">
      <c r="B85" s="31" t="s">
        <v>80</v>
      </c>
      <c r="C85" s="32">
        <v>0</v>
      </c>
      <c r="D85" s="32">
        <v>0</v>
      </c>
      <c r="E85" s="34"/>
    </row>
    <row r="86" spans="2:5" s="5" customFormat="1" ht="15.75" customHeight="1" x14ac:dyDescent="0.2">
      <c r="B86" s="27" t="s">
        <v>81</v>
      </c>
      <c r="C86" s="28">
        <v>121318</v>
      </c>
      <c r="D86" s="28">
        <v>103174</v>
      </c>
      <c r="E86" s="29">
        <v>85.044263835539653</v>
      </c>
    </row>
    <row r="87" spans="2:5" ht="15.75" customHeight="1" x14ac:dyDescent="0.2">
      <c r="B87" s="37" t="s">
        <v>82</v>
      </c>
      <c r="C87" s="32"/>
      <c r="D87" s="32"/>
      <c r="E87" s="34"/>
    </row>
    <row r="88" spans="2:5" ht="15.75" customHeight="1" x14ac:dyDescent="0.2">
      <c r="B88" s="37" t="s">
        <v>83</v>
      </c>
      <c r="C88" s="32"/>
      <c r="D88" s="32"/>
      <c r="E88" s="34"/>
    </row>
    <row r="89" spans="2:5" ht="15.75" customHeight="1" x14ac:dyDescent="0.2">
      <c r="B89" s="31" t="s">
        <v>84</v>
      </c>
      <c r="C89" s="32">
        <v>3898</v>
      </c>
      <c r="D89" s="32">
        <v>3898</v>
      </c>
      <c r="E89" s="34">
        <v>100</v>
      </c>
    </row>
    <row r="90" spans="2:5" ht="15.75" customHeight="1" x14ac:dyDescent="0.2">
      <c r="B90" s="31" t="s">
        <v>85</v>
      </c>
      <c r="C90" s="32">
        <v>35113</v>
      </c>
      <c r="D90" s="32">
        <v>34795</v>
      </c>
      <c r="E90" s="34">
        <v>99.094352519010059</v>
      </c>
    </row>
    <row r="91" spans="2:5" ht="15.75" customHeight="1" x14ac:dyDescent="0.2">
      <c r="B91" s="31" t="s">
        <v>86</v>
      </c>
      <c r="C91" s="32">
        <v>14709</v>
      </c>
      <c r="D91" s="32">
        <v>14709</v>
      </c>
      <c r="E91" s="34">
        <v>100</v>
      </c>
    </row>
    <row r="92" spans="2:5" ht="15.75" customHeight="1" x14ac:dyDescent="0.2">
      <c r="B92" s="31" t="s">
        <v>87</v>
      </c>
      <c r="C92" s="32">
        <v>6</v>
      </c>
      <c r="D92" s="32">
        <v>6</v>
      </c>
      <c r="E92" s="34">
        <v>100</v>
      </c>
    </row>
    <row r="93" spans="2:5" ht="15.75" customHeight="1" x14ac:dyDescent="0.2">
      <c r="B93" s="31" t="s">
        <v>88</v>
      </c>
      <c r="C93" s="32">
        <v>67592</v>
      </c>
      <c r="D93" s="32">
        <v>49766</v>
      </c>
      <c r="E93" s="34">
        <v>73.627056456385375</v>
      </c>
    </row>
    <row r="94" spans="2:5" s="5" customFormat="1" ht="15.75" customHeight="1" x14ac:dyDescent="0.2">
      <c r="B94" s="27" t="s">
        <v>89</v>
      </c>
      <c r="C94" s="28">
        <v>30271</v>
      </c>
      <c r="D94" s="28">
        <v>23761</v>
      </c>
      <c r="E94" s="38">
        <v>78.494268441742918</v>
      </c>
    </row>
    <row r="95" spans="2:5" s="5" customFormat="1" ht="15.75" customHeight="1" x14ac:dyDescent="0.2">
      <c r="B95" s="27" t="s">
        <v>90</v>
      </c>
      <c r="C95" s="28">
        <v>30139</v>
      </c>
      <c r="D95" s="28">
        <v>23630</v>
      </c>
      <c r="E95" s="38">
        <v>78.403397591160953</v>
      </c>
    </row>
    <row r="96" spans="2:5" ht="15.75" customHeight="1" x14ac:dyDescent="0.2">
      <c r="B96" s="31" t="s">
        <v>91</v>
      </c>
      <c r="C96" s="32">
        <v>0</v>
      </c>
      <c r="D96" s="32">
        <v>0</v>
      </c>
      <c r="E96" s="39"/>
    </row>
    <row r="97" spans="2:5" ht="15.75" customHeight="1" x14ac:dyDescent="0.2">
      <c r="B97" s="31" t="s">
        <v>92</v>
      </c>
      <c r="C97" s="32">
        <v>3897</v>
      </c>
      <c r="D97" s="32">
        <v>2966</v>
      </c>
      <c r="E97" s="39">
        <v>76.109828072876567</v>
      </c>
    </row>
    <row r="98" spans="2:5" ht="15.75" customHeight="1" x14ac:dyDescent="0.2">
      <c r="B98" s="31" t="s">
        <v>93</v>
      </c>
      <c r="C98" s="32">
        <v>20</v>
      </c>
      <c r="D98" s="32">
        <v>20</v>
      </c>
      <c r="E98" s="39">
        <v>100</v>
      </c>
    </row>
    <row r="99" spans="2:5" ht="15.75" customHeight="1" x14ac:dyDescent="0.2">
      <c r="B99" s="31" t="s">
        <v>94</v>
      </c>
      <c r="C99" s="32">
        <v>13440</v>
      </c>
      <c r="D99" s="32">
        <v>10915</v>
      </c>
      <c r="E99" s="39">
        <v>81.21279761904762</v>
      </c>
    </row>
    <row r="100" spans="2:5" ht="15.75" customHeight="1" x14ac:dyDescent="0.2">
      <c r="B100" s="31" t="s">
        <v>95</v>
      </c>
      <c r="C100" s="32">
        <v>12782</v>
      </c>
      <c r="D100" s="32">
        <v>9729</v>
      </c>
      <c r="E100" s="39">
        <v>76.11484900641527</v>
      </c>
    </row>
    <row r="101" spans="2:5" s="5" customFormat="1" ht="15.75" customHeight="1" x14ac:dyDescent="0.2">
      <c r="B101" s="27" t="s">
        <v>96</v>
      </c>
      <c r="C101" s="28">
        <v>132</v>
      </c>
      <c r="D101" s="28">
        <v>131</v>
      </c>
      <c r="E101" s="38">
        <v>99.242424242424249</v>
      </c>
    </row>
    <row r="102" spans="2:5" s="5" customFormat="1" ht="15.75" customHeight="1" x14ac:dyDescent="0.2">
      <c r="B102" s="27" t="s">
        <v>97</v>
      </c>
      <c r="C102" s="28">
        <v>0</v>
      </c>
      <c r="D102" s="28">
        <v>0</v>
      </c>
      <c r="E102" s="38"/>
    </row>
    <row r="103" spans="2:5" ht="15.75" customHeight="1" x14ac:dyDescent="0.2">
      <c r="B103" s="31" t="s">
        <v>98</v>
      </c>
      <c r="C103" s="32">
        <v>0</v>
      </c>
      <c r="D103" s="32">
        <v>0</v>
      </c>
      <c r="E103" s="39"/>
    </row>
    <row r="104" spans="2:5" ht="15.75" customHeight="1" x14ac:dyDescent="0.2">
      <c r="B104" s="31" t="s">
        <v>99</v>
      </c>
      <c r="C104" s="32"/>
      <c r="D104" s="32"/>
      <c r="E104" s="39"/>
    </row>
    <row r="105" spans="2:5" s="5" customFormat="1" ht="15.75" customHeight="1" x14ac:dyDescent="0.2">
      <c r="B105" s="27" t="s">
        <v>100</v>
      </c>
      <c r="C105" s="28">
        <v>3</v>
      </c>
      <c r="D105" s="28">
        <v>0</v>
      </c>
      <c r="E105" s="38">
        <v>0</v>
      </c>
    </row>
    <row r="106" spans="2:5" s="5" customFormat="1" ht="15.75" customHeight="1" x14ac:dyDescent="0.2">
      <c r="B106" s="27" t="s">
        <v>101</v>
      </c>
      <c r="C106" s="28">
        <v>0</v>
      </c>
      <c r="D106" s="28">
        <v>0</v>
      </c>
      <c r="E106" s="38"/>
    </row>
    <row r="107" spans="2:5" ht="15.75" customHeight="1" x14ac:dyDescent="0.2">
      <c r="B107" s="31" t="s">
        <v>102</v>
      </c>
      <c r="C107" s="32">
        <v>0</v>
      </c>
      <c r="D107" s="32">
        <v>0</v>
      </c>
      <c r="E107" s="39"/>
    </row>
    <row r="108" spans="2:5" ht="15.75" customHeight="1" x14ac:dyDescent="0.2">
      <c r="B108" s="31" t="s">
        <v>103</v>
      </c>
      <c r="C108" s="32"/>
      <c r="D108" s="32"/>
      <c r="E108" s="39"/>
    </row>
    <row r="109" spans="2:5" ht="15.75" customHeight="1" x14ac:dyDescent="0.2">
      <c r="B109" s="31" t="s">
        <v>104</v>
      </c>
      <c r="C109" s="32"/>
      <c r="D109" s="32"/>
      <c r="E109" s="39"/>
    </row>
    <row r="110" spans="2:5" ht="15.75" customHeight="1" x14ac:dyDescent="0.2">
      <c r="B110" s="31" t="s">
        <v>105</v>
      </c>
      <c r="C110" s="32">
        <v>0</v>
      </c>
      <c r="D110" s="32">
        <v>0</v>
      </c>
      <c r="E110" s="39"/>
    </row>
    <row r="111" spans="2:5" s="5" customFormat="1" ht="15.75" customHeight="1" x14ac:dyDescent="0.2">
      <c r="B111" s="27" t="s">
        <v>106</v>
      </c>
      <c r="C111" s="28">
        <v>3</v>
      </c>
      <c r="D111" s="28">
        <v>0</v>
      </c>
      <c r="E111" s="38">
        <v>0</v>
      </c>
    </row>
  </sheetData>
  <phoneticPr fontId="0" type="noConversion"/>
  <hyperlinks>
    <hyperlink ref="C4" location="Ocak!A1" display="Ocak" xr:uid="{89480C09-8631-4BC1-AC50-9264EF8C5873}"/>
    <hyperlink ref="D4" location="Şubat!A1" display="Şubat" xr:uid="{DF7FA101-6F88-4D7E-93C8-E81EDAD8A8AC}"/>
    <hyperlink ref="E4" location="Mart!A1" display="Mart" xr:uid="{9029F3DC-20FC-41CC-9095-E638679B0D2E}"/>
    <hyperlink ref="C5" location="Nisan!A1" display="Nisan" xr:uid="{A8FEA97C-A9FD-427F-B1FE-CC77B28C584D}"/>
    <hyperlink ref="D5" location="Mayıs!A1" display="Mayıs" xr:uid="{399D07F2-4373-4492-85C6-BB2A960007C7}"/>
    <hyperlink ref="E5" location="Haziran!A1" display="Haziran" xr:uid="{58296088-C70C-42A1-88D4-F21140E13934}"/>
    <hyperlink ref="C6" location="Temmuz!A1" display="Temmuz" xr:uid="{69C38E2F-D8F1-4FBE-A211-CFA6A5333908}"/>
    <hyperlink ref="D6" location="Ağustos!A1" display="Ağustos" xr:uid="{B9090BC7-B632-4B86-B9B3-328AF1820DA6}"/>
    <hyperlink ref="E6" location="Eylül!A1" display="Eylül" xr:uid="{4305A3F2-1A73-49E7-821B-AF1DCB3B01C8}"/>
    <hyperlink ref="C7" location="Ekim!A1" display="Ekim" xr:uid="{83576AF6-6BEF-4405-B832-D7D22CADEC0A}"/>
    <hyperlink ref="D7" location="Kasım!A1" display="Kasım" xr:uid="{FCEA0F03-794A-44A9-B6FC-FBFFA3FBCFF2}"/>
    <hyperlink ref="E7" location="Aralık!A1" display="Aralık" xr:uid="{060965D0-B80A-47CF-ADC3-F97722FD188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7DD7-5519-4FE5-A4AA-6BCBA95B189B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5.5" customHeight="1" thickBot="1" x14ac:dyDescent="0.3">
      <c r="B2" s="18" t="s">
        <v>204</v>
      </c>
      <c r="C2" s="19"/>
      <c r="D2" s="19"/>
      <c r="E2" s="20"/>
    </row>
    <row r="3" spans="2:7" s="2" customFormat="1" ht="16.5" customHeight="1" x14ac:dyDescent="0.25">
      <c r="B3" s="1"/>
      <c r="C3" s="16"/>
      <c r="D3" s="16"/>
      <c r="E3" s="17"/>
    </row>
    <row r="4" spans="2:7" s="2" customFormat="1" ht="16.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2" customFormat="1" ht="16.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6.5" customHeight="1" x14ac:dyDescent="0.25">
      <c r="B6" s="1"/>
      <c r="C6" s="22" t="s">
        <v>198</v>
      </c>
      <c r="D6" s="22" t="s">
        <v>200</v>
      </c>
      <c r="E6" s="23" t="s">
        <v>203</v>
      </c>
    </row>
    <row r="7" spans="2:7" s="2" customFormat="1" ht="16.5" customHeight="1" x14ac:dyDescent="0.25">
      <c r="B7" s="1"/>
      <c r="C7" s="22" t="s">
        <v>205</v>
      </c>
      <c r="D7" s="22" t="s">
        <v>207</v>
      </c>
      <c r="E7" s="23" t="s">
        <v>208</v>
      </c>
    </row>
    <row r="8" spans="2:7" s="2" customFormat="1" ht="16.5" customHeight="1" x14ac:dyDescent="0.25">
      <c r="B8" s="1"/>
      <c r="C8" s="16"/>
      <c r="D8" s="16"/>
      <c r="E8" s="17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4" customFormat="1" ht="15.75" customHeight="1" x14ac:dyDescent="0.2">
      <c r="B10" s="27" t="s">
        <v>4</v>
      </c>
      <c r="C10" s="28">
        <v>14530669</v>
      </c>
      <c r="D10" s="28">
        <v>12157647</v>
      </c>
      <c r="E10" s="29">
        <v>83.668873057393299</v>
      </c>
    </row>
    <row r="11" spans="2:7" s="5" customFormat="1" ht="15.75" customHeight="1" x14ac:dyDescent="0.2">
      <c r="B11" s="27" t="s">
        <v>5</v>
      </c>
      <c r="C11" s="28">
        <v>12598608</v>
      </c>
      <c r="D11" s="28">
        <v>11496475</v>
      </c>
      <c r="E11" s="30">
        <v>91.251946246759957</v>
      </c>
    </row>
    <row r="12" spans="2:7" s="5" customFormat="1" ht="15.75" customHeight="1" x14ac:dyDescent="0.2">
      <c r="B12" s="27" t="s">
        <v>6</v>
      </c>
      <c r="C12" s="28">
        <v>2343801</v>
      </c>
      <c r="D12" s="28">
        <v>1792730</v>
      </c>
      <c r="E12" s="30">
        <v>76.488148951212153</v>
      </c>
      <c r="G12" s="6"/>
    </row>
    <row r="13" spans="2:7" s="5" customFormat="1" ht="15.75" customHeight="1" x14ac:dyDescent="0.2">
      <c r="B13" s="27" t="s">
        <v>7</v>
      </c>
      <c r="C13" s="28">
        <v>1808510</v>
      </c>
      <c r="D13" s="28">
        <v>1396248</v>
      </c>
      <c r="E13" s="30">
        <v>77.204328425057085</v>
      </c>
    </row>
    <row r="14" spans="2:7" ht="15.75" customHeight="1" x14ac:dyDescent="0.2">
      <c r="B14" s="31" t="s">
        <v>8</v>
      </c>
      <c r="C14" s="32">
        <v>168834</v>
      </c>
      <c r="D14" s="32">
        <v>94944</v>
      </c>
      <c r="E14" s="33">
        <v>56.235118518781761</v>
      </c>
    </row>
    <row r="15" spans="2:7" ht="15.75" customHeight="1" x14ac:dyDescent="0.2">
      <c r="B15" s="31" t="s">
        <v>9</v>
      </c>
      <c r="C15" s="32">
        <v>16998</v>
      </c>
      <c r="D15" s="32">
        <v>10134</v>
      </c>
      <c r="E15" s="33">
        <v>59.618778679844688</v>
      </c>
    </row>
    <row r="16" spans="2:7" ht="15.75" customHeight="1" x14ac:dyDescent="0.2">
      <c r="B16" s="31" t="s">
        <v>10</v>
      </c>
      <c r="C16" s="32">
        <v>1550947</v>
      </c>
      <c r="D16" s="32">
        <v>1241226</v>
      </c>
      <c r="E16" s="33">
        <v>80.030200903061171</v>
      </c>
    </row>
    <row r="17" spans="2:5" ht="15.75" customHeight="1" x14ac:dyDescent="0.2">
      <c r="B17" s="31" t="s">
        <v>11</v>
      </c>
      <c r="C17" s="32">
        <v>71731</v>
      </c>
      <c r="D17" s="32">
        <v>49944</v>
      </c>
      <c r="E17" s="33">
        <v>69.62680012825696</v>
      </c>
    </row>
    <row r="18" spans="2:5" s="5" customFormat="1" ht="15.75" customHeight="1" x14ac:dyDescent="0.2">
      <c r="B18" s="27" t="s">
        <v>12</v>
      </c>
      <c r="C18" s="28">
        <v>535291</v>
      </c>
      <c r="D18" s="28">
        <v>396482</v>
      </c>
      <c r="E18" s="30">
        <v>74.068497322017365</v>
      </c>
    </row>
    <row r="19" spans="2:5" ht="15.75" customHeight="1" x14ac:dyDescent="0.2">
      <c r="B19" s="31" t="s">
        <v>13</v>
      </c>
      <c r="C19" s="32">
        <v>132071</v>
      </c>
      <c r="D19" s="32">
        <v>48817</v>
      </c>
      <c r="E19" s="33">
        <v>36.962694308364441</v>
      </c>
    </row>
    <row r="20" spans="2:5" ht="15.75" customHeight="1" x14ac:dyDescent="0.2">
      <c r="B20" s="31" t="s">
        <v>14</v>
      </c>
      <c r="C20" s="32">
        <v>6213</v>
      </c>
      <c r="D20" s="32">
        <v>5041</v>
      </c>
      <c r="E20" s="33">
        <v>81.136327056172547</v>
      </c>
    </row>
    <row r="21" spans="2:5" ht="15.75" customHeight="1" x14ac:dyDescent="0.2">
      <c r="B21" s="31" t="s">
        <v>15</v>
      </c>
      <c r="C21" s="32">
        <v>397007</v>
      </c>
      <c r="D21" s="32">
        <v>342624</v>
      </c>
      <c r="E21" s="33">
        <v>86.301752865818486</v>
      </c>
    </row>
    <row r="22" spans="2:5" s="4" customFormat="1" ht="15.75" customHeight="1" x14ac:dyDescent="0.2">
      <c r="B22" s="27" t="s">
        <v>16</v>
      </c>
      <c r="C22" s="28">
        <v>252754</v>
      </c>
      <c r="D22" s="28">
        <v>171745</v>
      </c>
      <c r="E22" s="29">
        <v>67.94946865331508</v>
      </c>
    </row>
    <row r="23" spans="2:5" s="8" customFormat="1" ht="15.75" customHeight="1" x14ac:dyDescent="0.2">
      <c r="B23" s="31" t="s">
        <v>17</v>
      </c>
      <c r="C23" s="32">
        <v>6838</v>
      </c>
      <c r="D23" s="32">
        <v>3157</v>
      </c>
      <c r="E23" s="34">
        <v>46.168470312957005</v>
      </c>
    </row>
    <row r="24" spans="2:5" s="8" customFormat="1" ht="15.75" customHeight="1" x14ac:dyDescent="0.2">
      <c r="B24" s="31" t="s">
        <v>18</v>
      </c>
      <c r="C24" s="32">
        <v>245916</v>
      </c>
      <c r="D24" s="32">
        <v>168588</v>
      </c>
      <c r="E24" s="34">
        <v>68.555116381203334</v>
      </c>
    </row>
    <row r="25" spans="2:5" s="4" customFormat="1" ht="15.75" customHeight="1" x14ac:dyDescent="0.2">
      <c r="B25" s="27" t="s">
        <v>19</v>
      </c>
      <c r="C25" s="28">
        <v>6513502</v>
      </c>
      <c r="D25" s="28">
        <v>6113874</v>
      </c>
      <c r="E25" s="29">
        <v>93.86462152003638</v>
      </c>
    </row>
    <row r="26" spans="2:5" s="4" customFormat="1" ht="15.75" customHeight="1" x14ac:dyDescent="0.2">
      <c r="B26" s="27" t="s">
        <v>20</v>
      </c>
      <c r="C26" s="28">
        <v>1662180</v>
      </c>
      <c r="D26" s="28">
        <v>1297008</v>
      </c>
      <c r="E26" s="29">
        <v>78.030538208858246</v>
      </c>
    </row>
    <row r="27" spans="2:5" s="8" customFormat="1" ht="15.75" customHeight="1" x14ac:dyDescent="0.2">
      <c r="B27" s="31" t="s">
        <v>21</v>
      </c>
      <c r="C27" s="32">
        <v>1632418</v>
      </c>
      <c r="D27" s="32">
        <v>1271808</v>
      </c>
      <c r="E27" s="34">
        <v>77.909457014073595</v>
      </c>
    </row>
    <row r="28" spans="2:5" s="8" customFormat="1" ht="15.75" customHeight="1" x14ac:dyDescent="0.2">
      <c r="B28" s="31" t="s">
        <v>22</v>
      </c>
      <c r="C28" s="32">
        <v>29762</v>
      </c>
      <c r="D28" s="32">
        <v>25200</v>
      </c>
      <c r="E28" s="34">
        <v>84.671729050467036</v>
      </c>
    </row>
    <row r="29" spans="2:5" s="4" customFormat="1" ht="15.75" customHeight="1" x14ac:dyDescent="0.2">
      <c r="B29" s="27" t="s">
        <v>23</v>
      </c>
      <c r="C29" s="28">
        <v>4750096</v>
      </c>
      <c r="D29" s="28">
        <v>4719876</v>
      </c>
      <c r="E29" s="29">
        <v>99.363802331573922</v>
      </c>
    </row>
    <row r="30" spans="2:5" s="8" customFormat="1" ht="15.75" customHeight="1" x14ac:dyDescent="0.2">
      <c r="B30" s="31" t="s">
        <v>24</v>
      </c>
      <c r="C30" s="32">
        <v>6758</v>
      </c>
      <c r="D30" s="32">
        <v>2977</v>
      </c>
      <c r="E30" s="34">
        <v>44.051494525007399</v>
      </c>
    </row>
    <row r="31" spans="2:5" s="8" customFormat="1" ht="15.75" customHeight="1" x14ac:dyDescent="0.2">
      <c r="B31" s="31" t="s">
        <v>201</v>
      </c>
      <c r="C31" s="32">
        <v>204980</v>
      </c>
      <c r="D31" s="32">
        <v>204445</v>
      </c>
      <c r="E31" s="34">
        <v>99.738998926724548</v>
      </c>
    </row>
    <row r="32" spans="2:5" s="8" customFormat="1" ht="15.75" customHeight="1" x14ac:dyDescent="0.2">
      <c r="B32" s="31" t="s">
        <v>26</v>
      </c>
      <c r="C32" s="32">
        <v>209939</v>
      </c>
      <c r="D32" s="32">
        <v>196690</v>
      </c>
      <c r="E32" s="34">
        <v>93.689119220344949</v>
      </c>
    </row>
    <row r="33" spans="2:5" ht="15.75" customHeight="1" x14ac:dyDescent="0.2">
      <c r="B33" s="31" t="s">
        <v>27</v>
      </c>
      <c r="C33" s="32">
        <v>4296311</v>
      </c>
      <c r="D33" s="32">
        <v>4296278</v>
      </c>
      <c r="E33" s="33">
        <v>99.999231899180486</v>
      </c>
    </row>
    <row r="34" spans="2:5" ht="15.75" customHeight="1" x14ac:dyDescent="0.2">
      <c r="B34" s="31" t="s">
        <v>28</v>
      </c>
      <c r="C34" s="32">
        <v>10335</v>
      </c>
      <c r="D34" s="32">
        <v>3245</v>
      </c>
      <c r="E34" s="33">
        <v>31.398161586840835</v>
      </c>
    </row>
    <row r="35" spans="2:5" ht="15.75" customHeight="1" x14ac:dyDescent="0.2">
      <c r="B35" s="31" t="s">
        <v>29</v>
      </c>
      <c r="C35" s="32">
        <v>21773</v>
      </c>
      <c r="D35" s="32">
        <v>16241</v>
      </c>
      <c r="E35" s="33">
        <v>74.592385064070172</v>
      </c>
    </row>
    <row r="36" spans="2:5" s="5" customFormat="1" ht="15.75" customHeight="1" x14ac:dyDescent="0.2">
      <c r="B36" s="27" t="s">
        <v>30</v>
      </c>
      <c r="C36" s="28">
        <v>101092</v>
      </c>
      <c r="D36" s="28">
        <v>96959</v>
      </c>
      <c r="E36" s="30">
        <v>95.911644838365049</v>
      </c>
    </row>
    <row r="37" spans="2:5" s="5" customFormat="1" ht="15.75" customHeight="1" x14ac:dyDescent="0.2">
      <c r="B37" s="27" t="s">
        <v>31</v>
      </c>
      <c r="C37" s="28">
        <v>0</v>
      </c>
      <c r="D37" s="28">
        <v>0</v>
      </c>
      <c r="E37" s="30"/>
    </row>
    <row r="38" spans="2:5" s="4" customFormat="1" ht="15.75" customHeight="1" x14ac:dyDescent="0.2">
      <c r="B38" s="27" t="s">
        <v>32</v>
      </c>
      <c r="C38" s="28">
        <v>134</v>
      </c>
      <c r="D38" s="28">
        <v>31</v>
      </c>
      <c r="E38" s="29">
        <v>23.134328358208954</v>
      </c>
    </row>
    <row r="39" spans="2:5" s="4" customFormat="1" ht="15.75" customHeight="1" x14ac:dyDescent="0.2">
      <c r="B39" s="27" t="s">
        <v>33</v>
      </c>
      <c r="C39" s="28">
        <v>3073630</v>
      </c>
      <c r="D39" s="28">
        <v>3073630</v>
      </c>
      <c r="E39" s="29">
        <v>100</v>
      </c>
    </row>
    <row r="40" spans="2:5" s="8" customFormat="1" ht="15.75" customHeight="1" x14ac:dyDescent="0.2">
      <c r="B40" s="31" t="s">
        <v>34</v>
      </c>
      <c r="C40" s="32">
        <v>194114</v>
      </c>
      <c r="D40" s="32">
        <v>194114</v>
      </c>
      <c r="E40" s="34">
        <v>100</v>
      </c>
    </row>
    <row r="41" spans="2:5" s="8" customFormat="1" ht="15.75" customHeight="1" x14ac:dyDescent="0.2">
      <c r="B41" s="31" t="s">
        <v>35</v>
      </c>
      <c r="C41" s="32">
        <v>2853274</v>
      </c>
      <c r="D41" s="32">
        <v>2853274</v>
      </c>
      <c r="E41" s="34">
        <v>100</v>
      </c>
    </row>
    <row r="42" spans="2:5" s="8" customFormat="1" ht="15.75" customHeight="1" x14ac:dyDescent="0.2">
      <c r="B42" s="31" t="s">
        <v>36</v>
      </c>
      <c r="C42" s="32">
        <v>26242</v>
      </c>
      <c r="D42" s="32">
        <v>26242</v>
      </c>
      <c r="E42" s="34">
        <v>100</v>
      </c>
    </row>
    <row r="43" spans="2:5" s="4" customFormat="1" ht="15.75" customHeight="1" x14ac:dyDescent="0.2">
      <c r="B43" s="27" t="s">
        <v>37</v>
      </c>
      <c r="C43" s="28">
        <v>187909</v>
      </c>
      <c r="D43" s="28">
        <v>148843</v>
      </c>
      <c r="E43" s="29">
        <v>79.21014959368631</v>
      </c>
    </row>
    <row r="44" spans="2:5" s="4" customFormat="1" ht="15.75" customHeight="1" x14ac:dyDescent="0.2">
      <c r="B44" s="27" t="s">
        <v>38</v>
      </c>
      <c r="C44" s="28">
        <v>216384</v>
      </c>
      <c r="D44" s="28">
        <v>193992</v>
      </c>
      <c r="E44" s="29">
        <v>89.65173025732031</v>
      </c>
    </row>
    <row r="45" spans="2:5" s="4" customFormat="1" ht="15.75" customHeight="1" x14ac:dyDescent="0.2">
      <c r="B45" s="27" t="s">
        <v>39</v>
      </c>
      <c r="C45" s="28">
        <v>10628</v>
      </c>
      <c r="D45" s="28">
        <v>1661</v>
      </c>
      <c r="E45" s="29">
        <v>15.62852841550621</v>
      </c>
    </row>
    <row r="46" spans="2:5" s="4" customFormat="1" ht="15.75" customHeight="1" x14ac:dyDescent="0.2">
      <c r="B46" s="27" t="s">
        <v>40</v>
      </c>
      <c r="C46" s="28">
        <v>1903100</v>
      </c>
      <c r="D46" s="28">
        <v>639373</v>
      </c>
      <c r="E46" s="29">
        <v>33.596395354947191</v>
      </c>
    </row>
    <row r="47" spans="2:5" s="4" customFormat="1" ht="15.75" customHeight="1" x14ac:dyDescent="0.2">
      <c r="B47" s="27" t="s">
        <v>41</v>
      </c>
      <c r="C47" s="28">
        <v>90096</v>
      </c>
      <c r="D47" s="28">
        <v>90096</v>
      </c>
      <c r="E47" s="29">
        <v>100</v>
      </c>
    </row>
    <row r="48" spans="2:5" s="8" customFormat="1" ht="15.75" customHeight="1" x14ac:dyDescent="0.2">
      <c r="B48" s="31" t="s">
        <v>42</v>
      </c>
      <c r="C48" s="32">
        <v>89933</v>
      </c>
      <c r="D48" s="32">
        <v>89933</v>
      </c>
      <c r="E48" s="34">
        <v>100</v>
      </c>
    </row>
    <row r="49" spans="2:5" s="8" customFormat="1" ht="15.75" customHeight="1" x14ac:dyDescent="0.2">
      <c r="B49" s="31" t="s">
        <v>43</v>
      </c>
      <c r="C49" s="32">
        <v>69</v>
      </c>
      <c r="D49" s="32">
        <v>69</v>
      </c>
      <c r="E49" s="34">
        <v>100</v>
      </c>
    </row>
    <row r="50" spans="2:5" s="8" customFormat="1" ht="15.75" customHeight="1" x14ac:dyDescent="0.2">
      <c r="B50" s="31" t="s">
        <v>44</v>
      </c>
      <c r="C50" s="32">
        <v>94</v>
      </c>
      <c r="D50" s="32">
        <v>94</v>
      </c>
      <c r="E50" s="34">
        <v>100</v>
      </c>
    </row>
    <row r="51" spans="2:5" s="4" customFormat="1" ht="15.75" customHeight="1" x14ac:dyDescent="0.2">
      <c r="B51" s="27" t="s">
        <v>45</v>
      </c>
      <c r="C51" s="28">
        <v>1205</v>
      </c>
      <c r="D51" s="28">
        <v>996</v>
      </c>
      <c r="E51" s="29">
        <v>82.655601659751028</v>
      </c>
    </row>
    <row r="52" spans="2:5" s="4" customFormat="1" ht="15.75" customHeight="1" x14ac:dyDescent="0.2">
      <c r="B52" s="27" t="s">
        <v>46</v>
      </c>
      <c r="C52" s="28">
        <v>1205</v>
      </c>
      <c r="D52" s="28">
        <v>996</v>
      </c>
      <c r="E52" s="29">
        <v>82.655601659751028</v>
      </c>
    </row>
    <row r="53" spans="2:5" s="4" customFormat="1" ht="15.75" customHeight="1" x14ac:dyDescent="0.2">
      <c r="B53" s="27" t="s">
        <v>47</v>
      </c>
      <c r="C53" s="28">
        <v>0</v>
      </c>
      <c r="D53" s="28">
        <v>0</v>
      </c>
      <c r="E53" s="29"/>
    </row>
    <row r="54" spans="2:5" s="4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8" customFormat="1" ht="15.75" customHeight="1" x14ac:dyDescent="0.2">
      <c r="B55" s="31" t="s">
        <v>49</v>
      </c>
      <c r="C55" s="32"/>
      <c r="D55" s="32"/>
      <c r="E55" s="34"/>
    </row>
    <row r="56" spans="2:5" s="8" customFormat="1" ht="15.75" customHeight="1" x14ac:dyDescent="0.2">
      <c r="B56" s="31" t="s">
        <v>51</v>
      </c>
      <c r="C56" s="32"/>
      <c r="D56" s="32"/>
      <c r="E56" s="34"/>
    </row>
    <row r="57" spans="2:5" s="8" customFormat="1" ht="15.75" customHeight="1" x14ac:dyDescent="0.2">
      <c r="B57" s="31" t="s">
        <v>52</v>
      </c>
      <c r="C57" s="32"/>
      <c r="D57" s="32"/>
      <c r="E57" s="34"/>
    </row>
    <row r="58" spans="2:5" s="8" customFormat="1" ht="15.75" customHeight="1" x14ac:dyDescent="0.2">
      <c r="B58" s="31" t="s">
        <v>53</v>
      </c>
      <c r="C58" s="32"/>
      <c r="D58" s="32"/>
      <c r="E58" s="34"/>
    </row>
    <row r="59" spans="2:5" s="8" customFormat="1" ht="15.75" customHeight="1" x14ac:dyDescent="0.2">
      <c r="B59" s="31" t="s">
        <v>54</v>
      </c>
      <c r="C59" s="32"/>
      <c r="D59" s="32"/>
      <c r="E59" s="34"/>
    </row>
    <row r="60" spans="2:5" s="4" customFormat="1" ht="15.75" customHeight="1" x14ac:dyDescent="0.2">
      <c r="B60" s="27" t="s">
        <v>55</v>
      </c>
      <c r="C60" s="28">
        <v>484514</v>
      </c>
      <c r="D60" s="28">
        <v>100829</v>
      </c>
      <c r="E60" s="29">
        <v>20.810337781777204</v>
      </c>
    </row>
    <row r="61" spans="2:5" s="4" customFormat="1" ht="15.75" customHeight="1" x14ac:dyDescent="0.2">
      <c r="B61" s="27" t="s">
        <v>56</v>
      </c>
      <c r="C61" s="28">
        <v>60257</v>
      </c>
      <c r="D61" s="28">
        <v>51389</v>
      </c>
      <c r="E61" s="29">
        <v>85.283037655376134</v>
      </c>
    </row>
    <row r="62" spans="2:5" s="8" customFormat="1" ht="15.75" customHeight="1" x14ac:dyDescent="0.2">
      <c r="B62" s="31" t="s">
        <v>57</v>
      </c>
      <c r="C62" s="32">
        <v>11249</v>
      </c>
      <c r="D62" s="32">
        <v>11249</v>
      </c>
      <c r="E62" s="34">
        <v>100</v>
      </c>
    </row>
    <row r="63" spans="2:5" s="8" customFormat="1" ht="15.75" customHeight="1" x14ac:dyDescent="0.2">
      <c r="B63" s="31" t="s">
        <v>58</v>
      </c>
      <c r="C63" s="32">
        <v>13042</v>
      </c>
      <c r="D63" s="32">
        <v>4174</v>
      </c>
      <c r="E63" s="34">
        <v>32.004293819966264</v>
      </c>
    </row>
    <row r="64" spans="2:5" s="8" customFormat="1" ht="15.75" customHeight="1" x14ac:dyDescent="0.2">
      <c r="B64" s="31" t="s">
        <v>59</v>
      </c>
      <c r="C64" s="32">
        <v>35966</v>
      </c>
      <c r="D64" s="32">
        <v>35966</v>
      </c>
      <c r="E64" s="34">
        <v>100</v>
      </c>
    </row>
    <row r="65" spans="2:5" s="4" customFormat="1" ht="15.75" customHeight="1" x14ac:dyDescent="0.2">
      <c r="B65" s="27" t="s">
        <v>60</v>
      </c>
      <c r="C65" s="28">
        <v>424257</v>
      </c>
      <c r="D65" s="28">
        <v>49440</v>
      </c>
      <c r="E65" s="29">
        <v>11.653313911143481</v>
      </c>
    </row>
    <row r="66" spans="2:5" s="8" customFormat="1" ht="15.75" customHeight="1" x14ac:dyDescent="0.2">
      <c r="B66" s="31" t="s">
        <v>61</v>
      </c>
      <c r="C66" s="32"/>
      <c r="D66" s="32"/>
      <c r="E66" s="34"/>
    </row>
    <row r="67" spans="2:5" s="8" customFormat="1" ht="15.75" customHeight="1" x14ac:dyDescent="0.2">
      <c r="B67" s="31" t="s">
        <v>62</v>
      </c>
      <c r="C67" s="32">
        <v>414381</v>
      </c>
      <c r="D67" s="32">
        <v>46133</v>
      </c>
      <c r="E67" s="34">
        <v>11.13299113617661</v>
      </c>
    </row>
    <row r="68" spans="2:5" s="8" customFormat="1" ht="15.75" customHeight="1" x14ac:dyDescent="0.2">
      <c r="B68" s="31" t="s">
        <v>63</v>
      </c>
      <c r="C68" s="32">
        <v>9876</v>
      </c>
      <c r="D68" s="32">
        <v>3307</v>
      </c>
      <c r="E68" s="34">
        <v>33.485216686917781</v>
      </c>
    </row>
    <row r="69" spans="2:5" s="4" customFormat="1" ht="15.75" customHeight="1" x14ac:dyDescent="0.2">
      <c r="B69" s="27" t="s">
        <v>64</v>
      </c>
      <c r="C69" s="28">
        <v>0</v>
      </c>
      <c r="D69" s="28">
        <v>0</v>
      </c>
      <c r="E69" s="29"/>
    </row>
    <row r="70" spans="2:5" s="4" customFormat="1" ht="15.75" customHeight="1" x14ac:dyDescent="0.2">
      <c r="B70" s="27" t="s">
        <v>65</v>
      </c>
      <c r="C70" s="28">
        <v>1096204</v>
      </c>
      <c r="D70" s="28">
        <v>235258</v>
      </c>
      <c r="E70" s="29">
        <v>21.461151391529317</v>
      </c>
    </row>
    <row r="71" spans="2:5" s="8" customFormat="1" ht="15.75" customHeight="1" x14ac:dyDescent="0.2">
      <c r="B71" s="35" t="s">
        <v>66</v>
      </c>
      <c r="C71" s="36">
        <v>35595</v>
      </c>
      <c r="D71" s="36">
        <v>5895</v>
      </c>
      <c r="E71" s="34">
        <v>16.561314791403287</v>
      </c>
    </row>
    <row r="72" spans="2:5" s="8" customFormat="1" ht="15.75" customHeight="1" x14ac:dyDescent="0.2">
      <c r="B72" s="35" t="s">
        <v>67</v>
      </c>
      <c r="C72" s="36">
        <v>-1</v>
      </c>
      <c r="D72" s="36">
        <v>0</v>
      </c>
      <c r="E72" s="34">
        <v>0</v>
      </c>
    </row>
    <row r="73" spans="2:5" s="8" customFormat="1" ht="15.75" customHeight="1" x14ac:dyDescent="0.2">
      <c r="B73" s="35" t="s">
        <v>68</v>
      </c>
      <c r="C73" s="36">
        <v>24481</v>
      </c>
      <c r="D73" s="36">
        <v>16547</v>
      </c>
      <c r="E73" s="34">
        <v>67.591193170213643</v>
      </c>
    </row>
    <row r="74" spans="2:5" s="8" customFormat="1" ht="15.75" customHeight="1" x14ac:dyDescent="0.2">
      <c r="B74" s="35" t="s">
        <v>69</v>
      </c>
      <c r="C74" s="36">
        <v>840706</v>
      </c>
      <c r="D74" s="36">
        <v>95443</v>
      </c>
      <c r="E74" s="34">
        <v>11.352720213725132</v>
      </c>
    </row>
    <row r="75" spans="2:5" s="8" customFormat="1" ht="15.75" customHeight="1" x14ac:dyDescent="0.2">
      <c r="B75" s="35" t="s">
        <v>70</v>
      </c>
      <c r="C75" s="36">
        <v>134063</v>
      </c>
      <c r="D75" s="36">
        <v>101216</v>
      </c>
      <c r="E75" s="34">
        <v>75.498832638386432</v>
      </c>
    </row>
    <row r="76" spans="2:5" s="8" customFormat="1" ht="15.75" customHeight="1" x14ac:dyDescent="0.2">
      <c r="B76" s="35" t="s">
        <v>71</v>
      </c>
      <c r="C76" s="36">
        <v>61360</v>
      </c>
      <c r="D76" s="36">
        <v>16157</v>
      </c>
      <c r="E76" s="34">
        <v>26.331486310299866</v>
      </c>
    </row>
    <row r="77" spans="2:5" s="5" customFormat="1" ht="15.75" customHeight="1" x14ac:dyDescent="0.2">
      <c r="B77" s="27" t="s">
        <v>72</v>
      </c>
      <c r="C77" s="28">
        <v>119533</v>
      </c>
      <c r="D77" s="28">
        <v>118744</v>
      </c>
      <c r="E77" s="29">
        <v>99.339931232379342</v>
      </c>
    </row>
    <row r="78" spans="2:5" ht="15.75" customHeight="1" x14ac:dyDescent="0.2">
      <c r="B78" s="31" t="s">
        <v>73</v>
      </c>
      <c r="C78" s="32">
        <v>12</v>
      </c>
      <c r="D78" s="32">
        <v>12</v>
      </c>
      <c r="E78" s="34">
        <v>100</v>
      </c>
    </row>
    <row r="79" spans="2:5" ht="15.75" customHeight="1" x14ac:dyDescent="0.2">
      <c r="B79" s="31" t="s">
        <v>74</v>
      </c>
      <c r="C79" s="32"/>
      <c r="D79" s="32"/>
      <c r="E79" s="34"/>
    </row>
    <row r="80" spans="2:5" ht="15.75" customHeight="1" x14ac:dyDescent="0.2">
      <c r="B80" s="31" t="s">
        <v>75</v>
      </c>
      <c r="C80" s="32">
        <v>118741</v>
      </c>
      <c r="D80" s="32">
        <v>118714</v>
      </c>
      <c r="E80" s="34">
        <v>99.977261434550826</v>
      </c>
    </row>
    <row r="81" spans="2:5" ht="15.75" customHeight="1" x14ac:dyDescent="0.2">
      <c r="B81" s="31" t="s">
        <v>76</v>
      </c>
      <c r="C81" s="32"/>
      <c r="D81" s="32"/>
      <c r="E81" s="34"/>
    </row>
    <row r="82" spans="2:5" ht="15.75" customHeight="1" x14ac:dyDescent="0.2">
      <c r="B82" s="31" t="s">
        <v>77</v>
      </c>
      <c r="C82" s="32"/>
      <c r="D82" s="32"/>
      <c r="E82" s="34"/>
    </row>
    <row r="83" spans="2:5" ht="15.75" customHeight="1" x14ac:dyDescent="0.2">
      <c r="B83" s="31" t="s">
        <v>78</v>
      </c>
      <c r="C83" s="32">
        <v>22</v>
      </c>
      <c r="D83" s="32">
        <v>15</v>
      </c>
      <c r="E83" s="34">
        <v>68.181818181818173</v>
      </c>
    </row>
    <row r="84" spans="2:5" ht="15.75" customHeight="1" x14ac:dyDescent="0.2">
      <c r="B84" s="31" t="s">
        <v>79</v>
      </c>
      <c r="C84" s="32">
        <v>758</v>
      </c>
      <c r="D84" s="32">
        <v>3</v>
      </c>
      <c r="E84" s="34">
        <v>0.39577836411609502</v>
      </c>
    </row>
    <row r="85" spans="2:5" ht="15.75" customHeight="1" x14ac:dyDescent="0.2">
      <c r="B85" s="31" t="s">
        <v>80</v>
      </c>
      <c r="C85" s="32">
        <v>0</v>
      </c>
      <c r="D85" s="32">
        <v>0</v>
      </c>
      <c r="E85" s="34"/>
    </row>
    <row r="86" spans="2:5" s="5" customFormat="1" ht="15.75" customHeight="1" x14ac:dyDescent="0.2">
      <c r="B86" s="27" t="s">
        <v>81</v>
      </c>
      <c r="C86" s="28">
        <v>111548</v>
      </c>
      <c r="D86" s="28">
        <v>93450</v>
      </c>
      <c r="E86" s="29">
        <v>83.775594362964824</v>
      </c>
    </row>
    <row r="87" spans="2:5" ht="15.75" customHeight="1" x14ac:dyDescent="0.2">
      <c r="B87" s="37" t="s">
        <v>82</v>
      </c>
      <c r="C87" s="32"/>
      <c r="D87" s="32"/>
      <c r="E87" s="34"/>
    </row>
    <row r="88" spans="2:5" ht="15.75" customHeight="1" x14ac:dyDescent="0.2">
      <c r="B88" s="37" t="s">
        <v>83</v>
      </c>
      <c r="C88" s="32"/>
      <c r="D88" s="32"/>
      <c r="E88" s="34"/>
    </row>
    <row r="89" spans="2:5" ht="15.75" customHeight="1" x14ac:dyDescent="0.2">
      <c r="B89" s="31" t="s">
        <v>84</v>
      </c>
      <c r="C89" s="32">
        <v>3565</v>
      </c>
      <c r="D89" s="32">
        <v>3565</v>
      </c>
      <c r="E89" s="34">
        <v>100</v>
      </c>
    </row>
    <row r="90" spans="2:5" ht="15.75" customHeight="1" x14ac:dyDescent="0.2">
      <c r="B90" s="31" t="s">
        <v>85</v>
      </c>
      <c r="C90" s="32">
        <v>32071</v>
      </c>
      <c r="D90" s="32">
        <v>31745</v>
      </c>
      <c r="E90" s="34">
        <v>98.983505347510217</v>
      </c>
    </row>
    <row r="91" spans="2:5" ht="15.75" customHeight="1" x14ac:dyDescent="0.2">
      <c r="B91" s="31" t="s">
        <v>86</v>
      </c>
      <c r="C91" s="32">
        <v>13785</v>
      </c>
      <c r="D91" s="32">
        <v>13785</v>
      </c>
      <c r="E91" s="34">
        <v>100</v>
      </c>
    </row>
    <row r="92" spans="2:5" ht="15.75" customHeight="1" x14ac:dyDescent="0.2">
      <c r="B92" s="31" t="s">
        <v>87</v>
      </c>
      <c r="C92" s="32">
        <v>40</v>
      </c>
      <c r="D92" s="32">
        <v>40</v>
      </c>
      <c r="E92" s="34">
        <v>100</v>
      </c>
    </row>
    <row r="93" spans="2:5" ht="15.75" customHeight="1" x14ac:dyDescent="0.2">
      <c r="B93" s="31" t="s">
        <v>88</v>
      </c>
      <c r="C93" s="32">
        <v>62087</v>
      </c>
      <c r="D93" s="32">
        <v>44315</v>
      </c>
      <c r="E93" s="34">
        <v>71.375650297163659</v>
      </c>
    </row>
    <row r="94" spans="2:5" s="5" customFormat="1" ht="15.75" customHeight="1" x14ac:dyDescent="0.2">
      <c r="B94" s="27" t="s">
        <v>89</v>
      </c>
      <c r="C94" s="28">
        <v>28958</v>
      </c>
      <c r="D94" s="28">
        <v>21799</v>
      </c>
      <c r="E94" s="38">
        <v>75.277988811382002</v>
      </c>
    </row>
    <row r="95" spans="2:5" s="5" customFormat="1" ht="15.75" customHeight="1" x14ac:dyDescent="0.2">
      <c r="B95" s="27" t="s">
        <v>90</v>
      </c>
      <c r="C95" s="28">
        <v>28845</v>
      </c>
      <c r="D95" s="28">
        <v>21687</v>
      </c>
      <c r="E95" s="38">
        <v>75.184607384295376</v>
      </c>
    </row>
    <row r="96" spans="2:5" ht="15.75" customHeight="1" x14ac:dyDescent="0.2">
      <c r="B96" s="31" t="s">
        <v>91</v>
      </c>
      <c r="C96" s="32">
        <v>0</v>
      </c>
      <c r="D96" s="32">
        <v>0</v>
      </c>
      <c r="E96" s="39"/>
    </row>
    <row r="97" spans="2:5" ht="15.75" customHeight="1" x14ac:dyDescent="0.2">
      <c r="B97" s="31" t="s">
        <v>92</v>
      </c>
      <c r="C97" s="32">
        <v>3897</v>
      </c>
      <c r="D97" s="32">
        <v>2613</v>
      </c>
      <c r="E97" s="39">
        <v>67.051578137028471</v>
      </c>
    </row>
    <row r="98" spans="2:5" ht="15.75" customHeight="1" x14ac:dyDescent="0.2">
      <c r="B98" s="31" t="s">
        <v>93</v>
      </c>
      <c r="C98" s="32">
        <v>20</v>
      </c>
      <c r="D98" s="32">
        <v>20</v>
      </c>
      <c r="E98" s="39">
        <v>100</v>
      </c>
    </row>
    <row r="99" spans="2:5" ht="15.75" customHeight="1" x14ac:dyDescent="0.2">
      <c r="B99" s="31" t="s">
        <v>94</v>
      </c>
      <c r="C99" s="32">
        <v>14330</v>
      </c>
      <c r="D99" s="32">
        <v>10546</v>
      </c>
      <c r="E99" s="39">
        <v>73.59385903698535</v>
      </c>
    </row>
    <row r="100" spans="2:5" ht="15.75" customHeight="1" x14ac:dyDescent="0.2">
      <c r="B100" s="31" t="s">
        <v>95</v>
      </c>
      <c r="C100" s="32">
        <v>10598</v>
      </c>
      <c r="D100" s="32">
        <v>8508</v>
      </c>
      <c r="E100" s="39">
        <v>80.279297980751082</v>
      </c>
    </row>
    <row r="101" spans="2:5" s="5" customFormat="1" ht="15.75" customHeight="1" x14ac:dyDescent="0.2">
      <c r="B101" s="27" t="s">
        <v>96</v>
      </c>
      <c r="C101" s="28">
        <v>113</v>
      </c>
      <c r="D101" s="28">
        <v>112</v>
      </c>
      <c r="E101" s="38">
        <v>99.115044247787608</v>
      </c>
    </row>
    <row r="102" spans="2:5" s="5" customFormat="1" ht="15.75" customHeight="1" x14ac:dyDescent="0.2">
      <c r="B102" s="27" t="s">
        <v>97</v>
      </c>
      <c r="C102" s="28">
        <v>0</v>
      </c>
      <c r="D102" s="28">
        <v>0</v>
      </c>
      <c r="E102" s="38"/>
    </row>
    <row r="103" spans="2:5" ht="15.75" customHeight="1" x14ac:dyDescent="0.2">
      <c r="B103" s="31" t="s">
        <v>98</v>
      </c>
      <c r="C103" s="32">
        <v>0</v>
      </c>
      <c r="D103" s="32">
        <v>0</v>
      </c>
      <c r="E103" s="39"/>
    </row>
    <row r="104" spans="2:5" ht="15.75" customHeight="1" x14ac:dyDescent="0.2">
      <c r="B104" s="31" t="s">
        <v>99</v>
      </c>
      <c r="C104" s="32"/>
      <c r="D104" s="32"/>
      <c r="E104" s="39"/>
    </row>
    <row r="105" spans="2:5" s="5" customFormat="1" ht="15.75" customHeight="1" x14ac:dyDescent="0.2">
      <c r="B105" s="27" t="s">
        <v>100</v>
      </c>
      <c r="C105" s="28">
        <v>3</v>
      </c>
      <c r="D105" s="28">
        <v>0</v>
      </c>
      <c r="E105" s="38">
        <v>0</v>
      </c>
    </row>
    <row r="106" spans="2:5" s="5" customFormat="1" ht="15.75" customHeight="1" x14ac:dyDescent="0.2">
      <c r="B106" s="27" t="s">
        <v>101</v>
      </c>
      <c r="C106" s="28">
        <v>0</v>
      </c>
      <c r="D106" s="28">
        <v>0</v>
      </c>
      <c r="E106" s="38"/>
    </row>
    <row r="107" spans="2:5" ht="15.75" customHeight="1" x14ac:dyDescent="0.2">
      <c r="B107" s="31" t="s">
        <v>102</v>
      </c>
      <c r="C107" s="32">
        <v>0</v>
      </c>
      <c r="D107" s="32">
        <v>0</v>
      </c>
      <c r="E107" s="39"/>
    </row>
    <row r="108" spans="2:5" ht="15.75" customHeight="1" x14ac:dyDescent="0.2">
      <c r="B108" s="31" t="s">
        <v>103</v>
      </c>
      <c r="C108" s="32"/>
      <c r="D108" s="32"/>
      <c r="E108" s="39"/>
    </row>
    <row r="109" spans="2:5" ht="15.75" customHeight="1" x14ac:dyDescent="0.2">
      <c r="B109" s="31" t="s">
        <v>104</v>
      </c>
      <c r="C109" s="32"/>
      <c r="D109" s="32"/>
      <c r="E109" s="39"/>
    </row>
    <row r="110" spans="2:5" ht="15.75" customHeight="1" x14ac:dyDescent="0.2">
      <c r="B110" s="31" t="s">
        <v>105</v>
      </c>
      <c r="C110" s="32">
        <v>0</v>
      </c>
      <c r="D110" s="32">
        <v>0</v>
      </c>
      <c r="E110" s="39"/>
    </row>
    <row r="111" spans="2:5" s="5" customFormat="1" ht="15.75" customHeight="1" x14ac:dyDescent="0.2">
      <c r="B111" s="27" t="s">
        <v>106</v>
      </c>
      <c r="C111" s="28">
        <v>3</v>
      </c>
      <c r="D111" s="28">
        <v>0</v>
      </c>
      <c r="E111" s="38">
        <v>0</v>
      </c>
    </row>
  </sheetData>
  <phoneticPr fontId="0" type="noConversion"/>
  <hyperlinks>
    <hyperlink ref="C4" location="Ocak!A1" display="Ocak" xr:uid="{F09C5DAB-6260-478C-BDE7-473C26A82869}"/>
    <hyperlink ref="D4" location="Şubat!A1" display="Şubat" xr:uid="{4D923FD5-06DC-4AF9-A0BD-545A5711530F}"/>
    <hyperlink ref="E4" location="Mart!A1" display="Mart" xr:uid="{CCACB82C-6519-4F1D-AE76-A8A1A151E62D}"/>
    <hyperlink ref="C5" location="Nisan!A1" display="Nisan" xr:uid="{C6DEB7B9-6FE6-4CB0-9596-094B2C34CD53}"/>
    <hyperlink ref="D5" location="Mayıs!A1" display="Mayıs" xr:uid="{37FF99FE-57C3-45DD-A985-3B64ECC30715}"/>
    <hyperlink ref="E5" location="Haziran!A1" display="Haziran" xr:uid="{AC69BD24-24D5-4C35-98FF-77C1825B28BF}"/>
    <hyperlink ref="C6" location="Temmuz!A1" display="Temmuz" xr:uid="{8BC070B8-F100-4987-8F40-5D04D9F547A5}"/>
    <hyperlink ref="D6" location="Ağustos!A1" display="Ağustos" xr:uid="{4C0F3A4E-C2A9-43C3-9E90-678D565834BD}"/>
    <hyperlink ref="E6" location="Eylül!A1" display="Eylül" xr:uid="{EA5CCCE4-E6EE-4F80-85DE-B9260BAF7C79}"/>
    <hyperlink ref="C7" location="Ekim!A1" display="Ekim" xr:uid="{C6B559D0-697B-496D-AF2F-1491254E510E}"/>
    <hyperlink ref="D7" location="Kasım!A1" display="Kasım" xr:uid="{91957E11-6501-401E-9F1D-897FE401B5F2}"/>
    <hyperlink ref="E7" location="Aralık!A1" display="Aralık" xr:uid="{390A400A-C355-4D7D-873D-6F33A54B74D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77CA-EC66-47D8-A9EA-62AB9AE7FEEA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5.5" customHeight="1" thickBot="1" x14ac:dyDescent="0.3">
      <c r="B2" s="18" t="s">
        <v>202</v>
      </c>
      <c r="C2" s="19"/>
      <c r="D2" s="19"/>
      <c r="E2" s="20"/>
    </row>
    <row r="3" spans="2:7" s="2" customFormat="1" ht="16.5" customHeight="1" x14ac:dyDescent="0.25">
      <c r="B3" s="1"/>
      <c r="C3" s="16"/>
      <c r="D3" s="16"/>
      <c r="E3" s="17"/>
    </row>
    <row r="4" spans="2:7" s="2" customFormat="1" ht="16.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2" customFormat="1" ht="16.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6.5" customHeight="1" x14ac:dyDescent="0.25">
      <c r="B6" s="1"/>
      <c r="C6" s="22" t="s">
        <v>198</v>
      </c>
      <c r="D6" s="22" t="s">
        <v>200</v>
      </c>
      <c r="E6" s="23" t="s">
        <v>203</v>
      </c>
    </row>
    <row r="7" spans="2:7" s="2" customFormat="1" ht="16.5" customHeight="1" x14ac:dyDescent="0.25">
      <c r="B7" s="1"/>
      <c r="C7" s="22" t="s">
        <v>205</v>
      </c>
      <c r="D7" s="22" t="s">
        <v>207</v>
      </c>
      <c r="E7" s="23" t="s">
        <v>208</v>
      </c>
    </row>
    <row r="8" spans="2:7" s="2" customFormat="1" ht="16.5" customHeight="1" x14ac:dyDescent="0.25">
      <c r="B8" s="1"/>
      <c r="C8" s="16"/>
      <c r="D8" s="16"/>
      <c r="E8" s="17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4" customFormat="1" ht="15.75" customHeight="1" x14ac:dyDescent="0.2">
      <c r="B10" s="27" t="s">
        <v>4</v>
      </c>
      <c r="C10" s="28">
        <v>13389132</v>
      </c>
      <c r="D10" s="28">
        <v>11053399</v>
      </c>
      <c r="E10" s="29">
        <v>82.555008046824838</v>
      </c>
    </row>
    <row r="11" spans="2:7" s="5" customFormat="1" ht="15.75" customHeight="1" x14ac:dyDescent="0.2">
      <c r="B11" s="27" t="s">
        <v>5</v>
      </c>
      <c r="C11" s="28">
        <v>11516607</v>
      </c>
      <c r="D11" s="28">
        <v>10433453</v>
      </c>
      <c r="E11" s="30">
        <v>90.594851417609362</v>
      </c>
    </row>
    <row r="12" spans="2:7" s="5" customFormat="1" ht="15.75" customHeight="1" x14ac:dyDescent="0.2">
      <c r="B12" s="27" t="s">
        <v>6</v>
      </c>
      <c r="C12" s="28">
        <v>2146508</v>
      </c>
      <c r="D12" s="28">
        <v>1612134</v>
      </c>
      <c r="E12" s="30">
        <v>75.104961174148897</v>
      </c>
      <c r="G12" s="6"/>
    </row>
    <row r="13" spans="2:7" s="5" customFormat="1" ht="15.75" customHeight="1" x14ac:dyDescent="0.2">
      <c r="B13" s="27" t="s">
        <v>7</v>
      </c>
      <c r="C13" s="28">
        <v>1609631</v>
      </c>
      <c r="D13" s="28">
        <v>1219185</v>
      </c>
      <c r="E13" s="30">
        <v>75.743136159778231</v>
      </c>
    </row>
    <row r="14" spans="2:7" ht="15.75" customHeight="1" x14ac:dyDescent="0.2">
      <c r="B14" s="31" t="s">
        <v>8</v>
      </c>
      <c r="C14" s="32">
        <v>168895</v>
      </c>
      <c r="D14" s="32">
        <v>93505</v>
      </c>
      <c r="E14" s="33">
        <v>55.362799372391137</v>
      </c>
    </row>
    <row r="15" spans="2:7" ht="15.75" customHeight="1" x14ac:dyDescent="0.2">
      <c r="B15" s="31" t="s">
        <v>9</v>
      </c>
      <c r="C15" s="32">
        <v>16600</v>
      </c>
      <c r="D15" s="32">
        <v>9880</v>
      </c>
      <c r="E15" s="33">
        <v>59.518072289156635</v>
      </c>
    </row>
    <row r="16" spans="2:7" ht="15.75" customHeight="1" x14ac:dyDescent="0.2">
      <c r="B16" s="31" t="s">
        <v>10</v>
      </c>
      <c r="C16" s="32">
        <v>1352914</v>
      </c>
      <c r="D16" s="32">
        <v>1066349</v>
      </c>
      <c r="E16" s="33">
        <v>78.818683227463097</v>
      </c>
    </row>
    <row r="17" spans="2:5" ht="15.75" customHeight="1" x14ac:dyDescent="0.2">
      <c r="B17" s="31" t="s">
        <v>11</v>
      </c>
      <c r="C17" s="32">
        <v>71222</v>
      </c>
      <c r="D17" s="32">
        <v>49451</v>
      </c>
      <c r="E17" s="33">
        <v>69.43219791637415</v>
      </c>
    </row>
    <row r="18" spans="2:5" s="5" customFormat="1" ht="15.75" customHeight="1" x14ac:dyDescent="0.2">
      <c r="B18" s="27" t="s">
        <v>12</v>
      </c>
      <c r="C18" s="28">
        <v>536877</v>
      </c>
      <c r="D18" s="28">
        <v>392949</v>
      </c>
      <c r="E18" s="30">
        <v>73.191624897322853</v>
      </c>
    </row>
    <row r="19" spans="2:5" ht="15.75" customHeight="1" x14ac:dyDescent="0.2">
      <c r="B19" s="31" t="s">
        <v>13</v>
      </c>
      <c r="C19" s="32">
        <v>131779</v>
      </c>
      <c r="D19" s="32">
        <v>47461</v>
      </c>
      <c r="E19" s="33">
        <v>36.015601878903311</v>
      </c>
    </row>
    <row r="20" spans="2:5" ht="15.75" customHeight="1" x14ac:dyDescent="0.2">
      <c r="B20" s="31" t="s">
        <v>14</v>
      </c>
      <c r="C20" s="32">
        <v>6166</v>
      </c>
      <c r="D20" s="32">
        <v>5050</v>
      </c>
      <c r="E20" s="33">
        <v>81.900746026597474</v>
      </c>
    </row>
    <row r="21" spans="2:5" ht="15.75" customHeight="1" x14ac:dyDescent="0.2">
      <c r="B21" s="31" t="s">
        <v>15</v>
      </c>
      <c r="C21" s="32">
        <v>398932</v>
      </c>
      <c r="D21" s="32">
        <v>340438</v>
      </c>
      <c r="E21" s="33">
        <v>85.337350726439595</v>
      </c>
    </row>
    <row r="22" spans="2:5" s="4" customFormat="1" ht="15.75" customHeight="1" x14ac:dyDescent="0.2">
      <c r="B22" s="27" t="s">
        <v>16</v>
      </c>
      <c r="C22" s="28">
        <v>251588</v>
      </c>
      <c r="D22" s="28">
        <v>167138</v>
      </c>
      <c r="E22" s="29">
        <v>66.433216210630079</v>
      </c>
    </row>
    <row r="23" spans="2:5" s="8" customFormat="1" ht="15.75" customHeight="1" x14ac:dyDescent="0.2">
      <c r="B23" s="31" t="s">
        <v>17</v>
      </c>
      <c r="C23" s="32">
        <v>5940</v>
      </c>
      <c r="D23" s="32">
        <v>2976</v>
      </c>
      <c r="E23" s="34">
        <v>50.101010101010104</v>
      </c>
    </row>
    <row r="24" spans="2:5" s="8" customFormat="1" ht="15.75" customHeight="1" x14ac:dyDescent="0.2">
      <c r="B24" s="31" t="s">
        <v>18</v>
      </c>
      <c r="C24" s="32">
        <v>245648</v>
      </c>
      <c r="D24" s="32">
        <v>164162</v>
      </c>
      <c r="E24" s="34">
        <v>66.828144336611743</v>
      </c>
    </row>
    <row r="25" spans="2:5" s="4" customFormat="1" ht="15.75" customHeight="1" x14ac:dyDescent="0.2">
      <c r="B25" s="27" t="s">
        <v>19</v>
      </c>
      <c r="C25" s="28">
        <v>5945184</v>
      </c>
      <c r="D25" s="28">
        <v>5548562</v>
      </c>
      <c r="E25" s="29">
        <v>93.328684192112476</v>
      </c>
    </row>
    <row r="26" spans="2:5" s="4" customFormat="1" ht="15.75" customHeight="1" x14ac:dyDescent="0.2">
      <c r="B26" s="27" t="s">
        <v>20</v>
      </c>
      <c r="C26" s="28">
        <v>1545634</v>
      </c>
      <c r="D26" s="28">
        <v>1185678</v>
      </c>
      <c r="E26" s="29">
        <v>76.711433625295513</v>
      </c>
    </row>
    <row r="27" spans="2:5" s="8" customFormat="1" ht="15.75" customHeight="1" x14ac:dyDescent="0.2">
      <c r="B27" s="31" t="s">
        <v>21</v>
      </c>
      <c r="C27" s="32">
        <v>1518158</v>
      </c>
      <c r="D27" s="32">
        <v>1162730</v>
      </c>
      <c r="E27" s="34">
        <v>76.588207551519673</v>
      </c>
    </row>
    <row r="28" spans="2:5" s="8" customFormat="1" ht="15.75" customHeight="1" x14ac:dyDescent="0.2">
      <c r="B28" s="31" t="s">
        <v>22</v>
      </c>
      <c r="C28" s="32">
        <v>27476</v>
      </c>
      <c r="D28" s="32">
        <v>22948</v>
      </c>
      <c r="E28" s="34">
        <v>83.520163051390313</v>
      </c>
    </row>
    <row r="29" spans="2:5" s="4" customFormat="1" ht="15.75" customHeight="1" x14ac:dyDescent="0.2">
      <c r="B29" s="27" t="s">
        <v>23</v>
      </c>
      <c r="C29" s="28">
        <v>4312347</v>
      </c>
      <c r="D29" s="28">
        <v>4279595</v>
      </c>
      <c r="E29" s="29">
        <v>99.240506387820844</v>
      </c>
    </row>
    <row r="30" spans="2:5" s="8" customFormat="1" ht="15.75" customHeight="1" x14ac:dyDescent="0.2">
      <c r="B30" s="31" t="s">
        <v>24</v>
      </c>
      <c r="C30" s="32">
        <v>6543</v>
      </c>
      <c r="D30" s="32">
        <v>2834</v>
      </c>
      <c r="E30" s="34">
        <v>43.313464771511541</v>
      </c>
    </row>
    <row r="31" spans="2:5" s="8" customFormat="1" ht="15.75" customHeight="1" x14ac:dyDescent="0.2">
      <c r="B31" s="31" t="s">
        <v>201</v>
      </c>
      <c r="C31" s="32">
        <v>189229</v>
      </c>
      <c r="D31" s="32">
        <v>188694</v>
      </c>
      <c r="E31" s="34">
        <v>99.717273779388989</v>
      </c>
    </row>
    <row r="32" spans="2:5" s="8" customFormat="1" ht="15.75" customHeight="1" x14ac:dyDescent="0.2">
      <c r="B32" s="31" t="s">
        <v>26</v>
      </c>
      <c r="C32" s="32">
        <v>194171</v>
      </c>
      <c r="D32" s="32">
        <v>179834</v>
      </c>
      <c r="E32" s="34">
        <v>92.616302125446126</v>
      </c>
    </row>
    <row r="33" spans="2:5" ht="15.75" customHeight="1" x14ac:dyDescent="0.2">
      <c r="B33" s="31" t="s">
        <v>27</v>
      </c>
      <c r="C33" s="32">
        <v>3891081</v>
      </c>
      <c r="D33" s="32">
        <v>3891048</v>
      </c>
      <c r="E33" s="33">
        <v>99.99915190662955</v>
      </c>
    </row>
    <row r="34" spans="2:5" ht="15.75" customHeight="1" x14ac:dyDescent="0.2">
      <c r="B34" s="31" t="s">
        <v>28</v>
      </c>
      <c r="C34" s="32">
        <v>10319</v>
      </c>
      <c r="D34" s="32">
        <v>3229</v>
      </c>
      <c r="E34" s="33">
        <v>31.291791840294604</v>
      </c>
    </row>
    <row r="35" spans="2:5" ht="15.75" customHeight="1" x14ac:dyDescent="0.2">
      <c r="B35" s="31" t="s">
        <v>29</v>
      </c>
      <c r="C35" s="32">
        <v>21004</v>
      </c>
      <c r="D35" s="32">
        <v>13956</v>
      </c>
      <c r="E35" s="33">
        <v>66.444486764425818</v>
      </c>
    </row>
    <row r="36" spans="2:5" s="5" customFormat="1" ht="15.75" customHeight="1" x14ac:dyDescent="0.2">
      <c r="B36" s="27" t="s">
        <v>30</v>
      </c>
      <c r="C36" s="28">
        <v>87073</v>
      </c>
      <c r="D36" s="28">
        <v>83259</v>
      </c>
      <c r="E36" s="30">
        <v>95.619767321672626</v>
      </c>
    </row>
    <row r="37" spans="2:5" s="5" customFormat="1" ht="15.75" customHeight="1" x14ac:dyDescent="0.2">
      <c r="B37" s="27" t="s">
        <v>31</v>
      </c>
      <c r="C37" s="28">
        <v>0</v>
      </c>
      <c r="D37" s="28">
        <v>0</v>
      </c>
      <c r="E37" s="30"/>
    </row>
    <row r="38" spans="2:5" s="4" customFormat="1" ht="15.75" customHeight="1" x14ac:dyDescent="0.2">
      <c r="B38" s="27" t="s">
        <v>32</v>
      </c>
      <c r="C38" s="28">
        <v>130</v>
      </c>
      <c r="D38" s="28">
        <v>30</v>
      </c>
      <c r="E38" s="29">
        <v>23.076923076923077</v>
      </c>
    </row>
    <row r="39" spans="2:5" s="4" customFormat="1" ht="15.75" customHeight="1" x14ac:dyDescent="0.2">
      <c r="B39" s="27" t="s">
        <v>33</v>
      </c>
      <c r="C39" s="28">
        <v>2793793</v>
      </c>
      <c r="D39" s="28">
        <v>2793793</v>
      </c>
      <c r="E39" s="29">
        <v>100</v>
      </c>
    </row>
    <row r="40" spans="2:5" s="8" customFormat="1" ht="15.75" customHeight="1" x14ac:dyDescent="0.2">
      <c r="B40" s="31" t="s">
        <v>34</v>
      </c>
      <c r="C40" s="32">
        <v>178865</v>
      </c>
      <c r="D40" s="32">
        <v>178865</v>
      </c>
      <c r="E40" s="34">
        <v>100</v>
      </c>
    </row>
    <row r="41" spans="2:5" s="8" customFormat="1" ht="15.75" customHeight="1" x14ac:dyDescent="0.2">
      <c r="B41" s="31" t="s">
        <v>35</v>
      </c>
      <c r="C41" s="32">
        <v>2592264</v>
      </c>
      <c r="D41" s="32">
        <v>2592264</v>
      </c>
      <c r="E41" s="34">
        <v>100</v>
      </c>
    </row>
    <row r="42" spans="2:5" s="8" customFormat="1" ht="15.75" customHeight="1" x14ac:dyDescent="0.2">
      <c r="B42" s="31" t="s">
        <v>36</v>
      </c>
      <c r="C42" s="32">
        <v>22664</v>
      </c>
      <c r="D42" s="32">
        <v>22664</v>
      </c>
      <c r="E42" s="34">
        <v>100</v>
      </c>
    </row>
    <row r="43" spans="2:5" s="4" customFormat="1" ht="15.75" customHeight="1" x14ac:dyDescent="0.2">
      <c r="B43" s="27" t="s">
        <v>37</v>
      </c>
      <c r="C43" s="28">
        <v>171765</v>
      </c>
      <c r="D43" s="28">
        <v>133934</v>
      </c>
      <c r="E43" s="29">
        <v>77.97514045352662</v>
      </c>
    </row>
    <row r="44" spans="2:5" s="4" customFormat="1" ht="15.75" customHeight="1" x14ac:dyDescent="0.2">
      <c r="B44" s="27" t="s">
        <v>38</v>
      </c>
      <c r="C44" s="28">
        <v>197448</v>
      </c>
      <c r="D44" s="28">
        <v>176570</v>
      </c>
      <c r="E44" s="29">
        <v>89.426076739192098</v>
      </c>
    </row>
    <row r="45" spans="2:5" s="4" customFormat="1" ht="15.75" customHeight="1" x14ac:dyDescent="0.2">
      <c r="B45" s="27" t="s">
        <v>39</v>
      </c>
      <c r="C45" s="28">
        <v>10321</v>
      </c>
      <c r="D45" s="28">
        <v>1322</v>
      </c>
      <c r="E45" s="29">
        <v>12.808836353066564</v>
      </c>
    </row>
    <row r="46" spans="2:5" s="4" customFormat="1" ht="15.75" customHeight="1" x14ac:dyDescent="0.2">
      <c r="B46" s="27" t="s">
        <v>40</v>
      </c>
      <c r="C46" s="28">
        <v>1845112</v>
      </c>
      <c r="D46" s="28">
        <v>599858</v>
      </c>
      <c r="E46" s="29">
        <v>32.510655179739764</v>
      </c>
    </row>
    <row r="47" spans="2:5" s="4" customFormat="1" ht="15.75" customHeight="1" x14ac:dyDescent="0.2">
      <c r="B47" s="27" t="s">
        <v>41</v>
      </c>
      <c r="C47" s="28">
        <v>86847</v>
      </c>
      <c r="D47" s="28">
        <v>86847</v>
      </c>
      <c r="E47" s="29">
        <v>100</v>
      </c>
    </row>
    <row r="48" spans="2:5" s="8" customFormat="1" ht="15.75" customHeight="1" x14ac:dyDescent="0.2">
      <c r="B48" s="31" t="s">
        <v>42</v>
      </c>
      <c r="C48" s="32">
        <v>86712</v>
      </c>
      <c r="D48" s="32">
        <v>86712</v>
      </c>
      <c r="E48" s="34">
        <v>100</v>
      </c>
    </row>
    <row r="49" spans="2:5" s="8" customFormat="1" ht="15.75" customHeight="1" x14ac:dyDescent="0.2">
      <c r="B49" s="31" t="s">
        <v>43</v>
      </c>
      <c r="C49" s="32">
        <v>69</v>
      </c>
      <c r="D49" s="32">
        <v>69</v>
      </c>
      <c r="E49" s="34">
        <v>100</v>
      </c>
    </row>
    <row r="50" spans="2:5" s="8" customFormat="1" ht="15.75" customHeight="1" x14ac:dyDescent="0.2">
      <c r="B50" s="31" t="s">
        <v>44</v>
      </c>
      <c r="C50" s="32">
        <v>66</v>
      </c>
      <c r="D50" s="32">
        <v>66</v>
      </c>
      <c r="E50" s="34">
        <v>100</v>
      </c>
    </row>
    <row r="51" spans="2:5" s="4" customFormat="1" ht="15.75" customHeight="1" x14ac:dyDescent="0.2">
      <c r="B51" s="27" t="s">
        <v>45</v>
      </c>
      <c r="C51" s="28">
        <v>1201</v>
      </c>
      <c r="D51" s="28">
        <v>994</v>
      </c>
      <c r="E51" s="29">
        <v>82.764363030807658</v>
      </c>
    </row>
    <row r="52" spans="2:5" s="4" customFormat="1" ht="15.75" customHeight="1" x14ac:dyDescent="0.2">
      <c r="B52" s="27" t="s">
        <v>46</v>
      </c>
      <c r="C52" s="28">
        <v>1201</v>
      </c>
      <c r="D52" s="28">
        <v>994</v>
      </c>
      <c r="E52" s="29">
        <v>82.764363030807658</v>
      </c>
    </row>
    <row r="53" spans="2:5" s="4" customFormat="1" ht="15.75" customHeight="1" x14ac:dyDescent="0.2">
      <c r="B53" s="27" t="s">
        <v>47</v>
      </c>
      <c r="C53" s="28">
        <v>0</v>
      </c>
      <c r="D53" s="28">
        <v>0</v>
      </c>
      <c r="E53" s="29"/>
    </row>
    <row r="54" spans="2:5" s="4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8" customFormat="1" ht="15.75" customHeight="1" x14ac:dyDescent="0.2">
      <c r="B55" s="31" t="s">
        <v>49</v>
      </c>
      <c r="C55" s="32"/>
      <c r="D55" s="32"/>
      <c r="E55" s="34"/>
    </row>
    <row r="56" spans="2:5" s="8" customFormat="1" ht="15.75" customHeight="1" x14ac:dyDescent="0.2">
      <c r="B56" s="31" t="s">
        <v>51</v>
      </c>
      <c r="C56" s="32"/>
      <c r="D56" s="32"/>
      <c r="E56" s="34"/>
    </row>
    <row r="57" spans="2:5" s="8" customFormat="1" ht="15.75" customHeight="1" x14ac:dyDescent="0.2">
      <c r="B57" s="31" t="s">
        <v>52</v>
      </c>
      <c r="C57" s="32"/>
      <c r="D57" s="32"/>
      <c r="E57" s="34"/>
    </row>
    <row r="58" spans="2:5" s="8" customFormat="1" ht="15.75" customHeight="1" x14ac:dyDescent="0.2">
      <c r="B58" s="31" t="s">
        <v>53</v>
      </c>
      <c r="C58" s="32"/>
      <c r="D58" s="32"/>
      <c r="E58" s="34"/>
    </row>
    <row r="59" spans="2:5" s="8" customFormat="1" ht="15.75" customHeight="1" x14ac:dyDescent="0.2">
      <c r="B59" s="31" t="s">
        <v>54</v>
      </c>
      <c r="C59" s="32"/>
      <c r="D59" s="32"/>
      <c r="E59" s="34"/>
    </row>
    <row r="60" spans="2:5" s="4" customFormat="1" ht="15.75" customHeight="1" x14ac:dyDescent="0.2">
      <c r="B60" s="27" t="s">
        <v>55</v>
      </c>
      <c r="C60" s="28">
        <v>471255</v>
      </c>
      <c r="D60" s="28">
        <v>91629</v>
      </c>
      <c r="E60" s="29">
        <v>19.443613330362542</v>
      </c>
    </row>
    <row r="61" spans="2:5" s="4" customFormat="1" ht="15.75" customHeight="1" x14ac:dyDescent="0.2">
      <c r="B61" s="27" t="s">
        <v>56</v>
      </c>
      <c r="C61" s="28">
        <v>51571</v>
      </c>
      <c r="D61" s="28">
        <v>43969</v>
      </c>
      <c r="E61" s="29">
        <v>85.259157278315328</v>
      </c>
    </row>
    <row r="62" spans="2:5" s="8" customFormat="1" ht="15.75" customHeight="1" x14ac:dyDescent="0.2">
      <c r="B62" s="31" t="s">
        <v>57</v>
      </c>
      <c r="C62" s="32">
        <v>10100</v>
      </c>
      <c r="D62" s="32">
        <v>10100</v>
      </c>
      <c r="E62" s="34">
        <v>100</v>
      </c>
    </row>
    <row r="63" spans="2:5" s="8" customFormat="1" ht="15.75" customHeight="1" x14ac:dyDescent="0.2">
      <c r="B63" s="31" t="s">
        <v>58</v>
      </c>
      <c r="C63" s="32">
        <v>11395</v>
      </c>
      <c r="D63" s="32">
        <v>3793</v>
      </c>
      <c r="E63" s="34">
        <v>33.286529179464679</v>
      </c>
    </row>
    <row r="64" spans="2:5" s="8" customFormat="1" ht="15.75" customHeight="1" x14ac:dyDescent="0.2">
      <c r="B64" s="31" t="s">
        <v>59</v>
      </c>
      <c r="C64" s="32">
        <v>30076</v>
      </c>
      <c r="D64" s="32">
        <v>30076</v>
      </c>
      <c r="E64" s="34">
        <v>100</v>
      </c>
    </row>
    <row r="65" spans="2:5" s="4" customFormat="1" ht="15.75" customHeight="1" x14ac:dyDescent="0.2">
      <c r="B65" s="27" t="s">
        <v>60</v>
      </c>
      <c r="C65" s="28">
        <v>419684</v>
      </c>
      <c r="D65" s="28">
        <v>47660</v>
      </c>
      <c r="E65" s="29">
        <v>11.35616320850926</v>
      </c>
    </row>
    <row r="66" spans="2:5" s="8" customFormat="1" ht="15.75" customHeight="1" x14ac:dyDescent="0.2">
      <c r="B66" s="31" t="s">
        <v>61</v>
      </c>
      <c r="C66" s="32"/>
      <c r="D66" s="32"/>
      <c r="E66" s="34"/>
    </row>
    <row r="67" spans="2:5" s="8" customFormat="1" ht="15.75" customHeight="1" x14ac:dyDescent="0.2">
      <c r="B67" s="31" t="s">
        <v>62</v>
      </c>
      <c r="C67" s="32">
        <v>409836</v>
      </c>
      <c r="D67" s="32">
        <v>44379</v>
      </c>
      <c r="E67" s="34">
        <v>10.828477732556436</v>
      </c>
    </row>
    <row r="68" spans="2:5" s="8" customFormat="1" ht="15.75" customHeight="1" x14ac:dyDescent="0.2">
      <c r="B68" s="31" t="s">
        <v>63</v>
      </c>
      <c r="C68" s="32">
        <v>9848</v>
      </c>
      <c r="D68" s="32">
        <v>3281</v>
      </c>
      <c r="E68" s="34">
        <v>33.316409423233146</v>
      </c>
    </row>
    <row r="69" spans="2:5" s="4" customFormat="1" ht="15.75" customHeight="1" x14ac:dyDescent="0.2">
      <c r="B69" s="27" t="s">
        <v>64</v>
      </c>
      <c r="C69" s="28"/>
      <c r="D69" s="28"/>
      <c r="E69" s="29"/>
    </row>
    <row r="70" spans="2:5" s="4" customFormat="1" ht="15.75" customHeight="1" x14ac:dyDescent="0.2">
      <c r="B70" s="27" t="s">
        <v>65</v>
      </c>
      <c r="C70" s="28">
        <v>1071200</v>
      </c>
      <c r="D70" s="28">
        <v>224525</v>
      </c>
      <c r="E70" s="29">
        <v>20.960138162808065</v>
      </c>
    </row>
    <row r="71" spans="2:5" s="8" customFormat="1" ht="15.75" customHeight="1" x14ac:dyDescent="0.2">
      <c r="B71" s="35" t="s">
        <v>66</v>
      </c>
      <c r="C71" s="36">
        <v>35042</v>
      </c>
      <c r="D71" s="36">
        <v>5342</v>
      </c>
      <c r="E71" s="34">
        <v>15.244563666457395</v>
      </c>
    </row>
    <row r="72" spans="2:5" s="8" customFormat="1" ht="15.75" customHeight="1" x14ac:dyDescent="0.2">
      <c r="B72" s="35" t="s">
        <v>67</v>
      </c>
      <c r="C72" s="36">
        <v>-3</v>
      </c>
      <c r="D72" s="36">
        <v>-2</v>
      </c>
      <c r="E72" s="34">
        <v>66.666666666666657</v>
      </c>
    </row>
    <row r="73" spans="2:5" s="8" customFormat="1" ht="15.75" customHeight="1" x14ac:dyDescent="0.2">
      <c r="B73" s="35" t="s">
        <v>68</v>
      </c>
      <c r="C73" s="36">
        <v>23337</v>
      </c>
      <c r="D73" s="36">
        <v>15392</v>
      </c>
      <c r="E73" s="34">
        <v>65.955349873591302</v>
      </c>
    </row>
    <row r="74" spans="2:5" s="8" customFormat="1" ht="15.75" customHeight="1" x14ac:dyDescent="0.2">
      <c r="B74" s="35" t="s">
        <v>69</v>
      </c>
      <c r="C74" s="36">
        <v>836256</v>
      </c>
      <c r="D74" s="36">
        <v>93806</v>
      </c>
      <c r="E74" s="34">
        <v>11.21737841043891</v>
      </c>
    </row>
    <row r="75" spans="2:5" s="8" customFormat="1" ht="15.75" customHeight="1" x14ac:dyDescent="0.2">
      <c r="B75" s="35" t="s">
        <v>70</v>
      </c>
      <c r="C75" s="36">
        <v>128571</v>
      </c>
      <c r="D75" s="36">
        <v>95453</v>
      </c>
      <c r="E75" s="34">
        <v>74.241469693787863</v>
      </c>
    </row>
    <row r="76" spans="2:5" s="8" customFormat="1" ht="15.75" customHeight="1" x14ac:dyDescent="0.2">
      <c r="B76" s="35" t="s">
        <v>71</v>
      </c>
      <c r="C76" s="36">
        <v>47997</v>
      </c>
      <c r="D76" s="36">
        <v>14534</v>
      </c>
      <c r="E76" s="34">
        <v>30.281059232868724</v>
      </c>
    </row>
    <row r="77" spans="2:5" s="5" customFormat="1" ht="15.75" customHeight="1" x14ac:dyDescent="0.2">
      <c r="B77" s="27" t="s">
        <v>72</v>
      </c>
      <c r="C77" s="28">
        <v>109633</v>
      </c>
      <c r="D77" s="28">
        <v>108845</v>
      </c>
      <c r="E77" s="29">
        <v>99.281238313281577</v>
      </c>
    </row>
    <row r="78" spans="2:5" ht="15.75" customHeight="1" x14ac:dyDescent="0.2">
      <c r="B78" s="31" t="s">
        <v>73</v>
      </c>
      <c r="C78" s="32">
        <v>12</v>
      </c>
      <c r="D78" s="32">
        <v>12</v>
      </c>
      <c r="E78" s="34">
        <v>100</v>
      </c>
    </row>
    <row r="79" spans="2:5" ht="15.75" customHeight="1" x14ac:dyDescent="0.2">
      <c r="B79" s="31" t="s">
        <v>74</v>
      </c>
      <c r="C79" s="32"/>
      <c r="D79" s="32"/>
      <c r="E79" s="34"/>
    </row>
    <row r="80" spans="2:5" ht="15.75" customHeight="1" x14ac:dyDescent="0.2">
      <c r="B80" s="31" t="s">
        <v>75</v>
      </c>
      <c r="C80" s="32">
        <v>108841</v>
      </c>
      <c r="D80" s="32">
        <v>108815</v>
      </c>
      <c r="E80" s="34">
        <v>99.976111943109672</v>
      </c>
    </row>
    <row r="81" spans="2:5" ht="15.75" customHeight="1" x14ac:dyDescent="0.2">
      <c r="B81" s="31" t="s">
        <v>76</v>
      </c>
      <c r="C81" s="32"/>
      <c r="D81" s="32"/>
      <c r="E81" s="34"/>
    </row>
    <row r="82" spans="2:5" ht="15.75" customHeight="1" x14ac:dyDescent="0.2">
      <c r="B82" s="31" t="s">
        <v>77</v>
      </c>
      <c r="C82" s="32"/>
      <c r="D82" s="32"/>
      <c r="E82" s="34"/>
    </row>
    <row r="83" spans="2:5" ht="15.75" customHeight="1" x14ac:dyDescent="0.2">
      <c r="B83" s="31" t="s">
        <v>78</v>
      </c>
      <c r="C83" s="32">
        <v>22</v>
      </c>
      <c r="D83" s="32">
        <v>15</v>
      </c>
      <c r="E83" s="34">
        <v>68.181818181818173</v>
      </c>
    </row>
    <row r="84" spans="2:5" ht="15.75" customHeight="1" x14ac:dyDescent="0.2">
      <c r="B84" s="31" t="s">
        <v>79</v>
      </c>
      <c r="C84" s="32">
        <v>758</v>
      </c>
      <c r="D84" s="32">
        <v>3</v>
      </c>
      <c r="E84" s="34">
        <v>0.39577836411609502</v>
      </c>
    </row>
    <row r="85" spans="2:5" ht="15.75" customHeight="1" x14ac:dyDescent="0.2">
      <c r="B85" s="31" t="s">
        <v>80</v>
      </c>
      <c r="C85" s="32">
        <v>0</v>
      </c>
      <c r="D85" s="32">
        <v>0</v>
      </c>
      <c r="E85" s="34"/>
    </row>
    <row r="86" spans="2:5" s="5" customFormat="1" ht="15.75" customHeight="1" x14ac:dyDescent="0.2">
      <c r="B86" s="27" t="s">
        <v>81</v>
      </c>
      <c r="C86" s="28">
        <v>104976</v>
      </c>
      <c r="D86" s="28">
        <v>87018</v>
      </c>
      <c r="E86" s="29">
        <v>82.893232738911749</v>
      </c>
    </row>
    <row r="87" spans="2:5" ht="15.75" customHeight="1" x14ac:dyDescent="0.2">
      <c r="B87" s="37" t="s">
        <v>82</v>
      </c>
      <c r="C87" s="32"/>
      <c r="D87" s="32"/>
      <c r="E87" s="34"/>
    </row>
    <row r="88" spans="2:5" ht="15.75" customHeight="1" x14ac:dyDescent="0.2">
      <c r="B88" s="37" t="s">
        <v>83</v>
      </c>
      <c r="C88" s="32"/>
      <c r="D88" s="32"/>
      <c r="E88" s="34"/>
    </row>
    <row r="89" spans="2:5" ht="15.75" customHeight="1" x14ac:dyDescent="0.2">
      <c r="B89" s="31" t="s">
        <v>84</v>
      </c>
      <c r="C89" s="32">
        <v>3204</v>
      </c>
      <c r="D89" s="32">
        <v>3204</v>
      </c>
      <c r="E89" s="34">
        <v>100</v>
      </c>
    </row>
    <row r="90" spans="2:5" ht="15.75" customHeight="1" x14ac:dyDescent="0.2">
      <c r="B90" s="31" t="s">
        <v>85</v>
      </c>
      <c r="C90" s="32">
        <v>29138</v>
      </c>
      <c r="D90" s="32">
        <v>28825</v>
      </c>
      <c r="E90" s="34">
        <v>98.925801359050041</v>
      </c>
    </row>
    <row r="91" spans="2:5" ht="15.75" customHeight="1" x14ac:dyDescent="0.2">
      <c r="B91" s="31" t="s">
        <v>86</v>
      </c>
      <c r="C91" s="32">
        <v>13608</v>
      </c>
      <c r="D91" s="32">
        <v>13608</v>
      </c>
      <c r="E91" s="34">
        <v>100</v>
      </c>
    </row>
    <row r="92" spans="2:5" ht="15.75" customHeight="1" x14ac:dyDescent="0.2">
      <c r="B92" s="31" t="s">
        <v>87</v>
      </c>
      <c r="C92" s="32">
        <v>6</v>
      </c>
      <c r="D92" s="32">
        <v>6</v>
      </c>
      <c r="E92" s="34">
        <v>100</v>
      </c>
    </row>
    <row r="93" spans="2:5" ht="15.75" customHeight="1" x14ac:dyDescent="0.2">
      <c r="B93" s="31" t="s">
        <v>88</v>
      </c>
      <c r="C93" s="32">
        <v>59020</v>
      </c>
      <c r="D93" s="32">
        <v>41375</v>
      </c>
      <c r="E93" s="34">
        <v>70.103354794984753</v>
      </c>
    </row>
    <row r="94" spans="2:5" s="5" customFormat="1" ht="15.75" customHeight="1" x14ac:dyDescent="0.2">
      <c r="B94" s="27" t="s">
        <v>89</v>
      </c>
      <c r="C94" s="28">
        <v>27410</v>
      </c>
      <c r="D94" s="28">
        <v>20088</v>
      </c>
      <c r="E94" s="38">
        <v>73.28712148850785</v>
      </c>
    </row>
    <row r="95" spans="2:5" s="5" customFormat="1" ht="15.75" customHeight="1" x14ac:dyDescent="0.2">
      <c r="B95" s="27" t="s">
        <v>90</v>
      </c>
      <c r="C95" s="28">
        <v>27318</v>
      </c>
      <c r="D95" s="28">
        <v>19997</v>
      </c>
      <c r="E95" s="38">
        <v>73.200819972179517</v>
      </c>
    </row>
    <row r="96" spans="2:5" ht="15.75" customHeight="1" x14ac:dyDescent="0.2">
      <c r="B96" s="31" t="s">
        <v>91</v>
      </c>
      <c r="C96" s="32">
        <v>0</v>
      </c>
      <c r="D96" s="32">
        <v>0</v>
      </c>
      <c r="E96" s="39"/>
    </row>
    <row r="97" spans="2:5" ht="15.75" customHeight="1" x14ac:dyDescent="0.2">
      <c r="B97" s="31" t="s">
        <v>92</v>
      </c>
      <c r="C97" s="32">
        <v>3897</v>
      </c>
      <c r="D97" s="32">
        <v>2441</v>
      </c>
      <c r="E97" s="39">
        <v>62.637926610212979</v>
      </c>
    </row>
    <row r="98" spans="2:5" ht="15.75" customHeight="1" x14ac:dyDescent="0.2">
      <c r="B98" s="31" t="s">
        <v>93</v>
      </c>
      <c r="C98" s="32">
        <v>15</v>
      </c>
      <c r="D98" s="32">
        <v>15</v>
      </c>
      <c r="E98" s="39">
        <v>100</v>
      </c>
    </row>
    <row r="99" spans="2:5" ht="15.75" customHeight="1" x14ac:dyDescent="0.2">
      <c r="B99" s="31" t="s">
        <v>94</v>
      </c>
      <c r="C99" s="32">
        <v>13867</v>
      </c>
      <c r="D99" s="32">
        <v>10010</v>
      </c>
      <c r="E99" s="39">
        <v>72.185764765270065</v>
      </c>
    </row>
    <row r="100" spans="2:5" ht="15.75" customHeight="1" x14ac:dyDescent="0.2">
      <c r="B100" s="31" t="s">
        <v>95</v>
      </c>
      <c r="C100" s="32">
        <v>9539</v>
      </c>
      <c r="D100" s="32">
        <v>7531</v>
      </c>
      <c r="E100" s="39">
        <v>78.949575427193636</v>
      </c>
    </row>
    <row r="101" spans="2:5" s="5" customFormat="1" ht="15.75" customHeight="1" x14ac:dyDescent="0.2">
      <c r="B101" s="27" t="s">
        <v>96</v>
      </c>
      <c r="C101" s="28">
        <v>92</v>
      </c>
      <c r="D101" s="28">
        <v>91</v>
      </c>
      <c r="E101" s="38">
        <v>98.91304347826086</v>
      </c>
    </row>
    <row r="102" spans="2:5" s="5" customFormat="1" ht="15.75" customHeight="1" x14ac:dyDescent="0.2">
      <c r="B102" s="27" t="s">
        <v>97</v>
      </c>
      <c r="C102" s="28">
        <v>0</v>
      </c>
      <c r="D102" s="28">
        <v>0</v>
      </c>
      <c r="E102" s="38"/>
    </row>
    <row r="103" spans="2:5" ht="15.75" customHeight="1" x14ac:dyDescent="0.2">
      <c r="B103" s="31" t="s">
        <v>98</v>
      </c>
      <c r="C103" s="32">
        <v>0</v>
      </c>
      <c r="D103" s="32">
        <v>0</v>
      </c>
      <c r="E103" s="39"/>
    </row>
    <row r="104" spans="2:5" ht="15.75" customHeight="1" x14ac:dyDescent="0.2">
      <c r="B104" s="31" t="s">
        <v>99</v>
      </c>
      <c r="C104" s="32"/>
      <c r="D104" s="32"/>
      <c r="E104" s="39"/>
    </row>
    <row r="105" spans="2:5" s="5" customFormat="1" ht="15.75" customHeight="1" x14ac:dyDescent="0.2">
      <c r="B105" s="27" t="s">
        <v>100</v>
      </c>
      <c r="C105" s="28">
        <v>3</v>
      </c>
      <c r="D105" s="28">
        <v>0</v>
      </c>
      <c r="E105" s="38">
        <v>0</v>
      </c>
    </row>
    <row r="106" spans="2:5" s="5" customFormat="1" ht="15.75" customHeight="1" x14ac:dyDescent="0.2">
      <c r="B106" s="27" t="s">
        <v>101</v>
      </c>
      <c r="C106" s="28">
        <v>0</v>
      </c>
      <c r="D106" s="28">
        <v>0</v>
      </c>
      <c r="E106" s="38"/>
    </row>
    <row r="107" spans="2:5" ht="15.75" customHeight="1" x14ac:dyDescent="0.2">
      <c r="B107" s="31" t="s">
        <v>102</v>
      </c>
      <c r="C107" s="32">
        <v>0</v>
      </c>
      <c r="D107" s="32">
        <v>0</v>
      </c>
      <c r="E107" s="39"/>
    </row>
    <row r="108" spans="2:5" ht="15.75" customHeight="1" x14ac:dyDescent="0.2">
      <c r="B108" s="31" t="s">
        <v>103</v>
      </c>
      <c r="C108" s="32"/>
      <c r="D108" s="32"/>
      <c r="E108" s="39"/>
    </row>
    <row r="109" spans="2:5" ht="15.75" customHeight="1" x14ac:dyDescent="0.2">
      <c r="B109" s="31" t="s">
        <v>104</v>
      </c>
      <c r="C109" s="32"/>
      <c r="D109" s="32"/>
      <c r="E109" s="39"/>
    </row>
    <row r="110" spans="2:5" ht="15.75" customHeight="1" x14ac:dyDescent="0.2">
      <c r="B110" s="31" t="s">
        <v>105</v>
      </c>
      <c r="C110" s="32">
        <v>0</v>
      </c>
      <c r="D110" s="32">
        <v>0</v>
      </c>
      <c r="E110" s="39"/>
    </row>
    <row r="111" spans="2:5" s="5" customFormat="1" ht="15.75" customHeight="1" x14ac:dyDescent="0.2">
      <c r="B111" s="27" t="s">
        <v>106</v>
      </c>
      <c r="C111" s="28">
        <v>3</v>
      </c>
      <c r="D111" s="28">
        <v>0</v>
      </c>
      <c r="E111" s="38">
        <v>0</v>
      </c>
    </row>
  </sheetData>
  <phoneticPr fontId="0" type="noConversion"/>
  <hyperlinks>
    <hyperlink ref="C4" location="Ocak!A1" display="Ocak" xr:uid="{F19E8EFB-C7D8-4393-8CBE-E4EF54F0FD19}"/>
    <hyperlink ref="D4" location="Şubat!A1" display="Şubat" xr:uid="{0FEE640B-4ACC-40F6-809A-B6EF08AA6488}"/>
    <hyperlink ref="E4" location="Mart!A1" display="Mart" xr:uid="{6EA7CCFF-A052-4D25-9FA8-659A115EC50C}"/>
    <hyperlink ref="C5" location="Nisan!A1" display="Nisan" xr:uid="{83DC8C2A-8704-4FD0-A4BA-2D0F9BF3A2F5}"/>
    <hyperlink ref="D5" location="Mayıs!A1" display="Mayıs" xr:uid="{2AE1BFC7-D22B-4A00-96A2-7129096D48A7}"/>
    <hyperlink ref="E5" location="Haziran!A1" display="Haziran" xr:uid="{9EED5058-0139-4698-B48F-375E2F8BB3BD}"/>
    <hyperlink ref="C6" location="Temmuz!A1" display="Temmuz" xr:uid="{BA80624D-B2AA-49C1-A468-BAABF86D38B1}"/>
    <hyperlink ref="D6" location="Ağustos!A1" display="Ağustos" xr:uid="{EBB90A89-012A-4128-BB7F-715B35DCAA0B}"/>
    <hyperlink ref="E6" location="Eylül!A1" display="Eylül" xr:uid="{26911672-7E0F-4731-8B5F-B931507CB3F6}"/>
    <hyperlink ref="C7" location="Ekim!A1" display="Ekim" xr:uid="{C8E4BCAB-E1B8-430D-A940-ED322A001ACE}"/>
    <hyperlink ref="D7" location="Kasım!A1" display="Kasım" xr:uid="{F6AC35BF-9902-423A-BA12-AF1B10FE6F5F}"/>
    <hyperlink ref="E7" location="Aralık!A1" display="Aralık" xr:uid="{BEA58D4E-E13F-49F1-937F-DEEAF43E172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28E09-BE94-498F-9814-35BB3EA91B08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5.5" customHeight="1" thickBot="1" x14ac:dyDescent="0.3">
      <c r="B2" s="18" t="s">
        <v>199</v>
      </c>
      <c r="C2" s="19"/>
      <c r="D2" s="19"/>
      <c r="E2" s="20"/>
    </row>
    <row r="3" spans="2:7" s="2" customFormat="1" ht="16.5" customHeight="1" x14ac:dyDescent="0.25">
      <c r="B3" s="1"/>
      <c r="C3" s="16"/>
      <c r="D3" s="16"/>
      <c r="E3" s="17"/>
    </row>
    <row r="4" spans="2:7" s="2" customFormat="1" ht="16.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2" customFormat="1" ht="16.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6.5" customHeight="1" x14ac:dyDescent="0.25">
      <c r="B6" s="1"/>
      <c r="C6" s="22" t="s">
        <v>198</v>
      </c>
      <c r="D6" s="22" t="s">
        <v>200</v>
      </c>
      <c r="E6" s="23" t="s">
        <v>203</v>
      </c>
    </row>
    <row r="7" spans="2:7" s="2" customFormat="1" ht="16.5" customHeight="1" x14ac:dyDescent="0.25">
      <c r="B7" s="1"/>
      <c r="C7" s="22" t="s">
        <v>205</v>
      </c>
      <c r="D7" s="22" t="s">
        <v>207</v>
      </c>
      <c r="E7" s="23" t="s">
        <v>208</v>
      </c>
    </row>
    <row r="8" spans="2:7" s="2" customFormat="1" ht="16.5" customHeight="1" x14ac:dyDescent="0.25">
      <c r="B8" s="1"/>
      <c r="C8" s="16"/>
      <c r="D8" s="16"/>
      <c r="E8" s="17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4" customFormat="1" ht="15.75" customHeight="1" x14ac:dyDescent="0.2">
      <c r="B10" s="27" t="s">
        <v>4</v>
      </c>
      <c r="C10" s="28">
        <f>+C11+C46+C95+C106</f>
        <v>12140774</v>
      </c>
      <c r="D10" s="28">
        <f>+D11+D46+D95+D106</f>
        <v>9789292</v>
      </c>
      <c r="E10" s="29">
        <f t="shared" ref="E10:E73" si="0">+D10/C10*100</f>
        <v>80.631531399892637</v>
      </c>
    </row>
    <row r="11" spans="2:7" s="5" customFormat="1" ht="15.75" customHeight="1" x14ac:dyDescent="0.2">
      <c r="B11" s="27" t="s">
        <v>5</v>
      </c>
      <c r="C11" s="28">
        <f>+C12+C22+C25+C39+C43+C44+C45</f>
        <v>10324076</v>
      </c>
      <c r="D11" s="28">
        <f>+D12+D22+D25+D39+D43+D44+D45</f>
        <v>9217005</v>
      </c>
      <c r="E11" s="30">
        <f t="shared" si="0"/>
        <v>89.276803076614314</v>
      </c>
    </row>
    <row r="12" spans="2:7" s="5" customFormat="1" ht="15.75" customHeight="1" x14ac:dyDescent="0.2">
      <c r="B12" s="27" t="s">
        <v>6</v>
      </c>
      <c r="C12" s="28">
        <f>+C13+C18</f>
        <v>2015371</v>
      </c>
      <c r="D12" s="28">
        <f>+D13+D18</f>
        <v>1460827</v>
      </c>
      <c r="E12" s="30">
        <f t="shared" si="0"/>
        <v>72.484272126571241</v>
      </c>
      <c r="G12" s="6"/>
    </row>
    <row r="13" spans="2:7" s="5" customFormat="1" ht="15.75" customHeight="1" x14ac:dyDescent="0.2">
      <c r="B13" s="27" t="s">
        <v>7</v>
      </c>
      <c r="C13" s="28">
        <f>SUM(C14:C17)</f>
        <v>1476739</v>
      </c>
      <c r="D13" s="28">
        <f>SUM(D14:D17)</f>
        <v>1082054</v>
      </c>
      <c r="E13" s="30">
        <f t="shared" si="0"/>
        <v>73.273205353146352</v>
      </c>
    </row>
    <row r="14" spans="2:7" ht="15.75" customHeight="1" x14ac:dyDescent="0.2">
      <c r="B14" s="31" t="s">
        <v>8</v>
      </c>
      <c r="C14" s="32">
        <v>168328</v>
      </c>
      <c r="D14" s="32">
        <v>91120</v>
      </c>
      <c r="E14" s="33">
        <f t="shared" si="0"/>
        <v>54.132408155505921</v>
      </c>
    </row>
    <row r="15" spans="2:7" ht="15.75" customHeight="1" x14ac:dyDescent="0.2">
      <c r="B15" s="31" t="s">
        <v>9</v>
      </c>
      <c r="C15" s="32">
        <v>16585</v>
      </c>
      <c r="D15" s="32">
        <v>9594</v>
      </c>
      <c r="E15" s="33">
        <f t="shared" si="0"/>
        <v>57.847452517334943</v>
      </c>
    </row>
    <row r="16" spans="2:7" ht="15.75" customHeight="1" x14ac:dyDescent="0.2">
      <c r="B16" s="31" t="s">
        <v>10</v>
      </c>
      <c r="C16" s="32">
        <v>1220410</v>
      </c>
      <c r="D16" s="32">
        <v>932607</v>
      </c>
      <c r="E16" s="33">
        <f t="shared" si="0"/>
        <v>76.417515425144018</v>
      </c>
    </row>
    <row r="17" spans="2:5" ht="15.75" customHeight="1" x14ac:dyDescent="0.2">
      <c r="B17" s="31" t="s">
        <v>11</v>
      </c>
      <c r="C17" s="32">
        <v>71416</v>
      </c>
      <c r="D17" s="32">
        <v>48733</v>
      </c>
      <c r="E17" s="33">
        <f t="shared" si="0"/>
        <v>68.238209924946787</v>
      </c>
    </row>
    <row r="18" spans="2:5" s="5" customFormat="1" ht="15.75" customHeight="1" x14ac:dyDescent="0.2">
      <c r="B18" s="27" t="s">
        <v>12</v>
      </c>
      <c r="C18" s="28">
        <f>SUM(C19:C21)</f>
        <v>538632</v>
      </c>
      <c r="D18" s="28">
        <f>SUM(D19:D21)</f>
        <v>378773</v>
      </c>
      <c r="E18" s="30">
        <f t="shared" si="0"/>
        <v>70.321295429903913</v>
      </c>
    </row>
    <row r="19" spans="2:5" ht="15.75" customHeight="1" x14ac:dyDescent="0.2">
      <c r="B19" s="31" t="s">
        <v>13</v>
      </c>
      <c r="C19" s="32">
        <v>131422</v>
      </c>
      <c r="D19" s="32">
        <v>46399</v>
      </c>
      <c r="E19" s="33">
        <f t="shared" si="0"/>
        <v>35.305352224132946</v>
      </c>
    </row>
    <row r="20" spans="2:5" ht="15.75" customHeight="1" x14ac:dyDescent="0.2">
      <c r="B20" s="31" t="s">
        <v>14</v>
      </c>
      <c r="C20" s="32">
        <v>6091</v>
      </c>
      <c r="D20" s="32">
        <v>4926</v>
      </c>
      <c r="E20" s="33">
        <f t="shared" si="0"/>
        <v>80.873419799704479</v>
      </c>
    </row>
    <row r="21" spans="2:5" ht="15.75" customHeight="1" x14ac:dyDescent="0.2">
      <c r="B21" s="31" t="s">
        <v>15</v>
      </c>
      <c r="C21" s="32">
        <v>401119</v>
      </c>
      <c r="D21" s="32">
        <v>327448</v>
      </c>
      <c r="E21" s="33">
        <f t="shared" si="0"/>
        <v>81.633629920297963</v>
      </c>
    </row>
    <row r="22" spans="2:5" s="4" customFormat="1" ht="15.75" customHeight="1" x14ac:dyDescent="0.2">
      <c r="B22" s="27" t="s">
        <v>16</v>
      </c>
      <c r="C22" s="28">
        <f>SUM(C23:C24)</f>
        <v>250912</v>
      </c>
      <c r="D22" s="28">
        <f>SUM(D23:D24)</f>
        <v>161314</v>
      </c>
      <c r="E22" s="29">
        <f t="shared" si="0"/>
        <v>64.29106619053691</v>
      </c>
    </row>
    <row r="23" spans="2:5" s="8" customFormat="1" ht="15.75" customHeight="1" x14ac:dyDescent="0.2">
      <c r="B23" s="31" t="s">
        <v>17</v>
      </c>
      <c r="C23" s="32">
        <v>5310</v>
      </c>
      <c r="D23" s="32">
        <v>2727</v>
      </c>
      <c r="E23" s="34">
        <f t="shared" si="0"/>
        <v>51.355932203389834</v>
      </c>
    </row>
    <row r="24" spans="2:5" s="8" customFormat="1" ht="15.75" customHeight="1" x14ac:dyDescent="0.2">
      <c r="B24" s="31" t="s">
        <v>18</v>
      </c>
      <c r="C24" s="32">
        <v>245602</v>
      </c>
      <c r="D24" s="32">
        <v>158587</v>
      </c>
      <c r="E24" s="34">
        <f t="shared" si="0"/>
        <v>64.570728251398606</v>
      </c>
    </row>
    <row r="25" spans="2:5" s="4" customFormat="1" ht="15.75" customHeight="1" x14ac:dyDescent="0.2">
      <c r="B25" s="27" t="s">
        <v>19</v>
      </c>
      <c r="C25" s="28">
        <f>+C26+C29+C36+C37+C38</f>
        <v>5252086</v>
      </c>
      <c r="D25" s="28">
        <f>+D26+D29+D36+D37+D38</f>
        <v>4857139</v>
      </c>
      <c r="E25" s="29">
        <f t="shared" si="0"/>
        <v>92.480187872018845</v>
      </c>
    </row>
    <row r="26" spans="2:5" s="4" customFormat="1" ht="15.75" customHeight="1" x14ac:dyDescent="0.2">
      <c r="B26" s="27" t="s">
        <v>20</v>
      </c>
      <c r="C26" s="28">
        <f>SUM(C27:C28)</f>
        <v>1409057</v>
      </c>
      <c r="D26" s="28">
        <f>SUM(D27:D28)</f>
        <v>1050769</v>
      </c>
      <c r="E26" s="29">
        <f t="shared" si="0"/>
        <v>74.572497776881988</v>
      </c>
    </row>
    <row r="27" spans="2:5" s="8" customFormat="1" ht="15.75" customHeight="1" x14ac:dyDescent="0.2">
      <c r="B27" s="31" t="s">
        <v>21</v>
      </c>
      <c r="C27" s="32">
        <v>1383851</v>
      </c>
      <c r="D27" s="32">
        <v>1030065</v>
      </c>
      <c r="E27" s="34">
        <f t="shared" si="0"/>
        <v>74.434675409419086</v>
      </c>
    </row>
    <row r="28" spans="2:5" s="8" customFormat="1" ht="15.75" customHeight="1" x14ac:dyDescent="0.2">
      <c r="B28" s="31" t="s">
        <v>22</v>
      </c>
      <c r="C28" s="32">
        <v>25206</v>
      </c>
      <c r="D28" s="32">
        <v>20704</v>
      </c>
      <c r="E28" s="34">
        <f t="shared" si="0"/>
        <v>82.13917321272713</v>
      </c>
    </row>
    <row r="29" spans="2:5" s="4" customFormat="1" ht="15.75" customHeight="1" x14ac:dyDescent="0.2">
      <c r="B29" s="27" t="s">
        <v>23</v>
      </c>
      <c r="C29" s="28">
        <f>SUM(C30:C35)</f>
        <v>3764643</v>
      </c>
      <c r="D29" s="28">
        <f>SUM(D30:D35)</f>
        <v>3731652</v>
      </c>
      <c r="E29" s="29">
        <f t="shared" si="0"/>
        <v>99.123661924915581</v>
      </c>
    </row>
    <row r="30" spans="2:5" s="8" customFormat="1" ht="15.75" customHeight="1" x14ac:dyDescent="0.2">
      <c r="B30" s="31" t="s">
        <v>24</v>
      </c>
      <c r="C30" s="32">
        <v>5796</v>
      </c>
      <c r="D30" s="32">
        <v>2402</v>
      </c>
      <c r="E30" s="34">
        <f t="shared" si="0"/>
        <v>41.442374051069706</v>
      </c>
    </row>
    <row r="31" spans="2:5" s="8" customFormat="1" ht="15.75" customHeight="1" x14ac:dyDescent="0.2">
      <c r="B31" s="31" t="s">
        <v>25</v>
      </c>
      <c r="C31" s="32">
        <v>170265</v>
      </c>
      <c r="D31" s="32">
        <v>169454</v>
      </c>
      <c r="E31" s="34">
        <f t="shared" si="0"/>
        <v>99.523683669573899</v>
      </c>
    </row>
    <row r="32" spans="2:5" s="8" customFormat="1" ht="15.75" customHeight="1" x14ac:dyDescent="0.2">
      <c r="B32" s="31" t="s">
        <v>26</v>
      </c>
      <c r="C32" s="32">
        <v>170186</v>
      </c>
      <c r="D32" s="32">
        <v>156063</v>
      </c>
      <c r="E32" s="34">
        <f t="shared" si="0"/>
        <v>91.701432550268521</v>
      </c>
    </row>
    <row r="33" spans="2:5" ht="15.75" customHeight="1" x14ac:dyDescent="0.2">
      <c r="B33" s="31" t="s">
        <v>27</v>
      </c>
      <c r="C33" s="32">
        <v>3388058</v>
      </c>
      <c r="D33" s="32">
        <v>3388025</v>
      </c>
      <c r="E33" s="33">
        <f t="shared" si="0"/>
        <v>99.999025990700275</v>
      </c>
    </row>
    <row r="34" spans="2:5" ht="15.75" customHeight="1" x14ac:dyDescent="0.2">
      <c r="B34" s="31" t="s">
        <v>28</v>
      </c>
      <c r="C34" s="32">
        <v>10252</v>
      </c>
      <c r="D34" s="32">
        <v>3160</v>
      </c>
      <c r="E34" s="33">
        <f t="shared" si="0"/>
        <v>30.823253999219663</v>
      </c>
    </row>
    <row r="35" spans="2:5" ht="15.75" customHeight="1" x14ac:dyDescent="0.2">
      <c r="B35" s="31" t="s">
        <v>29</v>
      </c>
      <c r="C35" s="32">
        <v>20086</v>
      </c>
      <c r="D35" s="32">
        <v>12548</v>
      </c>
      <c r="E35" s="33">
        <f t="shared" si="0"/>
        <v>62.471373095688541</v>
      </c>
    </row>
    <row r="36" spans="2:5" s="5" customFormat="1" ht="15.75" customHeight="1" x14ac:dyDescent="0.2">
      <c r="B36" s="27" t="s">
        <v>30</v>
      </c>
      <c r="C36" s="28">
        <v>78259</v>
      </c>
      <c r="D36" s="28">
        <v>74691</v>
      </c>
      <c r="E36" s="30">
        <f t="shared" si="0"/>
        <v>95.440779974188274</v>
      </c>
    </row>
    <row r="37" spans="2:5" s="5" customFormat="1" ht="15.75" customHeight="1" x14ac:dyDescent="0.2">
      <c r="B37" s="27" t="s">
        <v>31</v>
      </c>
      <c r="C37" s="28">
        <v>0</v>
      </c>
      <c r="D37" s="28">
        <v>0</v>
      </c>
      <c r="E37" s="30"/>
    </row>
    <row r="38" spans="2:5" s="4" customFormat="1" ht="15.75" customHeight="1" x14ac:dyDescent="0.2">
      <c r="B38" s="27" t="s">
        <v>32</v>
      </c>
      <c r="C38" s="28">
        <v>127</v>
      </c>
      <c r="D38" s="28">
        <v>27</v>
      </c>
      <c r="E38" s="29">
        <f t="shared" si="0"/>
        <v>21.259842519685041</v>
      </c>
    </row>
    <row r="39" spans="2:5" s="4" customFormat="1" ht="15.75" customHeight="1" x14ac:dyDescent="0.2">
      <c r="B39" s="27" t="s">
        <v>33</v>
      </c>
      <c r="C39" s="28">
        <f>SUM(C40:C42)</f>
        <v>2459187</v>
      </c>
      <c r="D39" s="28">
        <f>SUM(D40:D42)</f>
        <v>2459187</v>
      </c>
      <c r="E39" s="29">
        <f t="shared" si="0"/>
        <v>100</v>
      </c>
    </row>
    <row r="40" spans="2:5" s="8" customFormat="1" ht="15.75" customHeight="1" x14ac:dyDescent="0.2">
      <c r="B40" s="31" t="s">
        <v>34</v>
      </c>
      <c r="C40" s="32">
        <v>154822</v>
      </c>
      <c r="D40" s="32">
        <v>154822</v>
      </c>
      <c r="E40" s="34">
        <f t="shared" si="0"/>
        <v>100</v>
      </c>
    </row>
    <row r="41" spans="2:5" s="8" customFormat="1" ht="15.75" customHeight="1" x14ac:dyDescent="0.2">
      <c r="B41" s="31" t="s">
        <v>35</v>
      </c>
      <c r="C41" s="32">
        <v>2284062</v>
      </c>
      <c r="D41" s="32">
        <v>2284062</v>
      </c>
      <c r="E41" s="34">
        <f t="shared" si="0"/>
        <v>100</v>
      </c>
    </row>
    <row r="42" spans="2:5" s="8" customFormat="1" ht="15.75" customHeight="1" x14ac:dyDescent="0.2">
      <c r="B42" s="31" t="s">
        <v>36</v>
      </c>
      <c r="C42" s="32">
        <v>20303</v>
      </c>
      <c r="D42" s="32">
        <v>20303</v>
      </c>
      <c r="E42" s="34">
        <f t="shared" si="0"/>
        <v>100</v>
      </c>
    </row>
    <row r="43" spans="2:5" s="4" customFormat="1" ht="15.75" customHeight="1" x14ac:dyDescent="0.2">
      <c r="B43" s="27" t="s">
        <v>37</v>
      </c>
      <c r="C43" s="28">
        <v>157479</v>
      </c>
      <c r="D43" s="28">
        <v>119206</v>
      </c>
      <c r="E43" s="29">
        <f t="shared" si="0"/>
        <v>75.696442065291251</v>
      </c>
    </row>
    <row r="44" spans="2:5" s="4" customFormat="1" ht="15.75" customHeight="1" x14ac:dyDescent="0.2">
      <c r="B44" s="27" t="s">
        <v>38</v>
      </c>
      <c r="C44" s="28">
        <v>178824</v>
      </c>
      <c r="D44" s="28">
        <v>158111</v>
      </c>
      <c r="E44" s="29">
        <f t="shared" si="0"/>
        <v>88.417102849729346</v>
      </c>
    </row>
    <row r="45" spans="2:5" s="4" customFormat="1" ht="15.75" customHeight="1" x14ac:dyDescent="0.2">
      <c r="B45" s="27" t="s">
        <v>39</v>
      </c>
      <c r="C45" s="28">
        <v>10217</v>
      </c>
      <c r="D45" s="28">
        <v>1221</v>
      </c>
      <c r="E45" s="29">
        <f t="shared" si="0"/>
        <v>11.95067045120877</v>
      </c>
    </row>
    <row r="46" spans="2:5" s="4" customFormat="1" ht="15.75" customHeight="1" x14ac:dyDescent="0.2">
      <c r="B46" s="27" t="s">
        <v>40</v>
      </c>
      <c r="C46" s="28">
        <f>+C47+C51+C61+C71+C78+C87</f>
        <v>1790691</v>
      </c>
      <c r="D46" s="28">
        <f>+D47+D51+D61+D71+D78+D87</f>
        <v>554346</v>
      </c>
      <c r="E46" s="29">
        <f t="shared" si="0"/>
        <v>30.95709980113822</v>
      </c>
    </row>
    <row r="47" spans="2:5" s="4" customFormat="1" ht="15.75" customHeight="1" x14ac:dyDescent="0.2">
      <c r="B47" s="27" t="s">
        <v>41</v>
      </c>
      <c r="C47" s="28">
        <f>SUM(C48:C50)</f>
        <v>78830</v>
      </c>
      <c r="D47" s="28">
        <f>SUM(D48:D50)</f>
        <v>78830</v>
      </c>
      <c r="E47" s="29">
        <f t="shared" si="0"/>
        <v>100</v>
      </c>
    </row>
    <row r="48" spans="2:5" s="8" customFormat="1" ht="15.75" customHeight="1" x14ac:dyDescent="0.2">
      <c r="B48" s="31" t="s">
        <v>42</v>
      </c>
      <c r="C48" s="32">
        <v>78719</v>
      </c>
      <c r="D48" s="32">
        <v>78719</v>
      </c>
      <c r="E48" s="34">
        <f t="shared" si="0"/>
        <v>100</v>
      </c>
    </row>
    <row r="49" spans="2:5" s="8" customFormat="1" ht="15.75" customHeight="1" x14ac:dyDescent="0.2">
      <c r="B49" s="31" t="s">
        <v>43</v>
      </c>
      <c r="C49" s="32">
        <v>69</v>
      </c>
      <c r="D49" s="32">
        <v>69</v>
      </c>
      <c r="E49" s="34">
        <f t="shared" si="0"/>
        <v>100</v>
      </c>
    </row>
    <row r="50" spans="2:5" s="8" customFormat="1" ht="15.75" customHeight="1" x14ac:dyDescent="0.2">
      <c r="B50" s="31" t="s">
        <v>44</v>
      </c>
      <c r="C50" s="32">
        <v>42</v>
      </c>
      <c r="D50" s="32">
        <v>42</v>
      </c>
      <c r="E50" s="34">
        <f t="shared" si="0"/>
        <v>100</v>
      </c>
    </row>
    <row r="51" spans="2:5" s="4" customFormat="1" ht="15.75" customHeight="1" x14ac:dyDescent="0.2">
      <c r="B51" s="27" t="s">
        <v>45</v>
      </c>
      <c r="C51" s="28">
        <f>+C52+C53+C54</f>
        <v>1196</v>
      </c>
      <c r="D51" s="28">
        <f>+D52+D53+D54</f>
        <v>991</v>
      </c>
      <c r="E51" s="29">
        <f t="shared" si="0"/>
        <v>82.859531772575252</v>
      </c>
    </row>
    <row r="52" spans="2:5" s="4" customFormat="1" ht="15.75" customHeight="1" x14ac:dyDescent="0.2">
      <c r="B52" s="27" t="s">
        <v>46</v>
      </c>
      <c r="C52" s="28">
        <v>1196</v>
      </c>
      <c r="D52" s="28">
        <v>991</v>
      </c>
      <c r="E52" s="29">
        <f t="shared" si="0"/>
        <v>82.859531772575252</v>
      </c>
    </row>
    <row r="53" spans="2:5" s="4" customFormat="1" ht="15.75" customHeight="1" x14ac:dyDescent="0.2">
      <c r="B53" s="27" t="s">
        <v>47</v>
      </c>
      <c r="C53" s="28">
        <v>0</v>
      </c>
      <c r="D53" s="28">
        <v>0</v>
      </c>
      <c r="E53" s="29"/>
    </row>
    <row r="54" spans="2:5" s="4" customFormat="1" ht="15.75" customHeight="1" x14ac:dyDescent="0.2">
      <c r="B54" s="27" t="s">
        <v>48</v>
      </c>
      <c r="C54" s="28">
        <f>SUM(C55:C60)</f>
        <v>0</v>
      </c>
      <c r="D54" s="28">
        <f>SUM(D55:D60)</f>
        <v>0</v>
      </c>
      <c r="E54" s="29"/>
    </row>
    <row r="55" spans="2:5" s="8" customFormat="1" ht="15.75" customHeight="1" x14ac:dyDescent="0.2">
      <c r="B55" s="31" t="s">
        <v>49</v>
      </c>
      <c r="C55" s="32"/>
      <c r="D55" s="32"/>
      <c r="E55" s="34"/>
    </row>
    <row r="56" spans="2:5" s="8" customFormat="1" ht="15.75" customHeight="1" x14ac:dyDescent="0.2">
      <c r="B56" s="31" t="s">
        <v>50</v>
      </c>
      <c r="C56" s="32"/>
      <c r="D56" s="32"/>
      <c r="E56" s="34"/>
    </row>
    <row r="57" spans="2:5" s="8" customFormat="1" ht="15.75" customHeight="1" x14ac:dyDescent="0.2">
      <c r="B57" s="31" t="s">
        <v>51</v>
      </c>
      <c r="C57" s="32"/>
      <c r="D57" s="32"/>
      <c r="E57" s="34"/>
    </row>
    <row r="58" spans="2:5" s="8" customFormat="1" ht="15.75" customHeight="1" x14ac:dyDescent="0.2">
      <c r="B58" s="31" t="s">
        <v>52</v>
      </c>
      <c r="C58" s="32"/>
      <c r="D58" s="32"/>
      <c r="E58" s="34"/>
    </row>
    <row r="59" spans="2:5" s="8" customFormat="1" ht="15.75" customHeight="1" x14ac:dyDescent="0.2">
      <c r="B59" s="31" t="s">
        <v>53</v>
      </c>
      <c r="C59" s="32"/>
      <c r="D59" s="32"/>
      <c r="E59" s="34"/>
    </row>
    <row r="60" spans="2:5" s="8" customFormat="1" ht="15.75" customHeight="1" x14ac:dyDescent="0.2">
      <c r="B60" s="31" t="s">
        <v>54</v>
      </c>
      <c r="C60" s="32"/>
      <c r="D60" s="32"/>
      <c r="E60" s="34"/>
    </row>
    <row r="61" spans="2:5" s="4" customFormat="1" ht="15.75" customHeight="1" x14ac:dyDescent="0.2">
      <c r="B61" s="27" t="s">
        <v>55</v>
      </c>
      <c r="C61" s="28">
        <f>+C62+C66+C70</f>
        <v>461041</v>
      </c>
      <c r="D61" s="28">
        <f>+D62+D66+D70</f>
        <v>84775</v>
      </c>
      <c r="E61" s="29">
        <f t="shared" si="0"/>
        <v>18.387735581000388</v>
      </c>
    </row>
    <row r="62" spans="2:5" s="4" customFormat="1" ht="15.75" customHeight="1" x14ac:dyDescent="0.2">
      <c r="B62" s="27" t="s">
        <v>56</v>
      </c>
      <c r="C62" s="28">
        <f>SUM(C63:C65)</f>
        <v>46705</v>
      </c>
      <c r="D62" s="28">
        <f>SUM(D63:D65)</f>
        <v>39113</v>
      </c>
      <c r="E62" s="29">
        <f t="shared" si="0"/>
        <v>83.744781072690287</v>
      </c>
    </row>
    <row r="63" spans="2:5" s="8" customFormat="1" ht="15.75" customHeight="1" x14ac:dyDescent="0.2">
      <c r="B63" s="31" t="s">
        <v>57</v>
      </c>
      <c r="C63" s="32">
        <v>8968</v>
      </c>
      <c r="D63" s="32">
        <v>8968</v>
      </c>
      <c r="E63" s="34">
        <f t="shared" si="0"/>
        <v>100</v>
      </c>
    </row>
    <row r="64" spans="2:5" s="8" customFormat="1" ht="15.75" customHeight="1" x14ac:dyDescent="0.2">
      <c r="B64" s="31" t="s">
        <v>58</v>
      </c>
      <c r="C64" s="32">
        <v>10899</v>
      </c>
      <c r="D64" s="32">
        <v>3307</v>
      </c>
      <c r="E64" s="34">
        <f t="shared" si="0"/>
        <v>30.342233232406642</v>
      </c>
    </row>
    <row r="65" spans="2:5" s="8" customFormat="1" ht="15.75" customHeight="1" x14ac:dyDescent="0.2">
      <c r="B65" s="31" t="s">
        <v>59</v>
      </c>
      <c r="C65" s="32">
        <v>26838</v>
      </c>
      <c r="D65" s="32">
        <v>26838</v>
      </c>
      <c r="E65" s="34">
        <f t="shared" si="0"/>
        <v>100</v>
      </c>
    </row>
    <row r="66" spans="2:5" s="4" customFormat="1" ht="15.75" customHeight="1" x14ac:dyDescent="0.2">
      <c r="B66" s="27" t="s">
        <v>60</v>
      </c>
      <c r="C66" s="28">
        <f>SUM(C67:C69)</f>
        <v>414336</v>
      </c>
      <c r="D66" s="28">
        <f>SUM(D67:D69)</f>
        <v>45662</v>
      </c>
      <c r="E66" s="29">
        <f t="shared" si="0"/>
        <v>11.020524405313562</v>
      </c>
    </row>
    <row r="67" spans="2:5" s="8" customFormat="1" ht="15.75" customHeight="1" x14ac:dyDescent="0.2">
      <c r="B67" s="31" t="s">
        <v>61</v>
      </c>
      <c r="C67" s="32"/>
      <c r="D67" s="32"/>
      <c r="E67" s="34"/>
    </row>
    <row r="68" spans="2:5" s="8" customFormat="1" ht="15.75" customHeight="1" x14ac:dyDescent="0.2">
      <c r="B68" s="31" t="s">
        <v>62</v>
      </c>
      <c r="C68" s="32">
        <v>404871</v>
      </c>
      <c r="D68" s="32">
        <v>42772</v>
      </c>
      <c r="E68" s="34">
        <f t="shared" si="0"/>
        <v>10.564352596259056</v>
      </c>
    </row>
    <row r="69" spans="2:5" s="8" customFormat="1" ht="15.75" customHeight="1" x14ac:dyDescent="0.2">
      <c r="B69" s="31" t="s">
        <v>63</v>
      </c>
      <c r="C69" s="32">
        <v>9465</v>
      </c>
      <c r="D69" s="32">
        <v>2890</v>
      </c>
      <c r="E69" s="34">
        <f t="shared" si="0"/>
        <v>30.533544638140519</v>
      </c>
    </row>
    <row r="70" spans="2:5" s="4" customFormat="1" ht="15.75" customHeight="1" x14ac:dyDescent="0.2">
      <c r="B70" s="27" t="s">
        <v>64</v>
      </c>
      <c r="C70" s="28"/>
      <c r="D70" s="28"/>
      <c r="E70" s="29"/>
    </row>
    <row r="71" spans="2:5" s="4" customFormat="1" ht="15.75" customHeight="1" x14ac:dyDescent="0.2">
      <c r="B71" s="27" t="s">
        <v>65</v>
      </c>
      <c r="C71" s="28">
        <f>SUM(C72:C77)</f>
        <v>1053766</v>
      </c>
      <c r="D71" s="28">
        <f>SUM(D72:D77)</f>
        <v>212619</v>
      </c>
      <c r="E71" s="29">
        <f t="shared" si="0"/>
        <v>20.1770601822416</v>
      </c>
    </row>
    <row r="72" spans="2:5" s="8" customFormat="1" ht="15.75" customHeight="1" x14ac:dyDescent="0.2">
      <c r="B72" s="35" t="s">
        <v>66</v>
      </c>
      <c r="C72" s="36">
        <v>33900</v>
      </c>
      <c r="D72" s="36">
        <v>4732</v>
      </c>
      <c r="E72" s="34">
        <f t="shared" si="0"/>
        <v>13.958702064896755</v>
      </c>
    </row>
    <row r="73" spans="2:5" s="8" customFormat="1" ht="15.75" customHeight="1" x14ac:dyDescent="0.2">
      <c r="B73" s="35" t="s">
        <v>67</v>
      </c>
      <c r="C73" s="36">
        <v>-2</v>
      </c>
      <c r="D73" s="36">
        <v>0</v>
      </c>
      <c r="E73" s="34">
        <f t="shared" si="0"/>
        <v>0</v>
      </c>
    </row>
    <row r="74" spans="2:5" s="8" customFormat="1" ht="15.75" customHeight="1" x14ac:dyDescent="0.2">
      <c r="B74" s="35" t="s">
        <v>68</v>
      </c>
      <c r="C74" s="36">
        <v>22024</v>
      </c>
      <c r="D74" s="36">
        <v>14169</v>
      </c>
      <c r="E74" s="34">
        <f t="shared" ref="E74:E112" si="1">+D74/C74*100</f>
        <v>64.3343625136215</v>
      </c>
    </row>
    <row r="75" spans="2:5" s="8" customFormat="1" ht="15.75" customHeight="1" x14ac:dyDescent="0.2">
      <c r="B75" s="35" t="s">
        <v>69</v>
      </c>
      <c r="C75" s="36">
        <v>830159</v>
      </c>
      <c r="D75" s="36">
        <v>91310</v>
      </c>
      <c r="E75" s="34">
        <f t="shared" si="1"/>
        <v>10.999097763199579</v>
      </c>
    </row>
    <row r="76" spans="2:5" s="8" customFormat="1" ht="15.75" customHeight="1" x14ac:dyDescent="0.2">
      <c r="B76" s="35" t="s">
        <v>70</v>
      </c>
      <c r="C76" s="36">
        <v>122800</v>
      </c>
      <c r="D76" s="36">
        <v>89737</v>
      </c>
      <c r="E76" s="34">
        <f t="shared" si="1"/>
        <v>73.07573289902281</v>
      </c>
    </row>
    <row r="77" spans="2:5" s="8" customFormat="1" ht="15.75" customHeight="1" x14ac:dyDescent="0.2">
      <c r="B77" s="35" t="s">
        <v>71</v>
      </c>
      <c r="C77" s="36">
        <v>44885</v>
      </c>
      <c r="D77" s="36">
        <v>12671</v>
      </c>
      <c r="E77" s="34">
        <f t="shared" si="1"/>
        <v>28.229920908989641</v>
      </c>
    </row>
    <row r="78" spans="2:5" s="5" customFormat="1" ht="15.75" customHeight="1" x14ac:dyDescent="0.2">
      <c r="B78" s="27" t="s">
        <v>72</v>
      </c>
      <c r="C78" s="28">
        <f>SUM(C79:C86)</f>
        <v>97498</v>
      </c>
      <c r="D78" s="28">
        <f>SUM(D79:D86)</f>
        <v>96710</v>
      </c>
      <c r="E78" s="29">
        <f t="shared" si="1"/>
        <v>99.19177829288806</v>
      </c>
    </row>
    <row r="79" spans="2:5" ht="15.75" customHeight="1" x14ac:dyDescent="0.2">
      <c r="B79" s="31" t="s">
        <v>73</v>
      </c>
      <c r="C79" s="32">
        <v>12</v>
      </c>
      <c r="D79" s="32">
        <v>12</v>
      </c>
      <c r="E79" s="34">
        <f t="shared" si="1"/>
        <v>100</v>
      </c>
    </row>
    <row r="80" spans="2:5" ht="15.75" customHeight="1" x14ac:dyDescent="0.2">
      <c r="B80" s="31" t="s">
        <v>74</v>
      </c>
      <c r="C80" s="32"/>
      <c r="D80" s="32"/>
      <c r="E80" s="34"/>
    </row>
    <row r="81" spans="2:5" ht="15.75" customHeight="1" x14ac:dyDescent="0.2">
      <c r="B81" s="31" t="s">
        <v>75</v>
      </c>
      <c r="C81" s="32">
        <v>96706</v>
      </c>
      <c r="D81" s="32">
        <v>96680</v>
      </c>
      <c r="E81" s="34">
        <f t="shared" si="1"/>
        <v>99.973114387938693</v>
      </c>
    </row>
    <row r="82" spans="2:5" ht="15.75" customHeight="1" x14ac:dyDescent="0.2">
      <c r="B82" s="31" t="s">
        <v>76</v>
      </c>
      <c r="C82" s="32"/>
      <c r="D82" s="32"/>
      <c r="E82" s="34"/>
    </row>
    <row r="83" spans="2:5" ht="15.75" customHeight="1" x14ac:dyDescent="0.2">
      <c r="B83" s="31" t="s">
        <v>77</v>
      </c>
      <c r="C83" s="32"/>
      <c r="D83" s="32"/>
      <c r="E83" s="34"/>
    </row>
    <row r="84" spans="2:5" ht="15.75" customHeight="1" x14ac:dyDescent="0.2">
      <c r="B84" s="31" t="s">
        <v>78</v>
      </c>
      <c r="C84" s="32">
        <v>22</v>
      </c>
      <c r="D84" s="32">
        <v>15</v>
      </c>
      <c r="E84" s="34">
        <f>+D84/C84*100</f>
        <v>68.181818181818173</v>
      </c>
    </row>
    <row r="85" spans="2:5" ht="15.75" customHeight="1" x14ac:dyDescent="0.2">
      <c r="B85" s="31" t="s">
        <v>79</v>
      </c>
      <c r="C85" s="32">
        <v>758</v>
      </c>
      <c r="D85" s="32">
        <v>3</v>
      </c>
      <c r="E85" s="34">
        <f>+D85/C85*100</f>
        <v>0.39577836411609502</v>
      </c>
    </row>
    <row r="86" spans="2:5" ht="15.75" customHeight="1" x14ac:dyDescent="0.2">
      <c r="B86" s="31" t="s">
        <v>80</v>
      </c>
      <c r="C86" s="32">
        <v>0</v>
      </c>
      <c r="D86" s="32">
        <v>0</v>
      </c>
      <c r="E86" s="34"/>
    </row>
    <row r="87" spans="2:5" s="5" customFormat="1" ht="15.75" customHeight="1" x14ac:dyDescent="0.2">
      <c r="B87" s="27" t="s">
        <v>81</v>
      </c>
      <c r="C87" s="28">
        <f>SUM(C88:C94)</f>
        <v>98360</v>
      </c>
      <c r="D87" s="28">
        <f>SUM(D88:D94)</f>
        <v>80421</v>
      </c>
      <c r="E87" s="29">
        <f t="shared" si="1"/>
        <v>81.76189507930053</v>
      </c>
    </row>
    <row r="88" spans="2:5" ht="15.75" customHeight="1" x14ac:dyDescent="0.2">
      <c r="B88" s="37" t="s">
        <v>82</v>
      </c>
      <c r="C88" s="32"/>
      <c r="D88" s="32"/>
      <c r="E88" s="34"/>
    </row>
    <row r="89" spans="2:5" ht="15.75" customHeight="1" x14ac:dyDescent="0.2">
      <c r="B89" s="37" t="s">
        <v>83</v>
      </c>
      <c r="C89" s="32"/>
      <c r="D89" s="32"/>
      <c r="E89" s="34"/>
    </row>
    <row r="90" spans="2:5" ht="15.75" customHeight="1" x14ac:dyDescent="0.2">
      <c r="B90" s="31" t="s">
        <v>84</v>
      </c>
      <c r="C90" s="32">
        <v>2852</v>
      </c>
      <c r="D90" s="32">
        <v>2852</v>
      </c>
      <c r="E90" s="34">
        <f t="shared" si="1"/>
        <v>100</v>
      </c>
    </row>
    <row r="91" spans="2:5" ht="15.75" customHeight="1" x14ac:dyDescent="0.2">
      <c r="B91" s="31" t="s">
        <v>85</v>
      </c>
      <c r="C91" s="32">
        <v>26009</v>
      </c>
      <c r="D91" s="32">
        <v>25697</v>
      </c>
      <c r="E91" s="34">
        <f t="shared" si="1"/>
        <v>98.800415240878152</v>
      </c>
    </row>
    <row r="92" spans="2:5" ht="15.75" customHeight="1" x14ac:dyDescent="0.2">
      <c r="B92" s="31" t="s">
        <v>86</v>
      </c>
      <c r="C92" s="32">
        <v>13462</v>
      </c>
      <c r="D92" s="32">
        <v>13462</v>
      </c>
      <c r="E92" s="34">
        <f>+D92/C92*100</f>
        <v>100</v>
      </c>
    </row>
    <row r="93" spans="2:5" ht="15.75" customHeight="1" x14ac:dyDescent="0.2">
      <c r="B93" s="31" t="s">
        <v>87</v>
      </c>
      <c r="C93" s="32">
        <v>6</v>
      </c>
      <c r="D93" s="32">
        <v>6</v>
      </c>
      <c r="E93" s="34">
        <f>+D93/C93*100</f>
        <v>100</v>
      </c>
    </row>
    <row r="94" spans="2:5" ht="15.75" customHeight="1" x14ac:dyDescent="0.2">
      <c r="B94" s="31" t="s">
        <v>88</v>
      </c>
      <c r="C94" s="32">
        <f>56024+7</f>
        <v>56031</v>
      </c>
      <c r="D94" s="32">
        <f>38399+5</f>
        <v>38404</v>
      </c>
      <c r="E94" s="34">
        <f t="shared" si="1"/>
        <v>68.540629294497691</v>
      </c>
    </row>
    <row r="95" spans="2:5" s="5" customFormat="1" ht="15.75" customHeight="1" x14ac:dyDescent="0.2">
      <c r="B95" s="27" t="s">
        <v>89</v>
      </c>
      <c r="C95" s="28">
        <f>+C96+C102+C103</f>
        <v>26004</v>
      </c>
      <c r="D95" s="28">
        <f>+D96+D102+D103</f>
        <v>17941</v>
      </c>
      <c r="E95" s="38">
        <f t="shared" si="1"/>
        <v>68.993231810490698</v>
      </c>
    </row>
    <row r="96" spans="2:5" s="5" customFormat="1" ht="15.75" customHeight="1" x14ac:dyDescent="0.2">
      <c r="B96" s="27" t="s">
        <v>90</v>
      </c>
      <c r="C96" s="28">
        <f>SUM(C97:C101)</f>
        <v>25935</v>
      </c>
      <c r="D96" s="28">
        <f>SUM(D97:D101)</f>
        <v>17873</v>
      </c>
      <c r="E96" s="38">
        <f t="shared" si="1"/>
        <v>68.914594177752079</v>
      </c>
    </row>
    <row r="97" spans="2:5" ht="15.75" customHeight="1" x14ac:dyDescent="0.2">
      <c r="B97" s="31" t="s">
        <v>91</v>
      </c>
      <c r="C97" s="32">
        <v>0</v>
      </c>
      <c r="D97" s="32">
        <v>0</v>
      </c>
      <c r="E97" s="39"/>
    </row>
    <row r="98" spans="2:5" ht="15.75" customHeight="1" x14ac:dyDescent="0.2">
      <c r="B98" s="31" t="s">
        <v>92</v>
      </c>
      <c r="C98" s="32">
        <v>3897</v>
      </c>
      <c r="D98" s="32">
        <v>2441</v>
      </c>
      <c r="E98" s="39">
        <f t="shared" si="1"/>
        <v>62.637926610212979</v>
      </c>
    </row>
    <row r="99" spans="2:5" ht="15.75" customHeight="1" x14ac:dyDescent="0.2">
      <c r="B99" s="31" t="s">
        <v>93</v>
      </c>
      <c r="C99" s="32">
        <v>15</v>
      </c>
      <c r="D99" s="32">
        <v>15</v>
      </c>
      <c r="E99" s="39">
        <f t="shared" si="1"/>
        <v>100</v>
      </c>
    </row>
    <row r="100" spans="2:5" ht="15.75" customHeight="1" x14ac:dyDescent="0.2">
      <c r="B100" s="31" t="s">
        <v>94</v>
      </c>
      <c r="C100" s="32">
        <v>13415</v>
      </c>
      <c r="D100" s="32">
        <v>9112</v>
      </c>
      <c r="E100" s="39">
        <f t="shared" si="1"/>
        <v>67.923965710026096</v>
      </c>
    </row>
    <row r="101" spans="2:5" ht="15.75" customHeight="1" x14ac:dyDescent="0.2">
      <c r="B101" s="31" t="s">
        <v>95</v>
      </c>
      <c r="C101" s="32">
        <v>8608</v>
      </c>
      <c r="D101" s="32">
        <v>6305</v>
      </c>
      <c r="E101" s="39">
        <f t="shared" si="1"/>
        <v>73.245817843866163</v>
      </c>
    </row>
    <row r="102" spans="2:5" s="5" customFormat="1" ht="15.75" customHeight="1" x14ac:dyDescent="0.2">
      <c r="B102" s="27" t="s">
        <v>96</v>
      </c>
      <c r="C102" s="28">
        <v>69</v>
      </c>
      <c r="D102" s="28">
        <v>68</v>
      </c>
      <c r="E102" s="38"/>
    </row>
    <row r="103" spans="2:5" s="5" customFormat="1" ht="15.75" customHeight="1" x14ac:dyDescent="0.2">
      <c r="B103" s="27" t="s">
        <v>97</v>
      </c>
      <c r="C103" s="28">
        <f>SUM(C104:C105)</f>
        <v>0</v>
      </c>
      <c r="D103" s="28">
        <f>SUM(D104:D105)</f>
        <v>0</v>
      </c>
      <c r="E103" s="38"/>
    </row>
    <row r="104" spans="2:5" ht="15.75" customHeight="1" x14ac:dyDescent="0.2">
      <c r="B104" s="31" t="s">
        <v>98</v>
      </c>
      <c r="C104" s="32">
        <v>0</v>
      </c>
      <c r="D104" s="32">
        <v>0</v>
      </c>
      <c r="E104" s="39"/>
    </row>
    <row r="105" spans="2:5" ht="15.75" customHeight="1" x14ac:dyDescent="0.2">
      <c r="B105" s="31" t="s">
        <v>99</v>
      </c>
      <c r="C105" s="32"/>
      <c r="D105" s="32"/>
      <c r="E105" s="39"/>
    </row>
    <row r="106" spans="2:5" s="5" customFormat="1" ht="15.75" customHeight="1" x14ac:dyDescent="0.2">
      <c r="B106" s="27" t="s">
        <v>100</v>
      </c>
      <c r="C106" s="28">
        <f>+C107+C112</f>
        <v>3</v>
      </c>
      <c r="D106" s="28">
        <f>+D107+D112</f>
        <v>0</v>
      </c>
      <c r="E106" s="38">
        <f t="shared" si="1"/>
        <v>0</v>
      </c>
    </row>
    <row r="107" spans="2:5" s="5" customFormat="1" ht="15.75" customHeight="1" x14ac:dyDescent="0.2">
      <c r="B107" s="27" t="s">
        <v>101</v>
      </c>
      <c r="C107" s="28">
        <f>SUM(C108:C111)</f>
        <v>0</v>
      </c>
      <c r="D107" s="28">
        <f>SUM(D108:D111)</f>
        <v>0</v>
      </c>
      <c r="E107" s="38"/>
    </row>
    <row r="108" spans="2:5" ht="15.75" customHeight="1" x14ac:dyDescent="0.2">
      <c r="B108" s="31" t="s">
        <v>102</v>
      </c>
      <c r="C108" s="32">
        <v>0</v>
      </c>
      <c r="D108" s="32">
        <v>0</v>
      </c>
      <c r="E108" s="39"/>
    </row>
    <row r="109" spans="2:5" ht="15.75" customHeight="1" x14ac:dyDescent="0.2">
      <c r="B109" s="31" t="s">
        <v>103</v>
      </c>
      <c r="C109" s="32"/>
      <c r="D109" s="32"/>
      <c r="E109" s="39"/>
    </row>
    <row r="110" spans="2:5" ht="15.75" customHeight="1" x14ac:dyDescent="0.2">
      <c r="B110" s="31" t="s">
        <v>104</v>
      </c>
      <c r="C110" s="32"/>
      <c r="D110" s="32"/>
      <c r="E110" s="39"/>
    </row>
    <row r="111" spans="2:5" ht="15.75" customHeight="1" x14ac:dyDescent="0.2">
      <c r="B111" s="31" t="s">
        <v>105</v>
      </c>
      <c r="C111" s="32">
        <v>0</v>
      </c>
      <c r="D111" s="32">
        <v>0</v>
      </c>
      <c r="E111" s="39"/>
    </row>
    <row r="112" spans="2:5" s="5" customFormat="1" ht="15.75" customHeight="1" x14ac:dyDescent="0.2">
      <c r="B112" s="27" t="s">
        <v>106</v>
      </c>
      <c r="C112" s="28">
        <v>3</v>
      </c>
      <c r="D112" s="28">
        <v>0</v>
      </c>
      <c r="E112" s="38">
        <f t="shared" si="1"/>
        <v>0</v>
      </c>
    </row>
  </sheetData>
  <phoneticPr fontId="0" type="noConversion"/>
  <hyperlinks>
    <hyperlink ref="C4" location="Ocak!A1" display="Ocak" xr:uid="{95F57383-E2BB-495B-8C1E-51B40F9B9BDC}"/>
    <hyperlink ref="D4" location="Şubat!A1" display="Şubat" xr:uid="{9CB632B9-DC01-4D01-9844-EA21F0C9AA30}"/>
    <hyperlink ref="E4" location="Mart!A1" display="Mart" xr:uid="{04F99134-3F76-466E-BDCE-322CC9F92FA5}"/>
    <hyperlink ref="C5" location="Nisan!A1" display="Nisan" xr:uid="{2C2CBE01-EDFB-4198-9870-014158C5A67B}"/>
    <hyperlink ref="D5" location="Mayıs!A1" display="Mayıs" xr:uid="{E5D570D0-518A-4158-BC2C-93E400D089DF}"/>
    <hyperlink ref="E5" location="Haziran!A1" display="Haziran" xr:uid="{F53E7659-3BC4-494F-A980-A45A2BC6180E}"/>
    <hyperlink ref="C6" location="Temmuz!A1" display="Temmuz" xr:uid="{1285D7E8-B33B-4473-9013-2299D30E4DFE}"/>
    <hyperlink ref="D6" location="Ağustos!A1" display="Ağustos" xr:uid="{BEDBD73B-376A-4198-B13E-7F93390FDD16}"/>
    <hyperlink ref="E6" location="Eylül!A1" display="Eylül" xr:uid="{4658594C-42F4-4FD4-9A0E-05BFD61FB46F}"/>
    <hyperlink ref="C7" location="Ekim!A1" display="Ekim" xr:uid="{2CE22C51-2D0C-4751-BAFA-483B4B96E6DF}"/>
    <hyperlink ref="D7" location="Kasım!A1" display="Kasım" xr:uid="{F844A9D3-E134-41CB-8725-8FDC40DFD84B}"/>
    <hyperlink ref="E7" location="Aralık!A1" display="Aralık" xr:uid="{4BD1168C-E7F8-4DCD-9207-D91947831E0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8426-CC5E-4DD7-B689-08CB4935D00C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5.5" customHeight="1" thickBot="1" x14ac:dyDescent="0.3">
      <c r="B2" s="18" t="s">
        <v>197</v>
      </c>
      <c r="C2" s="19"/>
      <c r="D2" s="19"/>
      <c r="E2" s="20"/>
    </row>
    <row r="3" spans="2:7" s="2" customFormat="1" ht="16.5" customHeight="1" x14ac:dyDescent="0.25">
      <c r="B3" s="1"/>
      <c r="C3" s="16"/>
      <c r="D3" s="16"/>
      <c r="E3" s="17"/>
    </row>
    <row r="4" spans="2:7" s="2" customFormat="1" ht="16.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2" customFormat="1" ht="16.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6.5" customHeight="1" x14ac:dyDescent="0.25">
      <c r="B6" s="1"/>
      <c r="C6" s="22" t="s">
        <v>198</v>
      </c>
      <c r="D6" s="22" t="s">
        <v>200</v>
      </c>
      <c r="E6" s="23" t="s">
        <v>203</v>
      </c>
    </row>
    <row r="7" spans="2:7" s="2" customFormat="1" ht="16.5" customHeight="1" x14ac:dyDescent="0.25">
      <c r="B7" s="1"/>
      <c r="C7" s="22" t="s">
        <v>205</v>
      </c>
      <c r="D7" s="22" t="s">
        <v>207</v>
      </c>
      <c r="E7" s="23" t="s">
        <v>208</v>
      </c>
    </row>
    <row r="8" spans="2:7" s="2" customFormat="1" ht="16.5" customHeight="1" x14ac:dyDescent="0.25">
      <c r="B8" s="1"/>
      <c r="C8" s="16"/>
      <c r="D8" s="16"/>
      <c r="E8" s="17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4" customFormat="1" ht="15.75" customHeight="1" x14ac:dyDescent="0.2">
      <c r="B10" s="27" t="s">
        <v>4</v>
      </c>
      <c r="C10" s="28">
        <v>10884716</v>
      </c>
      <c r="D10" s="28">
        <v>8381028</v>
      </c>
      <c r="E10" s="29">
        <v>76.998132059669729</v>
      </c>
    </row>
    <row r="11" spans="2:7" s="5" customFormat="1" ht="15.75" customHeight="1" x14ac:dyDescent="0.2">
      <c r="B11" s="27" t="s">
        <v>5</v>
      </c>
      <c r="C11" s="28">
        <v>9120150</v>
      </c>
      <c r="D11" s="28">
        <v>7864153</v>
      </c>
      <c r="E11" s="30">
        <v>86.228329577912646</v>
      </c>
    </row>
    <row r="12" spans="2:7" s="5" customFormat="1" ht="15.75" customHeight="1" x14ac:dyDescent="0.2">
      <c r="B12" s="27" t="s">
        <v>6</v>
      </c>
      <c r="C12" s="28">
        <v>1768483</v>
      </c>
      <c r="D12" s="28">
        <v>1207116</v>
      </c>
      <c r="E12" s="30">
        <v>68.257144682759176</v>
      </c>
      <c r="G12" s="6"/>
    </row>
    <row r="13" spans="2:7" s="5" customFormat="1" ht="15.75" customHeight="1" x14ac:dyDescent="0.2">
      <c r="B13" s="27" t="s">
        <v>7</v>
      </c>
      <c r="C13" s="28">
        <v>1331743</v>
      </c>
      <c r="D13" s="28">
        <v>917322</v>
      </c>
      <c r="E13" s="30">
        <v>68.881308180332084</v>
      </c>
    </row>
    <row r="14" spans="2:7" ht="15.75" customHeight="1" x14ac:dyDescent="0.2">
      <c r="B14" s="31" t="s">
        <v>8</v>
      </c>
      <c r="C14" s="32">
        <v>168383</v>
      </c>
      <c r="D14" s="32">
        <v>67906</v>
      </c>
      <c r="E14" s="33">
        <v>40.32829917509487</v>
      </c>
    </row>
    <row r="15" spans="2:7" ht="15.75" customHeight="1" x14ac:dyDescent="0.2">
      <c r="B15" s="31" t="s">
        <v>9</v>
      </c>
      <c r="C15" s="32">
        <v>16319</v>
      </c>
      <c r="D15" s="32">
        <v>8991</v>
      </c>
      <c r="E15" s="33">
        <v>55.0952877014523</v>
      </c>
    </row>
    <row r="16" spans="2:7" ht="15.75" customHeight="1" x14ac:dyDescent="0.2">
      <c r="B16" s="31" t="s">
        <v>10</v>
      </c>
      <c r="C16" s="32">
        <v>1094932</v>
      </c>
      <c r="D16" s="32">
        <v>806934</v>
      </c>
      <c r="E16" s="33">
        <v>73.697179368216467</v>
      </c>
    </row>
    <row r="17" spans="2:5" ht="15.75" customHeight="1" x14ac:dyDescent="0.2">
      <c r="B17" s="31" t="s">
        <v>11</v>
      </c>
      <c r="C17" s="32">
        <v>52109</v>
      </c>
      <c r="D17" s="32">
        <v>33491</v>
      </c>
      <c r="E17" s="33">
        <v>64.271047227926076</v>
      </c>
    </row>
    <row r="18" spans="2:5" s="5" customFormat="1" ht="15.75" customHeight="1" x14ac:dyDescent="0.2">
      <c r="B18" s="27" t="s">
        <v>12</v>
      </c>
      <c r="C18" s="28">
        <v>436740</v>
      </c>
      <c r="D18" s="28">
        <v>289794</v>
      </c>
      <c r="E18" s="30">
        <v>66.353894765764537</v>
      </c>
    </row>
    <row r="19" spans="2:5" ht="15.75" customHeight="1" x14ac:dyDescent="0.2">
      <c r="B19" s="31" t="s">
        <v>13</v>
      </c>
      <c r="C19" s="32">
        <v>130974</v>
      </c>
      <c r="D19" s="32">
        <v>41070</v>
      </c>
      <c r="E19" s="33">
        <v>31.357368638050296</v>
      </c>
    </row>
    <row r="20" spans="2:5" ht="15.75" customHeight="1" x14ac:dyDescent="0.2">
      <c r="B20" s="31" t="s">
        <v>14</v>
      </c>
      <c r="C20" s="32">
        <v>5784</v>
      </c>
      <c r="D20" s="32">
        <v>4638</v>
      </c>
      <c r="E20" s="33">
        <v>80.186721991701248</v>
      </c>
    </row>
    <row r="21" spans="2:5" ht="15.75" customHeight="1" x14ac:dyDescent="0.2">
      <c r="B21" s="31" t="s">
        <v>15</v>
      </c>
      <c r="C21" s="32">
        <v>299982</v>
      </c>
      <c r="D21" s="32">
        <v>244086</v>
      </c>
      <c r="E21" s="33">
        <v>81.366882012920769</v>
      </c>
    </row>
    <row r="22" spans="2:5" s="4" customFormat="1" ht="15.75" customHeight="1" x14ac:dyDescent="0.2">
      <c r="B22" s="27" t="s">
        <v>16</v>
      </c>
      <c r="C22" s="28">
        <v>253690</v>
      </c>
      <c r="D22" s="28">
        <v>125302</v>
      </c>
      <c r="E22" s="29">
        <v>49.391777366076703</v>
      </c>
    </row>
    <row r="23" spans="2:5" s="8" customFormat="1" ht="15.75" customHeight="1" x14ac:dyDescent="0.2">
      <c r="B23" s="31" t="s">
        <v>17</v>
      </c>
      <c r="C23" s="32">
        <v>5183</v>
      </c>
      <c r="D23" s="32">
        <v>2524</v>
      </c>
      <c r="E23" s="34">
        <v>48.697665444723128</v>
      </c>
    </row>
    <row r="24" spans="2:5" s="8" customFormat="1" ht="15.75" customHeight="1" x14ac:dyDescent="0.2">
      <c r="B24" s="31" t="s">
        <v>18</v>
      </c>
      <c r="C24" s="32">
        <v>248507</v>
      </c>
      <c r="D24" s="32">
        <v>122778</v>
      </c>
      <c r="E24" s="34">
        <v>49.406254149782505</v>
      </c>
    </row>
    <row r="25" spans="2:5" s="4" customFormat="1" ht="15.75" customHeight="1" x14ac:dyDescent="0.2">
      <c r="B25" s="27" t="s">
        <v>19</v>
      </c>
      <c r="C25" s="28">
        <v>4664824</v>
      </c>
      <c r="D25" s="28">
        <v>4163579</v>
      </c>
      <c r="E25" s="29">
        <v>89.254792892507837</v>
      </c>
    </row>
    <row r="26" spans="2:5" s="4" customFormat="1" ht="15.75" customHeight="1" x14ac:dyDescent="0.2">
      <c r="B26" s="27" t="s">
        <v>20</v>
      </c>
      <c r="C26" s="28">
        <v>1354577</v>
      </c>
      <c r="D26" s="28">
        <v>895666</v>
      </c>
      <c r="E26" s="29">
        <v>66.121453413131931</v>
      </c>
    </row>
    <row r="27" spans="2:5" s="8" customFormat="1" ht="15.75" customHeight="1" x14ac:dyDescent="0.2">
      <c r="B27" s="31" t="s">
        <v>21</v>
      </c>
      <c r="C27" s="32">
        <v>1333230</v>
      </c>
      <c r="D27" s="32">
        <v>877030</v>
      </c>
      <c r="E27" s="34">
        <v>65.782348131980228</v>
      </c>
    </row>
    <row r="28" spans="2:5" s="8" customFormat="1" ht="15.75" customHeight="1" x14ac:dyDescent="0.2">
      <c r="B28" s="31" t="s">
        <v>22</v>
      </c>
      <c r="C28" s="32">
        <v>21347</v>
      </c>
      <c r="D28" s="32">
        <v>18636</v>
      </c>
      <c r="E28" s="34">
        <v>87.300323230430507</v>
      </c>
    </row>
    <row r="29" spans="2:5" s="4" customFormat="1" ht="15.75" customHeight="1" x14ac:dyDescent="0.2">
      <c r="B29" s="27" t="s">
        <v>23</v>
      </c>
      <c r="C29" s="28">
        <v>3240653</v>
      </c>
      <c r="D29" s="28">
        <v>3202291</v>
      </c>
      <c r="E29" s="29">
        <v>98.816226235885168</v>
      </c>
    </row>
    <row r="30" spans="2:5" s="8" customFormat="1" ht="15.75" customHeight="1" x14ac:dyDescent="0.2">
      <c r="B30" s="31" t="s">
        <v>24</v>
      </c>
      <c r="C30" s="32">
        <v>5158</v>
      </c>
      <c r="D30" s="32">
        <v>1791</v>
      </c>
      <c r="E30" s="34">
        <v>34.722760759984489</v>
      </c>
    </row>
    <row r="31" spans="2:5" s="8" customFormat="1" ht="15.75" customHeight="1" x14ac:dyDescent="0.2">
      <c r="B31" s="31" t="s">
        <v>25</v>
      </c>
      <c r="C31" s="32">
        <v>149270</v>
      </c>
      <c r="D31" s="32">
        <v>147009</v>
      </c>
      <c r="E31" s="34">
        <v>98.485295102833788</v>
      </c>
    </row>
    <row r="32" spans="2:5" s="8" customFormat="1" ht="15.75" customHeight="1" x14ac:dyDescent="0.2">
      <c r="B32" s="31" t="s">
        <v>26</v>
      </c>
      <c r="C32" s="32">
        <v>150050</v>
      </c>
      <c r="D32" s="32">
        <v>132179</v>
      </c>
      <c r="E32" s="34">
        <v>88.089970009996662</v>
      </c>
    </row>
    <row r="33" spans="2:5" ht="15.75" customHeight="1" x14ac:dyDescent="0.2">
      <c r="B33" s="31" t="s">
        <v>27</v>
      </c>
      <c r="C33" s="32">
        <v>2907170</v>
      </c>
      <c r="D33" s="32">
        <v>2907137</v>
      </c>
      <c r="E33" s="33">
        <v>99.998864875463084</v>
      </c>
    </row>
    <row r="34" spans="2:5" ht="15.75" customHeight="1" x14ac:dyDescent="0.2">
      <c r="B34" s="31" t="s">
        <v>28</v>
      </c>
      <c r="C34" s="32">
        <v>10195</v>
      </c>
      <c r="D34" s="32">
        <v>3101</v>
      </c>
      <c r="E34" s="33">
        <v>30.416871015203533</v>
      </c>
    </row>
    <row r="35" spans="2:5" ht="15.75" customHeight="1" x14ac:dyDescent="0.2">
      <c r="B35" s="31" t="s">
        <v>29</v>
      </c>
      <c r="C35" s="32">
        <v>18810</v>
      </c>
      <c r="D35" s="32">
        <v>11074</v>
      </c>
      <c r="E35" s="33">
        <v>58.872939925571501</v>
      </c>
    </row>
    <row r="36" spans="2:5" s="5" customFormat="1" ht="15.75" customHeight="1" x14ac:dyDescent="0.2">
      <c r="B36" s="27" t="s">
        <v>30</v>
      </c>
      <c r="C36" s="28">
        <v>69473</v>
      </c>
      <c r="D36" s="28">
        <v>65599</v>
      </c>
      <c r="E36" s="30">
        <v>94.423732961006436</v>
      </c>
    </row>
    <row r="37" spans="2:5" s="5" customFormat="1" ht="15.75" customHeight="1" x14ac:dyDescent="0.2">
      <c r="B37" s="27" t="s">
        <v>31</v>
      </c>
      <c r="C37" s="28">
        <v>0</v>
      </c>
      <c r="D37" s="28">
        <v>0</v>
      </c>
      <c r="E37" s="30"/>
    </row>
    <row r="38" spans="2:5" s="4" customFormat="1" ht="15.75" customHeight="1" x14ac:dyDescent="0.2">
      <c r="B38" s="27" t="s">
        <v>32</v>
      </c>
      <c r="C38" s="28">
        <v>121</v>
      </c>
      <c r="D38" s="28">
        <v>23</v>
      </c>
      <c r="E38" s="29">
        <v>19.008264462809919</v>
      </c>
    </row>
    <row r="39" spans="2:5" s="4" customFormat="1" ht="15.75" customHeight="1" x14ac:dyDescent="0.2">
      <c r="B39" s="27" t="s">
        <v>33</v>
      </c>
      <c r="C39" s="28">
        <v>2124159</v>
      </c>
      <c r="D39" s="28">
        <v>2124159</v>
      </c>
      <c r="E39" s="29">
        <v>100</v>
      </c>
    </row>
    <row r="40" spans="2:5" s="8" customFormat="1" ht="15.75" customHeight="1" x14ac:dyDescent="0.2">
      <c r="B40" s="31" t="s">
        <v>34</v>
      </c>
      <c r="C40" s="32">
        <v>135346</v>
      </c>
      <c r="D40" s="32">
        <v>135346</v>
      </c>
      <c r="E40" s="34">
        <v>100</v>
      </c>
    </row>
    <row r="41" spans="2:5" s="8" customFormat="1" ht="15.75" customHeight="1" x14ac:dyDescent="0.2">
      <c r="B41" s="31" t="s">
        <v>35</v>
      </c>
      <c r="C41" s="32">
        <v>1971068</v>
      </c>
      <c r="D41" s="32">
        <v>1971068</v>
      </c>
      <c r="E41" s="34">
        <v>100</v>
      </c>
    </row>
    <row r="42" spans="2:5" s="8" customFormat="1" ht="15.75" customHeight="1" x14ac:dyDescent="0.2">
      <c r="B42" s="31" t="s">
        <v>36</v>
      </c>
      <c r="C42" s="32">
        <v>17745</v>
      </c>
      <c r="D42" s="32">
        <v>17745</v>
      </c>
      <c r="E42" s="34">
        <v>100</v>
      </c>
    </row>
    <row r="43" spans="2:5" s="4" customFormat="1" ht="15.75" customHeight="1" x14ac:dyDescent="0.2">
      <c r="B43" s="27" t="s">
        <v>37</v>
      </c>
      <c r="C43" s="28">
        <v>141093</v>
      </c>
      <c r="D43" s="28">
        <v>105217</v>
      </c>
      <c r="E43" s="29">
        <v>74.572799501038318</v>
      </c>
    </row>
    <row r="44" spans="2:5" s="4" customFormat="1" ht="15.75" customHeight="1" x14ac:dyDescent="0.2">
      <c r="B44" s="27" t="s">
        <v>38</v>
      </c>
      <c r="C44" s="28">
        <v>157737</v>
      </c>
      <c r="D44" s="28">
        <v>137830</v>
      </c>
      <c r="E44" s="29">
        <v>87.379625579287051</v>
      </c>
    </row>
    <row r="45" spans="2:5" s="4" customFormat="1" ht="15.75" customHeight="1" x14ac:dyDescent="0.2">
      <c r="B45" s="27" t="s">
        <v>39</v>
      </c>
      <c r="C45" s="28">
        <v>10164</v>
      </c>
      <c r="D45" s="28">
        <v>950</v>
      </c>
      <c r="E45" s="29">
        <v>9.3467138921684381</v>
      </c>
    </row>
    <row r="46" spans="2:5" s="4" customFormat="1" ht="15.75" customHeight="1" x14ac:dyDescent="0.2">
      <c r="B46" s="27" t="s">
        <v>40</v>
      </c>
      <c r="C46" s="28">
        <v>1739437</v>
      </c>
      <c r="D46" s="28">
        <v>500462</v>
      </c>
      <c r="E46" s="29">
        <v>28.77149330501766</v>
      </c>
    </row>
    <row r="47" spans="2:5" s="4" customFormat="1" ht="15.75" customHeight="1" x14ac:dyDescent="0.2">
      <c r="B47" s="27" t="s">
        <v>41</v>
      </c>
      <c r="C47" s="28">
        <v>67743</v>
      </c>
      <c r="D47" s="28">
        <v>67743</v>
      </c>
      <c r="E47" s="29">
        <v>100</v>
      </c>
    </row>
    <row r="48" spans="2:5" s="8" customFormat="1" ht="15.75" customHeight="1" x14ac:dyDescent="0.2">
      <c r="B48" s="31" t="s">
        <v>42</v>
      </c>
      <c r="C48" s="32">
        <v>67650</v>
      </c>
      <c r="D48" s="32">
        <v>67650</v>
      </c>
      <c r="E48" s="34">
        <v>100</v>
      </c>
    </row>
    <row r="49" spans="2:5" s="8" customFormat="1" ht="15.75" customHeight="1" x14ac:dyDescent="0.2">
      <c r="B49" s="31" t="s">
        <v>43</v>
      </c>
      <c r="C49" s="32">
        <v>69</v>
      </c>
      <c r="D49" s="32">
        <v>69</v>
      </c>
      <c r="E49" s="34">
        <v>100</v>
      </c>
    </row>
    <row r="50" spans="2:5" s="8" customFormat="1" ht="15.75" customHeight="1" x14ac:dyDescent="0.2">
      <c r="B50" s="31" t="s">
        <v>44</v>
      </c>
      <c r="C50" s="32">
        <v>24</v>
      </c>
      <c r="D50" s="32">
        <v>24</v>
      </c>
      <c r="E50" s="34">
        <v>100</v>
      </c>
    </row>
    <row r="51" spans="2:5" s="4" customFormat="1" ht="15.75" customHeight="1" x14ac:dyDescent="0.2">
      <c r="B51" s="27" t="s">
        <v>45</v>
      </c>
      <c r="C51" s="28">
        <v>1193</v>
      </c>
      <c r="D51" s="28">
        <v>977</v>
      </c>
      <c r="E51" s="29">
        <v>81.894383906119032</v>
      </c>
    </row>
    <row r="52" spans="2:5" s="4" customFormat="1" ht="15.75" customHeight="1" x14ac:dyDescent="0.2">
      <c r="B52" s="27" t="s">
        <v>46</v>
      </c>
      <c r="C52" s="28">
        <v>1193</v>
      </c>
      <c r="D52" s="28">
        <v>977</v>
      </c>
      <c r="E52" s="29">
        <v>81.894383906119032</v>
      </c>
    </row>
    <row r="53" spans="2:5" s="4" customFormat="1" ht="15.75" customHeight="1" x14ac:dyDescent="0.2">
      <c r="B53" s="27" t="s">
        <v>47</v>
      </c>
      <c r="C53" s="28"/>
      <c r="D53" s="28"/>
      <c r="E53" s="29"/>
    </row>
    <row r="54" spans="2:5" s="4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8" customFormat="1" ht="15.75" customHeight="1" x14ac:dyDescent="0.2">
      <c r="B55" s="31" t="s">
        <v>49</v>
      </c>
      <c r="C55" s="32"/>
      <c r="D55" s="32"/>
      <c r="E55" s="34"/>
    </row>
    <row r="56" spans="2:5" s="8" customFormat="1" ht="15.75" customHeight="1" x14ac:dyDescent="0.2">
      <c r="B56" s="31" t="s">
        <v>50</v>
      </c>
      <c r="C56" s="32"/>
      <c r="D56" s="32"/>
      <c r="E56" s="34"/>
    </row>
    <row r="57" spans="2:5" s="8" customFormat="1" ht="15.75" customHeight="1" x14ac:dyDescent="0.2">
      <c r="B57" s="31" t="s">
        <v>51</v>
      </c>
      <c r="C57" s="32"/>
      <c r="D57" s="32"/>
      <c r="E57" s="34"/>
    </row>
    <row r="58" spans="2:5" s="8" customFormat="1" ht="15.75" customHeight="1" x14ac:dyDescent="0.2">
      <c r="B58" s="31" t="s">
        <v>52</v>
      </c>
      <c r="C58" s="32"/>
      <c r="D58" s="32"/>
      <c r="E58" s="34"/>
    </row>
    <row r="59" spans="2:5" s="8" customFormat="1" ht="15.75" customHeight="1" x14ac:dyDescent="0.2">
      <c r="B59" s="31" t="s">
        <v>53</v>
      </c>
      <c r="C59" s="32"/>
      <c r="D59" s="32"/>
      <c r="E59" s="34"/>
    </row>
    <row r="60" spans="2:5" s="8" customFormat="1" ht="15.75" customHeight="1" x14ac:dyDescent="0.2">
      <c r="B60" s="31" t="s">
        <v>54</v>
      </c>
      <c r="C60" s="32"/>
      <c r="D60" s="32"/>
      <c r="E60" s="34"/>
    </row>
    <row r="61" spans="2:5" s="4" customFormat="1" ht="15.75" customHeight="1" x14ac:dyDescent="0.2">
      <c r="B61" s="27" t="s">
        <v>55</v>
      </c>
      <c r="C61" s="28">
        <v>453866</v>
      </c>
      <c r="D61" s="28">
        <v>77868</v>
      </c>
      <c r="E61" s="29">
        <v>17.156605694191679</v>
      </c>
    </row>
    <row r="62" spans="2:5" s="4" customFormat="1" ht="15.75" customHeight="1" x14ac:dyDescent="0.2">
      <c r="B62" s="27" t="s">
        <v>56</v>
      </c>
      <c r="C62" s="28">
        <v>41401</v>
      </c>
      <c r="D62" s="28">
        <v>34382</v>
      </c>
      <c r="E62" s="29">
        <v>83.046303229390588</v>
      </c>
    </row>
    <row r="63" spans="2:5" s="8" customFormat="1" ht="15.75" customHeight="1" x14ac:dyDescent="0.2">
      <c r="B63" s="31" t="s">
        <v>57</v>
      </c>
      <c r="C63" s="32">
        <v>7881</v>
      </c>
      <c r="D63" s="32">
        <v>7881</v>
      </c>
      <c r="E63" s="34">
        <v>100</v>
      </c>
    </row>
    <row r="64" spans="2:5" s="8" customFormat="1" ht="15.75" customHeight="1" x14ac:dyDescent="0.2">
      <c r="B64" s="31" t="s">
        <v>58</v>
      </c>
      <c r="C64" s="32">
        <v>9916</v>
      </c>
      <c r="D64" s="32">
        <v>2897</v>
      </c>
      <c r="E64" s="34">
        <v>29.215409439290035</v>
      </c>
    </row>
    <row r="65" spans="2:5" s="8" customFormat="1" ht="15.75" customHeight="1" x14ac:dyDescent="0.2">
      <c r="B65" s="31" t="s">
        <v>59</v>
      </c>
      <c r="C65" s="32">
        <v>23604</v>
      </c>
      <c r="D65" s="32">
        <v>23604</v>
      </c>
      <c r="E65" s="34">
        <v>100</v>
      </c>
    </row>
    <row r="66" spans="2:5" s="4" customFormat="1" ht="15.75" customHeight="1" x14ac:dyDescent="0.2">
      <c r="B66" s="27" t="s">
        <v>60</v>
      </c>
      <c r="C66" s="28">
        <v>412465</v>
      </c>
      <c r="D66" s="28">
        <v>43486</v>
      </c>
      <c r="E66" s="29">
        <v>10.542955159831743</v>
      </c>
    </row>
    <row r="67" spans="2:5" s="8" customFormat="1" ht="15.75" customHeight="1" x14ac:dyDescent="0.2">
      <c r="B67" s="31" t="s">
        <v>61</v>
      </c>
      <c r="C67" s="32"/>
      <c r="D67" s="32"/>
      <c r="E67" s="34"/>
    </row>
    <row r="68" spans="2:5" s="8" customFormat="1" ht="15.75" customHeight="1" x14ac:dyDescent="0.2">
      <c r="B68" s="31" t="s">
        <v>62</v>
      </c>
      <c r="C68" s="32">
        <v>403241</v>
      </c>
      <c r="D68" s="32">
        <v>40837</v>
      </c>
      <c r="E68" s="34">
        <v>10.127194407314732</v>
      </c>
    </row>
    <row r="69" spans="2:5" s="8" customFormat="1" ht="15.75" customHeight="1" x14ac:dyDescent="0.2">
      <c r="B69" s="31" t="s">
        <v>63</v>
      </c>
      <c r="C69" s="32">
        <v>9224</v>
      </c>
      <c r="D69" s="32">
        <v>2649</v>
      </c>
      <c r="E69" s="34">
        <v>28.718560277536859</v>
      </c>
    </row>
    <row r="70" spans="2:5" s="4" customFormat="1" ht="15.75" customHeight="1" x14ac:dyDescent="0.2">
      <c r="B70" s="27" t="s">
        <v>64</v>
      </c>
      <c r="C70" s="28"/>
      <c r="D70" s="28"/>
      <c r="E70" s="29"/>
    </row>
    <row r="71" spans="2:5" s="4" customFormat="1" ht="15.75" customHeight="1" x14ac:dyDescent="0.2">
      <c r="B71" s="27" t="s">
        <v>65</v>
      </c>
      <c r="C71" s="28">
        <v>1039130</v>
      </c>
      <c r="D71" s="28">
        <v>195318</v>
      </c>
      <c r="E71" s="29">
        <v>18.796300751590273</v>
      </c>
    </row>
    <row r="72" spans="2:5" s="8" customFormat="1" ht="15.75" customHeight="1" x14ac:dyDescent="0.2">
      <c r="B72" s="35" t="s">
        <v>66</v>
      </c>
      <c r="C72" s="36">
        <v>32061</v>
      </c>
      <c r="D72" s="36">
        <v>4173</v>
      </c>
      <c r="E72" s="34">
        <v>13.015813605314868</v>
      </c>
    </row>
    <row r="73" spans="2:5" s="8" customFormat="1" ht="15.75" customHeight="1" x14ac:dyDescent="0.2">
      <c r="B73" s="35" t="s">
        <v>67</v>
      </c>
      <c r="C73" s="36">
        <v>13489</v>
      </c>
      <c r="D73" s="36">
        <v>3053</v>
      </c>
      <c r="E73" s="34">
        <v>22.633256727704055</v>
      </c>
    </row>
    <row r="74" spans="2:5" s="8" customFormat="1" ht="15.75" customHeight="1" x14ac:dyDescent="0.2">
      <c r="B74" s="35" t="s">
        <v>68</v>
      </c>
      <c r="C74" s="36">
        <v>20481</v>
      </c>
      <c r="D74" s="36">
        <v>12784</v>
      </c>
      <c r="E74" s="34">
        <v>62.41882720570284</v>
      </c>
    </row>
    <row r="75" spans="2:5" s="8" customFormat="1" ht="15.75" customHeight="1" x14ac:dyDescent="0.2">
      <c r="B75" s="35" t="s">
        <v>69</v>
      </c>
      <c r="C75" s="36">
        <v>835948</v>
      </c>
      <c r="D75" s="36">
        <v>88579</v>
      </c>
      <c r="E75" s="34">
        <v>10.596233258528043</v>
      </c>
    </row>
    <row r="76" spans="2:5" s="8" customFormat="1" ht="15.75" customHeight="1" x14ac:dyDescent="0.2">
      <c r="B76" s="35" t="s">
        <v>70</v>
      </c>
      <c r="C76" s="36">
        <v>112647</v>
      </c>
      <c r="D76" s="36">
        <v>78712</v>
      </c>
      <c r="E76" s="34">
        <v>69.874918994735765</v>
      </c>
    </row>
    <row r="77" spans="2:5" s="8" customFormat="1" ht="15.75" customHeight="1" x14ac:dyDescent="0.2">
      <c r="B77" s="35" t="s">
        <v>71</v>
      </c>
      <c r="C77" s="36">
        <v>24504</v>
      </c>
      <c r="D77" s="36">
        <v>8017</v>
      </c>
      <c r="E77" s="34">
        <v>32.717107411034938</v>
      </c>
    </row>
    <row r="78" spans="2:5" s="5" customFormat="1" ht="15.75" customHeight="1" x14ac:dyDescent="0.2">
      <c r="B78" s="27" t="s">
        <v>72</v>
      </c>
      <c r="C78" s="28">
        <v>85045</v>
      </c>
      <c r="D78" s="28">
        <v>84257</v>
      </c>
      <c r="E78" s="29">
        <v>99.073431712622721</v>
      </c>
    </row>
    <row r="79" spans="2:5" ht="15.75" customHeight="1" x14ac:dyDescent="0.2">
      <c r="B79" s="31" t="s">
        <v>73</v>
      </c>
      <c r="C79" s="32">
        <v>12</v>
      </c>
      <c r="D79" s="32">
        <v>12</v>
      </c>
      <c r="E79" s="34">
        <v>100</v>
      </c>
    </row>
    <row r="80" spans="2:5" ht="15.75" customHeight="1" x14ac:dyDescent="0.2">
      <c r="B80" s="31" t="s">
        <v>74</v>
      </c>
      <c r="C80" s="32"/>
      <c r="D80" s="32"/>
      <c r="E80" s="34"/>
    </row>
    <row r="81" spans="2:5" ht="15.75" customHeight="1" x14ac:dyDescent="0.2">
      <c r="B81" s="31" t="s">
        <v>75</v>
      </c>
      <c r="C81" s="32">
        <v>84254</v>
      </c>
      <c r="D81" s="32">
        <v>84228</v>
      </c>
      <c r="E81" s="34">
        <v>99.969140930994371</v>
      </c>
    </row>
    <row r="82" spans="2:5" ht="15.75" customHeight="1" x14ac:dyDescent="0.2">
      <c r="B82" s="31" t="s">
        <v>76</v>
      </c>
      <c r="C82" s="32"/>
      <c r="D82" s="32"/>
      <c r="E82" s="34"/>
    </row>
    <row r="83" spans="2:5" ht="15.75" customHeight="1" x14ac:dyDescent="0.2">
      <c r="B83" s="31" t="s">
        <v>77</v>
      </c>
      <c r="C83" s="32"/>
      <c r="D83" s="32"/>
      <c r="E83" s="34"/>
    </row>
    <row r="84" spans="2:5" ht="15.75" customHeight="1" x14ac:dyDescent="0.2">
      <c r="B84" s="31" t="s">
        <v>78</v>
      </c>
      <c r="C84" s="32">
        <v>21</v>
      </c>
      <c r="D84" s="32">
        <v>14</v>
      </c>
      <c r="E84" s="34">
        <v>66.666666666666657</v>
      </c>
    </row>
    <row r="85" spans="2:5" ht="15.75" customHeight="1" x14ac:dyDescent="0.2">
      <c r="B85" s="31" t="s">
        <v>79</v>
      </c>
      <c r="C85" s="32">
        <v>758</v>
      </c>
      <c r="D85" s="32">
        <v>3</v>
      </c>
      <c r="E85" s="34">
        <v>0.39577836411609502</v>
      </c>
    </row>
    <row r="86" spans="2:5" ht="15.75" customHeight="1" x14ac:dyDescent="0.2">
      <c r="B86" s="31" t="s">
        <v>80</v>
      </c>
      <c r="C86" s="32">
        <v>0</v>
      </c>
      <c r="D86" s="32">
        <v>0</v>
      </c>
      <c r="E86" s="34"/>
    </row>
    <row r="87" spans="2:5" s="5" customFormat="1" ht="15.75" customHeight="1" x14ac:dyDescent="0.2">
      <c r="B87" s="27" t="s">
        <v>81</v>
      </c>
      <c r="C87" s="28">
        <v>92460</v>
      </c>
      <c r="D87" s="28">
        <v>74299</v>
      </c>
      <c r="E87" s="29">
        <v>80.357992645468315</v>
      </c>
    </row>
    <row r="88" spans="2:5" ht="15.75" customHeight="1" x14ac:dyDescent="0.2">
      <c r="B88" s="37" t="s">
        <v>82</v>
      </c>
      <c r="C88" s="32"/>
      <c r="D88" s="32"/>
      <c r="E88" s="34"/>
    </row>
    <row r="89" spans="2:5" ht="15.75" customHeight="1" x14ac:dyDescent="0.2">
      <c r="B89" s="37" t="s">
        <v>83</v>
      </c>
      <c r="C89" s="32"/>
      <c r="D89" s="32"/>
      <c r="E89" s="34"/>
    </row>
    <row r="90" spans="2:5" ht="15.75" customHeight="1" x14ac:dyDescent="0.2">
      <c r="B90" s="31" t="s">
        <v>84</v>
      </c>
      <c r="C90" s="32">
        <v>2510</v>
      </c>
      <c r="D90" s="32">
        <v>2510</v>
      </c>
      <c r="E90" s="34">
        <v>100</v>
      </c>
    </row>
    <row r="91" spans="2:5" ht="15.75" customHeight="1" x14ac:dyDescent="0.2">
      <c r="B91" s="31" t="s">
        <v>85</v>
      </c>
      <c r="C91" s="32">
        <v>22698</v>
      </c>
      <c r="D91" s="32">
        <v>22378</v>
      </c>
      <c r="E91" s="34">
        <v>98.590184157194471</v>
      </c>
    </row>
    <row r="92" spans="2:5" ht="15.75" customHeight="1" x14ac:dyDescent="0.2">
      <c r="B92" s="31" t="s">
        <v>86</v>
      </c>
      <c r="C92" s="32">
        <v>13329</v>
      </c>
      <c r="D92" s="32">
        <v>13329</v>
      </c>
      <c r="E92" s="34">
        <v>100</v>
      </c>
    </row>
    <row r="93" spans="2:5" ht="15.75" customHeight="1" x14ac:dyDescent="0.2">
      <c r="B93" s="31" t="s">
        <v>87</v>
      </c>
      <c r="C93" s="32">
        <v>6</v>
      </c>
      <c r="D93" s="32">
        <v>6</v>
      </c>
      <c r="E93" s="34">
        <v>100</v>
      </c>
    </row>
    <row r="94" spans="2:5" ht="15.75" customHeight="1" x14ac:dyDescent="0.2">
      <c r="B94" s="31" t="s">
        <v>88</v>
      </c>
      <c r="C94" s="32">
        <v>53917</v>
      </c>
      <c r="D94" s="32">
        <v>36076</v>
      </c>
      <c r="E94" s="34">
        <v>66.91025094126158</v>
      </c>
    </row>
    <row r="95" spans="2:5" s="5" customFormat="1" ht="15.75" customHeight="1" x14ac:dyDescent="0.2">
      <c r="B95" s="27" t="s">
        <v>89</v>
      </c>
      <c r="C95" s="28">
        <v>25126</v>
      </c>
      <c r="D95" s="28">
        <v>16413</v>
      </c>
      <c r="E95" s="38">
        <v>65.3227732229563</v>
      </c>
    </row>
    <row r="96" spans="2:5" s="5" customFormat="1" ht="15.75" customHeight="1" x14ac:dyDescent="0.2">
      <c r="B96" s="27" t="s">
        <v>90</v>
      </c>
      <c r="C96" s="28">
        <v>25079</v>
      </c>
      <c r="D96" s="28">
        <v>16367</v>
      </c>
      <c r="E96" s="38">
        <v>65.261772797958457</v>
      </c>
    </row>
    <row r="97" spans="2:5" ht="15.75" customHeight="1" x14ac:dyDescent="0.2">
      <c r="B97" s="31" t="s">
        <v>91</v>
      </c>
      <c r="C97" s="32">
        <v>0</v>
      </c>
      <c r="D97" s="32">
        <v>0</v>
      </c>
      <c r="E97" s="39"/>
    </row>
    <row r="98" spans="2:5" ht="15.75" customHeight="1" x14ac:dyDescent="0.2">
      <c r="B98" s="31" t="s">
        <v>92</v>
      </c>
      <c r="C98" s="32">
        <v>3897</v>
      </c>
      <c r="D98" s="32">
        <v>2123</v>
      </c>
      <c r="E98" s="39">
        <v>54.477803438542473</v>
      </c>
    </row>
    <row r="99" spans="2:5" ht="15.75" customHeight="1" x14ac:dyDescent="0.2">
      <c r="B99" s="31" t="s">
        <v>93</v>
      </c>
      <c r="C99" s="32">
        <v>15</v>
      </c>
      <c r="D99" s="32">
        <v>15</v>
      </c>
      <c r="E99" s="39">
        <v>100</v>
      </c>
    </row>
    <row r="100" spans="2:5" ht="15.75" customHeight="1" x14ac:dyDescent="0.2">
      <c r="B100" s="31" t="s">
        <v>94</v>
      </c>
      <c r="C100" s="32">
        <v>13088</v>
      </c>
      <c r="D100" s="32">
        <v>8672</v>
      </c>
      <c r="E100" s="39">
        <v>66.25916870415648</v>
      </c>
    </row>
    <row r="101" spans="2:5" ht="15.75" customHeight="1" x14ac:dyDescent="0.2">
      <c r="B101" s="31" t="s">
        <v>95</v>
      </c>
      <c r="C101" s="32">
        <v>8079</v>
      </c>
      <c r="D101" s="32">
        <v>5557</v>
      </c>
      <c r="E101" s="39">
        <v>68.783265255600952</v>
      </c>
    </row>
    <row r="102" spans="2:5" s="5" customFormat="1" ht="15.75" customHeight="1" x14ac:dyDescent="0.2">
      <c r="B102" s="27" t="s">
        <v>96</v>
      </c>
      <c r="C102" s="28">
        <v>47</v>
      </c>
      <c r="D102" s="28">
        <v>46</v>
      </c>
      <c r="E102" s="38"/>
    </row>
    <row r="103" spans="2:5" s="5" customFormat="1" ht="15.75" customHeight="1" x14ac:dyDescent="0.2">
      <c r="B103" s="27" t="s">
        <v>97</v>
      </c>
      <c r="C103" s="28">
        <v>0</v>
      </c>
      <c r="D103" s="28">
        <v>0</v>
      </c>
      <c r="E103" s="38"/>
    </row>
    <row r="104" spans="2:5" ht="15.75" customHeight="1" x14ac:dyDescent="0.2">
      <c r="B104" s="31" t="s">
        <v>98</v>
      </c>
      <c r="C104" s="32"/>
      <c r="D104" s="32"/>
      <c r="E104" s="39"/>
    </row>
    <row r="105" spans="2:5" ht="15.75" customHeight="1" x14ac:dyDescent="0.2">
      <c r="B105" s="31" t="s">
        <v>99</v>
      </c>
      <c r="C105" s="32"/>
      <c r="D105" s="32"/>
      <c r="E105" s="39"/>
    </row>
    <row r="106" spans="2:5" s="5" customFormat="1" ht="15.75" customHeight="1" x14ac:dyDescent="0.2">
      <c r="B106" s="27" t="s">
        <v>100</v>
      </c>
      <c r="C106" s="28">
        <v>3</v>
      </c>
      <c r="D106" s="28">
        <v>0</v>
      </c>
      <c r="E106" s="38">
        <v>0</v>
      </c>
    </row>
    <row r="107" spans="2:5" s="5" customFormat="1" ht="15.75" customHeight="1" x14ac:dyDescent="0.2">
      <c r="B107" s="27" t="s">
        <v>101</v>
      </c>
      <c r="C107" s="28">
        <v>0</v>
      </c>
      <c r="D107" s="28">
        <v>0</v>
      </c>
      <c r="E107" s="38"/>
    </row>
    <row r="108" spans="2:5" ht="15.75" customHeight="1" x14ac:dyDescent="0.2">
      <c r="B108" s="31" t="s">
        <v>102</v>
      </c>
      <c r="C108" s="32">
        <v>0</v>
      </c>
      <c r="D108" s="32">
        <v>0</v>
      </c>
      <c r="E108" s="39"/>
    </row>
    <row r="109" spans="2:5" ht="15.75" customHeight="1" x14ac:dyDescent="0.2">
      <c r="B109" s="31" t="s">
        <v>103</v>
      </c>
      <c r="C109" s="32"/>
      <c r="D109" s="32"/>
      <c r="E109" s="39"/>
    </row>
    <row r="110" spans="2:5" ht="15.75" customHeight="1" x14ac:dyDescent="0.2">
      <c r="B110" s="31" t="s">
        <v>104</v>
      </c>
      <c r="C110" s="32"/>
      <c r="D110" s="32"/>
      <c r="E110" s="39"/>
    </row>
    <row r="111" spans="2:5" ht="15.75" customHeight="1" x14ac:dyDescent="0.2">
      <c r="B111" s="31" t="s">
        <v>105</v>
      </c>
      <c r="C111" s="32">
        <v>0</v>
      </c>
      <c r="D111" s="32">
        <v>0</v>
      </c>
      <c r="E111" s="39"/>
    </row>
    <row r="112" spans="2:5" s="5" customFormat="1" ht="15.75" customHeight="1" x14ac:dyDescent="0.2">
      <c r="B112" s="27" t="s">
        <v>106</v>
      </c>
      <c r="C112" s="28">
        <v>3</v>
      </c>
      <c r="D112" s="28">
        <v>0</v>
      </c>
      <c r="E112" s="38">
        <v>0</v>
      </c>
    </row>
  </sheetData>
  <phoneticPr fontId="0" type="noConversion"/>
  <hyperlinks>
    <hyperlink ref="C4" location="Ocak!A1" display="Ocak" xr:uid="{21DCBA4B-EF3A-4055-BD2C-FA9CD1A199C9}"/>
    <hyperlink ref="D4" location="Şubat!A1" display="Şubat" xr:uid="{5AACFDA8-811A-4231-90A9-90256CC96EC1}"/>
    <hyperlink ref="E4" location="Mart!A1" display="Mart" xr:uid="{5C3BE6FD-8FC8-4193-9A66-BD98D470EBC3}"/>
    <hyperlink ref="C5" location="Nisan!A1" display="Nisan" xr:uid="{97F53D85-F91B-418C-9F5D-19650A69EB84}"/>
    <hyperlink ref="D5" location="Mayıs!A1" display="Mayıs" xr:uid="{EA052DF6-0D1F-4CC5-B6DE-8E20BBF8CA1F}"/>
    <hyperlink ref="E5" location="Haziran!A1" display="Haziran" xr:uid="{72F3F429-10A4-4A15-A90F-C010DF2B88C9}"/>
    <hyperlink ref="C6" location="Temmuz!A1" display="Temmuz" xr:uid="{0C172D5B-2AA6-4987-907F-00D117A78739}"/>
    <hyperlink ref="D6" location="Ağustos!A1" display="Ağustos" xr:uid="{96A4FB49-203D-4A87-91D3-486EC9F1D007}"/>
    <hyperlink ref="E6" location="Eylül!A1" display="Eylül" xr:uid="{09BB3301-66E9-4D28-AD49-EAB53A06B5F6}"/>
    <hyperlink ref="C7" location="Ekim!A1" display="Ekim" xr:uid="{89DD8075-1645-4A4C-A4EE-089F6F7033A5}"/>
    <hyperlink ref="D7" location="Kasım!A1" display="Kasım" xr:uid="{D19D1258-16F3-4BB8-98FD-D5EEB94E7A8A}"/>
    <hyperlink ref="E7" location="Aralık!A1" display="Aralık" xr:uid="{D1789C77-0749-473C-BD85-BB5BCCF8066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604A-A3EC-4012-B72E-92F80BB609F0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5.5" customHeight="1" thickBot="1" x14ac:dyDescent="0.3">
      <c r="B2" s="18" t="s">
        <v>107</v>
      </c>
      <c r="C2" s="19"/>
      <c r="D2" s="19"/>
      <c r="E2" s="20"/>
    </row>
    <row r="3" spans="2:7" s="2" customFormat="1" ht="16.5" customHeight="1" x14ac:dyDescent="0.25">
      <c r="B3" s="1"/>
      <c r="C3" s="16"/>
      <c r="D3" s="16"/>
      <c r="E3" s="17"/>
    </row>
    <row r="4" spans="2:7" s="2" customFormat="1" ht="16.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2" customFormat="1" ht="16.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6.5" customHeight="1" x14ac:dyDescent="0.25">
      <c r="B6" s="1"/>
      <c r="C6" s="22" t="s">
        <v>198</v>
      </c>
      <c r="D6" s="22" t="s">
        <v>200</v>
      </c>
      <c r="E6" s="23" t="s">
        <v>203</v>
      </c>
    </row>
    <row r="7" spans="2:7" s="2" customFormat="1" ht="16.5" customHeight="1" x14ac:dyDescent="0.25">
      <c r="B7" s="1"/>
      <c r="C7" s="22" t="s">
        <v>205</v>
      </c>
      <c r="D7" s="22" t="s">
        <v>207</v>
      </c>
      <c r="E7" s="23" t="s">
        <v>208</v>
      </c>
    </row>
    <row r="8" spans="2:7" s="2" customFormat="1" ht="16.5" customHeight="1" x14ac:dyDescent="0.25">
      <c r="B8" s="1"/>
      <c r="C8" s="16"/>
      <c r="D8" s="16"/>
      <c r="E8" s="17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4" customFormat="1" ht="15.75" customHeight="1" x14ac:dyDescent="0.2">
      <c r="B10" s="27" t="s">
        <v>4</v>
      </c>
      <c r="C10" s="28">
        <v>9428716</v>
      </c>
      <c r="D10" s="28">
        <v>6870112</v>
      </c>
      <c r="E10" s="29">
        <v>72.863706998916925</v>
      </c>
    </row>
    <row r="11" spans="2:7" s="5" customFormat="1" ht="15.75" customHeight="1" x14ac:dyDescent="0.2">
      <c r="B11" s="27" t="s">
        <v>5</v>
      </c>
      <c r="C11" s="28">
        <v>7757162</v>
      </c>
      <c r="D11" s="28">
        <v>6543674</v>
      </c>
      <c r="E11" s="30">
        <v>84.356546891762747</v>
      </c>
    </row>
    <row r="12" spans="2:7" s="5" customFormat="1" ht="15.75" customHeight="1" x14ac:dyDescent="0.2">
      <c r="B12" s="27" t="s">
        <v>6</v>
      </c>
      <c r="C12" s="28">
        <v>1609442</v>
      </c>
      <c r="D12" s="28">
        <v>1031534</v>
      </c>
      <c r="E12" s="30">
        <v>64.092648259458869</v>
      </c>
      <c r="G12" s="6"/>
    </row>
    <row r="13" spans="2:7" s="5" customFormat="1" ht="15.75" customHeight="1" x14ac:dyDescent="0.2">
      <c r="B13" s="27" t="s">
        <v>7</v>
      </c>
      <c r="C13" s="28">
        <v>1166337</v>
      </c>
      <c r="D13" s="28">
        <v>742131</v>
      </c>
      <c r="E13" s="30">
        <v>63.629208367735913</v>
      </c>
    </row>
    <row r="14" spans="2:7" ht="15.75" customHeight="1" x14ac:dyDescent="0.2">
      <c r="B14" s="31" t="s">
        <v>8</v>
      </c>
      <c r="C14" s="32">
        <v>168225</v>
      </c>
      <c r="D14" s="32">
        <v>52555</v>
      </c>
      <c r="E14" s="33">
        <v>31.240897607371082</v>
      </c>
    </row>
    <row r="15" spans="2:7" ht="15.75" customHeight="1" x14ac:dyDescent="0.2">
      <c r="B15" s="31" t="s">
        <v>9</v>
      </c>
      <c r="C15" s="32">
        <v>16264</v>
      </c>
      <c r="D15" s="32">
        <v>8111</v>
      </c>
      <c r="E15" s="33">
        <v>49.870880472208555</v>
      </c>
    </row>
    <row r="16" spans="2:7" ht="15.75" customHeight="1" x14ac:dyDescent="0.2">
      <c r="B16" s="31" t="s">
        <v>10</v>
      </c>
      <c r="C16" s="32">
        <v>930282</v>
      </c>
      <c r="D16" s="32">
        <v>648233</v>
      </c>
      <c r="E16" s="33">
        <v>69.681343936569775</v>
      </c>
    </row>
    <row r="17" spans="2:5" ht="15.75" customHeight="1" x14ac:dyDescent="0.2">
      <c r="B17" s="31" t="s">
        <v>11</v>
      </c>
      <c r="C17" s="32">
        <v>51566</v>
      </c>
      <c r="D17" s="32">
        <v>33232</v>
      </c>
      <c r="E17" s="33">
        <v>64.445564907109329</v>
      </c>
    </row>
    <row r="18" spans="2:5" s="5" customFormat="1" ht="15.75" customHeight="1" x14ac:dyDescent="0.2">
      <c r="B18" s="27" t="s">
        <v>12</v>
      </c>
      <c r="C18" s="28">
        <v>443105</v>
      </c>
      <c r="D18" s="28">
        <v>289403</v>
      </c>
      <c r="E18" s="30">
        <v>65.312510578756729</v>
      </c>
    </row>
    <row r="19" spans="2:5" ht="15.75" customHeight="1" x14ac:dyDescent="0.2">
      <c r="B19" s="31" t="s">
        <v>13</v>
      </c>
      <c r="C19" s="32">
        <v>130694</v>
      </c>
      <c r="D19" s="32">
        <v>39149</v>
      </c>
      <c r="E19" s="33">
        <v>29.954703352870059</v>
      </c>
    </row>
    <row r="20" spans="2:5" ht="15.75" customHeight="1" x14ac:dyDescent="0.2">
      <c r="B20" s="31" t="s">
        <v>14</v>
      </c>
      <c r="C20" s="32">
        <v>4547</v>
      </c>
      <c r="D20" s="32">
        <v>3416</v>
      </c>
      <c r="E20" s="33">
        <v>75.12645700461843</v>
      </c>
    </row>
    <row r="21" spans="2:5" ht="15.75" customHeight="1" x14ac:dyDescent="0.2">
      <c r="B21" s="31" t="s">
        <v>15</v>
      </c>
      <c r="C21" s="32">
        <v>307864</v>
      </c>
      <c r="D21" s="32">
        <v>246838</v>
      </c>
      <c r="E21" s="33">
        <v>80.177610893121638</v>
      </c>
    </row>
    <row r="22" spans="2:5" s="4" customFormat="1" ht="15.75" customHeight="1" x14ac:dyDescent="0.2">
      <c r="B22" s="27" t="s">
        <v>16</v>
      </c>
      <c r="C22" s="28">
        <v>251278</v>
      </c>
      <c r="D22" s="28">
        <v>88652</v>
      </c>
      <c r="E22" s="29">
        <v>35.280446358216793</v>
      </c>
    </row>
    <row r="23" spans="2:5" s="8" customFormat="1" ht="15.75" customHeight="1" x14ac:dyDescent="0.2">
      <c r="B23" s="31" t="s">
        <v>17</v>
      </c>
      <c r="C23" s="32">
        <v>4812</v>
      </c>
      <c r="D23" s="32">
        <v>1993</v>
      </c>
      <c r="E23" s="34">
        <v>41.417290108063177</v>
      </c>
    </row>
    <row r="24" spans="2:5" s="8" customFormat="1" ht="15.75" customHeight="1" x14ac:dyDescent="0.2">
      <c r="B24" s="31" t="s">
        <v>18</v>
      </c>
      <c r="C24" s="32">
        <v>246466</v>
      </c>
      <c r="D24" s="32">
        <v>86659</v>
      </c>
      <c r="E24" s="34">
        <v>35.160630675224979</v>
      </c>
    </row>
    <row r="25" spans="2:5" s="4" customFormat="1" ht="15.75" customHeight="1" x14ac:dyDescent="0.2">
      <c r="B25" s="27" t="s">
        <v>19</v>
      </c>
      <c r="C25" s="28">
        <v>3879344</v>
      </c>
      <c r="D25" s="28">
        <v>3470444</v>
      </c>
      <c r="E25" s="29">
        <v>89.459558110855852</v>
      </c>
    </row>
    <row r="26" spans="2:5" s="4" customFormat="1" ht="15.75" customHeight="1" x14ac:dyDescent="0.2">
      <c r="B26" s="27" t="s">
        <v>20</v>
      </c>
      <c r="C26" s="28">
        <v>1124356</v>
      </c>
      <c r="D26" s="28">
        <v>752415</v>
      </c>
      <c r="E26" s="29">
        <v>66.91964111011103</v>
      </c>
    </row>
    <row r="27" spans="2:5" s="8" customFormat="1" ht="15.75" customHeight="1" x14ac:dyDescent="0.2">
      <c r="B27" s="31" t="s">
        <v>21</v>
      </c>
      <c r="C27" s="32">
        <v>1105965</v>
      </c>
      <c r="D27" s="32">
        <v>736453</v>
      </c>
      <c r="E27" s="34">
        <v>66.589177776873584</v>
      </c>
    </row>
    <row r="28" spans="2:5" s="8" customFormat="1" ht="15.75" customHeight="1" x14ac:dyDescent="0.2">
      <c r="B28" s="31" t="s">
        <v>22</v>
      </c>
      <c r="C28" s="32">
        <v>18391</v>
      </c>
      <c r="D28" s="32">
        <v>15962</v>
      </c>
      <c r="E28" s="34">
        <v>86.79245283018868</v>
      </c>
    </row>
    <row r="29" spans="2:5" s="4" customFormat="1" ht="15.75" customHeight="1" x14ac:dyDescent="0.2">
      <c r="B29" s="27" t="s">
        <v>23</v>
      </c>
      <c r="C29" s="28">
        <v>2698628</v>
      </c>
      <c r="D29" s="28">
        <v>2664620</v>
      </c>
      <c r="E29" s="29">
        <v>98.739804078220487</v>
      </c>
    </row>
    <row r="30" spans="2:5" s="8" customFormat="1" ht="15.75" customHeight="1" x14ac:dyDescent="0.2">
      <c r="B30" s="31" t="s">
        <v>24</v>
      </c>
      <c r="C30" s="32">
        <v>4609</v>
      </c>
      <c r="D30" s="32">
        <v>1548</v>
      </c>
      <c r="E30" s="34">
        <v>33.58646127142547</v>
      </c>
    </row>
    <row r="31" spans="2:5" s="8" customFormat="1" ht="15.75" customHeight="1" x14ac:dyDescent="0.2">
      <c r="B31" s="31" t="s">
        <v>25</v>
      </c>
      <c r="C31" s="32">
        <v>132742</v>
      </c>
      <c r="D31" s="32">
        <v>130965</v>
      </c>
      <c r="E31" s="34">
        <v>98.66131292281267</v>
      </c>
    </row>
    <row r="32" spans="2:5" s="8" customFormat="1" ht="15.75" customHeight="1" x14ac:dyDescent="0.2">
      <c r="B32" s="31" t="s">
        <v>26</v>
      </c>
      <c r="C32" s="32">
        <v>119776</v>
      </c>
      <c r="D32" s="32">
        <v>105702</v>
      </c>
      <c r="E32" s="34">
        <v>88.249732834624623</v>
      </c>
    </row>
    <row r="33" spans="2:5" ht="15.75" customHeight="1" x14ac:dyDescent="0.2">
      <c r="B33" s="31" t="s">
        <v>27</v>
      </c>
      <c r="C33" s="32">
        <v>2415936</v>
      </c>
      <c r="D33" s="32">
        <v>2415903</v>
      </c>
      <c r="E33" s="33">
        <v>99.998634069776685</v>
      </c>
    </row>
    <row r="34" spans="2:5" ht="15.75" customHeight="1" x14ac:dyDescent="0.2">
      <c r="B34" s="31" t="s">
        <v>28</v>
      </c>
      <c r="C34" s="32">
        <v>8977</v>
      </c>
      <c r="D34" s="32">
        <v>1873</v>
      </c>
      <c r="E34" s="33">
        <v>20.864431324495932</v>
      </c>
    </row>
    <row r="35" spans="2:5" ht="15.75" customHeight="1" x14ac:dyDescent="0.2">
      <c r="B35" s="31" t="s">
        <v>29</v>
      </c>
      <c r="C35" s="32">
        <v>16588</v>
      </c>
      <c r="D35" s="32">
        <v>8629</v>
      </c>
      <c r="E35" s="33">
        <v>52.019532191945984</v>
      </c>
    </row>
    <row r="36" spans="2:5" s="5" customFormat="1" ht="15.75" customHeight="1" x14ac:dyDescent="0.2">
      <c r="B36" s="27" t="s">
        <v>30</v>
      </c>
      <c r="C36" s="28">
        <v>56251</v>
      </c>
      <c r="D36" s="28">
        <v>53387</v>
      </c>
      <c r="E36" s="30">
        <v>94.9085349593785</v>
      </c>
    </row>
    <row r="37" spans="2:5" s="5" customFormat="1" ht="15.75" customHeight="1" x14ac:dyDescent="0.2">
      <c r="B37" s="27" t="s">
        <v>31</v>
      </c>
      <c r="C37" s="28"/>
      <c r="D37" s="28"/>
      <c r="E37" s="30"/>
    </row>
    <row r="38" spans="2:5" s="4" customFormat="1" ht="15.75" customHeight="1" x14ac:dyDescent="0.2">
      <c r="B38" s="27" t="s">
        <v>32</v>
      </c>
      <c r="C38" s="28">
        <v>109</v>
      </c>
      <c r="D38" s="28">
        <v>22</v>
      </c>
      <c r="E38" s="29">
        <v>20.183486238532112</v>
      </c>
    </row>
    <row r="39" spans="2:5" s="4" customFormat="1" ht="15.75" customHeight="1" x14ac:dyDescent="0.2">
      <c r="B39" s="27" t="s">
        <v>33</v>
      </c>
      <c r="C39" s="28">
        <v>1742509</v>
      </c>
      <c r="D39" s="28">
        <v>1742509</v>
      </c>
      <c r="E39" s="29">
        <v>100</v>
      </c>
    </row>
    <row r="40" spans="2:5" s="8" customFormat="1" ht="15.75" customHeight="1" x14ac:dyDescent="0.2">
      <c r="B40" s="31" t="s">
        <v>34</v>
      </c>
      <c r="C40" s="32">
        <v>113405</v>
      </c>
      <c r="D40" s="32">
        <v>113405</v>
      </c>
      <c r="E40" s="34">
        <v>100</v>
      </c>
    </row>
    <row r="41" spans="2:5" s="8" customFormat="1" ht="15.75" customHeight="1" x14ac:dyDescent="0.2">
      <c r="B41" s="31" t="s">
        <v>35</v>
      </c>
      <c r="C41" s="32">
        <v>1613260</v>
      </c>
      <c r="D41" s="32">
        <v>1613260</v>
      </c>
      <c r="E41" s="34">
        <v>100</v>
      </c>
    </row>
    <row r="42" spans="2:5" s="8" customFormat="1" ht="15.75" customHeight="1" x14ac:dyDescent="0.2">
      <c r="B42" s="31" t="s">
        <v>36</v>
      </c>
      <c r="C42" s="32">
        <v>15844</v>
      </c>
      <c r="D42" s="32">
        <v>15844</v>
      </c>
      <c r="E42" s="34">
        <v>100</v>
      </c>
    </row>
    <row r="43" spans="2:5" s="4" customFormat="1" ht="15.75" customHeight="1" x14ac:dyDescent="0.2">
      <c r="B43" s="27" t="s">
        <v>37</v>
      </c>
      <c r="C43" s="28">
        <v>125026</v>
      </c>
      <c r="D43" s="28">
        <v>90188</v>
      </c>
      <c r="E43" s="29">
        <v>72.135395837665754</v>
      </c>
    </row>
    <row r="44" spans="2:5" s="4" customFormat="1" ht="15.75" customHeight="1" x14ac:dyDescent="0.2">
      <c r="B44" s="27" t="s">
        <v>38</v>
      </c>
      <c r="C44" s="28">
        <v>139505</v>
      </c>
      <c r="D44" s="28">
        <v>119588</v>
      </c>
      <c r="E44" s="29">
        <v>85.723092362280923</v>
      </c>
    </row>
    <row r="45" spans="2:5" s="4" customFormat="1" ht="15.75" customHeight="1" x14ac:dyDescent="0.2">
      <c r="B45" s="27" t="s">
        <v>39</v>
      </c>
      <c r="C45" s="28">
        <v>10058</v>
      </c>
      <c r="D45" s="28">
        <v>759</v>
      </c>
      <c r="E45" s="29">
        <v>7.5462318552396104</v>
      </c>
    </row>
    <row r="46" spans="2:5" s="4" customFormat="1" ht="15.75" customHeight="1" x14ac:dyDescent="0.2">
      <c r="B46" s="27" t="s">
        <v>40</v>
      </c>
      <c r="C46" s="28">
        <v>1648353</v>
      </c>
      <c r="D46" s="28">
        <v>311463</v>
      </c>
      <c r="E46" s="29">
        <v>18.895406505766665</v>
      </c>
    </row>
    <row r="47" spans="2:5" s="4" customFormat="1" ht="15.75" customHeight="1" x14ac:dyDescent="0.2">
      <c r="B47" s="27" t="s">
        <v>41</v>
      </c>
      <c r="C47" s="28">
        <v>56669</v>
      </c>
      <c r="D47" s="28">
        <v>56669</v>
      </c>
      <c r="E47" s="29">
        <v>100</v>
      </c>
    </row>
    <row r="48" spans="2:5" s="8" customFormat="1" ht="15.75" customHeight="1" x14ac:dyDescent="0.2">
      <c r="B48" s="31" t="s">
        <v>42</v>
      </c>
      <c r="C48" s="32">
        <v>56582</v>
      </c>
      <c r="D48" s="32">
        <v>56582</v>
      </c>
      <c r="E48" s="34">
        <v>100</v>
      </c>
    </row>
    <row r="49" spans="2:5" s="8" customFormat="1" ht="15.75" customHeight="1" x14ac:dyDescent="0.2">
      <c r="B49" s="31" t="s">
        <v>43</v>
      </c>
      <c r="C49" s="32">
        <v>69</v>
      </c>
      <c r="D49" s="32">
        <v>69</v>
      </c>
      <c r="E49" s="34">
        <v>100</v>
      </c>
    </row>
    <row r="50" spans="2:5" s="8" customFormat="1" ht="15.75" customHeight="1" x14ac:dyDescent="0.2">
      <c r="B50" s="31" t="s">
        <v>44</v>
      </c>
      <c r="C50" s="32">
        <v>18</v>
      </c>
      <c r="D50" s="32">
        <v>18</v>
      </c>
      <c r="E50" s="34">
        <v>100</v>
      </c>
    </row>
    <row r="51" spans="2:5" s="4" customFormat="1" ht="15.75" customHeight="1" x14ac:dyDescent="0.2">
      <c r="B51" s="27" t="s">
        <v>45</v>
      </c>
      <c r="C51" s="28">
        <v>1178</v>
      </c>
      <c r="D51" s="28">
        <v>966</v>
      </c>
      <c r="E51" s="29">
        <v>82.003395585738531</v>
      </c>
    </row>
    <row r="52" spans="2:5" s="4" customFormat="1" ht="15.75" customHeight="1" x14ac:dyDescent="0.2">
      <c r="B52" s="27" t="s">
        <v>46</v>
      </c>
      <c r="C52" s="28">
        <v>1178</v>
      </c>
      <c r="D52" s="28">
        <v>966</v>
      </c>
      <c r="E52" s="29">
        <v>82.003395585738531</v>
      </c>
    </row>
    <row r="53" spans="2:5" s="4" customFormat="1" ht="15.75" customHeight="1" x14ac:dyDescent="0.2">
      <c r="B53" s="27" t="s">
        <v>47</v>
      </c>
      <c r="C53" s="28"/>
      <c r="D53" s="28"/>
      <c r="E53" s="29"/>
    </row>
    <row r="54" spans="2:5" s="4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8" customFormat="1" ht="15.75" customHeight="1" x14ac:dyDescent="0.2">
      <c r="B55" s="31" t="s">
        <v>49</v>
      </c>
      <c r="C55" s="32"/>
      <c r="D55" s="32"/>
      <c r="E55" s="34"/>
    </row>
    <row r="56" spans="2:5" s="8" customFormat="1" ht="15.75" customHeight="1" x14ac:dyDescent="0.2">
      <c r="B56" s="31" t="s">
        <v>50</v>
      </c>
      <c r="C56" s="32"/>
      <c r="D56" s="32"/>
      <c r="E56" s="34"/>
    </row>
    <row r="57" spans="2:5" s="8" customFormat="1" ht="15.75" customHeight="1" x14ac:dyDescent="0.2">
      <c r="B57" s="31" t="s">
        <v>51</v>
      </c>
      <c r="C57" s="32"/>
      <c r="D57" s="32"/>
      <c r="E57" s="34"/>
    </row>
    <row r="58" spans="2:5" s="8" customFormat="1" ht="15.75" customHeight="1" x14ac:dyDescent="0.2">
      <c r="B58" s="31" t="s">
        <v>52</v>
      </c>
      <c r="C58" s="32"/>
      <c r="D58" s="32"/>
      <c r="E58" s="34"/>
    </row>
    <row r="59" spans="2:5" s="8" customFormat="1" ht="15.75" customHeight="1" x14ac:dyDescent="0.2">
      <c r="B59" s="31" t="s">
        <v>53</v>
      </c>
      <c r="C59" s="32"/>
      <c r="D59" s="32"/>
      <c r="E59" s="34"/>
    </row>
    <row r="60" spans="2:5" s="8" customFormat="1" ht="15.75" customHeight="1" x14ac:dyDescent="0.2">
      <c r="B60" s="31" t="s">
        <v>54</v>
      </c>
      <c r="C60" s="32"/>
      <c r="D60" s="32"/>
      <c r="E60" s="34"/>
    </row>
    <row r="61" spans="2:5" s="4" customFormat="1" ht="15.75" customHeight="1" x14ac:dyDescent="0.2">
      <c r="B61" s="27" t="s">
        <v>55</v>
      </c>
      <c r="C61" s="28">
        <v>443834</v>
      </c>
      <c r="D61" s="28">
        <v>43046</v>
      </c>
      <c r="E61" s="29">
        <v>9.6986711247898985</v>
      </c>
    </row>
    <row r="62" spans="2:5" s="4" customFormat="1" ht="15.75" customHeight="1" x14ac:dyDescent="0.2">
      <c r="B62" s="27" t="s">
        <v>56</v>
      </c>
      <c r="C62" s="28">
        <v>35468</v>
      </c>
      <c r="D62" s="28">
        <v>28509</v>
      </c>
      <c r="E62" s="29">
        <v>80.379497011390541</v>
      </c>
    </row>
    <row r="63" spans="2:5" s="8" customFormat="1" ht="15.75" customHeight="1" x14ac:dyDescent="0.2">
      <c r="B63" s="31" t="s">
        <v>57</v>
      </c>
      <c r="C63" s="32">
        <v>6821</v>
      </c>
      <c r="D63" s="32">
        <v>6821</v>
      </c>
      <c r="E63" s="34">
        <v>100</v>
      </c>
    </row>
    <row r="64" spans="2:5" s="8" customFormat="1" ht="15.75" customHeight="1" x14ac:dyDescent="0.2">
      <c r="B64" s="31" t="s">
        <v>58</v>
      </c>
      <c r="C64" s="32">
        <v>9545</v>
      </c>
      <c r="D64" s="32">
        <v>2586</v>
      </c>
      <c r="E64" s="34">
        <v>27.092718700890515</v>
      </c>
    </row>
    <row r="65" spans="2:5" s="8" customFormat="1" ht="15.75" customHeight="1" x14ac:dyDescent="0.2">
      <c r="B65" s="31" t="s">
        <v>59</v>
      </c>
      <c r="C65" s="32">
        <v>19102</v>
      </c>
      <c r="D65" s="32">
        <v>19102</v>
      </c>
      <c r="E65" s="34">
        <v>100</v>
      </c>
    </row>
    <row r="66" spans="2:5" s="4" customFormat="1" ht="15.75" customHeight="1" x14ac:dyDescent="0.2">
      <c r="B66" s="27" t="s">
        <v>60</v>
      </c>
      <c r="C66" s="28">
        <v>408366</v>
      </c>
      <c r="D66" s="28">
        <v>14537</v>
      </c>
      <c r="E66" s="29">
        <v>3.5597968489051488</v>
      </c>
    </row>
    <row r="67" spans="2:5" s="8" customFormat="1" ht="15.75" customHeight="1" x14ac:dyDescent="0.2">
      <c r="B67" s="31" t="s">
        <v>61</v>
      </c>
      <c r="C67" s="32"/>
      <c r="D67" s="32"/>
      <c r="E67" s="34"/>
    </row>
    <row r="68" spans="2:5" s="8" customFormat="1" ht="15.75" customHeight="1" x14ac:dyDescent="0.2">
      <c r="B68" s="31" t="s">
        <v>62</v>
      </c>
      <c r="C68" s="32">
        <v>399434</v>
      </c>
      <c r="D68" s="32">
        <v>12181</v>
      </c>
      <c r="E68" s="34">
        <v>3.0495651346655519</v>
      </c>
    </row>
    <row r="69" spans="2:5" s="8" customFormat="1" ht="15.75" customHeight="1" x14ac:dyDescent="0.2">
      <c r="B69" s="31" t="s">
        <v>63</v>
      </c>
      <c r="C69" s="32">
        <v>8932</v>
      </c>
      <c r="D69" s="32">
        <v>2356</v>
      </c>
      <c r="E69" s="34">
        <v>26.377071204657408</v>
      </c>
    </row>
    <row r="70" spans="2:5" s="4" customFormat="1" ht="15.75" customHeight="1" x14ac:dyDescent="0.2">
      <c r="B70" s="27" t="s">
        <v>64</v>
      </c>
      <c r="C70" s="28"/>
      <c r="D70" s="28"/>
      <c r="E70" s="29"/>
    </row>
    <row r="71" spans="2:5" s="4" customFormat="1" ht="15.75" customHeight="1" x14ac:dyDescent="0.2">
      <c r="B71" s="27" t="s">
        <v>65</v>
      </c>
      <c r="C71" s="28">
        <v>990351</v>
      </c>
      <c r="D71" s="28">
        <v>74828</v>
      </c>
      <c r="E71" s="29">
        <v>7.5557049975210813</v>
      </c>
    </row>
    <row r="72" spans="2:5" s="8" customFormat="1" ht="15.75" customHeight="1" x14ac:dyDescent="0.2">
      <c r="B72" s="35" t="s">
        <v>66</v>
      </c>
      <c r="C72" s="36">
        <v>31156</v>
      </c>
      <c r="D72" s="36">
        <v>3298</v>
      </c>
      <c r="E72" s="34">
        <v>10.585441006547695</v>
      </c>
    </row>
    <row r="73" spans="2:5" s="8" customFormat="1" ht="15.75" customHeight="1" x14ac:dyDescent="0.2">
      <c r="B73" s="35" t="s">
        <v>67</v>
      </c>
      <c r="C73" s="36">
        <v>13889</v>
      </c>
      <c r="D73" s="36">
        <v>3191</v>
      </c>
      <c r="E73" s="34">
        <v>22.975016199870403</v>
      </c>
    </row>
    <row r="74" spans="2:5" s="8" customFormat="1" ht="15.75" customHeight="1" x14ac:dyDescent="0.2">
      <c r="B74" s="35" t="s">
        <v>68</v>
      </c>
      <c r="C74" s="36">
        <v>20108</v>
      </c>
      <c r="D74" s="36">
        <v>11284</v>
      </c>
      <c r="E74" s="34">
        <v>56.116968370797693</v>
      </c>
    </row>
    <row r="75" spans="2:5" s="8" customFormat="1" ht="15.75" customHeight="1" x14ac:dyDescent="0.2">
      <c r="B75" s="35" t="s">
        <v>69</v>
      </c>
      <c r="C75" s="36">
        <v>831640</v>
      </c>
      <c r="D75" s="36">
        <v>7916</v>
      </c>
      <c r="E75" s="34">
        <v>0.95185416766870279</v>
      </c>
    </row>
    <row r="76" spans="2:5" s="8" customFormat="1" ht="15.75" customHeight="1" x14ac:dyDescent="0.2">
      <c r="B76" s="35" t="s">
        <v>70</v>
      </c>
      <c r="C76" s="36">
        <v>72643</v>
      </c>
      <c r="D76" s="36">
        <v>43026</v>
      </c>
      <c r="E76" s="34">
        <v>59.229382046446318</v>
      </c>
    </row>
    <row r="77" spans="2:5" s="8" customFormat="1" ht="15.75" customHeight="1" x14ac:dyDescent="0.2">
      <c r="B77" s="35" t="s">
        <v>71</v>
      </c>
      <c r="C77" s="36">
        <v>20915</v>
      </c>
      <c r="D77" s="36">
        <v>6113</v>
      </c>
      <c r="E77" s="34">
        <v>29.227826918479561</v>
      </c>
    </row>
    <row r="78" spans="2:5" s="5" customFormat="1" ht="15.75" customHeight="1" x14ac:dyDescent="0.2">
      <c r="B78" s="27" t="s">
        <v>72</v>
      </c>
      <c r="C78" s="28">
        <v>70310</v>
      </c>
      <c r="D78" s="28">
        <v>69521</v>
      </c>
      <c r="E78" s="29">
        <v>98.877826767173943</v>
      </c>
    </row>
    <row r="79" spans="2:5" ht="15.75" customHeight="1" x14ac:dyDescent="0.2">
      <c r="B79" s="31" t="s">
        <v>73</v>
      </c>
      <c r="C79" s="32">
        <v>12</v>
      </c>
      <c r="D79" s="32">
        <v>12</v>
      </c>
      <c r="E79" s="34">
        <v>100</v>
      </c>
    </row>
    <row r="80" spans="2:5" ht="15.75" customHeight="1" x14ac:dyDescent="0.2">
      <c r="B80" s="31" t="s">
        <v>74</v>
      </c>
      <c r="C80" s="32"/>
      <c r="D80" s="32"/>
      <c r="E80" s="34"/>
    </row>
    <row r="81" spans="2:5" ht="15.75" customHeight="1" x14ac:dyDescent="0.2">
      <c r="B81" s="31" t="s">
        <v>75</v>
      </c>
      <c r="C81" s="32">
        <v>69523</v>
      </c>
      <c r="D81" s="32">
        <v>69497</v>
      </c>
      <c r="E81" s="34">
        <v>99.962602304273403</v>
      </c>
    </row>
    <row r="82" spans="2:5" ht="15.75" customHeight="1" x14ac:dyDescent="0.2">
      <c r="B82" s="31" t="s">
        <v>76</v>
      </c>
      <c r="C82" s="32"/>
      <c r="D82" s="32"/>
      <c r="E82" s="34"/>
    </row>
    <row r="83" spans="2:5" ht="15.75" customHeight="1" x14ac:dyDescent="0.2">
      <c r="B83" s="31" t="s">
        <v>77</v>
      </c>
      <c r="C83" s="32"/>
      <c r="D83" s="32"/>
      <c r="E83" s="34"/>
    </row>
    <row r="84" spans="2:5" ht="15.75" customHeight="1" x14ac:dyDescent="0.2">
      <c r="B84" s="31" t="s">
        <v>78</v>
      </c>
      <c r="C84" s="32">
        <v>17</v>
      </c>
      <c r="D84" s="32">
        <v>10</v>
      </c>
      <c r="E84" s="34">
        <v>58.82352941176471</v>
      </c>
    </row>
    <row r="85" spans="2:5" ht="15.75" customHeight="1" x14ac:dyDescent="0.2">
      <c r="B85" s="31" t="s">
        <v>79</v>
      </c>
      <c r="C85" s="32">
        <v>758</v>
      </c>
      <c r="D85" s="32">
        <v>2</v>
      </c>
      <c r="E85" s="34">
        <v>0.26385224274406333</v>
      </c>
    </row>
    <row r="86" spans="2:5" ht="15.75" customHeight="1" x14ac:dyDescent="0.2">
      <c r="B86" s="31" t="s">
        <v>80</v>
      </c>
      <c r="C86" s="32">
        <v>0</v>
      </c>
      <c r="D86" s="32">
        <v>0</v>
      </c>
      <c r="E86" s="34"/>
    </row>
    <row r="87" spans="2:5" s="5" customFormat="1" ht="15.75" customHeight="1" x14ac:dyDescent="0.2">
      <c r="B87" s="27" t="s">
        <v>81</v>
      </c>
      <c r="C87" s="28">
        <v>86011</v>
      </c>
      <c r="D87" s="28">
        <v>66433</v>
      </c>
      <c r="E87" s="29">
        <v>77.23779516573461</v>
      </c>
    </row>
    <row r="88" spans="2:5" ht="15.75" customHeight="1" x14ac:dyDescent="0.2">
      <c r="B88" s="37" t="s">
        <v>82</v>
      </c>
      <c r="C88" s="32"/>
      <c r="D88" s="32"/>
      <c r="E88" s="34"/>
    </row>
    <row r="89" spans="2:5" ht="15.75" customHeight="1" x14ac:dyDescent="0.2">
      <c r="B89" s="37" t="s">
        <v>83</v>
      </c>
      <c r="C89" s="32"/>
      <c r="D89" s="32"/>
      <c r="E89" s="34"/>
    </row>
    <row r="90" spans="2:5" ht="15.75" customHeight="1" x14ac:dyDescent="0.2">
      <c r="B90" s="31" t="s">
        <v>84</v>
      </c>
      <c r="C90" s="32">
        <v>2140</v>
      </c>
      <c r="D90" s="32">
        <v>2140</v>
      </c>
      <c r="E90" s="34">
        <v>100</v>
      </c>
    </row>
    <row r="91" spans="2:5" ht="15.75" customHeight="1" x14ac:dyDescent="0.2">
      <c r="B91" s="31" t="s">
        <v>85</v>
      </c>
      <c r="C91" s="32">
        <v>19423</v>
      </c>
      <c r="D91" s="32">
        <v>19103</v>
      </c>
      <c r="E91" s="34">
        <v>98.35246872264841</v>
      </c>
    </row>
    <row r="92" spans="2:5" ht="15.75" customHeight="1" x14ac:dyDescent="0.2">
      <c r="B92" s="31" t="s">
        <v>86</v>
      </c>
      <c r="C92" s="32">
        <v>13049</v>
      </c>
      <c r="D92" s="32">
        <v>13049</v>
      </c>
      <c r="E92" s="34">
        <v>100</v>
      </c>
    </row>
    <row r="93" spans="2:5" ht="15.75" customHeight="1" x14ac:dyDescent="0.2">
      <c r="B93" s="31" t="s">
        <v>87</v>
      </c>
      <c r="C93" s="32">
        <v>6</v>
      </c>
      <c r="D93" s="32">
        <v>6</v>
      </c>
      <c r="E93" s="34">
        <v>100</v>
      </c>
    </row>
    <row r="94" spans="2:5" ht="15.75" customHeight="1" x14ac:dyDescent="0.2">
      <c r="B94" s="31" t="s">
        <v>88</v>
      </c>
      <c r="C94" s="32">
        <v>51393</v>
      </c>
      <c r="D94" s="32">
        <v>32135</v>
      </c>
      <c r="E94" s="34">
        <v>62.527970735314156</v>
      </c>
    </row>
    <row r="95" spans="2:5" s="5" customFormat="1" ht="15.75" customHeight="1" x14ac:dyDescent="0.2">
      <c r="B95" s="27" t="s">
        <v>89</v>
      </c>
      <c r="C95" s="28">
        <v>23198</v>
      </c>
      <c r="D95" s="28">
        <v>14975</v>
      </c>
      <c r="E95" s="38">
        <v>64.552978705060781</v>
      </c>
    </row>
    <row r="96" spans="2:5" s="5" customFormat="1" ht="15.75" customHeight="1" x14ac:dyDescent="0.2">
      <c r="B96" s="27" t="s">
        <v>90</v>
      </c>
      <c r="C96" s="28">
        <v>23165</v>
      </c>
      <c r="D96" s="28">
        <v>14943</v>
      </c>
      <c r="E96" s="38">
        <v>64.506799050291391</v>
      </c>
    </row>
    <row r="97" spans="2:5" ht="15.75" customHeight="1" x14ac:dyDescent="0.2">
      <c r="B97" s="31" t="s">
        <v>91</v>
      </c>
      <c r="C97" s="32">
        <v>0</v>
      </c>
      <c r="D97" s="32">
        <v>0</v>
      </c>
      <c r="E97" s="39"/>
    </row>
    <row r="98" spans="2:5" ht="15.75" customHeight="1" x14ac:dyDescent="0.2">
      <c r="B98" s="31" t="s">
        <v>92</v>
      </c>
      <c r="C98" s="32">
        <v>3897</v>
      </c>
      <c r="D98" s="32">
        <v>1926</v>
      </c>
      <c r="E98" s="39">
        <v>49.422632794457279</v>
      </c>
    </row>
    <row r="99" spans="2:5" ht="15.75" customHeight="1" x14ac:dyDescent="0.2">
      <c r="B99" s="31" t="s">
        <v>93</v>
      </c>
      <c r="C99" s="32">
        <v>8</v>
      </c>
      <c r="D99" s="32">
        <v>8</v>
      </c>
      <c r="E99" s="39">
        <v>100</v>
      </c>
    </row>
    <row r="100" spans="2:5" ht="15.75" customHeight="1" x14ac:dyDescent="0.2">
      <c r="B100" s="31" t="s">
        <v>94</v>
      </c>
      <c r="C100" s="32">
        <v>11636</v>
      </c>
      <c r="D100" s="32">
        <v>8296</v>
      </c>
      <c r="E100" s="39">
        <v>71.29597799931247</v>
      </c>
    </row>
    <row r="101" spans="2:5" ht="15.75" customHeight="1" x14ac:dyDescent="0.2">
      <c r="B101" s="31" t="s">
        <v>95</v>
      </c>
      <c r="C101" s="32">
        <v>7624</v>
      </c>
      <c r="D101" s="32">
        <v>4713</v>
      </c>
      <c r="E101" s="39">
        <v>61.817943336831064</v>
      </c>
    </row>
    <row r="102" spans="2:5" s="5" customFormat="1" ht="15.75" customHeight="1" x14ac:dyDescent="0.2">
      <c r="B102" s="27" t="s">
        <v>96</v>
      </c>
      <c r="C102" s="28">
        <v>33</v>
      </c>
      <c r="D102" s="28">
        <v>32</v>
      </c>
      <c r="E102" s="38"/>
    </row>
    <row r="103" spans="2:5" s="5" customFormat="1" ht="15.75" customHeight="1" x14ac:dyDescent="0.2">
      <c r="B103" s="27" t="s">
        <v>97</v>
      </c>
      <c r="C103" s="28">
        <v>0</v>
      </c>
      <c r="D103" s="28">
        <v>0</v>
      </c>
      <c r="E103" s="38"/>
    </row>
    <row r="104" spans="2:5" ht="15.75" customHeight="1" x14ac:dyDescent="0.2">
      <c r="B104" s="31" t="s">
        <v>98</v>
      </c>
      <c r="C104" s="32"/>
      <c r="D104" s="32"/>
      <c r="E104" s="39"/>
    </row>
    <row r="105" spans="2:5" ht="15.75" customHeight="1" x14ac:dyDescent="0.2">
      <c r="B105" s="31" t="s">
        <v>99</v>
      </c>
      <c r="C105" s="32"/>
      <c r="D105" s="32"/>
      <c r="E105" s="39"/>
    </row>
    <row r="106" spans="2:5" s="5" customFormat="1" ht="15.75" customHeight="1" x14ac:dyDescent="0.2">
      <c r="B106" s="27" t="s">
        <v>100</v>
      </c>
      <c r="C106" s="28">
        <v>3</v>
      </c>
      <c r="D106" s="28">
        <v>0</v>
      </c>
      <c r="E106" s="38">
        <v>0</v>
      </c>
    </row>
    <row r="107" spans="2:5" s="5" customFormat="1" ht="15.75" customHeight="1" x14ac:dyDescent="0.2">
      <c r="B107" s="27" t="s">
        <v>101</v>
      </c>
      <c r="C107" s="28">
        <v>0</v>
      </c>
      <c r="D107" s="28">
        <v>0</v>
      </c>
      <c r="E107" s="38"/>
    </row>
    <row r="108" spans="2:5" ht="15.75" customHeight="1" x14ac:dyDescent="0.2">
      <c r="B108" s="31" t="s">
        <v>102</v>
      </c>
      <c r="C108" s="32">
        <v>0</v>
      </c>
      <c r="D108" s="32">
        <v>0</v>
      </c>
      <c r="E108" s="39"/>
    </row>
    <row r="109" spans="2:5" ht="15.75" customHeight="1" x14ac:dyDescent="0.2">
      <c r="B109" s="31" t="s">
        <v>103</v>
      </c>
      <c r="C109" s="32"/>
      <c r="D109" s="32"/>
      <c r="E109" s="39"/>
    </row>
    <row r="110" spans="2:5" ht="15.75" customHeight="1" x14ac:dyDescent="0.2">
      <c r="B110" s="31" t="s">
        <v>104</v>
      </c>
      <c r="C110" s="32"/>
      <c r="D110" s="32"/>
      <c r="E110" s="39"/>
    </row>
    <row r="111" spans="2:5" ht="15.75" customHeight="1" x14ac:dyDescent="0.2">
      <c r="B111" s="31" t="s">
        <v>105</v>
      </c>
      <c r="C111" s="32">
        <v>0</v>
      </c>
      <c r="D111" s="32">
        <v>0</v>
      </c>
      <c r="E111" s="39"/>
    </row>
    <row r="112" spans="2:5" s="5" customFormat="1" ht="15.75" customHeight="1" x14ac:dyDescent="0.2">
      <c r="B112" s="27" t="s">
        <v>106</v>
      </c>
      <c r="C112" s="28">
        <v>3</v>
      </c>
      <c r="D112" s="28">
        <v>0</v>
      </c>
      <c r="E112" s="38">
        <v>0</v>
      </c>
    </row>
  </sheetData>
  <phoneticPr fontId="0" type="noConversion"/>
  <hyperlinks>
    <hyperlink ref="C4" location="Ocak!A1" display="Ocak" xr:uid="{97B6EB9A-5C5C-4D56-AF15-3BDF03F0A3EE}"/>
    <hyperlink ref="D4" location="Şubat!A1" display="Şubat" xr:uid="{F03E6263-8404-4688-9AC8-03274ED66D6F}"/>
    <hyperlink ref="E4" location="Mart!A1" display="Mart" xr:uid="{3A837C12-E00D-47DD-9F45-A99F8522EEB1}"/>
    <hyperlink ref="C5" location="Nisan!A1" display="Nisan" xr:uid="{A6F90855-718F-4D75-A344-9015529A9766}"/>
    <hyperlink ref="D5" location="Mayıs!A1" display="Mayıs" xr:uid="{FD79B7E0-C66B-4FCF-9C7B-C11CED976ADF}"/>
    <hyperlink ref="E5" location="Haziran!A1" display="Haziran" xr:uid="{273EBAC3-8AE9-483D-9038-C960A55DEDC9}"/>
    <hyperlink ref="C6" location="Temmuz!A1" display="Temmuz" xr:uid="{F1D84B9A-BE7C-411A-889A-FF97AF8402AD}"/>
    <hyperlink ref="D6" location="Ağustos!A1" display="Ağustos" xr:uid="{2D75A9B1-AD50-4617-A73B-2A01D62D3DFC}"/>
    <hyperlink ref="E6" location="Eylül!A1" display="Eylül" xr:uid="{F007DB06-9E99-4A7B-9440-D9E7463D77A8}"/>
    <hyperlink ref="C7" location="Ekim!A1" display="Ekim" xr:uid="{21BCFD90-2D8C-479B-A47B-88E92630B491}"/>
    <hyperlink ref="D7" location="Kasım!A1" display="Kasım" xr:uid="{BCADC615-A891-485F-A5EC-67A16646642F}"/>
    <hyperlink ref="E7" location="Aralık!A1" display="Aralık" xr:uid="{6D0762FB-3551-4552-8342-72CA5B5DE1A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6EEE-D400-4124-A4A3-D19215E33298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5.5" customHeight="1" thickBot="1" x14ac:dyDescent="0.3">
      <c r="B2" s="18" t="s">
        <v>190</v>
      </c>
      <c r="C2" s="19"/>
      <c r="D2" s="19"/>
      <c r="E2" s="20"/>
    </row>
    <row r="3" spans="2:7" s="2" customFormat="1" ht="16.5" customHeight="1" x14ac:dyDescent="0.25">
      <c r="B3" s="1"/>
      <c r="C3" s="16"/>
      <c r="D3" s="16"/>
      <c r="E3" s="17"/>
    </row>
    <row r="4" spans="2:7" s="2" customFormat="1" ht="16.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2" customFormat="1" ht="16.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6.5" customHeight="1" x14ac:dyDescent="0.25">
      <c r="B6" s="1"/>
      <c r="C6" s="22" t="s">
        <v>198</v>
      </c>
      <c r="D6" s="22" t="s">
        <v>200</v>
      </c>
      <c r="E6" s="23" t="s">
        <v>203</v>
      </c>
    </row>
    <row r="7" spans="2:7" s="2" customFormat="1" ht="16.5" customHeight="1" x14ac:dyDescent="0.25">
      <c r="B7" s="1"/>
      <c r="C7" s="22" t="s">
        <v>205</v>
      </c>
      <c r="D7" s="22" t="s">
        <v>207</v>
      </c>
      <c r="E7" s="23" t="s">
        <v>208</v>
      </c>
    </row>
    <row r="8" spans="2:7" s="2" customFormat="1" ht="16.5" customHeight="1" x14ac:dyDescent="0.25">
      <c r="B8" s="1"/>
      <c r="C8" s="16"/>
      <c r="D8" s="16"/>
      <c r="E8" s="17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4" customFormat="1" ht="15.75" customHeight="1" x14ac:dyDescent="0.2">
      <c r="B10" s="27" t="s">
        <v>4</v>
      </c>
      <c r="C10" s="28">
        <v>8179338</v>
      </c>
      <c r="D10" s="28">
        <v>5597878</v>
      </c>
      <c r="E10" s="29">
        <v>68.439255108420767</v>
      </c>
    </row>
    <row r="11" spans="2:7" s="5" customFormat="1" ht="15.75" customHeight="1" x14ac:dyDescent="0.2">
      <c r="B11" s="27" t="s">
        <v>5</v>
      </c>
      <c r="C11" s="28">
        <v>6595899</v>
      </c>
      <c r="D11" s="28">
        <v>5343352</v>
      </c>
      <c r="E11" s="30">
        <v>81.010215590020408</v>
      </c>
    </row>
    <row r="12" spans="2:7" s="5" customFormat="1" ht="15.75" customHeight="1" x14ac:dyDescent="0.2">
      <c r="B12" s="27" t="s">
        <v>6</v>
      </c>
      <c r="C12" s="28">
        <v>1523954</v>
      </c>
      <c r="D12" s="28">
        <v>912095</v>
      </c>
      <c r="E12" s="30">
        <v>59.850559793799555</v>
      </c>
      <c r="G12" s="6"/>
    </row>
    <row r="13" spans="2:7" s="5" customFormat="1" ht="15.75" customHeight="1" x14ac:dyDescent="0.2">
      <c r="B13" s="27" t="s">
        <v>7</v>
      </c>
      <c r="C13" s="28">
        <v>1060374</v>
      </c>
      <c r="D13" s="28">
        <v>631204</v>
      </c>
      <c r="E13" s="30">
        <v>59.526544407916447</v>
      </c>
    </row>
    <row r="14" spans="2:7" ht="15.75" customHeight="1" x14ac:dyDescent="0.2">
      <c r="B14" s="31" t="s">
        <v>8</v>
      </c>
      <c r="C14" s="32">
        <v>168220</v>
      </c>
      <c r="D14" s="32">
        <v>50870</v>
      </c>
      <c r="E14" s="33">
        <v>30.240161693021044</v>
      </c>
    </row>
    <row r="15" spans="2:7" ht="15.75" customHeight="1" x14ac:dyDescent="0.2">
      <c r="B15" s="31" t="s">
        <v>9</v>
      </c>
      <c r="C15" s="32">
        <v>16212</v>
      </c>
      <c r="D15" s="32">
        <v>5383</v>
      </c>
      <c r="E15" s="33">
        <v>33.203799654576855</v>
      </c>
    </row>
    <row r="16" spans="2:7" ht="15.75" customHeight="1" x14ac:dyDescent="0.2">
      <c r="B16" s="31" t="s">
        <v>10</v>
      </c>
      <c r="C16" s="32">
        <v>823041</v>
      </c>
      <c r="D16" s="32">
        <v>541595</v>
      </c>
      <c r="E16" s="33">
        <v>65.804133694433204</v>
      </c>
    </row>
    <row r="17" spans="2:5" ht="15.75" customHeight="1" x14ac:dyDescent="0.2">
      <c r="B17" s="31" t="s">
        <v>11</v>
      </c>
      <c r="C17" s="32">
        <v>52901</v>
      </c>
      <c r="D17" s="32">
        <v>33356</v>
      </c>
      <c r="E17" s="33">
        <v>63.053628475832213</v>
      </c>
    </row>
    <row r="18" spans="2:5" s="5" customFormat="1" ht="15.75" customHeight="1" x14ac:dyDescent="0.2">
      <c r="B18" s="27" t="s">
        <v>12</v>
      </c>
      <c r="C18" s="28">
        <v>463580</v>
      </c>
      <c r="D18" s="28">
        <v>280891</v>
      </c>
      <c r="E18" s="30">
        <v>60.591699383062256</v>
      </c>
    </row>
    <row r="19" spans="2:5" ht="15.75" customHeight="1" x14ac:dyDescent="0.2">
      <c r="B19" s="31" t="s">
        <v>13</v>
      </c>
      <c r="C19" s="32">
        <v>134717</v>
      </c>
      <c r="D19" s="32">
        <v>40057</v>
      </c>
      <c r="E19" s="33">
        <v>29.734183510618557</v>
      </c>
    </row>
    <row r="20" spans="2:5" ht="15.75" customHeight="1" x14ac:dyDescent="0.2">
      <c r="B20" s="31" t="s">
        <v>14</v>
      </c>
      <c r="C20" s="32">
        <v>3433</v>
      </c>
      <c r="D20" s="32">
        <v>2082</v>
      </c>
      <c r="E20" s="33">
        <v>60.646664724730556</v>
      </c>
    </row>
    <row r="21" spans="2:5" ht="15.75" customHeight="1" x14ac:dyDescent="0.2">
      <c r="B21" s="31" t="s">
        <v>15</v>
      </c>
      <c r="C21" s="32">
        <v>325430</v>
      </c>
      <c r="D21" s="32">
        <v>238752</v>
      </c>
      <c r="E21" s="33">
        <v>73.365086193651479</v>
      </c>
    </row>
    <row r="22" spans="2:5" s="4" customFormat="1" ht="15.75" customHeight="1" x14ac:dyDescent="0.2">
      <c r="B22" s="27" t="s">
        <v>16</v>
      </c>
      <c r="C22" s="28">
        <v>245824</v>
      </c>
      <c r="D22" s="28">
        <v>82946</v>
      </c>
      <c r="E22" s="29">
        <v>33.74202681593335</v>
      </c>
    </row>
    <row r="23" spans="2:5" s="8" customFormat="1" ht="15.75" customHeight="1" x14ac:dyDescent="0.2">
      <c r="B23" s="31" t="s">
        <v>17</v>
      </c>
      <c r="C23" s="32">
        <v>4194</v>
      </c>
      <c r="D23" s="32">
        <v>1596</v>
      </c>
      <c r="E23" s="34">
        <v>38.054363376251786</v>
      </c>
    </row>
    <row r="24" spans="2:5" s="8" customFormat="1" ht="15.75" customHeight="1" x14ac:dyDescent="0.2">
      <c r="B24" s="31" t="s">
        <v>18</v>
      </c>
      <c r="C24" s="32">
        <v>241630</v>
      </c>
      <c r="D24" s="32">
        <v>81350</v>
      </c>
      <c r="E24" s="34">
        <v>33.667177088937635</v>
      </c>
    </row>
    <row r="25" spans="2:5" s="4" customFormat="1" ht="15.75" customHeight="1" x14ac:dyDescent="0.2">
      <c r="B25" s="27" t="s">
        <v>19</v>
      </c>
      <c r="C25" s="28">
        <v>3219323</v>
      </c>
      <c r="D25" s="28">
        <v>2805977</v>
      </c>
      <c r="E25" s="29">
        <v>87.160468210241717</v>
      </c>
    </row>
    <row r="26" spans="2:5" s="4" customFormat="1" ht="15.75" customHeight="1" x14ac:dyDescent="0.2">
      <c r="B26" s="27" t="s">
        <v>20</v>
      </c>
      <c r="C26" s="28">
        <v>988441</v>
      </c>
      <c r="D26" s="28">
        <v>610552</v>
      </c>
      <c r="E26" s="29">
        <v>61.769190067995957</v>
      </c>
    </row>
    <row r="27" spans="2:5" s="8" customFormat="1" ht="15.75" customHeight="1" x14ac:dyDescent="0.2">
      <c r="B27" s="31" t="s">
        <v>21</v>
      </c>
      <c r="C27" s="32">
        <v>972757</v>
      </c>
      <c r="D27" s="32">
        <v>597704</v>
      </c>
      <c r="E27" s="34">
        <v>61.444327822878684</v>
      </c>
    </row>
    <row r="28" spans="2:5" s="8" customFormat="1" ht="15.75" customHeight="1" x14ac:dyDescent="0.2">
      <c r="B28" s="31" t="s">
        <v>22</v>
      </c>
      <c r="C28" s="32">
        <v>15684</v>
      </c>
      <c r="D28" s="32">
        <v>12848</v>
      </c>
      <c r="E28" s="34">
        <v>81.917878092323377</v>
      </c>
    </row>
    <row r="29" spans="2:5" s="4" customFormat="1" ht="15.75" customHeight="1" x14ac:dyDescent="0.2">
      <c r="B29" s="27" t="s">
        <v>23</v>
      </c>
      <c r="C29" s="28">
        <v>2183473</v>
      </c>
      <c r="D29" s="28">
        <v>2150763</v>
      </c>
      <c r="E29" s="29">
        <v>98.501927891940952</v>
      </c>
    </row>
    <row r="30" spans="2:5" s="8" customFormat="1" ht="15.75" customHeight="1" x14ac:dyDescent="0.2">
      <c r="B30" s="31" t="s">
        <v>24</v>
      </c>
      <c r="C30" s="32">
        <v>4271</v>
      </c>
      <c r="D30" s="32">
        <v>1424</v>
      </c>
      <c r="E30" s="34">
        <v>33.341137906813394</v>
      </c>
    </row>
    <row r="31" spans="2:5" s="8" customFormat="1" ht="15.75" customHeight="1" x14ac:dyDescent="0.2">
      <c r="B31" s="31" t="s">
        <v>25</v>
      </c>
      <c r="C31" s="32">
        <v>110367</v>
      </c>
      <c r="D31" s="32">
        <v>108580</v>
      </c>
      <c r="E31" s="34">
        <v>98.380856596627623</v>
      </c>
    </row>
    <row r="32" spans="2:5" s="8" customFormat="1" ht="15.75" customHeight="1" x14ac:dyDescent="0.2">
      <c r="B32" s="31" t="s">
        <v>26</v>
      </c>
      <c r="C32" s="32">
        <v>94914</v>
      </c>
      <c r="D32" s="32">
        <v>81907</v>
      </c>
      <c r="E32" s="34">
        <v>86.296015340202715</v>
      </c>
    </row>
    <row r="33" spans="2:5" ht="15.75" customHeight="1" x14ac:dyDescent="0.2">
      <c r="B33" s="31" t="s">
        <v>27</v>
      </c>
      <c r="C33" s="32">
        <v>1950877</v>
      </c>
      <c r="D33" s="32">
        <v>1950844</v>
      </c>
      <c r="E33" s="33">
        <v>99.998308453070081</v>
      </c>
    </row>
    <row r="34" spans="2:5" ht="15.75" customHeight="1" x14ac:dyDescent="0.2">
      <c r="B34" s="31" t="s">
        <v>28</v>
      </c>
      <c r="C34" s="32">
        <v>8515</v>
      </c>
      <c r="D34" s="32">
        <v>1371</v>
      </c>
      <c r="E34" s="33">
        <v>16.10099823840282</v>
      </c>
    </row>
    <row r="35" spans="2:5" ht="15.75" customHeight="1" x14ac:dyDescent="0.2">
      <c r="B35" s="31" t="s">
        <v>29</v>
      </c>
      <c r="C35" s="32">
        <v>14529</v>
      </c>
      <c r="D35" s="32">
        <v>6637</v>
      </c>
      <c r="E35" s="33">
        <v>45.681051689724001</v>
      </c>
    </row>
    <row r="36" spans="2:5" s="5" customFormat="1" ht="15.75" customHeight="1" x14ac:dyDescent="0.2">
      <c r="B36" s="27" t="s">
        <v>30</v>
      </c>
      <c r="C36" s="28">
        <v>47305</v>
      </c>
      <c r="D36" s="28">
        <v>44641</v>
      </c>
      <c r="E36" s="30">
        <v>94.368459993658178</v>
      </c>
    </row>
    <row r="37" spans="2:5" s="5" customFormat="1" ht="15.75" customHeight="1" x14ac:dyDescent="0.2">
      <c r="B37" s="27" t="s">
        <v>31</v>
      </c>
      <c r="C37" s="28"/>
      <c r="D37" s="28"/>
      <c r="E37" s="30"/>
    </row>
    <row r="38" spans="2:5" s="4" customFormat="1" ht="15.75" customHeight="1" x14ac:dyDescent="0.2">
      <c r="B38" s="27" t="s">
        <v>32</v>
      </c>
      <c r="C38" s="28">
        <v>104</v>
      </c>
      <c r="D38" s="28">
        <v>21</v>
      </c>
      <c r="E38" s="29">
        <v>20.192307692307693</v>
      </c>
    </row>
    <row r="39" spans="2:5" s="4" customFormat="1" ht="15.75" customHeight="1" x14ac:dyDescent="0.2">
      <c r="B39" s="27" t="s">
        <v>33</v>
      </c>
      <c r="C39" s="28">
        <v>1368791</v>
      </c>
      <c r="D39" s="28">
        <v>1368791</v>
      </c>
      <c r="E39" s="29">
        <v>100</v>
      </c>
    </row>
    <row r="40" spans="2:5" s="8" customFormat="1" ht="15.75" customHeight="1" x14ac:dyDescent="0.2">
      <c r="B40" s="31" t="s">
        <v>34</v>
      </c>
      <c r="C40" s="32">
        <v>85242</v>
      </c>
      <c r="D40" s="32">
        <v>85242</v>
      </c>
      <c r="E40" s="34">
        <v>100</v>
      </c>
    </row>
    <row r="41" spans="2:5" s="8" customFormat="1" ht="15.75" customHeight="1" x14ac:dyDescent="0.2">
      <c r="B41" s="31" t="s">
        <v>35</v>
      </c>
      <c r="C41" s="32">
        <v>1270570</v>
      </c>
      <c r="D41" s="32">
        <v>1270570</v>
      </c>
      <c r="E41" s="34">
        <v>100</v>
      </c>
    </row>
    <row r="42" spans="2:5" s="8" customFormat="1" ht="15.75" customHeight="1" x14ac:dyDescent="0.2">
      <c r="B42" s="31" t="s">
        <v>36</v>
      </c>
      <c r="C42" s="32">
        <v>12979</v>
      </c>
      <c r="D42" s="32">
        <v>12979</v>
      </c>
      <c r="E42" s="34">
        <v>100</v>
      </c>
    </row>
    <row r="43" spans="2:5" s="4" customFormat="1" ht="15.75" customHeight="1" x14ac:dyDescent="0.2">
      <c r="B43" s="27" t="s">
        <v>37</v>
      </c>
      <c r="C43" s="28">
        <v>110866</v>
      </c>
      <c r="D43" s="28">
        <v>75562</v>
      </c>
      <c r="E43" s="29">
        <v>68.156152472354009</v>
      </c>
    </row>
    <row r="44" spans="2:5" s="4" customFormat="1" ht="15.75" customHeight="1" x14ac:dyDescent="0.2">
      <c r="B44" s="27" t="s">
        <v>38</v>
      </c>
      <c r="C44" s="28">
        <v>117277</v>
      </c>
      <c r="D44" s="28">
        <v>97477</v>
      </c>
      <c r="E44" s="29">
        <v>83.116894190676774</v>
      </c>
    </row>
    <row r="45" spans="2:5" s="4" customFormat="1" ht="15.75" customHeight="1" x14ac:dyDescent="0.2">
      <c r="B45" s="27" t="s">
        <v>39</v>
      </c>
      <c r="C45" s="28">
        <v>9864</v>
      </c>
      <c r="D45" s="28">
        <v>504</v>
      </c>
      <c r="E45" s="29">
        <v>5.1094890510948909</v>
      </c>
    </row>
    <row r="46" spans="2:5" s="4" customFormat="1" ht="15.75" customHeight="1" x14ac:dyDescent="0.2">
      <c r="B46" s="27" t="s">
        <v>40</v>
      </c>
      <c r="C46" s="28">
        <v>1562172</v>
      </c>
      <c r="D46" s="28">
        <v>242316</v>
      </c>
      <c r="E46" s="29">
        <v>15.511480169917268</v>
      </c>
    </row>
    <row r="47" spans="2:5" s="4" customFormat="1" ht="15.75" customHeight="1" x14ac:dyDescent="0.2">
      <c r="B47" s="27" t="s">
        <v>41</v>
      </c>
      <c r="C47" s="28">
        <v>44281</v>
      </c>
      <c r="D47" s="28">
        <v>44281</v>
      </c>
      <c r="E47" s="29">
        <v>100</v>
      </c>
    </row>
    <row r="48" spans="2:5" s="8" customFormat="1" ht="15.75" customHeight="1" x14ac:dyDescent="0.2">
      <c r="B48" s="31" t="s">
        <v>42</v>
      </c>
      <c r="C48" s="32">
        <v>44198</v>
      </c>
      <c r="D48" s="32">
        <v>44198</v>
      </c>
      <c r="E48" s="34">
        <v>100</v>
      </c>
    </row>
    <row r="49" spans="2:5" s="8" customFormat="1" ht="15.75" customHeight="1" x14ac:dyDescent="0.2">
      <c r="B49" s="31" t="s">
        <v>43</v>
      </c>
      <c r="C49" s="32">
        <v>69</v>
      </c>
      <c r="D49" s="32">
        <v>69</v>
      </c>
      <c r="E49" s="34">
        <v>100</v>
      </c>
    </row>
    <row r="50" spans="2:5" s="8" customFormat="1" ht="15.75" customHeight="1" x14ac:dyDescent="0.2">
      <c r="B50" s="31" t="s">
        <v>44</v>
      </c>
      <c r="C50" s="32">
        <v>14</v>
      </c>
      <c r="D50" s="32">
        <v>14</v>
      </c>
      <c r="E50" s="34">
        <v>100</v>
      </c>
    </row>
    <row r="51" spans="2:5" s="4" customFormat="1" ht="15.75" customHeight="1" x14ac:dyDescent="0.2">
      <c r="B51" s="27" t="s">
        <v>45</v>
      </c>
      <c r="C51" s="28">
        <v>425</v>
      </c>
      <c r="D51" s="28">
        <v>327</v>
      </c>
      <c r="E51" s="29">
        <v>76.941176470588232</v>
      </c>
    </row>
    <row r="52" spans="2:5" s="4" customFormat="1" ht="15.75" customHeight="1" x14ac:dyDescent="0.2">
      <c r="B52" s="27" t="s">
        <v>46</v>
      </c>
      <c r="C52" s="28">
        <v>425</v>
      </c>
      <c r="D52" s="28">
        <v>327</v>
      </c>
      <c r="E52" s="29">
        <v>76.941176470588232</v>
      </c>
    </row>
    <row r="53" spans="2:5" s="4" customFormat="1" ht="15.75" customHeight="1" x14ac:dyDescent="0.2">
      <c r="B53" s="27" t="s">
        <v>47</v>
      </c>
      <c r="C53" s="28"/>
      <c r="D53" s="28"/>
      <c r="E53" s="29"/>
    </row>
    <row r="54" spans="2:5" s="4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8" customFormat="1" ht="15.75" customHeight="1" x14ac:dyDescent="0.2">
      <c r="B55" s="31" t="s">
        <v>49</v>
      </c>
      <c r="C55" s="32"/>
      <c r="D55" s="32"/>
      <c r="E55" s="34"/>
    </row>
    <row r="56" spans="2:5" s="8" customFormat="1" ht="15.75" customHeight="1" x14ac:dyDescent="0.2">
      <c r="B56" s="31" t="s">
        <v>50</v>
      </c>
      <c r="C56" s="32"/>
      <c r="D56" s="32"/>
      <c r="E56" s="34"/>
    </row>
    <row r="57" spans="2:5" s="8" customFormat="1" ht="15.75" customHeight="1" x14ac:dyDescent="0.2">
      <c r="B57" s="31" t="s">
        <v>51</v>
      </c>
      <c r="C57" s="32"/>
      <c r="D57" s="32"/>
      <c r="E57" s="34"/>
    </row>
    <row r="58" spans="2:5" s="8" customFormat="1" ht="15.75" customHeight="1" x14ac:dyDescent="0.2">
      <c r="B58" s="31" t="s">
        <v>52</v>
      </c>
      <c r="C58" s="32"/>
      <c r="D58" s="32"/>
      <c r="E58" s="34"/>
    </row>
    <row r="59" spans="2:5" s="8" customFormat="1" ht="15.75" customHeight="1" x14ac:dyDescent="0.2">
      <c r="B59" s="31" t="s">
        <v>53</v>
      </c>
      <c r="C59" s="32"/>
      <c r="D59" s="32"/>
      <c r="E59" s="34"/>
    </row>
    <row r="60" spans="2:5" s="8" customFormat="1" ht="15.75" customHeight="1" x14ac:dyDescent="0.2">
      <c r="B60" s="31" t="s">
        <v>54</v>
      </c>
      <c r="C60" s="32"/>
      <c r="D60" s="32"/>
      <c r="E60" s="34"/>
    </row>
    <row r="61" spans="2:5" s="4" customFormat="1" ht="15.75" customHeight="1" x14ac:dyDescent="0.2">
      <c r="B61" s="27" t="s">
        <v>55</v>
      </c>
      <c r="C61" s="28">
        <v>431463</v>
      </c>
      <c r="D61" s="28">
        <v>33690</v>
      </c>
      <c r="E61" s="29">
        <v>7.8083172832896448</v>
      </c>
    </row>
    <row r="62" spans="2:5" s="4" customFormat="1" ht="15.75" customHeight="1" x14ac:dyDescent="0.2">
      <c r="B62" s="27" t="s">
        <v>56</v>
      </c>
      <c r="C62" s="28">
        <v>28315</v>
      </c>
      <c r="D62" s="28">
        <v>21442</v>
      </c>
      <c r="E62" s="29">
        <v>75.726646653717111</v>
      </c>
    </row>
    <row r="63" spans="2:5" s="8" customFormat="1" ht="15.75" customHeight="1" x14ac:dyDescent="0.2">
      <c r="B63" s="31" t="s">
        <v>57</v>
      </c>
      <c r="C63" s="32">
        <v>5638</v>
      </c>
      <c r="D63" s="32">
        <v>5638</v>
      </c>
      <c r="E63" s="34">
        <v>100</v>
      </c>
    </row>
    <row r="64" spans="2:5" s="8" customFormat="1" ht="15.75" customHeight="1" x14ac:dyDescent="0.2">
      <c r="B64" s="31" t="s">
        <v>58</v>
      </c>
      <c r="C64" s="32">
        <v>8374</v>
      </c>
      <c r="D64" s="32">
        <v>1501</v>
      </c>
      <c r="E64" s="34">
        <v>17.924528301886792</v>
      </c>
    </row>
    <row r="65" spans="2:5" s="8" customFormat="1" ht="15.75" customHeight="1" x14ac:dyDescent="0.2">
      <c r="B65" s="31" t="s">
        <v>59</v>
      </c>
      <c r="C65" s="32">
        <v>14303</v>
      </c>
      <c r="D65" s="32">
        <v>14303</v>
      </c>
      <c r="E65" s="34">
        <v>100</v>
      </c>
    </row>
    <row r="66" spans="2:5" s="4" customFormat="1" ht="15.75" customHeight="1" x14ac:dyDescent="0.2">
      <c r="B66" s="27" t="s">
        <v>60</v>
      </c>
      <c r="C66" s="28">
        <v>403148</v>
      </c>
      <c r="D66" s="28">
        <v>12248</v>
      </c>
      <c r="E66" s="29">
        <v>3.0380902298907597</v>
      </c>
    </row>
    <row r="67" spans="2:5" s="8" customFormat="1" ht="15.75" customHeight="1" x14ac:dyDescent="0.2">
      <c r="B67" s="31" t="s">
        <v>61</v>
      </c>
      <c r="C67" s="32"/>
      <c r="D67" s="32"/>
      <c r="E67" s="34"/>
    </row>
    <row r="68" spans="2:5" s="8" customFormat="1" ht="15.75" customHeight="1" x14ac:dyDescent="0.2">
      <c r="B68" s="31" t="s">
        <v>62</v>
      </c>
      <c r="C68" s="32">
        <v>394714</v>
      </c>
      <c r="D68" s="32">
        <v>10395</v>
      </c>
      <c r="E68" s="34">
        <v>2.6335523948985848</v>
      </c>
    </row>
    <row r="69" spans="2:5" s="8" customFormat="1" ht="15.75" customHeight="1" x14ac:dyDescent="0.2">
      <c r="B69" s="31" t="s">
        <v>63</v>
      </c>
      <c r="C69" s="32">
        <v>8434</v>
      </c>
      <c r="D69" s="32">
        <v>1853</v>
      </c>
      <c r="E69" s="34">
        <v>21.970595209864832</v>
      </c>
    </row>
    <row r="70" spans="2:5" s="4" customFormat="1" ht="15.75" customHeight="1" x14ac:dyDescent="0.2">
      <c r="B70" s="27" t="s">
        <v>64</v>
      </c>
      <c r="C70" s="28"/>
      <c r="D70" s="28"/>
      <c r="E70" s="29"/>
    </row>
    <row r="71" spans="2:5" s="4" customFormat="1" ht="15.75" customHeight="1" x14ac:dyDescent="0.2">
      <c r="B71" s="27" t="s">
        <v>65</v>
      </c>
      <c r="C71" s="28">
        <v>962988</v>
      </c>
      <c r="D71" s="28">
        <v>61337</v>
      </c>
      <c r="E71" s="29">
        <v>6.3694459328672837</v>
      </c>
    </row>
    <row r="72" spans="2:5" s="8" customFormat="1" ht="15.75" customHeight="1" x14ac:dyDescent="0.2">
      <c r="B72" s="35" t="s">
        <v>66</v>
      </c>
      <c r="C72" s="36">
        <v>30316</v>
      </c>
      <c r="D72" s="36">
        <v>2541</v>
      </c>
      <c r="E72" s="34">
        <v>8.381712626995645</v>
      </c>
    </row>
    <row r="73" spans="2:5" s="8" customFormat="1" ht="15.75" customHeight="1" x14ac:dyDescent="0.2">
      <c r="B73" s="35" t="s">
        <v>67</v>
      </c>
      <c r="C73" s="36">
        <v>13023</v>
      </c>
      <c r="D73" s="36">
        <v>2822</v>
      </c>
      <c r="E73" s="34">
        <v>21.66935421945788</v>
      </c>
    </row>
    <row r="74" spans="2:5" s="8" customFormat="1" ht="15.75" customHeight="1" x14ac:dyDescent="0.2">
      <c r="B74" s="35" t="s">
        <v>68</v>
      </c>
      <c r="C74" s="36">
        <v>17596</v>
      </c>
      <c r="D74" s="36">
        <v>9688</v>
      </c>
      <c r="E74" s="34">
        <v>55.05796771993635</v>
      </c>
    </row>
    <row r="75" spans="2:5" s="8" customFormat="1" ht="15.75" customHeight="1" x14ac:dyDescent="0.2">
      <c r="B75" s="35" t="s">
        <v>69</v>
      </c>
      <c r="C75" s="36">
        <v>820896</v>
      </c>
      <c r="D75" s="36">
        <v>6484</v>
      </c>
      <c r="E75" s="34">
        <v>0.78986863134915997</v>
      </c>
    </row>
    <row r="76" spans="2:5" s="8" customFormat="1" ht="15.75" customHeight="1" x14ac:dyDescent="0.2">
      <c r="B76" s="35" t="s">
        <v>70</v>
      </c>
      <c r="C76" s="36">
        <v>62864</v>
      </c>
      <c r="D76" s="36">
        <v>35156</v>
      </c>
      <c r="E76" s="34">
        <v>55.923899210995167</v>
      </c>
    </row>
    <row r="77" spans="2:5" s="8" customFormat="1" ht="15.75" customHeight="1" x14ac:dyDescent="0.2">
      <c r="B77" s="35" t="s">
        <v>71</v>
      </c>
      <c r="C77" s="36">
        <v>18293</v>
      </c>
      <c r="D77" s="36">
        <v>4646</v>
      </c>
      <c r="E77" s="34">
        <v>25.39769310665282</v>
      </c>
    </row>
    <row r="78" spans="2:5" s="5" customFormat="1" ht="15.75" customHeight="1" x14ac:dyDescent="0.2">
      <c r="B78" s="27" t="s">
        <v>72</v>
      </c>
      <c r="C78" s="28">
        <v>53318</v>
      </c>
      <c r="D78" s="28">
        <v>52527</v>
      </c>
      <c r="E78" s="29">
        <v>98.51644847893769</v>
      </c>
    </row>
    <row r="79" spans="2:5" ht="15.75" customHeight="1" x14ac:dyDescent="0.2">
      <c r="B79" s="31" t="s">
        <v>73</v>
      </c>
      <c r="C79" s="32">
        <v>12</v>
      </c>
      <c r="D79" s="32">
        <v>12</v>
      </c>
      <c r="E79" s="34">
        <v>100</v>
      </c>
    </row>
    <row r="80" spans="2:5" ht="15.75" customHeight="1" x14ac:dyDescent="0.2">
      <c r="B80" s="31" t="s">
        <v>74</v>
      </c>
      <c r="C80" s="32"/>
      <c r="D80" s="32"/>
      <c r="E80" s="34"/>
    </row>
    <row r="81" spans="2:5" ht="15.75" customHeight="1" x14ac:dyDescent="0.2">
      <c r="B81" s="31" t="s">
        <v>75</v>
      </c>
      <c r="C81" s="32">
        <v>52532</v>
      </c>
      <c r="D81" s="32">
        <v>52506</v>
      </c>
      <c r="E81" s="34">
        <v>99.950506358029386</v>
      </c>
    </row>
    <row r="82" spans="2:5" ht="15.75" customHeight="1" x14ac:dyDescent="0.2">
      <c r="B82" s="31" t="s">
        <v>76</v>
      </c>
      <c r="C82" s="32"/>
      <c r="D82" s="32"/>
      <c r="E82" s="34"/>
    </row>
    <row r="83" spans="2:5" ht="15.75" customHeight="1" x14ac:dyDescent="0.2">
      <c r="B83" s="31" t="s">
        <v>77</v>
      </c>
      <c r="C83" s="32"/>
      <c r="D83" s="32"/>
      <c r="E83" s="34"/>
    </row>
    <row r="84" spans="2:5" ht="15.75" customHeight="1" x14ac:dyDescent="0.2">
      <c r="B84" s="31" t="s">
        <v>78</v>
      </c>
      <c r="C84" s="32">
        <v>16</v>
      </c>
      <c r="D84" s="32">
        <v>9</v>
      </c>
      <c r="E84" s="34">
        <v>56.25</v>
      </c>
    </row>
    <row r="85" spans="2:5" ht="15.75" customHeight="1" x14ac:dyDescent="0.2">
      <c r="B85" s="31" t="s">
        <v>79</v>
      </c>
      <c r="C85" s="32">
        <v>758</v>
      </c>
      <c r="D85" s="32">
        <v>0</v>
      </c>
      <c r="E85" s="34">
        <v>0</v>
      </c>
    </row>
    <row r="86" spans="2:5" ht="15.75" customHeight="1" x14ac:dyDescent="0.2">
      <c r="B86" s="31" t="s">
        <v>80</v>
      </c>
      <c r="C86" s="32">
        <v>0</v>
      </c>
      <c r="D86" s="32">
        <v>0</v>
      </c>
      <c r="E86" s="34"/>
    </row>
    <row r="87" spans="2:5" s="5" customFormat="1" ht="15.75" customHeight="1" x14ac:dyDescent="0.2">
      <c r="B87" s="27" t="s">
        <v>81</v>
      </c>
      <c r="C87" s="28">
        <v>69697</v>
      </c>
      <c r="D87" s="28">
        <v>50154</v>
      </c>
      <c r="E87" s="29">
        <v>71.960055669541006</v>
      </c>
    </row>
    <row r="88" spans="2:5" ht="15.75" customHeight="1" x14ac:dyDescent="0.2">
      <c r="B88" s="37" t="s">
        <v>82</v>
      </c>
      <c r="C88" s="32"/>
      <c r="D88" s="32"/>
      <c r="E88" s="34"/>
    </row>
    <row r="89" spans="2:5" ht="15.75" customHeight="1" x14ac:dyDescent="0.2">
      <c r="B89" s="37" t="s">
        <v>83</v>
      </c>
      <c r="C89" s="32"/>
      <c r="D89" s="32"/>
      <c r="E89" s="34"/>
    </row>
    <row r="90" spans="2:5" ht="15.75" customHeight="1" x14ac:dyDescent="0.2">
      <c r="B90" s="31" t="s">
        <v>84</v>
      </c>
      <c r="C90" s="32">
        <v>1756</v>
      </c>
      <c r="D90" s="32">
        <v>1756</v>
      </c>
      <c r="E90" s="34">
        <v>100</v>
      </c>
    </row>
    <row r="91" spans="2:5" ht="15.75" customHeight="1" x14ac:dyDescent="0.2">
      <c r="B91" s="31" t="s">
        <v>85</v>
      </c>
      <c r="C91" s="32">
        <v>15677</v>
      </c>
      <c r="D91" s="32">
        <v>15342</v>
      </c>
      <c r="E91" s="34">
        <v>97.863111564712639</v>
      </c>
    </row>
    <row r="92" spans="2:5" ht="15.75" customHeight="1" x14ac:dyDescent="0.2">
      <c r="B92" s="31" t="s">
        <v>86</v>
      </c>
      <c r="C92" s="32">
        <v>8314</v>
      </c>
      <c r="D92" s="32">
        <v>8314</v>
      </c>
      <c r="E92" s="34">
        <v>100</v>
      </c>
    </row>
    <row r="93" spans="2:5" ht="15.75" customHeight="1" x14ac:dyDescent="0.2">
      <c r="B93" s="31" t="s">
        <v>87</v>
      </c>
      <c r="C93" s="32">
        <v>6</v>
      </c>
      <c r="D93" s="32">
        <v>6</v>
      </c>
      <c r="E93" s="34">
        <v>100</v>
      </c>
    </row>
    <row r="94" spans="2:5" ht="15.75" customHeight="1" x14ac:dyDescent="0.2">
      <c r="B94" s="31" t="s">
        <v>88</v>
      </c>
      <c r="C94" s="32">
        <v>43944</v>
      </c>
      <c r="D94" s="32">
        <v>24736</v>
      </c>
      <c r="E94" s="34">
        <v>56.289823411614783</v>
      </c>
    </row>
    <row r="95" spans="2:5" s="5" customFormat="1" ht="15.75" customHeight="1" x14ac:dyDescent="0.2">
      <c r="B95" s="27" t="s">
        <v>89</v>
      </c>
      <c r="C95" s="28">
        <v>21264</v>
      </c>
      <c r="D95" s="28">
        <v>12210</v>
      </c>
      <c r="E95" s="38">
        <v>57.420993227990969</v>
      </c>
    </row>
    <row r="96" spans="2:5" s="5" customFormat="1" ht="15.75" customHeight="1" x14ac:dyDescent="0.2">
      <c r="B96" s="27" t="s">
        <v>90</v>
      </c>
      <c r="C96" s="28">
        <v>21244</v>
      </c>
      <c r="D96" s="28">
        <v>12190</v>
      </c>
      <c r="E96" s="38">
        <v>57.380907550367169</v>
      </c>
    </row>
    <row r="97" spans="2:5" ht="15.75" customHeight="1" x14ac:dyDescent="0.2">
      <c r="B97" s="31" t="s">
        <v>91</v>
      </c>
      <c r="C97" s="32">
        <v>0</v>
      </c>
      <c r="D97" s="32">
        <v>0</v>
      </c>
      <c r="E97" s="39"/>
    </row>
    <row r="98" spans="2:5" ht="15.75" customHeight="1" x14ac:dyDescent="0.2">
      <c r="B98" s="31" t="s">
        <v>92</v>
      </c>
      <c r="C98" s="32">
        <v>3588</v>
      </c>
      <c r="D98" s="32">
        <v>1616</v>
      </c>
      <c r="E98" s="39">
        <v>45.039018952062435</v>
      </c>
    </row>
    <row r="99" spans="2:5" ht="15.75" customHeight="1" x14ac:dyDescent="0.2">
      <c r="B99" s="31" t="s">
        <v>93</v>
      </c>
      <c r="C99" s="32">
        <v>8</v>
      </c>
      <c r="D99" s="32">
        <v>8</v>
      </c>
      <c r="E99" s="39">
        <v>100</v>
      </c>
    </row>
    <row r="100" spans="2:5" ht="15.75" customHeight="1" x14ac:dyDescent="0.2">
      <c r="B100" s="31" t="s">
        <v>94</v>
      </c>
      <c r="C100" s="32">
        <v>10980</v>
      </c>
      <c r="D100" s="32">
        <v>6864</v>
      </c>
      <c r="E100" s="39">
        <v>62.513661202185787</v>
      </c>
    </row>
    <row r="101" spans="2:5" ht="15.75" customHeight="1" x14ac:dyDescent="0.2">
      <c r="B101" s="31" t="s">
        <v>95</v>
      </c>
      <c r="C101" s="32">
        <v>6668</v>
      </c>
      <c r="D101" s="32">
        <v>3702</v>
      </c>
      <c r="E101" s="39">
        <v>55.518896220755856</v>
      </c>
    </row>
    <row r="102" spans="2:5" s="5" customFormat="1" ht="15.75" customHeight="1" x14ac:dyDescent="0.2">
      <c r="B102" s="27" t="s">
        <v>96</v>
      </c>
      <c r="C102" s="28">
        <v>20</v>
      </c>
      <c r="D102" s="28">
        <v>20</v>
      </c>
      <c r="E102" s="38"/>
    </row>
    <row r="103" spans="2:5" s="5" customFormat="1" ht="15.75" customHeight="1" x14ac:dyDescent="0.2">
      <c r="B103" s="27" t="s">
        <v>97</v>
      </c>
      <c r="C103" s="28">
        <v>0</v>
      </c>
      <c r="D103" s="28">
        <v>0</v>
      </c>
      <c r="E103" s="38"/>
    </row>
    <row r="104" spans="2:5" ht="15.75" customHeight="1" x14ac:dyDescent="0.2">
      <c r="B104" s="31" t="s">
        <v>98</v>
      </c>
      <c r="C104" s="32"/>
      <c r="D104" s="32"/>
      <c r="E104" s="39"/>
    </row>
    <row r="105" spans="2:5" ht="15.75" customHeight="1" x14ac:dyDescent="0.2">
      <c r="B105" s="31" t="s">
        <v>99</v>
      </c>
      <c r="C105" s="32"/>
      <c r="D105" s="32"/>
      <c r="E105" s="39"/>
    </row>
    <row r="106" spans="2:5" s="5" customFormat="1" ht="15.75" customHeight="1" x14ac:dyDescent="0.2">
      <c r="B106" s="27" t="s">
        <v>100</v>
      </c>
      <c r="C106" s="28">
        <v>3</v>
      </c>
      <c r="D106" s="28">
        <v>0</v>
      </c>
      <c r="E106" s="38">
        <v>0</v>
      </c>
    </row>
    <row r="107" spans="2:5" s="5" customFormat="1" ht="15.75" customHeight="1" x14ac:dyDescent="0.2">
      <c r="B107" s="27" t="s">
        <v>101</v>
      </c>
      <c r="C107" s="28">
        <v>0</v>
      </c>
      <c r="D107" s="28">
        <v>0</v>
      </c>
      <c r="E107" s="38"/>
    </row>
    <row r="108" spans="2:5" ht="15.75" customHeight="1" x14ac:dyDescent="0.2">
      <c r="B108" s="31" t="s">
        <v>102</v>
      </c>
      <c r="C108" s="32">
        <v>0</v>
      </c>
      <c r="D108" s="32">
        <v>0</v>
      </c>
      <c r="E108" s="39"/>
    </row>
    <row r="109" spans="2:5" ht="15.75" customHeight="1" x14ac:dyDescent="0.2">
      <c r="B109" s="31" t="s">
        <v>103</v>
      </c>
      <c r="C109" s="32"/>
      <c r="D109" s="32"/>
      <c r="E109" s="39"/>
    </row>
    <row r="110" spans="2:5" ht="15.75" customHeight="1" x14ac:dyDescent="0.2">
      <c r="B110" s="31" t="s">
        <v>104</v>
      </c>
      <c r="C110" s="32"/>
      <c r="D110" s="32"/>
      <c r="E110" s="39"/>
    </row>
    <row r="111" spans="2:5" ht="15.75" customHeight="1" x14ac:dyDescent="0.2">
      <c r="B111" s="31" t="s">
        <v>105</v>
      </c>
      <c r="C111" s="32">
        <v>0</v>
      </c>
      <c r="D111" s="32">
        <v>0</v>
      </c>
      <c r="E111" s="39"/>
    </row>
    <row r="112" spans="2:5" s="5" customFormat="1" ht="15.75" customHeight="1" x14ac:dyDescent="0.2">
      <c r="B112" s="27" t="s">
        <v>106</v>
      </c>
      <c r="C112" s="28">
        <v>3</v>
      </c>
      <c r="D112" s="28">
        <v>0</v>
      </c>
      <c r="E112" s="38">
        <v>0</v>
      </c>
    </row>
  </sheetData>
  <phoneticPr fontId="0" type="noConversion"/>
  <hyperlinks>
    <hyperlink ref="C4" location="Ocak!A1" display="Ocak" xr:uid="{5F256316-6FBA-4E10-B5C0-709D89FB089A}"/>
    <hyperlink ref="D4" location="Şubat!A1" display="Şubat" xr:uid="{99DD8A42-1982-45EA-8281-189A4A93CA86}"/>
    <hyperlink ref="E4" location="Mart!A1" display="Mart" xr:uid="{998EC3AB-134A-41C8-A1F1-097BF3128B84}"/>
    <hyperlink ref="C5" location="Nisan!A1" display="Nisan" xr:uid="{E1C96084-AF01-43D0-942E-3AFDCD7E9542}"/>
    <hyperlink ref="D5" location="Mayıs!A1" display="Mayıs" xr:uid="{5BA11387-8EC4-4278-8D85-F4F6B1BCA503}"/>
    <hyperlink ref="E5" location="Haziran!A1" display="Haziran" xr:uid="{BEABA3ED-F79E-4FFE-9DFF-A2E203EF8221}"/>
    <hyperlink ref="C6" location="Temmuz!A1" display="Temmuz" xr:uid="{03CE33A5-ECC9-4CC1-A2B0-34D05B87CF6A}"/>
    <hyperlink ref="D6" location="Ağustos!A1" display="Ağustos" xr:uid="{3487D636-C020-4BF8-BB58-1C50E368A784}"/>
    <hyperlink ref="E6" location="Eylül!A1" display="Eylül" xr:uid="{C8A5668D-D78D-4A37-985E-A571CB05EA45}"/>
    <hyperlink ref="C7" location="Ekim!A1" display="Ekim" xr:uid="{B5B8875A-2D52-48EB-8290-FB7761D92B4F}"/>
    <hyperlink ref="D7" location="Kasım!A1" display="Kasım" xr:uid="{55987A8D-8AE9-4E20-AEBD-3C0209E81E4C}"/>
    <hyperlink ref="E7" location="Aralık!A1" display="Aralık" xr:uid="{F49A7179-0CE4-40D8-A19E-5D4D40AB18E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19D1-893F-4CF3-A79D-1B576253230D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5.5" customHeight="1" thickBot="1" x14ac:dyDescent="0.3">
      <c r="B2" s="18" t="s">
        <v>189</v>
      </c>
      <c r="C2" s="19"/>
      <c r="D2" s="19"/>
      <c r="E2" s="20"/>
    </row>
    <row r="3" spans="2:7" s="2" customFormat="1" ht="16.5" customHeight="1" x14ac:dyDescent="0.25">
      <c r="B3" s="1"/>
      <c r="C3" s="16"/>
      <c r="D3" s="16"/>
      <c r="E3" s="17"/>
    </row>
    <row r="4" spans="2:7" s="2" customFormat="1" ht="16.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2" customFormat="1" ht="16.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6.5" customHeight="1" x14ac:dyDescent="0.25">
      <c r="B6" s="1"/>
      <c r="C6" s="22" t="s">
        <v>198</v>
      </c>
      <c r="D6" s="22" t="s">
        <v>200</v>
      </c>
      <c r="E6" s="23" t="s">
        <v>203</v>
      </c>
    </row>
    <row r="7" spans="2:7" s="2" customFormat="1" ht="16.5" customHeight="1" x14ac:dyDescent="0.25">
      <c r="B7" s="1"/>
      <c r="C7" s="22" t="s">
        <v>205</v>
      </c>
      <c r="D7" s="22" t="s">
        <v>207</v>
      </c>
      <c r="E7" s="23" t="s">
        <v>208</v>
      </c>
    </row>
    <row r="8" spans="2:7" s="2" customFormat="1" ht="16.5" customHeight="1" x14ac:dyDescent="0.25">
      <c r="B8" s="1"/>
      <c r="C8" s="16"/>
      <c r="D8" s="16"/>
      <c r="E8" s="17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4" customFormat="1" ht="15.75" customHeight="1" x14ac:dyDescent="0.2">
      <c r="B10" s="27" t="s">
        <v>4</v>
      </c>
      <c r="C10" s="28">
        <v>6907052</v>
      </c>
      <c r="D10" s="28">
        <v>4342783</v>
      </c>
      <c r="E10" s="29">
        <v>62.874624369412594</v>
      </c>
    </row>
    <row r="11" spans="2:7" s="5" customFormat="1" ht="15.75" customHeight="1" x14ac:dyDescent="0.2">
      <c r="B11" s="27" t="s">
        <v>5</v>
      </c>
      <c r="C11" s="28">
        <v>5390398</v>
      </c>
      <c r="D11" s="28">
        <v>4146906</v>
      </c>
      <c r="E11" s="30">
        <v>76.931350894683476</v>
      </c>
    </row>
    <row r="12" spans="2:7" s="5" customFormat="1" ht="15.75" customHeight="1" x14ac:dyDescent="0.2">
      <c r="B12" s="27" t="s">
        <v>6</v>
      </c>
      <c r="C12" s="28">
        <v>1272279</v>
      </c>
      <c r="D12" s="28">
        <v>667989</v>
      </c>
      <c r="E12" s="30">
        <v>52.503342427250629</v>
      </c>
      <c r="G12" s="6"/>
    </row>
    <row r="13" spans="2:7" s="5" customFormat="1" ht="15.75" customHeight="1" x14ac:dyDescent="0.2">
      <c r="B13" s="27" t="s">
        <v>7</v>
      </c>
      <c r="C13" s="28">
        <v>948458</v>
      </c>
      <c r="D13" s="28">
        <v>509811</v>
      </c>
      <c r="E13" s="30">
        <v>53.751563063414508</v>
      </c>
    </row>
    <row r="14" spans="2:7" ht="15.75" customHeight="1" x14ac:dyDescent="0.2">
      <c r="B14" s="31" t="s">
        <v>8</v>
      </c>
      <c r="C14" s="32">
        <v>168812</v>
      </c>
      <c r="D14" s="32">
        <v>50022</v>
      </c>
      <c r="E14" s="33">
        <v>29.631779731298725</v>
      </c>
    </row>
    <row r="15" spans="2:7" ht="15.75" customHeight="1" x14ac:dyDescent="0.2">
      <c r="B15" s="31" t="s">
        <v>9</v>
      </c>
      <c r="C15" s="32">
        <v>16156</v>
      </c>
      <c r="D15" s="32">
        <v>5137</v>
      </c>
      <c r="E15" s="33">
        <v>31.796236692250556</v>
      </c>
    </row>
    <row r="16" spans="2:7" ht="15.75" customHeight="1" x14ac:dyDescent="0.2">
      <c r="B16" s="31" t="s">
        <v>10</v>
      </c>
      <c r="C16" s="32">
        <v>716895</v>
      </c>
      <c r="D16" s="32">
        <v>431999</v>
      </c>
      <c r="E16" s="33">
        <v>60.259731201919386</v>
      </c>
    </row>
    <row r="17" spans="2:5" ht="15.75" customHeight="1" x14ac:dyDescent="0.2">
      <c r="B17" s="31" t="s">
        <v>11</v>
      </c>
      <c r="C17" s="32">
        <v>46595</v>
      </c>
      <c r="D17" s="32">
        <v>22653</v>
      </c>
      <c r="E17" s="33">
        <v>48.61680437815216</v>
      </c>
    </row>
    <row r="18" spans="2:5" s="5" customFormat="1" ht="15.75" customHeight="1" x14ac:dyDescent="0.2">
      <c r="B18" s="27" t="s">
        <v>12</v>
      </c>
      <c r="C18" s="28">
        <v>323821</v>
      </c>
      <c r="D18" s="28">
        <v>158178</v>
      </c>
      <c r="E18" s="30">
        <v>48.84735702749358</v>
      </c>
    </row>
    <row r="19" spans="2:5" ht="15.75" customHeight="1" x14ac:dyDescent="0.2">
      <c r="B19" s="31" t="s">
        <v>13</v>
      </c>
      <c r="C19" s="32">
        <v>129873</v>
      </c>
      <c r="D19" s="32">
        <v>30997</v>
      </c>
      <c r="E19" s="33">
        <v>23.867162535707962</v>
      </c>
    </row>
    <row r="20" spans="2:5" ht="15.75" customHeight="1" x14ac:dyDescent="0.2">
      <c r="B20" s="31" t="s">
        <v>14</v>
      </c>
      <c r="C20" s="32">
        <v>4449</v>
      </c>
      <c r="D20" s="32">
        <v>3204</v>
      </c>
      <c r="E20" s="33">
        <v>72.016183412002704</v>
      </c>
    </row>
    <row r="21" spans="2:5" ht="15.75" customHeight="1" x14ac:dyDescent="0.2">
      <c r="B21" s="31" t="s">
        <v>15</v>
      </c>
      <c r="C21" s="32">
        <v>189499</v>
      </c>
      <c r="D21" s="32">
        <v>123977</v>
      </c>
      <c r="E21" s="33">
        <v>65.423564240444549</v>
      </c>
    </row>
    <row r="22" spans="2:5" s="4" customFormat="1" ht="15.75" customHeight="1" x14ac:dyDescent="0.2">
      <c r="B22" s="27" t="s">
        <v>16</v>
      </c>
      <c r="C22" s="28">
        <v>239489</v>
      </c>
      <c r="D22" s="28">
        <v>76891</v>
      </c>
      <c r="E22" s="29">
        <v>32.106276279912649</v>
      </c>
    </row>
    <row r="23" spans="2:5" s="8" customFormat="1" ht="15.75" customHeight="1" x14ac:dyDescent="0.2">
      <c r="B23" s="31" t="s">
        <v>17</v>
      </c>
      <c r="C23" s="32">
        <v>4074</v>
      </c>
      <c r="D23" s="32">
        <v>906</v>
      </c>
      <c r="E23" s="34">
        <v>22.238586156111928</v>
      </c>
    </row>
    <row r="24" spans="2:5" s="8" customFormat="1" ht="15.75" customHeight="1" x14ac:dyDescent="0.2">
      <c r="B24" s="31" t="s">
        <v>18</v>
      </c>
      <c r="C24" s="32">
        <v>235415</v>
      </c>
      <c r="D24" s="32">
        <v>75985</v>
      </c>
      <c r="E24" s="34">
        <v>32.27704266932863</v>
      </c>
    </row>
    <row r="25" spans="2:5" s="4" customFormat="1" ht="15.75" customHeight="1" x14ac:dyDescent="0.2">
      <c r="B25" s="27" t="s">
        <v>19</v>
      </c>
      <c r="C25" s="28">
        <v>2634385</v>
      </c>
      <c r="D25" s="28">
        <v>2223010</v>
      </c>
      <c r="E25" s="29">
        <v>84.384400913306152</v>
      </c>
    </row>
    <row r="26" spans="2:5" s="4" customFormat="1" ht="15.75" customHeight="1" x14ac:dyDescent="0.2">
      <c r="B26" s="27" t="s">
        <v>20</v>
      </c>
      <c r="C26" s="28">
        <v>870013</v>
      </c>
      <c r="D26" s="28">
        <v>489537</v>
      </c>
      <c r="E26" s="29">
        <v>56.267779906737026</v>
      </c>
    </row>
    <row r="27" spans="2:5" s="8" customFormat="1" ht="15.75" customHeight="1" x14ac:dyDescent="0.2">
      <c r="B27" s="31" t="s">
        <v>21</v>
      </c>
      <c r="C27" s="32">
        <v>856790</v>
      </c>
      <c r="D27" s="32">
        <v>478835</v>
      </c>
      <c r="E27" s="34">
        <v>55.887090185459677</v>
      </c>
    </row>
    <row r="28" spans="2:5" s="8" customFormat="1" ht="15.75" customHeight="1" x14ac:dyDescent="0.2">
      <c r="B28" s="31" t="s">
        <v>22</v>
      </c>
      <c r="C28" s="32">
        <v>13223</v>
      </c>
      <c r="D28" s="32">
        <v>10702</v>
      </c>
      <c r="E28" s="34">
        <v>80.934734931558651</v>
      </c>
    </row>
    <row r="29" spans="2:5" s="4" customFormat="1" ht="15.75" customHeight="1" x14ac:dyDescent="0.2">
      <c r="B29" s="27" t="s">
        <v>23</v>
      </c>
      <c r="C29" s="28">
        <v>1724641</v>
      </c>
      <c r="D29" s="28">
        <v>1696675</v>
      </c>
      <c r="E29" s="29">
        <v>98.378445137277851</v>
      </c>
    </row>
    <row r="30" spans="2:5" s="8" customFormat="1" ht="15.75" customHeight="1" x14ac:dyDescent="0.2">
      <c r="B30" s="31" t="s">
        <v>24</v>
      </c>
      <c r="C30" s="32">
        <v>4026</v>
      </c>
      <c r="D30" s="32">
        <v>1146</v>
      </c>
      <c r="E30" s="34">
        <v>28.46497764530551</v>
      </c>
    </row>
    <row r="31" spans="2:5" s="8" customFormat="1" ht="15.75" customHeight="1" x14ac:dyDescent="0.2">
      <c r="B31" s="31" t="s">
        <v>25</v>
      </c>
      <c r="C31" s="32">
        <v>76839</v>
      </c>
      <c r="D31" s="32">
        <v>76839</v>
      </c>
      <c r="E31" s="34">
        <v>100</v>
      </c>
    </row>
    <row r="32" spans="2:5" s="8" customFormat="1" ht="15.75" customHeight="1" x14ac:dyDescent="0.2">
      <c r="B32" s="31" t="s">
        <v>26</v>
      </c>
      <c r="C32" s="32">
        <v>76838</v>
      </c>
      <c r="D32" s="32">
        <v>66625</v>
      </c>
      <c r="E32" s="34">
        <v>86.70839948983577</v>
      </c>
    </row>
    <row r="33" spans="2:5" ht="15.75" customHeight="1" x14ac:dyDescent="0.2">
      <c r="B33" s="31" t="s">
        <v>27</v>
      </c>
      <c r="C33" s="32">
        <v>1546408</v>
      </c>
      <c r="D33" s="32">
        <v>1546367</v>
      </c>
      <c r="E33" s="33">
        <v>99.997348694523041</v>
      </c>
    </row>
    <row r="34" spans="2:5" ht="15.75" customHeight="1" x14ac:dyDescent="0.2">
      <c r="B34" s="31" t="s">
        <v>28</v>
      </c>
      <c r="C34" s="32">
        <v>7871</v>
      </c>
      <c r="D34" s="32">
        <v>713</v>
      </c>
      <c r="E34" s="33">
        <v>9.0585694320924919</v>
      </c>
    </row>
    <row r="35" spans="2:5" ht="15.75" customHeight="1" x14ac:dyDescent="0.2">
      <c r="B35" s="31" t="s">
        <v>29</v>
      </c>
      <c r="C35" s="32">
        <v>12659</v>
      </c>
      <c r="D35" s="32">
        <v>4985</v>
      </c>
      <c r="E35" s="33">
        <v>39.379097875029622</v>
      </c>
    </row>
    <row r="36" spans="2:5" s="5" customFormat="1" ht="15.75" customHeight="1" x14ac:dyDescent="0.2">
      <c r="B36" s="27" t="s">
        <v>30</v>
      </c>
      <c r="C36" s="28">
        <v>39632</v>
      </c>
      <c r="D36" s="28">
        <v>36781</v>
      </c>
      <c r="E36" s="30">
        <v>92.806318126766257</v>
      </c>
    </row>
    <row r="37" spans="2:5" s="5" customFormat="1" ht="15.75" customHeight="1" x14ac:dyDescent="0.2">
      <c r="B37" s="27" t="s">
        <v>31</v>
      </c>
      <c r="C37" s="28"/>
      <c r="D37" s="28"/>
      <c r="E37" s="30"/>
    </row>
    <row r="38" spans="2:5" s="4" customFormat="1" ht="15.75" customHeight="1" x14ac:dyDescent="0.2">
      <c r="B38" s="27" t="s">
        <v>32</v>
      </c>
      <c r="C38" s="28">
        <v>99</v>
      </c>
      <c r="D38" s="28">
        <v>17</v>
      </c>
      <c r="E38" s="29">
        <v>17.171717171717169</v>
      </c>
    </row>
    <row r="39" spans="2:5" s="4" customFormat="1" ht="15.75" customHeight="1" x14ac:dyDescent="0.2">
      <c r="B39" s="27" t="s">
        <v>33</v>
      </c>
      <c r="C39" s="28">
        <v>1044090</v>
      </c>
      <c r="D39" s="28">
        <v>1044090</v>
      </c>
      <c r="E39" s="29">
        <v>100</v>
      </c>
    </row>
    <row r="40" spans="2:5" s="8" customFormat="1" ht="15.75" customHeight="1" x14ac:dyDescent="0.2">
      <c r="B40" s="31" t="s">
        <v>34</v>
      </c>
      <c r="C40" s="32">
        <v>63518</v>
      </c>
      <c r="D40" s="32">
        <v>63518</v>
      </c>
      <c r="E40" s="34">
        <v>100</v>
      </c>
    </row>
    <row r="41" spans="2:5" s="8" customFormat="1" ht="15.75" customHeight="1" x14ac:dyDescent="0.2">
      <c r="B41" s="31" t="s">
        <v>35</v>
      </c>
      <c r="C41" s="32">
        <v>970735</v>
      </c>
      <c r="D41" s="32">
        <v>970735</v>
      </c>
      <c r="E41" s="34">
        <v>100</v>
      </c>
    </row>
    <row r="42" spans="2:5" s="8" customFormat="1" ht="15.75" customHeight="1" x14ac:dyDescent="0.2">
      <c r="B42" s="31" t="s">
        <v>36</v>
      </c>
      <c r="C42" s="32">
        <v>9837</v>
      </c>
      <c r="D42" s="32">
        <v>9837</v>
      </c>
      <c r="E42" s="34">
        <v>100</v>
      </c>
    </row>
    <row r="43" spans="2:5" s="4" customFormat="1" ht="15.75" customHeight="1" x14ac:dyDescent="0.2">
      <c r="B43" s="27" t="s">
        <v>37</v>
      </c>
      <c r="C43" s="28">
        <v>94257</v>
      </c>
      <c r="D43" s="28">
        <v>59020</v>
      </c>
      <c r="E43" s="29">
        <v>62.616039127067488</v>
      </c>
    </row>
    <row r="44" spans="2:5" s="4" customFormat="1" ht="15.75" customHeight="1" x14ac:dyDescent="0.2">
      <c r="B44" s="27" t="s">
        <v>38</v>
      </c>
      <c r="C44" s="28">
        <v>96058</v>
      </c>
      <c r="D44" s="28">
        <v>75545</v>
      </c>
      <c r="E44" s="29">
        <v>78.645193528909616</v>
      </c>
    </row>
    <row r="45" spans="2:5" s="4" customFormat="1" ht="15.75" customHeight="1" x14ac:dyDescent="0.2">
      <c r="B45" s="27" t="s">
        <v>39</v>
      </c>
      <c r="C45" s="28">
        <v>9840</v>
      </c>
      <c r="D45" s="28">
        <v>361</v>
      </c>
      <c r="E45" s="29">
        <v>3.6686991869918701</v>
      </c>
    </row>
    <row r="46" spans="2:5" s="4" customFormat="1" ht="15.75" customHeight="1" x14ac:dyDescent="0.2">
      <c r="B46" s="27" t="s">
        <v>40</v>
      </c>
      <c r="C46" s="28">
        <v>1495817</v>
      </c>
      <c r="D46" s="28">
        <v>185745</v>
      </c>
      <c r="E46" s="29">
        <v>12.417628627031247</v>
      </c>
    </row>
    <row r="47" spans="2:5" s="4" customFormat="1" ht="15.75" customHeight="1" x14ac:dyDescent="0.2">
      <c r="B47" s="27" t="s">
        <v>41</v>
      </c>
      <c r="C47" s="28">
        <v>29633</v>
      </c>
      <c r="D47" s="28">
        <v>29633</v>
      </c>
      <c r="E47" s="29">
        <v>100</v>
      </c>
    </row>
    <row r="48" spans="2:5" s="8" customFormat="1" ht="15.75" customHeight="1" x14ac:dyDescent="0.2">
      <c r="B48" s="31" t="s">
        <v>42</v>
      </c>
      <c r="C48" s="32">
        <v>29554</v>
      </c>
      <c r="D48" s="32">
        <v>29554</v>
      </c>
      <c r="E48" s="34">
        <v>100</v>
      </c>
    </row>
    <row r="49" spans="2:5" s="8" customFormat="1" ht="15.75" customHeight="1" x14ac:dyDescent="0.2">
      <c r="B49" s="31" t="s">
        <v>43</v>
      </c>
      <c r="C49" s="32">
        <v>69</v>
      </c>
      <c r="D49" s="32">
        <v>69</v>
      </c>
      <c r="E49" s="34">
        <v>100</v>
      </c>
    </row>
    <row r="50" spans="2:5" s="8" customFormat="1" ht="15.75" customHeight="1" x14ac:dyDescent="0.2">
      <c r="B50" s="31" t="s">
        <v>44</v>
      </c>
      <c r="C50" s="32">
        <v>10</v>
      </c>
      <c r="D50" s="32">
        <v>10</v>
      </c>
      <c r="E50" s="34">
        <v>100</v>
      </c>
    </row>
    <row r="51" spans="2:5" s="4" customFormat="1" ht="15.75" customHeight="1" x14ac:dyDescent="0.2">
      <c r="B51" s="27" t="s">
        <v>45</v>
      </c>
      <c r="C51" s="28">
        <v>423</v>
      </c>
      <c r="D51" s="28">
        <v>313</v>
      </c>
      <c r="E51" s="29">
        <v>73.995271867612288</v>
      </c>
    </row>
    <row r="52" spans="2:5" s="4" customFormat="1" ht="15.75" customHeight="1" x14ac:dyDescent="0.2">
      <c r="B52" s="27" t="s">
        <v>46</v>
      </c>
      <c r="C52" s="28">
        <v>423</v>
      </c>
      <c r="D52" s="28">
        <v>313</v>
      </c>
      <c r="E52" s="29">
        <v>73.995271867612288</v>
      </c>
    </row>
    <row r="53" spans="2:5" s="4" customFormat="1" ht="15.75" customHeight="1" x14ac:dyDescent="0.2">
      <c r="B53" s="27" t="s">
        <v>47</v>
      </c>
      <c r="C53" s="28"/>
      <c r="D53" s="28"/>
      <c r="E53" s="29"/>
    </row>
    <row r="54" spans="2:5" s="4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8" customFormat="1" ht="15.75" customHeight="1" x14ac:dyDescent="0.2">
      <c r="B55" s="31" t="s">
        <v>49</v>
      </c>
      <c r="C55" s="32"/>
      <c r="D55" s="32"/>
      <c r="E55" s="34"/>
    </row>
    <row r="56" spans="2:5" s="8" customFormat="1" ht="15.75" customHeight="1" x14ac:dyDescent="0.2">
      <c r="B56" s="31" t="s">
        <v>50</v>
      </c>
      <c r="C56" s="32"/>
      <c r="D56" s="32"/>
      <c r="E56" s="34"/>
    </row>
    <row r="57" spans="2:5" s="8" customFormat="1" ht="15.75" customHeight="1" x14ac:dyDescent="0.2">
      <c r="B57" s="31" t="s">
        <v>51</v>
      </c>
      <c r="C57" s="32"/>
      <c r="D57" s="32"/>
      <c r="E57" s="34"/>
    </row>
    <row r="58" spans="2:5" s="8" customFormat="1" ht="15.75" customHeight="1" x14ac:dyDescent="0.2">
      <c r="B58" s="31" t="s">
        <v>52</v>
      </c>
      <c r="C58" s="32"/>
      <c r="D58" s="32"/>
      <c r="E58" s="34"/>
    </row>
    <row r="59" spans="2:5" s="8" customFormat="1" ht="15.75" customHeight="1" x14ac:dyDescent="0.2">
      <c r="B59" s="31" t="s">
        <v>53</v>
      </c>
      <c r="C59" s="32"/>
      <c r="D59" s="32"/>
      <c r="E59" s="34"/>
    </row>
    <row r="60" spans="2:5" s="8" customFormat="1" ht="15.75" customHeight="1" x14ac:dyDescent="0.2">
      <c r="B60" s="31" t="s">
        <v>54</v>
      </c>
      <c r="C60" s="32"/>
      <c r="D60" s="32"/>
      <c r="E60" s="34"/>
    </row>
    <row r="61" spans="2:5" s="4" customFormat="1" ht="15.75" customHeight="1" x14ac:dyDescent="0.2">
      <c r="B61" s="27" t="s">
        <v>55</v>
      </c>
      <c r="C61" s="28">
        <v>417388</v>
      </c>
      <c r="D61" s="28">
        <v>27306</v>
      </c>
      <c r="E61" s="29">
        <v>6.5421142917381419</v>
      </c>
    </row>
    <row r="62" spans="2:5" s="4" customFormat="1" ht="15.75" customHeight="1" x14ac:dyDescent="0.2">
      <c r="B62" s="27" t="s">
        <v>56</v>
      </c>
      <c r="C62" s="28">
        <v>24192</v>
      </c>
      <c r="D62" s="28">
        <v>17457</v>
      </c>
      <c r="E62" s="29">
        <v>72.160218253968253</v>
      </c>
    </row>
    <row r="63" spans="2:5" s="8" customFormat="1" ht="15.75" customHeight="1" x14ac:dyDescent="0.2">
      <c r="B63" s="31" t="s">
        <v>57</v>
      </c>
      <c r="C63" s="32">
        <v>4519</v>
      </c>
      <c r="D63" s="32">
        <v>4519</v>
      </c>
      <c r="E63" s="34">
        <v>100</v>
      </c>
    </row>
    <row r="64" spans="2:5" s="8" customFormat="1" ht="15.75" customHeight="1" x14ac:dyDescent="0.2">
      <c r="B64" s="31" t="s">
        <v>58</v>
      </c>
      <c r="C64" s="32">
        <v>7861</v>
      </c>
      <c r="D64" s="32">
        <v>1126</v>
      </c>
      <c r="E64" s="34">
        <v>14.323877369291438</v>
      </c>
    </row>
    <row r="65" spans="2:5" s="8" customFormat="1" ht="15.75" customHeight="1" x14ac:dyDescent="0.2">
      <c r="B65" s="31" t="s">
        <v>59</v>
      </c>
      <c r="C65" s="32">
        <v>11812</v>
      </c>
      <c r="D65" s="32">
        <v>11812</v>
      </c>
      <c r="E65" s="34">
        <v>100</v>
      </c>
    </row>
    <row r="66" spans="2:5" s="4" customFormat="1" ht="15.75" customHeight="1" x14ac:dyDescent="0.2">
      <c r="B66" s="27" t="s">
        <v>60</v>
      </c>
      <c r="C66" s="28">
        <v>393196</v>
      </c>
      <c r="D66" s="28">
        <v>9849</v>
      </c>
      <c r="E66" s="29">
        <v>2.5048576282566457</v>
      </c>
    </row>
    <row r="67" spans="2:5" s="8" customFormat="1" ht="15.75" customHeight="1" x14ac:dyDescent="0.2">
      <c r="B67" s="31" t="s">
        <v>61</v>
      </c>
      <c r="C67" s="32"/>
      <c r="D67" s="32"/>
      <c r="E67" s="34"/>
    </row>
    <row r="68" spans="2:5" s="8" customFormat="1" ht="15.75" customHeight="1" x14ac:dyDescent="0.2">
      <c r="B68" s="31" t="s">
        <v>62</v>
      </c>
      <c r="C68" s="32">
        <v>384921</v>
      </c>
      <c r="D68" s="32">
        <v>8345</v>
      </c>
      <c r="E68" s="34">
        <v>2.1679773252173824</v>
      </c>
    </row>
    <row r="69" spans="2:5" s="8" customFormat="1" ht="15.75" customHeight="1" x14ac:dyDescent="0.2">
      <c r="B69" s="31" t="s">
        <v>63</v>
      </c>
      <c r="C69" s="32">
        <v>8275</v>
      </c>
      <c r="D69" s="32">
        <v>1504</v>
      </c>
      <c r="E69" s="34">
        <v>18.17522658610272</v>
      </c>
    </row>
    <row r="70" spans="2:5" s="4" customFormat="1" ht="15.75" customHeight="1" x14ac:dyDescent="0.2">
      <c r="B70" s="27" t="s">
        <v>64</v>
      </c>
      <c r="C70" s="28"/>
      <c r="D70" s="28"/>
      <c r="E70" s="29"/>
    </row>
    <row r="71" spans="2:5" s="4" customFormat="1" ht="15.75" customHeight="1" x14ac:dyDescent="0.2">
      <c r="B71" s="27" t="s">
        <v>65</v>
      </c>
      <c r="C71" s="28">
        <v>946369</v>
      </c>
      <c r="D71" s="28">
        <v>47095</v>
      </c>
      <c r="E71" s="29">
        <v>4.976388702503991</v>
      </c>
    </row>
    <row r="72" spans="2:5" s="8" customFormat="1" ht="15.75" customHeight="1" x14ac:dyDescent="0.2">
      <c r="B72" s="35" t="s">
        <v>66</v>
      </c>
      <c r="C72" s="36">
        <v>29513</v>
      </c>
      <c r="D72" s="36">
        <v>1833</v>
      </c>
      <c r="E72" s="34">
        <v>6.2108223494731138</v>
      </c>
    </row>
    <row r="73" spans="2:5" s="8" customFormat="1" ht="15.75" customHeight="1" x14ac:dyDescent="0.2">
      <c r="B73" s="35" t="s">
        <v>67</v>
      </c>
      <c r="C73" s="36">
        <v>12230</v>
      </c>
      <c r="D73" s="36">
        <v>2374</v>
      </c>
      <c r="E73" s="34">
        <v>19.411283728536386</v>
      </c>
    </row>
    <row r="74" spans="2:5" s="8" customFormat="1" ht="15.75" customHeight="1" x14ac:dyDescent="0.2">
      <c r="B74" s="35" t="s">
        <v>68</v>
      </c>
      <c r="C74" s="36">
        <v>16128</v>
      </c>
      <c r="D74" s="36">
        <v>8002</v>
      </c>
      <c r="E74" s="34">
        <v>49.615575396825392</v>
      </c>
    </row>
    <row r="75" spans="2:5" s="8" customFormat="1" ht="15.75" customHeight="1" x14ac:dyDescent="0.2">
      <c r="B75" s="35" t="s">
        <v>69</v>
      </c>
      <c r="C75" s="36">
        <v>822018</v>
      </c>
      <c r="D75" s="36">
        <v>4852</v>
      </c>
      <c r="E75" s="34">
        <v>0.59025471461695489</v>
      </c>
    </row>
    <row r="76" spans="2:5" s="8" customFormat="1" ht="15.75" customHeight="1" x14ac:dyDescent="0.2">
      <c r="B76" s="35" t="s">
        <v>70</v>
      </c>
      <c r="C76" s="36">
        <v>52764</v>
      </c>
      <c r="D76" s="36">
        <v>26822</v>
      </c>
      <c r="E76" s="34">
        <v>50.833901902812528</v>
      </c>
    </row>
    <row r="77" spans="2:5" s="8" customFormat="1" ht="15.75" customHeight="1" x14ac:dyDescent="0.2">
      <c r="B77" s="35" t="s">
        <v>71</v>
      </c>
      <c r="C77" s="36">
        <v>13716</v>
      </c>
      <c r="D77" s="36">
        <v>3212</v>
      </c>
      <c r="E77" s="34">
        <v>23.417906095071451</v>
      </c>
    </row>
    <row r="78" spans="2:5" s="5" customFormat="1" ht="15.75" customHeight="1" x14ac:dyDescent="0.2">
      <c r="B78" s="27" t="s">
        <v>72</v>
      </c>
      <c r="C78" s="28">
        <v>39672</v>
      </c>
      <c r="D78" s="28">
        <v>38881</v>
      </c>
      <c r="E78" s="29">
        <v>98.006150433555149</v>
      </c>
    </row>
    <row r="79" spans="2:5" ht="15.75" customHeight="1" x14ac:dyDescent="0.2">
      <c r="B79" s="31" t="s">
        <v>73</v>
      </c>
      <c r="C79" s="32">
        <v>11</v>
      </c>
      <c r="D79" s="32">
        <v>11</v>
      </c>
      <c r="E79" s="34">
        <v>100</v>
      </c>
    </row>
    <row r="80" spans="2:5" ht="15.75" customHeight="1" x14ac:dyDescent="0.2">
      <c r="B80" s="31" t="s">
        <v>74</v>
      </c>
      <c r="C80" s="32"/>
      <c r="D80" s="32"/>
      <c r="E80" s="34"/>
    </row>
    <row r="81" spans="2:5" ht="15.75" customHeight="1" x14ac:dyDescent="0.2">
      <c r="B81" s="31" t="s">
        <v>75</v>
      </c>
      <c r="C81" s="32">
        <v>38887</v>
      </c>
      <c r="D81" s="32">
        <v>38861</v>
      </c>
      <c r="E81" s="34">
        <v>99.933139609638175</v>
      </c>
    </row>
    <row r="82" spans="2:5" ht="15.75" customHeight="1" x14ac:dyDescent="0.2">
      <c r="B82" s="31" t="s">
        <v>76</v>
      </c>
      <c r="C82" s="32"/>
      <c r="D82" s="32"/>
      <c r="E82" s="34"/>
    </row>
    <row r="83" spans="2:5" ht="15.75" customHeight="1" x14ac:dyDescent="0.2">
      <c r="B83" s="31" t="s">
        <v>77</v>
      </c>
      <c r="C83" s="32"/>
      <c r="D83" s="32"/>
      <c r="E83" s="34"/>
    </row>
    <row r="84" spans="2:5" ht="15.75" customHeight="1" x14ac:dyDescent="0.2">
      <c r="B84" s="31" t="s">
        <v>78</v>
      </c>
      <c r="C84" s="32">
        <v>15</v>
      </c>
      <c r="D84" s="32">
        <v>8</v>
      </c>
      <c r="E84" s="34">
        <v>53.333333333333336</v>
      </c>
    </row>
    <row r="85" spans="2:5" ht="15.75" customHeight="1" x14ac:dyDescent="0.2">
      <c r="B85" s="31" t="s">
        <v>79</v>
      </c>
      <c r="C85" s="32">
        <v>758</v>
      </c>
      <c r="D85" s="32">
        <v>0</v>
      </c>
      <c r="E85" s="34">
        <v>0</v>
      </c>
    </row>
    <row r="86" spans="2:5" ht="15.75" customHeight="1" x14ac:dyDescent="0.2">
      <c r="B86" s="31" t="s">
        <v>80</v>
      </c>
      <c r="C86" s="32">
        <v>1</v>
      </c>
      <c r="D86" s="32">
        <v>1</v>
      </c>
      <c r="E86" s="34"/>
    </row>
    <row r="87" spans="2:5" s="5" customFormat="1" ht="15.75" customHeight="1" x14ac:dyDescent="0.2">
      <c r="B87" s="27" t="s">
        <v>81</v>
      </c>
      <c r="C87" s="28">
        <v>62332</v>
      </c>
      <c r="D87" s="28">
        <v>42517</v>
      </c>
      <c r="E87" s="29">
        <v>68.210549958287885</v>
      </c>
    </row>
    <row r="88" spans="2:5" ht="15.75" customHeight="1" x14ac:dyDescent="0.2">
      <c r="B88" s="37" t="s">
        <v>82</v>
      </c>
      <c r="C88" s="32"/>
      <c r="D88" s="32"/>
      <c r="E88" s="34"/>
    </row>
    <row r="89" spans="2:5" ht="15.75" customHeight="1" x14ac:dyDescent="0.2">
      <c r="B89" s="37" t="s">
        <v>83</v>
      </c>
      <c r="C89" s="32"/>
      <c r="D89" s="32"/>
      <c r="E89" s="34"/>
    </row>
    <row r="90" spans="2:5" ht="15.75" customHeight="1" x14ac:dyDescent="0.2">
      <c r="B90" s="31" t="s">
        <v>84</v>
      </c>
      <c r="C90" s="32">
        <v>1405</v>
      </c>
      <c r="D90" s="32">
        <v>1405</v>
      </c>
      <c r="E90" s="34">
        <v>100</v>
      </c>
    </row>
    <row r="91" spans="2:5" ht="15.75" customHeight="1" x14ac:dyDescent="0.2">
      <c r="B91" s="31" t="s">
        <v>85</v>
      </c>
      <c r="C91" s="32">
        <v>12087</v>
      </c>
      <c r="D91" s="32">
        <v>11737</v>
      </c>
      <c r="E91" s="34">
        <v>97.104326962852653</v>
      </c>
    </row>
    <row r="92" spans="2:5" ht="15.75" customHeight="1" x14ac:dyDescent="0.2">
      <c r="B92" s="31" t="s">
        <v>86</v>
      </c>
      <c r="C92" s="32">
        <v>8106</v>
      </c>
      <c r="D92" s="32">
        <v>8106</v>
      </c>
      <c r="E92" s="34">
        <v>100</v>
      </c>
    </row>
    <row r="93" spans="2:5" ht="15.75" customHeight="1" x14ac:dyDescent="0.2">
      <c r="B93" s="31" t="s">
        <v>87</v>
      </c>
      <c r="C93" s="32">
        <v>49</v>
      </c>
      <c r="D93" s="32">
        <v>6</v>
      </c>
      <c r="E93" s="34">
        <v>12.244897959183673</v>
      </c>
    </row>
    <row r="94" spans="2:5" ht="15.75" customHeight="1" x14ac:dyDescent="0.2">
      <c r="B94" s="31" t="s">
        <v>88</v>
      </c>
      <c r="C94" s="32">
        <v>40685</v>
      </c>
      <c r="D94" s="32">
        <v>21263</v>
      </c>
      <c r="E94" s="34">
        <v>52.262504608578098</v>
      </c>
    </row>
    <row r="95" spans="2:5" s="5" customFormat="1" ht="15.75" customHeight="1" x14ac:dyDescent="0.2">
      <c r="B95" s="27" t="s">
        <v>89</v>
      </c>
      <c r="C95" s="28">
        <v>20834</v>
      </c>
      <c r="D95" s="28">
        <v>10132</v>
      </c>
      <c r="E95" s="38">
        <v>48.632043774599218</v>
      </c>
    </row>
    <row r="96" spans="2:5" s="5" customFormat="1" ht="15.75" customHeight="1" x14ac:dyDescent="0.2">
      <c r="B96" s="27" t="s">
        <v>90</v>
      </c>
      <c r="C96" s="28">
        <v>20832</v>
      </c>
      <c r="D96" s="28">
        <v>10130</v>
      </c>
      <c r="E96" s="38">
        <v>48.627112135176652</v>
      </c>
    </row>
    <row r="97" spans="2:5" ht="15.75" customHeight="1" x14ac:dyDescent="0.2">
      <c r="B97" s="31" t="s">
        <v>91</v>
      </c>
      <c r="C97" s="32">
        <v>0</v>
      </c>
      <c r="D97" s="32">
        <v>0</v>
      </c>
      <c r="E97" s="39"/>
    </row>
    <row r="98" spans="2:5" ht="15.75" customHeight="1" x14ac:dyDescent="0.2">
      <c r="B98" s="31" t="s">
        <v>92</v>
      </c>
      <c r="C98" s="32">
        <v>3859</v>
      </c>
      <c r="D98" s="32">
        <v>1027</v>
      </c>
      <c r="E98" s="39">
        <v>26.613112205234518</v>
      </c>
    </row>
    <row r="99" spans="2:5" ht="15.75" customHeight="1" x14ac:dyDescent="0.2">
      <c r="B99" s="31" t="s">
        <v>93</v>
      </c>
      <c r="C99" s="32">
        <v>8</v>
      </c>
      <c r="D99" s="32">
        <v>8</v>
      </c>
      <c r="E99" s="39">
        <v>100</v>
      </c>
    </row>
    <row r="100" spans="2:5" ht="15.75" customHeight="1" x14ac:dyDescent="0.2">
      <c r="B100" s="31" t="s">
        <v>94</v>
      </c>
      <c r="C100" s="32">
        <v>11222</v>
      </c>
      <c r="D100" s="32">
        <v>6684</v>
      </c>
      <c r="E100" s="39">
        <v>59.561575476742114</v>
      </c>
    </row>
    <row r="101" spans="2:5" ht="15.75" customHeight="1" x14ac:dyDescent="0.2">
      <c r="B101" s="31" t="s">
        <v>95</v>
      </c>
      <c r="C101" s="32">
        <v>5743</v>
      </c>
      <c r="D101" s="32">
        <v>2411</v>
      </c>
      <c r="E101" s="39">
        <v>41.981542747692849</v>
      </c>
    </row>
    <row r="102" spans="2:5" s="5" customFormat="1" ht="15.75" customHeight="1" x14ac:dyDescent="0.2">
      <c r="B102" s="27" t="s">
        <v>96</v>
      </c>
      <c r="C102" s="28">
        <v>2</v>
      </c>
      <c r="D102" s="28">
        <v>2</v>
      </c>
      <c r="E102" s="38"/>
    </row>
    <row r="103" spans="2:5" s="5" customFormat="1" ht="15.75" customHeight="1" x14ac:dyDescent="0.2">
      <c r="B103" s="27" t="s">
        <v>97</v>
      </c>
      <c r="C103" s="28">
        <v>0</v>
      </c>
      <c r="D103" s="28">
        <v>0</v>
      </c>
      <c r="E103" s="38"/>
    </row>
    <row r="104" spans="2:5" ht="15.75" customHeight="1" x14ac:dyDescent="0.2">
      <c r="B104" s="31" t="s">
        <v>98</v>
      </c>
      <c r="C104" s="32"/>
      <c r="D104" s="32"/>
      <c r="E104" s="39"/>
    </row>
    <row r="105" spans="2:5" ht="15.75" customHeight="1" x14ac:dyDescent="0.2">
      <c r="B105" s="31" t="s">
        <v>99</v>
      </c>
      <c r="C105" s="32"/>
      <c r="D105" s="32"/>
      <c r="E105" s="39"/>
    </row>
    <row r="106" spans="2:5" s="5" customFormat="1" ht="15.75" customHeight="1" x14ac:dyDescent="0.2">
      <c r="B106" s="27" t="s">
        <v>100</v>
      </c>
      <c r="C106" s="28">
        <v>3</v>
      </c>
      <c r="D106" s="28">
        <v>0</v>
      </c>
      <c r="E106" s="38">
        <v>0</v>
      </c>
    </row>
    <row r="107" spans="2:5" s="5" customFormat="1" ht="15.75" customHeight="1" x14ac:dyDescent="0.2">
      <c r="B107" s="27" t="s">
        <v>101</v>
      </c>
      <c r="C107" s="28">
        <v>0</v>
      </c>
      <c r="D107" s="28">
        <v>0</v>
      </c>
      <c r="E107" s="38"/>
    </row>
    <row r="108" spans="2:5" ht="15.75" customHeight="1" x14ac:dyDescent="0.2">
      <c r="B108" s="31" t="s">
        <v>102</v>
      </c>
      <c r="C108" s="32">
        <v>0</v>
      </c>
      <c r="D108" s="32">
        <v>0</v>
      </c>
      <c r="E108" s="39"/>
    </row>
    <row r="109" spans="2:5" ht="15.75" customHeight="1" x14ac:dyDescent="0.2">
      <c r="B109" s="31" t="s">
        <v>103</v>
      </c>
      <c r="C109" s="32"/>
      <c r="D109" s="32"/>
      <c r="E109" s="39"/>
    </row>
    <row r="110" spans="2:5" ht="15.75" customHeight="1" x14ac:dyDescent="0.2">
      <c r="B110" s="31" t="s">
        <v>104</v>
      </c>
      <c r="C110" s="32"/>
      <c r="D110" s="32"/>
      <c r="E110" s="39"/>
    </row>
    <row r="111" spans="2:5" ht="15.75" customHeight="1" x14ac:dyDescent="0.2">
      <c r="B111" s="31" t="s">
        <v>105</v>
      </c>
      <c r="C111" s="32">
        <v>0</v>
      </c>
      <c r="D111" s="32">
        <v>0</v>
      </c>
      <c r="E111" s="39"/>
    </row>
    <row r="112" spans="2:5" s="5" customFormat="1" ht="15.75" customHeight="1" x14ac:dyDescent="0.2">
      <c r="B112" s="27" t="s">
        <v>106</v>
      </c>
      <c r="C112" s="28">
        <v>3</v>
      </c>
      <c r="D112" s="28">
        <v>0</v>
      </c>
      <c r="E112" s="38">
        <v>0</v>
      </c>
    </row>
  </sheetData>
  <phoneticPr fontId="0" type="noConversion"/>
  <hyperlinks>
    <hyperlink ref="C4" location="Ocak!A1" display="Ocak" xr:uid="{579A9D7B-0391-47A9-8255-636539E48050}"/>
    <hyperlink ref="D4" location="Şubat!A1" display="Şubat" xr:uid="{7C0E2DBE-D4CD-43C9-BAEF-143B826FAC72}"/>
    <hyperlink ref="E4" location="Mart!A1" display="Mart" xr:uid="{8767660C-9C0A-4625-B469-D8B2DC6B2B4F}"/>
    <hyperlink ref="C5" location="Nisan!A1" display="Nisan" xr:uid="{33413446-DE94-4C96-8F6A-DAE6FC287F4D}"/>
    <hyperlink ref="D5" location="Mayıs!A1" display="Mayıs" xr:uid="{2AC82341-394D-4428-B663-96BFD730A57A}"/>
    <hyperlink ref="E5" location="Haziran!A1" display="Haziran" xr:uid="{02900B51-C4A9-45F8-92E4-CD120C6DBDD8}"/>
    <hyperlink ref="C6" location="Temmuz!A1" display="Temmuz" xr:uid="{25FD7E3B-B976-40E1-9063-3684B09A1EC2}"/>
    <hyperlink ref="D6" location="Ağustos!A1" display="Ağustos" xr:uid="{363723A4-57FA-409A-A255-987D9063AA99}"/>
    <hyperlink ref="E6" location="Eylül!A1" display="Eylül" xr:uid="{65256438-6DDD-4573-9794-BD02C702B55F}"/>
    <hyperlink ref="C7" location="Ekim!A1" display="Ekim" xr:uid="{A65FA763-CD51-468F-AFC0-1B2597558C72}"/>
    <hyperlink ref="D7" location="Kasım!A1" display="Kasım" xr:uid="{125E68F9-76AD-4F04-A5B2-893586656E0F}"/>
    <hyperlink ref="E7" location="Aralık!A1" display="Aralık" xr:uid="{B3788A3A-6371-41BF-90A9-D529D3FB001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2006-04-21T06:34:59Z</dcterms:created>
  <dcterms:modified xsi:type="dcterms:W3CDTF">2025-07-29T13:14:07Z</dcterms:modified>
</cp:coreProperties>
</file>