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359E9DB3-3B97-4DC9-8743-AF1F1ADD29D7}" xr6:coauthVersionLast="47" xr6:coauthVersionMax="47" xr10:uidLastSave="{00000000-0000-0000-0000-000000000000}"/>
  <bookViews>
    <workbookView xWindow="-108" yWindow="-108" windowWidth="23256" windowHeight="12456" xr2:uid="{7FB77DBB-70BE-4A03-BA97-7F4414FB8DF5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{"'46  K.Maraş'!$B$3:$D$105"}</definedName>
    <definedName name="HTML_Control" localSheetId="0" hidden="1">{"'46  K.Maraş'!$B$3:$D$105"}</definedName>
    <definedName name="HTML_Control" localSheetId="2" hidden="1">{"'46  K.Maraş'!$B$3:$D$105"}</definedName>
    <definedName name="HTML_Control" localSheetId="3" hidden="1">{"'46  K.Maraş'!$B$3:$D$105"}</definedName>
    <definedName name="HTML_Control" localSheetId="6" hidden="1">{"'46  K.Maraş'!$B$3:$D$105"}</definedName>
    <definedName name="HTML_Control" localSheetId="1" hidden="1">{"'46  K.Maraş'!$B$3:$D$105"}</definedName>
    <definedName name="HTML_Control" localSheetId="9" hidden="1">{"'46  K.Maraş'!$B$3:$D$105"}</definedName>
    <definedName name="HTML_Control" localSheetId="7" hidden="1">{"'46  K.Maraş'!$B$3:$D$105"}</definedName>
    <definedName name="HTML_Control" localSheetId="8" hidden="1">{"'46  K.Maraş'!$B$3:$D$105"}</definedName>
    <definedName name="HTML_Control" localSheetId="11" hidden="1">{"'46  K.Maraş'!$B$3:$D$90"}</definedName>
    <definedName name="HTML_Control" localSheetId="10" hidden="1">{"'46  K.Maraş'!$B$3:$D$90"}</definedName>
    <definedName name="HTML_Control" localSheetId="5" hidden="1">{"'46  K.Maraş'!$B$3:$D$105"}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Settings\hersan.MUHASEBAT\Desktop\htm\46.htm"</definedName>
    <definedName name="HTML_PathFile" localSheetId="0" hidden="1">"C:\Documents and Settings\hersan.MUHASEBAT\Desktop\htm\46.htm"</definedName>
    <definedName name="HTML_PathFile" localSheetId="2" hidden="1">"C:\Documents and Settings\hersan.MUHASEBAT\Desktop\htm\46.htm"</definedName>
    <definedName name="HTML_PathFile" localSheetId="3" hidden="1">"C:\Documents and Settings\hersan.MUHASEBAT\Desktop\htm\46.htm"</definedName>
    <definedName name="HTML_PathFile" localSheetId="6" hidden="1">"C:\Documents and Settings\hersan.MUHASEBAT\Desktop\htm\46.htm"</definedName>
    <definedName name="HTML_PathFile" localSheetId="1" hidden="1">"C:\Documents and Settings\hersan.MUHASEBAT\Desktop\htm\46.htm"</definedName>
    <definedName name="HTML_PathFile" localSheetId="9" hidden="1">"\\M-pc-00000-20\il_2005_2006hazırlık\docs\46.htm"</definedName>
    <definedName name="HTML_PathFile" localSheetId="7" hidden="1">"C:\Documents and Settings\eakgonullu\Belgelerim\internet\docs\il_81\htm\46.htm"</definedName>
    <definedName name="HTML_PathFile" localSheetId="8" hidden="1">"C:\Documents and Settings\hersan\Belgelerim\int-hazırlık\htm\46.htm"</definedName>
    <definedName name="HTML_PathFile" localSheetId="11" hidden="1">"C:\Documents and Settings\hersan\Belgelerim\int-hazırlık\htm\46.htm"</definedName>
    <definedName name="HTML_PathFile" localSheetId="10" hidden="1">"\\M-pc-00000-20\il_2005_2006hazırlık\docs\htm\46.htm"</definedName>
    <definedName name="HTML_PathFile" localSheetId="5" hidden="1">"C:\Documents and Settings\hersan.MUHASEBAT\Desktop\htm\46.htm"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5" i="8"/>
  <c r="E36" i="8"/>
  <c r="C39" i="8"/>
  <c r="D39" i="8"/>
  <c r="E39" i="8"/>
  <c r="E40" i="8"/>
  <c r="E41" i="8"/>
  <c r="E42" i="8"/>
  <c r="E43" i="8"/>
  <c r="E44" i="8"/>
  <c r="E45" i="8"/>
  <c r="C47" i="8"/>
  <c r="C46" i="8" s="1"/>
  <c r="D47" i="8"/>
  <c r="E47" i="8"/>
  <c r="E48" i="8"/>
  <c r="E50" i="8"/>
  <c r="C51" i="8"/>
  <c r="D51" i="8"/>
  <c r="E51" i="8" s="1"/>
  <c r="E52" i="8"/>
  <c r="C54" i="8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2" i="8"/>
  <c r="C103" i="8"/>
  <c r="D103" i="8"/>
  <c r="C107" i="8"/>
  <c r="C106" i="8" s="1"/>
  <c r="D107" i="8"/>
  <c r="D106" i="8" s="1"/>
  <c r="D46" i="8" l="1"/>
  <c r="E46" i="8" s="1"/>
  <c r="D11" i="8"/>
  <c r="E12" i="8"/>
  <c r="C11" i="8"/>
  <c r="C10" i="8" s="1"/>
  <c r="E13" i="8"/>
  <c r="D10" i="8" l="1"/>
  <c r="E10" i="8" s="1"/>
  <c r="E11" i="8"/>
</calcChain>
</file>

<file path=xl/sharedStrings.xml><?xml version="1.0" encoding="utf-8"?>
<sst xmlns="http://schemas.openxmlformats.org/spreadsheetml/2006/main" count="1409" uniqueCount="211">
  <si>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</si>
  <si>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</si>
  <si>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</si>
  <si>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</si>
  <si>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</si>
  <si>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</si>
  <si>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</si>
  <si>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</si>
  <si>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</si>
  <si>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</si>
  <si>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</si>
  <si>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</si>
  <si>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</si>
  <si>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</si>
  <si>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</si>
  <si>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</si>
  <si>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</si>
  <si>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</si>
  <si>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</si>
  <si>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</si>
  <si>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</si>
  <si>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</si>
  <si>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</si>
  <si>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</si>
  <si>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</si>
  <si>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</si>
  <si>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</si>
  <si>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</si>
  <si>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</si>
  <si>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</si>
  <si>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</si>
  <si>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</si>
  <si>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</si>
  <si>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</si>
  <si>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</si>
  <si>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</si>
  <si>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</si>
  <si>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</si>
  <si>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</si>
  <si>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</si>
  <si>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</si>
  <si>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</si>
  <si>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</si>
  <si>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</si>
  <si>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</si>
  <si>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</si>
  <si>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</si>
  <si>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</si>
  <si>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</si>
  <si>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</si>
  <si>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</si>
  <si>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</si>
  <si>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</si>
  <si>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</si>
  <si>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</si>
  <si>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</si>
  <si>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</si>
  <si>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</si>
  <si>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</si>
  <si>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</si>
  <si>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</si>
  <si>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</si>
  <si>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</si>
  <si>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</si>
  <si>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</si>
  <si>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</si>
  <si>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</si>
  <si>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</si>
  <si>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</si>
  <si>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</si>
  <si>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</si>
  <si>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</si>
  <si>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</si>
  <si>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</si>
  <si>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</si>
  <si>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</si>
  <si>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</si>
  <si>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</si>
  <si>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</si>
  <si>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</si>
  <si>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</si>
  <si>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</si>
  <si>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</si>
  <si>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</si>
  <si>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</si>
  <si>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</si>
  <si>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</si>
  <si>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</si>
  <si>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</si>
  <si>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</si>
  <si>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</si>
  <si>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</si>
  <si>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</si>
  <si>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</si>
  <si>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</si>
  <si>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</si>
  <si>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</si>
  <si>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</si>
  <si>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</si>
  <si>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</si>
  <si>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</si>
  <si>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</si>
  <si>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</si>
  <si>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</si>
  <si>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</si>
  <si>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</si>
  <si>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</si>
  <si>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KAHRAMANMARAŞ İLİ GENEL  BÜTÇE GELİRLERİNİN TAHSİLATI, TAHAKKUKU VE TAHSİLATIN TAHAKKUKA  ORANI (KÜMÜLATİF) HAZİRAN 2006</t>
  </si>
  <si>
    <t>KAHRAMANMARAŞ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</si>
  <si>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</si>
  <si>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</si>
  <si>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</si>
  <si>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</si>
  <si>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</si>
  <si>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</si>
  <si>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</si>
  <si>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</si>
  <si>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</si>
  <si>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</si>
  <si>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</si>
  <si>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</si>
  <si>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</si>
  <si>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</si>
  <si>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</si>
  <si>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</si>
  <si>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</si>
  <si>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</si>
  <si>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</si>
  <si>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</si>
  <si>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</si>
  <si>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</si>
  <si>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</si>
  <si>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</si>
  <si>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</si>
  <si>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</si>
  <si>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</si>
  <si>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</si>
  <si>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</si>
  <si>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</si>
  <si>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</si>
  <si>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</si>
  <si>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</si>
  <si>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</si>
  <si>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</si>
  <si>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</si>
  <si>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</si>
  <si>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</si>
  <si>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</si>
  <si>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</si>
  <si>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</si>
  <si>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</si>
  <si>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</si>
  <si>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</si>
  <si>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</si>
  <si>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</si>
  <si>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</si>
  <si>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</si>
  <si>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</si>
  <si>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</si>
  <si>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</si>
  <si>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</si>
  <si>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</si>
  <si>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</si>
  <si>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</si>
  <si>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</si>
  <si>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</si>
  <si>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</si>
  <si>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</si>
  <si>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</si>
  <si>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</si>
  <si>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</si>
  <si>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</si>
  <si>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</si>
  <si>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</si>
  <si>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</si>
  <si>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</si>
  <si>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</si>
  <si>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</si>
  <si>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</si>
  <si>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</si>
  <si>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</si>
  <si>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</si>
  <si>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</si>
  <si>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</si>
  <si>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KAHRAMANMARAŞ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</si>
  <si>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</si>
  <si>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</si>
  <si>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</si>
  <si>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KAHRAMANMARAŞ İLİ GENEL  BÜTÇE GELİRLERİNİN TAHSİLATI, TAHAKKUKU VE TAHSİLATIN TAHAKKUKA  ORANI (KÜMÜLATİF) MART 2006</t>
  </si>
  <si>
    <t>KAHRAMANMARAŞ İLİ GENEL  BÜTÇE GELİRLERİNİN TAHSİLATI, TAHAKKUKU VE TAHSİLATIN TAHAKKUKA  ORANI (KÜMÜLATİF) NİSAN 2006</t>
  </si>
  <si>
    <t>KAHRAMANMARAŞ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</si>
  <si>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</si>
  <si>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</si>
  <si>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</si>
  <si>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</si>
  <si>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</si>
  <si>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</si>
  <si>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KAHRAMANMARAŞ İLİ GENEL  BÜTÇE GELİRLERİNİN TAHSİLATI, TAHAKKUKU VE TAHSİLATIN TAHAKKUKA  ORANI (KÜMÜLATİF) TEMMUZ 2006</t>
  </si>
  <si>
    <t>Temmuz</t>
  </si>
  <si>
    <t>KAHRAMANMARAŞ İLİ GENEL  BÜTÇE GELİRLERİNİN TAHSİLATI, TAHAKKUKU VE TAHSİLATIN TAHAKKUKA  ORANI (KÜMÜLATİF) AĞUSTOS 2006</t>
  </si>
  <si>
    <t>Ağustos</t>
  </si>
  <si>
    <t>KAHRAMANMARAŞ İLİ GENEL  BÜTÇE GELİRLERİNİN TAHSİLATI, TAHAKKUKU VE TAHSİLATIN TAHAKKUKA  ORANI (KÜMÜLATİF) EYLÜL 2006</t>
  </si>
  <si>
    <t>Eylül</t>
  </si>
  <si>
    <t xml:space="preserve">        Motorlu Taşıtları (II)</t>
  </si>
  <si>
    <t>KAHRAMANMARAŞ İLİ GENEL  BÜTÇE GELİRLERİNİN TAHSİLATI, TAHAKKUKU VE TAHSİLATIN TAHAKKUKA  ORANI (KÜMÜLATİF) EKİM 2006</t>
  </si>
  <si>
    <t>Ekim</t>
  </si>
  <si>
    <t>KAHRAMANMARAŞ İLİ GENEL  BÜTÇE GELİRLERİNİN TAHSİLATI, TAHAKKUKU VE TAHSİLATIN TAHAKKUKA  ORANI (KÜMÜLATİF) KASIM 2006</t>
  </si>
  <si>
    <t>Kasım</t>
  </si>
  <si>
    <t>KAHRAMANMARAŞ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</si>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</sst>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5" xfId="2" applyFont="1" applyBorder="1" applyAlignment="1">
      <alignment horizontal="center"/>
    </xf>
    <xf numFmtId="0" fontId="4" fillId="0" borderId="4" xfId="2" applyFont="1" applyBorder="1" applyAlignment="1">
      <alignment horizontal="center" vertical="center" wrapText="1"/>
    </xf>
    <xf numFmtId="0" fontId="4" fillId="0" borderId="5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5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864CEEE2-2B53-495F-A0F1-03FFAE54DC93}"/>
    <cellStyle name="Normal_genelgelirtahk_tahs" xfId="3" xr:uid="{8781BF4A-E3E7-4047-BF34-8755D328F408}"/>
    <cellStyle name="Virgül [0]_29dan32ye" xfId="4" xr:uid="{86111265-2588-4855-B580-2DF60683CC50}"/>
    <cellStyle name="Virgül_29dan32ye" xfId="5" xr:uid="{26AE5D3A-F0D4-4373-997B-C41F2C539E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289E-5F74-43E9-BDF6-6235C3C0D0A9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7" t="s">
        <v>208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439256</v>
      </c>
      <c r="D10" s="27">
        <v>352744</v>
      </c>
      <c r="E10" s="28">
        <v>80.304879159305727</v>
      </c>
    </row>
    <row r="11" spans="2:7" s="5" customFormat="1" ht="15.75" customHeight="1" x14ac:dyDescent="0.2">
      <c r="B11" s="26" t="s">
        <v>5</v>
      </c>
      <c r="C11" s="27">
        <v>355385</v>
      </c>
      <c r="D11" s="27">
        <v>299119</v>
      </c>
      <c r="E11" s="29">
        <v>84.167592892215481</v>
      </c>
    </row>
    <row r="12" spans="2:7" s="5" customFormat="1" ht="15.75" customHeight="1" x14ac:dyDescent="0.2">
      <c r="B12" s="26" t="s">
        <v>6</v>
      </c>
      <c r="C12" s="27">
        <v>181578</v>
      </c>
      <c r="D12" s="27">
        <v>152956</v>
      </c>
      <c r="E12" s="29">
        <v>84.237077178953399</v>
      </c>
      <c r="G12" s="6"/>
    </row>
    <row r="13" spans="2:7" s="5" customFormat="1" ht="15.75" customHeight="1" x14ac:dyDescent="0.2">
      <c r="B13" s="26" t="s">
        <v>7</v>
      </c>
      <c r="C13" s="27">
        <v>165654</v>
      </c>
      <c r="D13" s="27">
        <v>139477</v>
      </c>
      <c r="E13" s="29">
        <v>84.197785746193873</v>
      </c>
    </row>
    <row r="14" spans="2:7" ht="15.75" customHeight="1" x14ac:dyDescent="0.2">
      <c r="B14" s="30" t="s">
        <v>8</v>
      </c>
      <c r="C14" s="31">
        <v>16121</v>
      </c>
      <c r="D14" s="31">
        <v>10926</v>
      </c>
      <c r="E14" s="32">
        <v>67.774951926059174</v>
      </c>
    </row>
    <row r="15" spans="2:7" ht="15.75" customHeight="1" x14ac:dyDescent="0.2">
      <c r="B15" s="30" t="s">
        <v>9</v>
      </c>
      <c r="C15" s="31">
        <v>4106</v>
      </c>
      <c r="D15" s="31">
        <v>2895</v>
      </c>
      <c r="E15" s="32">
        <v>70.506575742815386</v>
      </c>
    </row>
    <row r="16" spans="2:7" ht="15.75" customHeight="1" x14ac:dyDescent="0.2">
      <c r="B16" s="30" t="s">
        <v>10</v>
      </c>
      <c r="C16" s="31">
        <v>133566</v>
      </c>
      <c r="D16" s="31">
        <v>116946</v>
      </c>
      <c r="E16" s="32">
        <v>87.556713534881638</v>
      </c>
    </row>
    <row r="17" spans="2:5" ht="15.75" customHeight="1" x14ac:dyDescent="0.2">
      <c r="B17" s="30" t="s">
        <v>11</v>
      </c>
      <c r="C17" s="31">
        <v>11861</v>
      </c>
      <c r="D17" s="31">
        <v>8710</v>
      </c>
      <c r="E17" s="32">
        <v>73.433943175111722</v>
      </c>
    </row>
    <row r="18" spans="2:5" s="5" customFormat="1" ht="15.75" customHeight="1" x14ac:dyDescent="0.2">
      <c r="B18" s="26" t="s">
        <v>12</v>
      </c>
      <c r="C18" s="27">
        <v>15924</v>
      </c>
      <c r="D18" s="27">
        <v>13479</v>
      </c>
      <c r="E18" s="29">
        <v>84.645817633760359</v>
      </c>
    </row>
    <row r="19" spans="2:5" ht="15.75" customHeight="1" x14ac:dyDescent="0.2">
      <c r="B19" s="30" t="s">
        <v>13</v>
      </c>
      <c r="C19" s="31">
        <v>5842</v>
      </c>
      <c r="D19" s="31">
        <v>4507</v>
      </c>
      <c r="E19" s="32">
        <v>77.148236905169469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10082</v>
      </c>
      <c r="D21" s="31">
        <v>8972</v>
      </c>
      <c r="E21" s="32">
        <v>88.990279706407463</v>
      </c>
    </row>
    <row r="22" spans="2:5" s="4" customFormat="1" ht="15.75" customHeight="1" x14ac:dyDescent="0.2">
      <c r="B22" s="26" t="s">
        <v>16</v>
      </c>
      <c r="C22" s="27">
        <v>23135</v>
      </c>
      <c r="D22" s="27">
        <v>19029</v>
      </c>
      <c r="E22" s="28">
        <v>82.251999135508967</v>
      </c>
    </row>
    <row r="23" spans="2:5" s="8" customFormat="1" ht="15.75" customHeight="1" x14ac:dyDescent="0.2">
      <c r="B23" s="30" t="s">
        <v>17</v>
      </c>
      <c r="C23" s="31">
        <v>193</v>
      </c>
      <c r="D23" s="31">
        <v>84</v>
      </c>
      <c r="E23" s="33">
        <v>43.523316062176164</v>
      </c>
    </row>
    <row r="24" spans="2:5" s="8" customFormat="1" ht="15.75" customHeight="1" x14ac:dyDescent="0.2">
      <c r="B24" s="30" t="s">
        <v>18</v>
      </c>
      <c r="C24" s="31">
        <v>22942</v>
      </c>
      <c r="D24" s="31">
        <v>18945</v>
      </c>
      <c r="E24" s="33">
        <v>82.577804899311303</v>
      </c>
    </row>
    <row r="25" spans="2:5" s="4" customFormat="1" ht="15.75" customHeight="1" x14ac:dyDescent="0.2">
      <c r="B25" s="26" t="s">
        <v>19</v>
      </c>
      <c r="C25" s="27">
        <v>99345</v>
      </c>
      <c r="D25" s="27">
        <v>82627</v>
      </c>
      <c r="E25" s="28">
        <v>83.171775127082398</v>
      </c>
    </row>
    <row r="26" spans="2:5" s="4" customFormat="1" ht="15.75" customHeight="1" x14ac:dyDescent="0.2">
      <c r="B26" s="26" t="s">
        <v>20</v>
      </c>
      <c r="C26" s="27">
        <v>66801</v>
      </c>
      <c r="D26" s="27">
        <v>50541</v>
      </c>
      <c r="E26" s="28">
        <v>75.659047020254192</v>
      </c>
    </row>
    <row r="27" spans="2:5" s="8" customFormat="1" ht="15.75" customHeight="1" x14ac:dyDescent="0.2">
      <c r="B27" s="30" t="s">
        <v>21</v>
      </c>
      <c r="C27" s="31">
        <v>59102</v>
      </c>
      <c r="D27" s="31">
        <v>43454</v>
      </c>
      <c r="E27" s="33">
        <v>73.523738621366448</v>
      </c>
    </row>
    <row r="28" spans="2:5" s="8" customFormat="1" ht="15.75" customHeight="1" x14ac:dyDescent="0.2">
      <c r="B28" s="30" t="s">
        <v>22</v>
      </c>
      <c r="C28" s="31">
        <v>7699</v>
      </c>
      <c r="D28" s="31">
        <v>7087</v>
      </c>
      <c r="E28" s="33">
        <v>92.050915703338092</v>
      </c>
    </row>
    <row r="29" spans="2:5" s="4" customFormat="1" ht="15.75" customHeight="1" x14ac:dyDescent="0.2">
      <c r="B29" s="26" t="s">
        <v>23</v>
      </c>
      <c r="C29" s="27">
        <v>23787</v>
      </c>
      <c r="D29" s="27">
        <v>23775</v>
      </c>
      <c r="E29" s="28">
        <v>99.949552276453517</v>
      </c>
    </row>
    <row r="30" spans="2:5" s="8" customFormat="1" ht="15.75" customHeight="1" x14ac:dyDescent="0.2">
      <c r="B30" s="30" t="s">
        <v>24</v>
      </c>
      <c r="C30" s="31">
        <v>1</v>
      </c>
      <c r="D30" s="31">
        <v>1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23775</v>
      </c>
      <c r="D31" s="31">
        <v>23764</v>
      </c>
      <c r="E31" s="33">
        <v>99.953732912723453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11</v>
      </c>
      <c r="D35" s="31">
        <v>10</v>
      </c>
      <c r="E35" s="32">
        <v>90.909090909090907</v>
      </c>
    </row>
    <row r="36" spans="2:5" s="5" customFormat="1" ht="15.75" customHeight="1" x14ac:dyDescent="0.2">
      <c r="B36" s="26" t="s">
        <v>30</v>
      </c>
      <c r="C36" s="27">
        <v>8757</v>
      </c>
      <c r="D36" s="27">
        <v>8311</v>
      </c>
      <c r="E36" s="29">
        <v>94.906931597579074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3177</v>
      </c>
      <c r="D39" s="27">
        <v>3177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189</v>
      </c>
      <c r="D40" s="31">
        <v>189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2942</v>
      </c>
      <c r="D41" s="31">
        <v>2942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46</v>
      </c>
      <c r="D42" s="31">
        <v>46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23065</v>
      </c>
      <c r="D43" s="27">
        <v>19105</v>
      </c>
      <c r="E43" s="28">
        <v>82.83112941686538</v>
      </c>
    </row>
    <row r="44" spans="2:5" s="4" customFormat="1" ht="15.75" customHeight="1" x14ac:dyDescent="0.2">
      <c r="B44" s="26" t="s">
        <v>38</v>
      </c>
      <c r="C44" s="27">
        <v>24663</v>
      </c>
      <c r="D44" s="27">
        <v>22166</v>
      </c>
      <c r="E44" s="28">
        <v>89.875522037059568</v>
      </c>
    </row>
    <row r="45" spans="2:5" s="4" customFormat="1" ht="15.75" customHeight="1" x14ac:dyDescent="0.2">
      <c r="B45" s="26" t="s">
        <v>39</v>
      </c>
      <c r="C45" s="27">
        <v>422</v>
      </c>
      <c r="D45" s="27">
        <v>59</v>
      </c>
      <c r="E45" s="28">
        <v>13.981042654028435</v>
      </c>
    </row>
    <row r="46" spans="2:5" s="4" customFormat="1" ht="15.75" customHeight="1" x14ac:dyDescent="0.2">
      <c r="B46" s="26" t="s">
        <v>40</v>
      </c>
      <c r="C46" s="27">
        <v>81509</v>
      </c>
      <c r="D46" s="27">
        <v>52123</v>
      </c>
      <c r="E46" s="28">
        <v>63.94753953551141</v>
      </c>
    </row>
    <row r="47" spans="2:5" s="4" customFormat="1" ht="15.75" customHeight="1" x14ac:dyDescent="0.2">
      <c r="B47" s="26" t="s">
        <v>41</v>
      </c>
      <c r="C47" s="27">
        <v>16203</v>
      </c>
      <c r="D47" s="27">
        <v>16203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16076</v>
      </c>
      <c r="D48" s="31">
        <v>16076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127</v>
      </c>
      <c r="D50" s="31">
        <v>127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32</v>
      </c>
      <c r="D51" s="27">
        <v>31</v>
      </c>
      <c r="E51" s="28">
        <v>96.875</v>
      </c>
    </row>
    <row r="52" spans="2:5" s="4" customFormat="1" ht="15.75" customHeight="1" x14ac:dyDescent="0.2">
      <c r="B52" s="26" t="s">
        <v>46</v>
      </c>
      <c r="C52" s="27">
        <v>32</v>
      </c>
      <c r="D52" s="27">
        <v>31</v>
      </c>
      <c r="E52" s="28">
        <v>96.875</v>
      </c>
    </row>
    <row r="53" spans="2:5" s="4" customFormat="1" ht="15.75" customHeight="1" x14ac:dyDescent="0.2">
      <c r="B53" s="26" t="s">
        <v>47</v>
      </c>
      <c r="C53" s="27">
        <v>0</v>
      </c>
      <c r="D53" s="27">
        <v>0</v>
      </c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14898</v>
      </c>
      <c r="D60" s="27">
        <v>7777</v>
      </c>
      <c r="E60" s="28">
        <v>52.201637803732048</v>
      </c>
    </row>
    <row r="61" spans="2:5" s="4" customFormat="1" ht="15.75" customHeight="1" x14ac:dyDescent="0.2">
      <c r="B61" s="26" t="s">
        <v>56</v>
      </c>
      <c r="C61" s="27">
        <v>5251</v>
      </c>
      <c r="D61" s="27">
        <v>4565</v>
      </c>
      <c r="E61" s="28">
        <v>86.935821748238425</v>
      </c>
    </row>
    <row r="62" spans="2:5" s="8" customFormat="1" ht="15.75" customHeight="1" x14ac:dyDescent="0.2">
      <c r="B62" s="30" t="s">
        <v>57</v>
      </c>
      <c r="C62" s="31">
        <v>1721</v>
      </c>
      <c r="D62" s="31">
        <v>1721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1067</v>
      </c>
      <c r="D63" s="31">
        <v>388</v>
      </c>
      <c r="E63" s="33">
        <v>36.363636363636367</v>
      </c>
    </row>
    <row r="64" spans="2:5" s="8" customFormat="1" ht="15.75" customHeight="1" x14ac:dyDescent="0.2">
      <c r="B64" s="30" t="s">
        <v>59</v>
      </c>
      <c r="C64" s="31">
        <v>2463</v>
      </c>
      <c r="D64" s="31">
        <v>2456</v>
      </c>
      <c r="E64" s="33">
        <v>99.715793747462442</v>
      </c>
    </row>
    <row r="65" spans="2:5" s="4" customFormat="1" ht="15.75" customHeight="1" x14ac:dyDescent="0.2">
      <c r="B65" s="26" t="s">
        <v>60</v>
      </c>
      <c r="C65" s="27">
        <v>9647</v>
      </c>
      <c r="D65" s="27">
        <v>3212</v>
      </c>
      <c r="E65" s="28">
        <v>33.295324971493727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9578</v>
      </c>
      <c r="D67" s="31">
        <v>3151</v>
      </c>
      <c r="E67" s="33">
        <v>32.898308623929836</v>
      </c>
    </row>
    <row r="68" spans="2:5" s="8" customFormat="1" ht="15.75" customHeight="1" x14ac:dyDescent="0.2">
      <c r="B68" s="30" t="s">
        <v>63</v>
      </c>
      <c r="C68" s="31">
        <v>69</v>
      </c>
      <c r="D68" s="31">
        <v>61</v>
      </c>
      <c r="E68" s="33">
        <v>88.405797101449281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38416</v>
      </c>
      <c r="D70" s="27">
        <v>19060</v>
      </c>
      <c r="E70" s="28">
        <v>49.614743856726363</v>
      </c>
    </row>
    <row r="71" spans="2:5" s="8" customFormat="1" ht="15.75" customHeight="1" x14ac:dyDescent="0.2">
      <c r="B71" s="34" t="s">
        <v>66</v>
      </c>
      <c r="C71" s="35">
        <v>962</v>
      </c>
      <c r="D71" s="35">
        <v>634</v>
      </c>
      <c r="E71" s="33">
        <v>65.904365904365903</v>
      </c>
    </row>
    <row r="72" spans="2:5" s="8" customFormat="1" ht="15.75" customHeight="1" x14ac:dyDescent="0.2">
      <c r="B72" s="34" t="s">
        <v>67</v>
      </c>
      <c r="C72" s="35">
        <v>5514</v>
      </c>
      <c r="D72" s="35">
        <v>939</v>
      </c>
      <c r="E72" s="33">
        <v>17.029379760609359</v>
      </c>
    </row>
    <row r="73" spans="2:5" s="8" customFormat="1" ht="15.75" customHeight="1" x14ac:dyDescent="0.2">
      <c r="B73" s="34" t="s">
        <v>68</v>
      </c>
      <c r="C73" s="35">
        <v>4577</v>
      </c>
      <c r="D73" s="35">
        <v>2142</v>
      </c>
      <c r="E73" s="33">
        <v>46.799213458597336</v>
      </c>
    </row>
    <row r="74" spans="2:5" s="8" customFormat="1" ht="15.75" customHeight="1" x14ac:dyDescent="0.2">
      <c r="B74" s="34" t="s">
        <v>69</v>
      </c>
      <c r="C74" s="35">
        <v>15998</v>
      </c>
      <c r="D74" s="35">
        <v>5516</v>
      </c>
      <c r="E74" s="33">
        <v>34.479309913739222</v>
      </c>
    </row>
    <row r="75" spans="2:5" s="8" customFormat="1" ht="15.75" customHeight="1" x14ac:dyDescent="0.2">
      <c r="B75" s="34" t="s">
        <v>70</v>
      </c>
      <c r="C75" s="35">
        <v>8247</v>
      </c>
      <c r="D75" s="35">
        <v>8186</v>
      </c>
      <c r="E75" s="33">
        <v>99.260337092275975</v>
      </c>
    </row>
    <row r="76" spans="2:5" s="8" customFormat="1" ht="15.75" customHeight="1" x14ac:dyDescent="0.2">
      <c r="B76" s="34" t="s">
        <v>71</v>
      </c>
      <c r="C76" s="35">
        <v>3118</v>
      </c>
      <c r="D76" s="35">
        <v>1643</v>
      </c>
      <c r="E76" s="33">
        <v>52.694034637588196</v>
      </c>
    </row>
    <row r="77" spans="2:5" s="5" customFormat="1" ht="15.75" customHeight="1" x14ac:dyDescent="0.2">
      <c r="B77" s="26" t="s">
        <v>72</v>
      </c>
      <c r="C77" s="27">
        <v>40</v>
      </c>
      <c r="D77" s="27">
        <v>40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40</v>
      </c>
      <c r="D80" s="31">
        <v>40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11920</v>
      </c>
      <c r="D86" s="27">
        <v>9012</v>
      </c>
      <c r="E86" s="28">
        <v>75.604026845637577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369</v>
      </c>
      <c r="D89" s="31">
        <v>369</v>
      </c>
      <c r="E89" s="33">
        <v>100</v>
      </c>
    </row>
    <row r="90" spans="2:5" ht="15.75" customHeight="1" x14ac:dyDescent="0.2">
      <c r="B90" s="30" t="s">
        <v>85</v>
      </c>
      <c r="C90" s="31">
        <v>4728</v>
      </c>
      <c r="D90" s="31">
        <v>4728</v>
      </c>
      <c r="E90" s="33">
        <v>100</v>
      </c>
    </row>
    <row r="91" spans="2:5" ht="15.75" customHeight="1" x14ac:dyDescent="0.2">
      <c r="B91" s="30" t="s">
        <v>86</v>
      </c>
      <c r="C91" s="31">
        <v>2384</v>
      </c>
      <c r="D91" s="31">
        <v>729</v>
      </c>
      <c r="E91" s="33">
        <v>30.578859060402685</v>
      </c>
    </row>
    <row r="92" spans="2:5" ht="15.75" customHeight="1" x14ac:dyDescent="0.2">
      <c r="B92" s="30" t="s">
        <v>87</v>
      </c>
      <c r="C92" s="31">
        <v>1984</v>
      </c>
      <c r="D92" s="31">
        <v>1984</v>
      </c>
      <c r="E92" s="33">
        <v>100</v>
      </c>
    </row>
    <row r="93" spans="2:5" ht="15.75" customHeight="1" x14ac:dyDescent="0.2">
      <c r="B93" s="30" t="s">
        <v>88</v>
      </c>
      <c r="C93" s="31">
        <v>2455</v>
      </c>
      <c r="D93" s="31">
        <v>1202</v>
      </c>
      <c r="E93" s="33">
        <v>48.961303462321794</v>
      </c>
    </row>
    <row r="94" spans="2:5" s="5" customFormat="1" ht="15.75" customHeight="1" x14ac:dyDescent="0.2">
      <c r="B94" s="26" t="s">
        <v>89</v>
      </c>
      <c r="C94" s="27">
        <v>2362</v>
      </c>
      <c r="D94" s="27">
        <v>1502</v>
      </c>
      <c r="E94" s="37">
        <v>63.590177815410662</v>
      </c>
    </row>
    <row r="95" spans="2:5" s="5" customFormat="1" ht="15.75" customHeight="1" x14ac:dyDescent="0.2">
      <c r="B95" s="26" t="s">
        <v>90</v>
      </c>
      <c r="C95" s="27">
        <v>2178</v>
      </c>
      <c r="D95" s="27">
        <v>1318</v>
      </c>
      <c r="E95" s="37">
        <v>60.514233241505963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2178</v>
      </c>
      <c r="D99" s="31">
        <v>1318</v>
      </c>
      <c r="E99" s="38">
        <v>60.514233241505963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184</v>
      </c>
      <c r="D101" s="27">
        <v>184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E1989C6C-82D3-4981-8A2E-A052392B9C1D}"/>
    <hyperlink ref="D4" location="Şubat!A1" display="Şubat" xr:uid="{CEC79BEB-624E-45A8-96C4-12B15DF89C71}"/>
    <hyperlink ref="E4" location="Mart!A1" display="Mart" xr:uid="{97AD0970-1A8B-4730-9E3A-A463D6626030}"/>
    <hyperlink ref="C5" location="Nisan!A1" display="Nisan" xr:uid="{735C98EF-EEE5-421C-8BDA-4818C4CD1250}"/>
    <hyperlink ref="D5" location="Mayıs!A1" display="Mayıs" xr:uid="{B212E072-E28C-4986-9E76-0E5B180A26F6}"/>
    <hyperlink ref="E5" location="Haziran!A1" display="Haziran" xr:uid="{C1780A32-A751-4C95-B2E8-44B474284AAF}"/>
    <hyperlink ref="C6" location="Temmuz!A1" display="Temmuz" xr:uid="{79603564-B94B-4083-8A30-1E8AABCCB4E3}"/>
    <hyperlink ref="D6" location="Ağustos!A1" display="Ağustos" xr:uid="{6691BF20-4B45-4CD2-969B-0AEC01722C7D}"/>
    <hyperlink ref="E6" location="Eylül!A1" display="Eylül" xr:uid="{4E0FBB2A-17FE-4554-8FBD-BFC81FCC4E0B}"/>
    <hyperlink ref="C7" location="Ekim!A1" display="Ekim" xr:uid="{EDB9157C-F838-46FA-A6CF-ADBCA1D0ED10}"/>
    <hyperlink ref="D7" location="Kasım!A1" display="Kasım" xr:uid="{FCE0025D-B122-4A11-A412-6B6532094ED9}"/>
    <hyperlink ref="E7" location="Aralık!A1" display="Aralık" xr:uid="{7F001694-F598-42DC-A27E-871E0BA2510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A0B4-DD49-4A55-8707-7F36C78BE25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7" t="s">
        <v>188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200717</v>
      </c>
      <c r="D10" s="27">
        <v>87961</v>
      </c>
      <c r="E10" s="28">
        <v>43.823393135608839</v>
      </c>
    </row>
    <row r="11" spans="2:7" s="5" customFormat="1" ht="15.75" customHeight="1" x14ac:dyDescent="0.2">
      <c r="B11" s="26" t="s">
        <v>5</v>
      </c>
      <c r="C11" s="27">
        <v>161014</v>
      </c>
      <c r="D11" s="27">
        <v>78764</v>
      </c>
      <c r="E11" s="29">
        <v>48.917485436049041</v>
      </c>
    </row>
    <row r="12" spans="2:7" s="5" customFormat="1" ht="15.75" customHeight="1" x14ac:dyDescent="0.2">
      <c r="B12" s="26" t="s">
        <v>6</v>
      </c>
      <c r="C12" s="27">
        <v>69602</v>
      </c>
      <c r="D12" s="27">
        <v>34000</v>
      </c>
      <c r="E12" s="29">
        <v>48.849171000833309</v>
      </c>
      <c r="G12" s="6"/>
    </row>
    <row r="13" spans="2:7" s="5" customFormat="1" ht="15.75" customHeight="1" x14ac:dyDescent="0.2">
      <c r="B13" s="26" t="s">
        <v>7</v>
      </c>
      <c r="C13" s="27">
        <v>62135</v>
      </c>
      <c r="D13" s="27">
        <v>28324</v>
      </c>
      <c r="E13" s="29">
        <v>45.584614146616239</v>
      </c>
    </row>
    <row r="14" spans="2:7" ht="15.75" customHeight="1" x14ac:dyDescent="0.2">
      <c r="B14" s="30" t="s">
        <v>8</v>
      </c>
      <c r="C14" s="31">
        <v>13969</v>
      </c>
      <c r="D14" s="31">
        <v>1843</v>
      </c>
      <c r="E14" s="32">
        <v>13.19349989261937</v>
      </c>
    </row>
    <row r="15" spans="2:7" ht="15.75" customHeight="1" x14ac:dyDescent="0.2">
      <c r="B15" s="30" t="s">
        <v>9</v>
      </c>
      <c r="C15" s="31">
        <v>4042</v>
      </c>
      <c r="D15" s="31">
        <v>1412</v>
      </c>
      <c r="E15" s="32">
        <v>34.933201385452747</v>
      </c>
    </row>
    <row r="16" spans="2:7" ht="15.75" customHeight="1" x14ac:dyDescent="0.2">
      <c r="B16" s="30" t="s">
        <v>10</v>
      </c>
      <c r="C16" s="31">
        <v>37536</v>
      </c>
      <c r="D16" s="31">
        <v>22134</v>
      </c>
      <c r="E16" s="32">
        <v>58.967391304347828</v>
      </c>
    </row>
    <row r="17" spans="2:5" ht="15.75" customHeight="1" x14ac:dyDescent="0.2">
      <c r="B17" s="30" t="s">
        <v>11</v>
      </c>
      <c r="C17" s="31">
        <v>6588</v>
      </c>
      <c r="D17" s="31">
        <v>2935</v>
      </c>
      <c r="E17" s="32">
        <v>44.550698239222832</v>
      </c>
    </row>
    <row r="18" spans="2:5" s="5" customFormat="1" ht="15.75" customHeight="1" x14ac:dyDescent="0.2">
      <c r="B18" s="26" t="s">
        <v>12</v>
      </c>
      <c r="C18" s="27">
        <v>7467</v>
      </c>
      <c r="D18" s="27">
        <v>5676</v>
      </c>
      <c r="E18" s="29">
        <v>76.014463640016075</v>
      </c>
    </row>
    <row r="19" spans="2:5" ht="15.75" customHeight="1" x14ac:dyDescent="0.2">
      <c r="B19" s="30" t="s">
        <v>13</v>
      </c>
      <c r="C19" s="31">
        <v>3966</v>
      </c>
      <c r="D19" s="31">
        <v>3209</v>
      </c>
      <c r="E19" s="32">
        <v>80.912758446797781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3501</v>
      </c>
      <c r="D21" s="31">
        <v>2467</v>
      </c>
      <c r="E21" s="32">
        <v>70.465581262496428</v>
      </c>
    </row>
    <row r="22" spans="2:5" s="4" customFormat="1" ht="15.75" customHeight="1" x14ac:dyDescent="0.2">
      <c r="B22" s="26" t="s">
        <v>16</v>
      </c>
      <c r="C22" s="27">
        <v>22409</v>
      </c>
      <c r="D22" s="27">
        <v>7510</v>
      </c>
      <c r="E22" s="28">
        <v>33.513320540854117</v>
      </c>
    </row>
    <row r="23" spans="2:5" s="8" customFormat="1" ht="15.75" customHeight="1" x14ac:dyDescent="0.2">
      <c r="B23" s="30" t="s">
        <v>17</v>
      </c>
      <c r="C23" s="31">
        <v>145</v>
      </c>
      <c r="D23" s="31">
        <v>15</v>
      </c>
      <c r="E23" s="33">
        <v>10.344827586206897</v>
      </c>
    </row>
    <row r="24" spans="2:5" s="8" customFormat="1" ht="15.75" customHeight="1" x14ac:dyDescent="0.2">
      <c r="B24" s="30" t="s">
        <v>18</v>
      </c>
      <c r="C24" s="31">
        <v>22264</v>
      </c>
      <c r="D24" s="31">
        <v>7495</v>
      </c>
      <c r="E24" s="33">
        <v>33.664211282788358</v>
      </c>
    </row>
    <row r="25" spans="2:5" s="4" customFormat="1" ht="15.75" customHeight="1" x14ac:dyDescent="0.2">
      <c r="B25" s="26" t="s">
        <v>19</v>
      </c>
      <c r="C25" s="27">
        <v>52524</v>
      </c>
      <c r="D25" s="27">
        <v>26650</v>
      </c>
      <c r="E25" s="28">
        <v>50.73870992308278</v>
      </c>
    </row>
    <row r="26" spans="2:5" s="4" customFormat="1" ht="15.75" customHeight="1" x14ac:dyDescent="0.2">
      <c r="B26" s="26" t="s">
        <v>20</v>
      </c>
      <c r="C26" s="27">
        <v>43951</v>
      </c>
      <c r="D26" s="27">
        <v>18562</v>
      </c>
      <c r="E26" s="28">
        <v>42.233396282223381</v>
      </c>
    </row>
    <row r="27" spans="2:5" s="8" customFormat="1" ht="15.75" customHeight="1" x14ac:dyDescent="0.2">
      <c r="B27" s="30" t="s">
        <v>21</v>
      </c>
      <c r="C27" s="31">
        <v>41556</v>
      </c>
      <c r="D27" s="31">
        <v>16918</v>
      </c>
      <c r="E27" s="33">
        <v>40.71132929059582</v>
      </c>
    </row>
    <row r="28" spans="2:5" s="8" customFormat="1" ht="15.75" customHeight="1" x14ac:dyDescent="0.2">
      <c r="B28" s="30" t="s">
        <v>22</v>
      </c>
      <c r="C28" s="31">
        <v>2395</v>
      </c>
      <c r="D28" s="31">
        <v>1644</v>
      </c>
      <c r="E28" s="33">
        <v>68.643006263048008</v>
      </c>
    </row>
    <row r="29" spans="2:5" s="4" customFormat="1" ht="15.75" customHeight="1" x14ac:dyDescent="0.2">
      <c r="B29" s="26" t="s">
        <v>23</v>
      </c>
      <c r="C29" s="27">
        <v>6309</v>
      </c>
      <c r="D29" s="27">
        <v>6274</v>
      </c>
      <c r="E29" s="28">
        <v>99.445236963068623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6308</v>
      </c>
      <c r="D31" s="31">
        <v>6273</v>
      </c>
      <c r="E31" s="33">
        <v>99.445149017121111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</v>
      </c>
      <c r="D35" s="31">
        <v>1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2264</v>
      </c>
      <c r="D36" s="27">
        <v>1814</v>
      </c>
      <c r="E36" s="29">
        <v>80.123674911660785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527</v>
      </c>
      <c r="D39" s="27">
        <v>527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18</v>
      </c>
      <c r="D40" s="31">
        <v>18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495</v>
      </c>
      <c r="D41" s="31">
        <v>495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14</v>
      </c>
      <c r="D42" s="31">
        <v>14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8205</v>
      </c>
      <c r="D43" s="27">
        <v>4765</v>
      </c>
      <c r="E43" s="28">
        <v>58.074344911639244</v>
      </c>
    </row>
    <row r="44" spans="2:5" s="4" customFormat="1" ht="15.75" customHeight="1" x14ac:dyDescent="0.2">
      <c r="B44" s="26" t="s">
        <v>38</v>
      </c>
      <c r="C44" s="27">
        <v>7322</v>
      </c>
      <c r="D44" s="27">
        <v>5300</v>
      </c>
      <c r="E44" s="28">
        <v>72.384594373122098</v>
      </c>
    </row>
    <row r="45" spans="2:5" s="4" customFormat="1" ht="15.75" customHeight="1" x14ac:dyDescent="0.2">
      <c r="B45" s="26" t="s">
        <v>39</v>
      </c>
      <c r="C45" s="27">
        <v>425</v>
      </c>
      <c r="D45" s="27">
        <v>12</v>
      </c>
      <c r="E45" s="28">
        <v>2.8235294117647061</v>
      </c>
    </row>
    <row r="46" spans="2:5" s="4" customFormat="1" ht="15.75" customHeight="1" x14ac:dyDescent="0.2">
      <c r="B46" s="26" t="s">
        <v>40</v>
      </c>
      <c r="C46" s="27">
        <v>38676</v>
      </c>
      <c r="D46" s="27">
        <v>8778</v>
      </c>
      <c r="E46" s="28">
        <v>22.696245733788395</v>
      </c>
    </row>
    <row r="47" spans="2:5" s="4" customFormat="1" ht="15.75" customHeight="1" x14ac:dyDescent="0.2">
      <c r="B47" s="26" t="s">
        <v>41</v>
      </c>
      <c r="C47" s="27">
        <v>3093</v>
      </c>
      <c r="D47" s="27">
        <v>3093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3054</v>
      </c>
      <c r="D48" s="31">
        <v>3054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39</v>
      </c>
      <c r="D50" s="31">
        <v>39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</v>
      </c>
      <c r="D51" s="27">
        <v>3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3</v>
      </c>
      <c r="D52" s="27">
        <v>3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9556</v>
      </c>
      <c r="D61" s="27">
        <v>1054</v>
      </c>
      <c r="E61" s="28">
        <v>11.029719547928003</v>
      </c>
    </row>
    <row r="62" spans="2:5" s="4" customFormat="1" ht="15.75" customHeight="1" x14ac:dyDescent="0.2">
      <c r="B62" s="26" t="s">
        <v>56</v>
      </c>
      <c r="C62" s="27">
        <v>1218</v>
      </c>
      <c r="D62" s="27">
        <v>607</v>
      </c>
      <c r="E62" s="28">
        <v>49.835796387520524</v>
      </c>
    </row>
    <row r="63" spans="2:5" s="8" customFormat="1" ht="15.75" customHeight="1" x14ac:dyDescent="0.2">
      <c r="B63" s="30" t="s">
        <v>57</v>
      </c>
      <c r="C63" s="31">
        <v>416</v>
      </c>
      <c r="D63" s="31">
        <v>416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671</v>
      </c>
      <c r="D64" s="31">
        <v>68</v>
      </c>
      <c r="E64" s="33">
        <v>10.134128166915051</v>
      </c>
    </row>
    <row r="65" spans="2:5" s="8" customFormat="1" ht="15.75" customHeight="1" x14ac:dyDescent="0.2">
      <c r="B65" s="30" t="s">
        <v>59</v>
      </c>
      <c r="C65" s="31">
        <v>131</v>
      </c>
      <c r="D65" s="31">
        <v>123</v>
      </c>
      <c r="E65" s="33">
        <v>93.893129770992374</v>
      </c>
    </row>
    <row r="66" spans="2:5" s="4" customFormat="1" ht="15.75" customHeight="1" x14ac:dyDescent="0.2">
      <c r="B66" s="26" t="s">
        <v>60</v>
      </c>
      <c r="C66" s="27">
        <v>8338</v>
      </c>
      <c r="D66" s="27">
        <v>447</v>
      </c>
      <c r="E66" s="28">
        <v>5.3609978412089232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8323</v>
      </c>
      <c r="D68" s="31">
        <v>432</v>
      </c>
      <c r="E68" s="33">
        <v>5.1904361408146107</v>
      </c>
    </row>
    <row r="69" spans="2:5" s="8" customFormat="1" ht="15.75" customHeight="1" x14ac:dyDescent="0.2">
      <c r="B69" s="30" t="s">
        <v>63</v>
      </c>
      <c r="C69" s="31">
        <v>15</v>
      </c>
      <c r="D69" s="31">
        <v>15</v>
      </c>
      <c r="E69" s="33">
        <v>100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22870</v>
      </c>
      <c r="D71" s="27">
        <v>2899</v>
      </c>
      <c r="E71" s="28">
        <v>12.675994752951464</v>
      </c>
    </row>
    <row r="72" spans="2:5" s="8" customFormat="1" ht="15.75" customHeight="1" x14ac:dyDescent="0.2">
      <c r="B72" s="34" t="s">
        <v>66</v>
      </c>
      <c r="C72" s="35">
        <v>205</v>
      </c>
      <c r="D72" s="35">
        <v>121</v>
      </c>
      <c r="E72" s="33">
        <v>59.024390243902438</v>
      </c>
    </row>
    <row r="73" spans="2:5" s="8" customFormat="1" ht="15.75" customHeight="1" x14ac:dyDescent="0.2">
      <c r="B73" s="34" t="s">
        <v>67</v>
      </c>
      <c r="C73" s="35">
        <v>2402</v>
      </c>
      <c r="D73" s="35">
        <v>125</v>
      </c>
      <c r="E73" s="33">
        <v>5.2039966694421311</v>
      </c>
    </row>
    <row r="74" spans="2:5" s="8" customFormat="1" ht="15.75" customHeight="1" x14ac:dyDescent="0.2">
      <c r="B74" s="34" t="s">
        <v>68</v>
      </c>
      <c r="C74" s="35">
        <v>3599</v>
      </c>
      <c r="D74" s="35">
        <v>654</v>
      </c>
      <c r="E74" s="33">
        <v>18.171714365101415</v>
      </c>
    </row>
    <row r="75" spans="2:5" s="8" customFormat="1" ht="15.75" customHeight="1" x14ac:dyDescent="0.2">
      <c r="B75" s="34" t="s">
        <v>69</v>
      </c>
      <c r="C75" s="35">
        <v>14133</v>
      </c>
      <c r="D75" s="35">
        <v>406</v>
      </c>
      <c r="E75" s="33">
        <v>2.8727092620108965</v>
      </c>
    </row>
    <row r="76" spans="2:5" s="8" customFormat="1" ht="15.75" customHeight="1" x14ac:dyDescent="0.2">
      <c r="B76" s="34" t="s">
        <v>70</v>
      </c>
      <c r="C76" s="35">
        <v>1433</v>
      </c>
      <c r="D76" s="35">
        <v>1401</v>
      </c>
      <c r="E76" s="33">
        <v>97.766922540125606</v>
      </c>
    </row>
    <row r="77" spans="2:5" s="8" customFormat="1" ht="15.75" customHeight="1" x14ac:dyDescent="0.2">
      <c r="B77" s="34" t="s">
        <v>71</v>
      </c>
      <c r="C77" s="35">
        <v>1098</v>
      </c>
      <c r="D77" s="35">
        <v>192</v>
      </c>
      <c r="E77" s="33">
        <v>17.486338797814209</v>
      </c>
    </row>
    <row r="78" spans="2:5" s="5" customFormat="1" ht="15.75" customHeight="1" x14ac:dyDescent="0.2">
      <c r="B78" s="26" t="s">
        <v>72</v>
      </c>
      <c r="C78" s="27">
        <v>40</v>
      </c>
      <c r="D78" s="27">
        <v>40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40</v>
      </c>
      <c r="D81" s="31">
        <v>40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3114</v>
      </c>
      <c r="D87" s="27">
        <v>1689</v>
      </c>
      <c r="E87" s="28">
        <v>54.238921001926791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71</v>
      </c>
      <c r="D90" s="31">
        <v>71</v>
      </c>
      <c r="E90" s="33">
        <v>100</v>
      </c>
    </row>
    <row r="91" spans="2:5" ht="15.75" customHeight="1" x14ac:dyDescent="0.2">
      <c r="B91" s="30" t="s">
        <v>85</v>
      </c>
      <c r="C91" s="31">
        <v>1006</v>
      </c>
      <c r="D91" s="31">
        <v>1006</v>
      </c>
      <c r="E91" s="33">
        <v>100</v>
      </c>
    </row>
    <row r="92" spans="2:5" ht="15.75" customHeight="1" x14ac:dyDescent="0.2">
      <c r="B92" s="30" t="s">
        <v>86</v>
      </c>
      <c r="C92" s="31">
        <v>80</v>
      </c>
      <c r="D92" s="31">
        <v>80</v>
      </c>
      <c r="E92" s="33">
        <v>100</v>
      </c>
    </row>
    <row r="93" spans="2:5" ht="15.75" customHeight="1" x14ac:dyDescent="0.2">
      <c r="B93" s="30" t="s">
        <v>87</v>
      </c>
      <c r="C93" s="31">
        <v>343</v>
      </c>
      <c r="D93" s="31">
        <v>343</v>
      </c>
      <c r="E93" s="33">
        <v>100</v>
      </c>
    </row>
    <row r="94" spans="2:5" ht="15.75" customHeight="1" x14ac:dyDescent="0.2">
      <c r="B94" s="30" t="s">
        <v>88</v>
      </c>
      <c r="C94" s="31">
        <v>1614</v>
      </c>
      <c r="D94" s="31">
        <v>189</v>
      </c>
      <c r="E94" s="33">
        <v>11.71003717472119</v>
      </c>
    </row>
    <row r="95" spans="2:5" s="5" customFormat="1" ht="15.75" customHeight="1" x14ac:dyDescent="0.2">
      <c r="B95" s="26" t="s">
        <v>89</v>
      </c>
      <c r="C95" s="27">
        <v>1027</v>
      </c>
      <c r="D95" s="27">
        <v>419</v>
      </c>
      <c r="E95" s="37">
        <v>40.798442064264847</v>
      </c>
    </row>
    <row r="96" spans="2:5" s="5" customFormat="1" ht="15.75" customHeight="1" x14ac:dyDescent="0.2">
      <c r="B96" s="26" t="s">
        <v>90</v>
      </c>
      <c r="C96" s="27">
        <v>1011</v>
      </c>
      <c r="D96" s="27">
        <v>407</v>
      </c>
      <c r="E96" s="37">
        <v>40.257171117705241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1011</v>
      </c>
      <c r="D100" s="31">
        <v>407</v>
      </c>
      <c r="E100" s="38">
        <v>40.257171117705241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16</v>
      </c>
      <c r="D102" s="27">
        <v>12</v>
      </c>
      <c r="E102" s="37">
        <v>75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8F8BBD7-958C-4C38-AEDD-469E47F14F79}"/>
    <hyperlink ref="D4" location="Şubat!A1" display="Şubat" xr:uid="{6F7D2F6A-6C89-4815-955C-0536BF2FBC21}"/>
    <hyperlink ref="E4" location="Mart!A1" display="Mart" xr:uid="{2F5A616C-4BDC-47D4-832B-DDB653EA882B}"/>
    <hyperlink ref="C5" location="Nisan!A1" display="Nisan" xr:uid="{D447A2CA-FB9E-40F7-8551-51A4E03DE655}"/>
    <hyperlink ref="D5" location="Mayıs!A1" display="Mayıs" xr:uid="{DAB89C75-D2C1-46E0-B0B2-90A0A8903AB0}"/>
    <hyperlink ref="E5" location="Haziran!A1" display="Haziran" xr:uid="{C1E4C3E9-21CE-496D-85DE-4B1CD561F3E0}"/>
    <hyperlink ref="C6" location="Temmuz!A1" display="Temmuz" xr:uid="{2167805F-6647-4661-B53D-91226600710B}"/>
    <hyperlink ref="D6" location="Ağustos!A1" display="Ağustos" xr:uid="{26A1AA0E-1CCF-4D1C-84A8-90E28B0DBE4E}"/>
    <hyperlink ref="E6" location="Eylül!A1" display="Eylül" xr:uid="{C10F7082-89D6-4B89-9D19-EF808D9BD34A}"/>
    <hyperlink ref="C7" location="Ekim!A1" display="Ekim" xr:uid="{99385692-6786-4331-B3D9-E29D202A7463}"/>
    <hyperlink ref="D7" location="Kasım!A1" display="Kasım" xr:uid="{28A9DB56-0E2D-4447-BE3F-46776C9C0CAC}"/>
    <hyperlink ref="E7" location="Aralık!A1" display="Aralık" xr:uid="{1374C062-507E-408F-9A2E-4C35E121EEF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D9B0-5BD9-496F-925E-B926490B469B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5.5" customHeight="1" thickBot="1" x14ac:dyDescent="0.25"/>
    <row r="2" spans="2:5" s="2" customFormat="1" ht="24.75" customHeight="1" thickBot="1" x14ac:dyDescent="0.3">
      <c r="B2" s="17" t="s">
        <v>184</v>
      </c>
      <c r="C2" s="18"/>
      <c r="D2" s="18"/>
      <c r="E2" s="20"/>
    </row>
    <row r="3" spans="2:5" s="2" customFormat="1" ht="18" customHeight="1" x14ac:dyDescent="0.25">
      <c r="B3" s="1"/>
      <c r="C3" s="15"/>
      <c r="D3" s="15"/>
      <c r="E3" s="15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5"/>
      <c r="D8" s="15"/>
      <c r="E8" s="15"/>
    </row>
    <row r="9" spans="2:5" s="3" customFormat="1" ht="24.75" customHeight="1" x14ac:dyDescent="0.2">
      <c r="B9" s="39" t="s">
        <v>0</v>
      </c>
      <c r="C9" s="24" t="s">
        <v>1</v>
      </c>
      <c r="D9" s="24" t="s">
        <v>2</v>
      </c>
      <c r="E9" s="40" t="s">
        <v>3</v>
      </c>
    </row>
    <row r="10" spans="2:5" s="10" customFormat="1" ht="15.9" customHeight="1" x14ac:dyDescent="0.25">
      <c r="B10" s="41" t="s">
        <v>4</v>
      </c>
      <c r="C10" s="42">
        <v>166744</v>
      </c>
      <c r="D10" s="42">
        <v>55470</v>
      </c>
      <c r="E10" s="43">
        <v>33.266564314158231</v>
      </c>
    </row>
    <row r="11" spans="2:5" s="11" customFormat="1" ht="15.75" customHeight="1" x14ac:dyDescent="0.25">
      <c r="B11" s="41" t="s">
        <v>5</v>
      </c>
      <c r="C11" s="44">
        <v>131016</v>
      </c>
      <c r="D11" s="44">
        <v>49811</v>
      </c>
      <c r="E11" s="45">
        <v>38.019020577639374</v>
      </c>
    </row>
    <row r="12" spans="2:5" s="11" customFormat="1" ht="15.9" customHeight="1" x14ac:dyDescent="0.25">
      <c r="B12" s="41" t="s">
        <v>109</v>
      </c>
      <c r="C12" s="44">
        <v>54473</v>
      </c>
      <c r="D12" s="44">
        <v>23853</v>
      </c>
      <c r="E12" s="45">
        <v>43.788665944596403</v>
      </c>
    </row>
    <row r="13" spans="2:5" s="11" customFormat="1" ht="15.9" customHeight="1" x14ac:dyDescent="0.25">
      <c r="B13" s="41" t="s">
        <v>110</v>
      </c>
      <c r="C13" s="44">
        <v>47116</v>
      </c>
      <c r="D13" s="44">
        <v>18374</v>
      </c>
      <c r="E13" s="45">
        <v>38.997368197639872</v>
      </c>
    </row>
    <row r="14" spans="2:5" s="12" customFormat="1" ht="15.9" customHeight="1" x14ac:dyDescent="0.2">
      <c r="B14" s="46" t="s">
        <v>8</v>
      </c>
      <c r="C14" s="47">
        <v>2684</v>
      </c>
      <c r="D14" s="47">
        <v>223</v>
      </c>
      <c r="E14" s="48">
        <v>8.3084947839046208</v>
      </c>
    </row>
    <row r="15" spans="2:5" s="12" customFormat="1" ht="15.9" customHeight="1" x14ac:dyDescent="0.2">
      <c r="B15" s="46" t="s">
        <v>9</v>
      </c>
      <c r="C15" s="47">
        <v>3914</v>
      </c>
      <c r="D15" s="47">
        <v>965</v>
      </c>
      <c r="E15" s="48">
        <v>24.655084312723556</v>
      </c>
    </row>
    <row r="16" spans="2:5" s="12" customFormat="1" ht="15.9" customHeight="1" x14ac:dyDescent="0.2">
      <c r="B16" s="46" t="s">
        <v>10</v>
      </c>
      <c r="C16" s="47">
        <v>33900</v>
      </c>
      <c r="D16" s="47">
        <v>14451</v>
      </c>
      <c r="E16" s="48">
        <v>42.628318584070797</v>
      </c>
    </row>
    <row r="17" spans="2:5" s="12" customFormat="1" ht="15.9" customHeight="1" x14ac:dyDescent="0.2">
      <c r="B17" s="46" t="s">
        <v>11</v>
      </c>
      <c r="C17" s="47">
        <v>6618</v>
      </c>
      <c r="D17" s="47">
        <v>2735</v>
      </c>
      <c r="E17" s="48">
        <v>41.32668479903294</v>
      </c>
    </row>
    <row r="18" spans="2:5" s="11" customFormat="1" ht="15.9" customHeight="1" x14ac:dyDescent="0.25">
      <c r="B18" s="41" t="s">
        <v>111</v>
      </c>
      <c r="C18" s="44">
        <v>7357</v>
      </c>
      <c r="D18" s="44">
        <v>5479</v>
      </c>
      <c r="E18" s="45">
        <v>74.47329074350958</v>
      </c>
    </row>
    <row r="19" spans="2:5" s="12" customFormat="1" ht="15.9" customHeight="1" x14ac:dyDescent="0.2">
      <c r="B19" s="46" t="s">
        <v>13</v>
      </c>
      <c r="C19" s="47">
        <v>3862</v>
      </c>
      <c r="D19" s="47">
        <v>3159</v>
      </c>
      <c r="E19" s="48">
        <v>81.796996374935276</v>
      </c>
    </row>
    <row r="20" spans="2:5" s="12" customFormat="1" ht="15.9" customHeight="1" x14ac:dyDescent="0.2">
      <c r="B20" s="46" t="s">
        <v>14</v>
      </c>
      <c r="C20" s="47"/>
      <c r="D20" s="47"/>
      <c r="E20" s="48"/>
    </row>
    <row r="21" spans="2:5" s="12" customFormat="1" ht="15.9" customHeight="1" x14ac:dyDescent="0.2">
      <c r="B21" s="46" t="s">
        <v>15</v>
      </c>
      <c r="C21" s="47">
        <v>3495</v>
      </c>
      <c r="D21" s="47">
        <v>2320</v>
      </c>
      <c r="E21" s="48">
        <v>66.380543633762528</v>
      </c>
    </row>
    <row r="22" spans="2:5" s="10" customFormat="1" ht="15.9" customHeight="1" x14ac:dyDescent="0.25">
      <c r="B22" s="41" t="s">
        <v>112</v>
      </c>
      <c r="C22" s="49">
        <v>0</v>
      </c>
      <c r="D22" s="49">
        <v>0</v>
      </c>
      <c r="E22" s="43"/>
    </row>
    <row r="23" spans="2:5" s="10" customFormat="1" ht="15.9" customHeight="1" x14ac:dyDescent="0.25">
      <c r="B23" s="41" t="s">
        <v>113</v>
      </c>
      <c r="C23" s="50">
        <v>23986</v>
      </c>
      <c r="D23" s="50">
        <v>8050</v>
      </c>
      <c r="E23" s="43">
        <v>33.561244059034436</v>
      </c>
    </row>
    <row r="24" spans="2:5" s="10" customFormat="1" ht="15.9" customHeight="1" x14ac:dyDescent="0.25">
      <c r="B24" s="41" t="s">
        <v>114</v>
      </c>
      <c r="C24" s="49">
        <v>0</v>
      </c>
      <c r="D24" s="49">
        <v>0</v>
      </c>
      <c r="E24" s="43"/>
    </row>
    <row r="25" spans="2:5" s="10" customFormat="1" ht="15.9" customHeight="1" x14ac:dyDescent="0.25">
      <c r="B25" s="41" t="s">
        <v>115</v>
      </c>
      <c r="C25" s="49">
        <v>72</v>
      </c>
      <c r="D25" s="49">
        <v>4</v>
      </c>
      <c r="E25" s="43">
        <v>5.5555555555555554</v>
      </c>
    </row>
    <row r="26" spans="2:5" s="10" customFormat="1" ht="15.9" customHeight="1" x14ac:dyDescent="0.25">
      <c r="B26" s="41" t="s">
        <v>116</v>
      </c>
      <c r="C26" s="49">
        <v>1819</v>
      </c>
      <c r="D26" s="49">
        <v>1318</v>
      </c>
      <c r="E26" s="43"/>
    </row>
    <row r="27" spans="2:5" s="13" customFormat="1" ht="15.9" customHeight="1" x14ac:dyDescent="0.2">
      <c r="B27" s="46" t="s">
        <v>185</v>
      </c>
      <c r="C27" s="47">
        <v>1819</v>
      </c>
      <c r="D27" s="47">
        <v>1318</v>
      </c>
      <c r="E27" s="51">
        <v>72.45739417262233</v>
      </c>
    </row>
    <row r="28" spans="2:5" s="10" customFormat="1" ht="15.9" customHeight="1" x14ac:dyDescent="0.25">
      <c r="B28" s="41" t="s">
        <v>118</v>
      </c>
      <c r="C28" s="49">
        <v>22095</v>
      </c>
      <c r="D28" s="49">
        <v>6728</v>
      </c>
      <c r="E28" s="43"/>
    </row>
    <row r="29" spans="2:5" s="13" customFormat="1" ht="15.9" customHeight="1" x14ac:dyDescent="0.2">
      <c r="B29" s="46" t="s">
        <v>186</v>
      </c>
      <c r="C29" s="47">
        <v>22095</v>
      </c>
      <c r="D29" s="47">
        <v>6728</v>
      </c>
      <c r="E29" s="51">
        <v>30.450328128535869</v>
      </c>
    </row>
    <row r="30" spans="2:5" s="10" customFormat="1" ht="15.9" customHeight="1" x14ac:dyDescent="0.25">
      <c r="B30" s="41" t="s">
        <v>119</v>
      </c>
      <c r="C30" s="49">
        <v>40615</v>
      </c>
      <c r="D30" s="49">
        <v>11459</v>
      </c>
      <c r="E30" s="43">
        <v>28.213714145020312</v>
      </c>
    </row>
    <row r="31" spans="2:5" s="10" customFormat="1" ht="15.9" customHeight="1" x14ac:dyDescent="0.25">
      <c r="B31" s="41" t="s">
        <v>120</v>
      </c>
      <c r="C31" s="50">
        <v>36730</v>
      </c>
      <c r="D31" s="50">
        <v>7754</v>
      </c>
      <c r="E31" s="43">
        <v>21.110808603321534</v>
      </c>
    </row>
    <row r="32" spans="2:5" s="10" customFormat="1" ht="15.9" customHeight="1" x14ac:dyDescent="0.25">
      <c r="B32" s="41" t="s">
        <v>121</v>
      </c>
      <c r="C32" s="49">
        <v>3727</v>
      </c>
      <c r="D32" s="49">
        <v>3699</v>
      </c>
      <c r="E32" s="43">
        <v>99.24872551650121</v>
      </c>
    </row>
    <row r="33" spans="2:5" s="12" customFormat="1" ht="15.9" customHeight="1" x14ac:dyDescent="0.2">
      <c r="B33" s="46" t="s">
        <v>122</v>
      </c>
      <c r="C33" s="52"/>
      <c r="D33" s="52"/>
      <c r="E33" s="48"/>
    </row>
    <row r="34" spans="2:5" s="12" customFormat="1" ht="15.9" customHeight="1" x14ac:dyDescent="0.2">
      <c r="B34" s="46" t="s">
        <v>123</v>
      </c>
      <c r="C34" s="47">
        <v>3726</v>
      </c>
      <c r="D34" s="47">
        <v>3698</v>
      </c>
      <c r="E34" s="48">
        <v>99.248523886205049</v>
      </c>
    </row>
    <row r="35" spans="2:5" s="12" customFormat="1" ht="15.9" customHeight="1" x14ac:dyDescent="0.2">
      <c r="B35" s="46" t="s">
        <v>124</v>
      </c>
      <c r="C35" s="47"/>
      <c r="D35" s="47"/>
      <c r="E35" s="48"/>
    </row>
    <row r="36" spans="2:5" s="12" customFormat="1" ht="15.9" customHeight="1" x14ac:dyDescent="0.2">
      <c r="B36" s="46" t="s">
        <v>125</v>
      </c>
      <c r="C36" s="47">
        <v>1</v>
      </c>
      <c r="D36" s="47">
        <v>1</v>
      </c>
      <c r="E36" s="48">
        <v>100</v>
      </c>
    </row>
    <row r="37" spans="2:5" s="12" customFormat="1" ht="15.9" customHeight="1" x14ac:dyDescent="0.2">
      <c r="B37" s="46" t="s">
        <v>126</v>
      </c>
      <c r="C37" s="47"/>
      <c r="D37" s="47"/>
      <c r="E37" s="48"/>
    </row>
    <row r="38" spans="2:5" s="13" customFormat="1" ht="15.9" customHeight="1" x14ac:dyDescent="0.2">
      <c r="B38" s="46" t="s">
        <v>127</v>
      </c>
      <c r="C38" s="47"/>
      <c r="D38" s="47"/>
      <c r="E38" s="51"/>
    </row>
    <row r="39" spans="2:5" s="13" customFormat="1" ht="15.9" customHeight="1" x14ac:dyDescent="0.2">
      <c r="B39" s="46" t="s">
        <v>128</v>
      </c>
      <c r="C39" s="47"/>
      <c r="D39" s="47"/>
      <c r="E39" s="51"/>
    </row>
    <row r="40" spans="2:5" s="10" customFormat="1" ht="15.9" customHeight="1" x14ac:dyDescent="0.25">
      <c r="B40" s="41" t="s">
        <v>129</v>
      </c>
      <c r="C40" s="49"/>
      <c r="D40" s="49"/>
      <c r="E40" s="43"/>
    </row>
    <row r="41" spans="2:5" s="10" customFormat="1" ht="15.9" customHeight="1" x14ac:dyDescent="0.25">
      <c r="B41" s="41" t="s">
        <v>130</v>
      </c>
      <c r="C41" s="49">
        <v>158</v>
      </c>
      <c r="D41" s="49">
        <v>6</v>
      </c>
      <c r="E41" s="43">
        <v>3.79746835443038</v>
      </c>
    </row>
    <row r="42" spans="2:5" s="10" customFormat="1" ht="15.9" customHeight="1" x14ac:dyDescent="0.25">
      <c r="B42" s="41" t="s">
        <v>131</v>
      </c>
      <c r="C42" s="50">
        <v>335</v>
      </c>
      <c r="D42" s="50">
        <v>335</v>
      </c>
      <c r="E42" s="43">
        <v>100</v>
      </c>
    </row>
    <row r="43" spans="2:5" s="10" customFormat="1" ht="15.9" customHeight="1" x14ac:dyDescent="0.25">
      <c r="B43" s="41" t="s">
        <v>132</v>
      </c>
      <c r="C43" s="49">
        <v>10</v>
      </c>
      <c r="D43" s="49">
        <v>10</v>
      </c>
      <c r="E43" s="43">
        <v>100</v>
      </c>
    </row>
    <row r="44" spans="2:5" s="10" customFormat="1" ht="15.9" customHeight="1" x14ac:dyDescent="0.25">
      <c r="B44" s="41" t="s">
        <v>133</v>
      </c>
      <c r="C44" s="49">
        <v>313</v>
      </c>
      <c r="D44" s="49">
        <v>313</v>
      </c>
      <c r="E44" s="43">
        <v>100</v>
      </c>
    </row>
    <row r="45" spans="2:5" s="10" customFormat="1" ht="15.9" customHeight="1" x14ac:dyDescent="0.25">
      <c r="B45" s="41" t="s">
        <v>134</v>
      </c>
      <c r="C45" s="49"/>
      <c r="D45" s="49"/>
      <c r="E45" s="43"/>
    </row>
    <row r="46" spans="2:5" s="10" customFormat="1" ht="15.9" customHeight="1" x14ac:dyDescent="0.25">
      <c r="B46" s="41" t="s">
        <v>135</v>
      </c>
      <c r="C46" s="49">
        <v>12</v>
      </c>
      <c r="D46" s="49">
        <v>12</v>
      </c>
      <c r="E46" s="43">
        <v>100</v>
      </c>
    </row>
    <row r="47" spans="2:5" s="10" customFormat="1" ht="15.9" customHeight="1" x14ac:dyDescent="0.25">
      <c r="B47" s="41" t="s">
        <v>136</v>
      </c>
      <c r="C47" s="49">
        <v>6521</v>
      </c>
      <c r="D47" s="49">
        <v>2973</v>
      </c>
      <c r="E47" s="43">
        <v>45.591166998926546</v>
      </c>
    </row>
    <row r="48" spans="2:5" s="10" customFormat="1" ht="15.9" customHeight="1" x14ac:dyDescent="0.25">
      <c r="B48" s="41" t="s">
        <v>137</v>
      </c>
      <c r="C48" s="49">
        <v>6257</v>
      </c>
      <c r="D48" s="49">
        <v>2972</v>
      </c>
      <c r="E48" s="43">
        <v>47.498801342496407</v>
      </c>
    </row>
    <row r="49" spans="2:5" s="10" customFormat="1" ht="15.9" customHeight="1" x14ac:dyDescent="0.25">
      <c r="B49" s="41" t="s">
        <v>138</v>
      </c>
      <c r="C49" s="49">
        <v>264</v>
      </c>
      <c r="D49" s="49">
        <v>1</v>
      </c>
      <c r="E49" s="43">
        <v>0.37878787878787878</v>
      </c>
    </row>
    <row r="50" spans="2:5" s="10" customFormat="1" ht="15.9" customHeight="1" x14ac:dyDescent="0.25">
      <c r="B50" s="41" t="s">
        <v>139</v>
      </c>
      <c r="C50" s="50">
        <v>5086</v>
      </c>
      <c r="D50" s="50">
        <v>3141</v>
      </c>
      <c r="E50" s="43">
        <v>61.757766417616992</v>
      </c>
    </row>
    <row r="51" spans="2:5" s="10" customFormat="1" ht="15.9" customHeight="1" x14ac:dyDescent="0.25">
      <c r="B51" s="41" t="s">
        <v>140</v>
      </c>
      <c r="C51" s="49">
        <v>5086</v>
      </c>
      <c r="D51" s="49">
        <v>3141</v>
      </c>
      <c r="E51" s="43">
        <v>61.757766417616992</v>
      </c>
    </row>
    <row r="52" spans="2:5" s="10" customFormat="1" ht="15.9" customHeight="1" x14ac:dyDescent="0.25">
      <c r="B52" s="41" t="s">
        <v>40</v>
      </c>
      <c r="C52" s="49">
        <v>34772</v>
      </c>
      <c r="D52" s="49">
        <v>5314</v>
      </c>
      <c r="E52" s="43">
        <v>15.282411135396295</v>
      </c>
    </row>
    <row r="53" spans="2:5" s="10" customFormat="1" ht="15.9" customHeight="1" x14ac:dyDescent="0.25">
      <c r="B53" s="41" t="s">
        <v>141</v>
      </c>
      <c r="C53" s="49">
        <v>1779</v>
      </c>
      <c r="D53" s="49">
        <v>1779</v>
      </c>
      <c r="E53" s="43">
        <v>100</v>
      </c>
    </row>
    <row r="54" spans="2:5" s="10" customFormat="1" ht="15.9" customHeight="1" x14ac:dyDescent="0.25">
      <c r="B54" s="41" t="s">
        <v>142</v>
      </c>
      <c r="C54" s="50" t="s">
        <v>187</v>
      </c>
      <c r="D54" s="50" t="s">
        <v>187</v>
      </c>
      <c r="E54" s="43"/>
    </row>
    <row r="55" spans="2:5" s="10" customFormat="1" ht="15.9" customHeight="1" x14ac:dyDescent="0.25">
      <c r="B55" s="41" t="s">
        <v>143</v>
      </c>
      <c r="C55" s="49">
        <v>1740</v>
      </c>
      <c r="D55" s="49">
        <v>1740</v>
      </c>
      <c r="E55" s="43">
        <v>100</v>
      </c>
    </row>
    <row r="56" spans="2:5" s="10" customFormat="1" ht="15.9" customHeight="1" x14ac:dyDescent="0.25">
      <c r="B56" s="41" t="s">
        <v>144</v>
      </c>
      <c r="C56" s="50"/>
      <c r="D56" s="50"/>
      <c r="E56" s="43"/>
    </row>
    <row r="57" spans="2:5" s="10" customFormat="1" ht="15.9" customHeight="1" x14ac:dyDescent="0.25">
      <c r="B57" s="41" t="s">
        <v>145</v>
      </c>
      <c r="C57" s="49"/>
      <c r="D57" s="49"/>
      <c r="E57" s="43"/>
    </row>
    <row r="58" spans="2:5" s="10" customFormat="1" ht="15.9" customHeight="1" x14ac:dyDescent="0.25">
      <c r="B58" s="41" t="s">
        <v>146</v>
      </c>
      <c r="C58" s="49">
        <v>39</v>
      </c>
      <c r="D58" s="49">
        <v>39</v>
      </c>
      <c r="E58" s="43">
        <v>100</v>
      </c>
    </row>
    <row r="59" spans="2:5" s="10" customFormat="1" ht="15.9" customHeight="1" x14ac:dyDescent="0.25">
      <c r="B59" s="41" t="s">
        <v>147</v>
      </c>
      <c r="C59" s="49">
        <v>3</v>
      </c>
      <c r="D59" s="49">
        <v>2</v>
      </c>
      <c r="E59" s="43"/>
    </row>
    <row r="60" spans="2:5" s="10" customFormat="1" ht="15.9" customHeight="1" x14ac:dyDescent="0.25">
      <c r="B60" s="41" t="s">
        <v>148</v>
      </c>
      <c r="C60" s="49">
        <v>3</v>
      </c>
      <c r="D60" s="49">
        <v>2</v>
      </c>
      <c r="E60" s="43"/>
    </row>
    <row r="61" spans="2:5" s="10" customFormat="1" ht="15.9" customHeight="1" x14ac:dyDescent="0.25">
      <c r="B61" s="41" t="s">
        <v>149</v>
      </c>
      <c r="C61" s="50"/>
      <c r="D61" s="50"/>
      <c r="E61" s="43"/>
    </row>
    <row r="62" spans="2:5" s="10" customFormat="1" ht="15.9" customHeight="1" x14ac:dyDescent="0.25">
      <c r="B62" s="41" t="s">
        <v>150</v>
      </c>
      <c r="C62" s="49"/>
      <c r="D62" s="49"/>
      <c r="E62" s="43"/>
    </row>
    <row r="63" spans="2:5" s="10" customFormat="1" ht="15.9" customHeight="1" x14ac:dyDescent="0.25">
      <c r="B63" s="41" t="s">
        <v>151</v>
      </c>
      <c r="C63" s="49">
        <v>9131</v>
      </c>
      <c r="D63" s="49">
        <v>700</v>
      </c>
      <c r="E63" s="43">
        <v>7.6661920928704417</v>
      </c>
    </row>
    <row r="64" spans="2:5" s="10" customFormat="1" ht="15.9" customHeight="1" x14ac:dyDescent="0.25">
      <c r="B64" s="41" t="s">
        <v>152</v>
      </c>
      <c r="C64" s="49">
        <v>986</v>
      </c>
      <c r="D64" s="49">
        <v>386</v>
      </c>
      <c r="E64" s="43">
        <v>39.148073022312374</v>
      </c>
    </row>
    <row r="65" spans="2:5" s="10" customFormat="1" ht="15.9" customHeight="1" x14ac:dyDescent="0.25">
      <c r="B65" s="41" t="s">
        <v>153</v>
      </c>
      <c r="C65" s="49">
        <v>8145</v>
      </c>
      <c r="D65" s="49">
        <v>314</v>
      </c>
      <c r="E65" s="43">
        <v>3.8551258440761202</v>
      </c>
    </row>
    <row r="66" spans="2:5" s="10" customFormat="1" ht="15.9" customHeight="1" x14ac:dyDescent="0.25">
      <c r="B66" s="41" t="s">
        <v>154</v>
      </c>
      <c r="C66" s="49"/>
      <c r="D66" s="49"/>
      <c r="E66" s="43"/>
    </row>
    <row r="67" spans="2:5" s="10" customFormat="1" ht="15.9" customHeight="1" x14ac:dyDescent="0.25">
      <c r="B67" s="41" t="s">
        <v>155</v>
      </c>
      <c r="C67" s="50">
        <v>21349</v>
      </c>
      <c r="D67" s="50">
        <v>1758</v>
      </c>
      <c r="E67" s="43">
        <v>8.234577731978078</v>
      </c>
    </row>
    <row r="68" spans="2:5" s="10" customFormat="1" ht="15.9" customHeight="1" x14ac:dyDescent="0.25">
      <c r="B68" s="41" t="s">
        <v>156</v>
      </c>
      <c r="C68" s="49">
        <v>21349</v>
      </c>
      <c r="D68" s="49">
        <v>1758</v>
      </c>
      <c r="E68" s="43">
        <v>8.234577731978078</v>
      </c>
    </row>
    <row r="69" spans="2:5" s="10" customFormat="1" ht="15.9" customHeight="1" x14ac:dyDescent="0.25">
      <c r="B69" s="41" t="s">
        <v>157</v>
      </c>
      <c r="C69" s="49">
        <v>1887</v>
      </c>
      <c r="D69" s="49">
        <v>462</v>
      </c>
      <c r="E69" s="43">
        <v>24.483306836248012</v>
      </c>
    </row>
    <row r="70" spans="2:5" s="4" customFormat="1" ht="15.9" customHeight="1" x14ac:dyDescent="0.2">
      <c r="B70" s="41" t="s">
        <v>158</v>
      </c>
      <c r="C70" s="49">
        <v>1245</v>
      </c>
      <c r="D70" s="49">
        <v>91</v>
      </c>
      <c r="E70" s="43">
        <v>7.309236947791165</v>
      </c>
    </row>
    <row r="71" spans="2:5" s="10" customFormat="1" ht="15.9" customHeight="1" x14ac:dyDescent="0.25">
      <c r="B71" s="41" t="s">
        <v>159</v>
      </c>
      <c r="C71" s="49">
        <v>275</v>
      </c>
      <c r="D71" s="49">
        <v>4</v>
      </c>
      <c r="E71" s="43">
        <v>1.4545454545454546</v>
      </c>
    </row>
    <row r="72" spans="2:5" s="10" customFormat="1" ht="15.9" customHeight="1" x14ac:dyDescent="0.25">
      <c r="B72" s="41" t="s">
        <v>160</v>
      </c>
      <c r="C72" s="50">
        <v>40</v>
      </c>
      <c r="D72" s="50">
        <v>40</v>
      </c>
      <c r="E72" s="43">
        <v>100</v>
      </c>
    </row>
    <row r="73" spans="2:5" s="10" customFormat="1" ht="15.9" customHeight="1" x14ac:dyDescent="0.25">
      <c r="B73" s="41" t="s">
        <v>161</v>
      </c>
      <c r="C73" s="49">
        <v>327</v>
      </c>
      <c r="D73" s="49">
        <v>327</v>
      </c>
      <c r="E73" s="43"/>
    </row>
    <row r="74" spans="2:5" s="10" customFormat="1" ht="15.9" customHeight="1" x14ac:dyDescent="0.25">
      <c r="B74" s="41" t="s">
        <v>162</v>
      </c>
      <c r="C74" s="50">
        <v>0</v>
      </c>
      <c r="D74" s="50">
        <v>0</v>
      </c>
      <c r="E74" s="43"/>
    </row>
    <row r="75" spans="2:5" s="10" customFormat="1" ht="15.9" customHeight="1" x14ac:dyDescent="0.25">
      <c r="B75" s="41" t="s">
        <v>163</v>
      </c>
      <c r="C75" s="49">
        <v>0</v>
      </c>
      <c r="D75" s="49">
        <v>0</v>
      </c>
      <c r="E75" s="43"/>
    </row>
    <row r="76" spans="2:5" s="13" customFormat="1" ht="15.9" customHeight="1" x14ac:dyDescent="0.2">
      <c r="B76" s="46" t="s">
        <v>76</v>
      </c>
      <c r="C76" s="47"/>
      <c r="D76" s="47"/>
      <c r="E76" s="51"/>
    </row>
    <row r="77" spans="2:5" s="13" customFormat="1" ht="15.9" customHeight="1" x14ac:dyDescent="0.2">
      <c r="B77" s="46" t="s">
        <v>164</v>
      </c>
      <c r="C77" s="53"/>
      <c r="D77" s="53"/>
      <c r="E77" s="51"/>
    </row>
    <row r="78" spans="2:5" s="13" customFormat="1" ht="15.9" customHeight="1" x14ac:dyDescent="0.2">
      <c r="B78" s="46" t="s">
        <v>165</v>
      </c>
      <c r="C78" s="47"/>
      <c r="D78" s="47"/>
      <c r="E78" s="51"/>
    </row>
    <row r="79" spans="2:5" s="11" customFormat="1" ht="15.75" customHeight="1" x14ac:dyDescent="0.25">
      <c r="B79" s="41" t="s">
        <v>166</v>
      </c>
      <c r="C79" s="54">
        <v>623</v>
      </c>
      <c r="D79" s="54">
        <v>613</v>
      </c>
      <c r="E79" s="45">
        <v>98.394863563402893</v>
      </c>
    </row>
    <row r="80" spans="2:5" s="11" customFormat="1" ht="15.75" customHeight="1" x14ac:dyDescent="0.25">
      <c r="B80" s="41" t="s">
        <v>89</v>
      </c>
      <c r="C80" s="54">
        <v>956</v>
      </c>
      <c r="D80" s="54">
        <v>345</v>
      </c>
      <c r="E80" s="45">
        <v>36.087866108786606</v>
      </c>
    </row>
    <row r="81" spans="2:5" s="11" customFormat="1" ht="15.75" customHeight="1" x14ac:dyDescent="0.25">
      <c r="B81" s="41" t="s">
        <v>168</v>
      </c>
      <c r="C81" s="54">
        <v>3</v>
      </c>
      <c r="D81" s="54">
        <v>3</v>
      </c>
      <c r="E81" s="45"/>
    </row>
    <row r="82" spans="2:5" s="11" customFormat="1" ht="15.75" customHeight="1" x14ac:dyDescent="0.25">
      <c r="B82" s="41" t="s">
        <v>169</v>
      </c>
      <c r="C82" s="54"/>
      <c r="D82" s="54"/>
      <c r="E82" s="45"/>
    </row>
    <row r="83" spans="2:5" s="11" customFormat="1" ht="15.75" customHeight="1" x14ac:dyDescent="0.25">
      <c r="B83" s="41" t="s">
        <v>170</v>
      </c>
      <c r="C83" s="54">
        <v>3</v>
      </c>
      <c r="D83" s="54">
        <v>3</v>
      </c>
      <c r="E83" s="45"/>
    </row>
    <row r="84" spans="2:5" s="11" customFormat="1" ht="15.75" customHeight="1" x14ac:dyDescent="0.25">
      <c r="B84" s="41" t="s">
        <v>171</v>
      </c>
      <c r="C84" s="54">
        <v>3</v>
      </c>
      <c r="D84" s="54">
        <v>3</v>
      </c>
      <c r="E84" s="45">
        <v>100</v>
      </c>
    </row>
    <row r="85" spans="2:5" s="11" customFormat="1" ht="15.75" customHeight="1" x14ac:dyDescent="0.25">
      <c r="B85" s="41" t="s">
        <v>172</v>
      </c>
      <c r="C85" s="54">
        <v>3</v>
      </c>
      <c r="D85" s="54">
        <v>3</v>
      </c>
      <c r="E85" s="45">
        <v>100</v>
      </c>
    </row>
    <row r="86" spans="2:5" s="11" customFormat="1" ht="15.75" customHeight="1" x14ac:dyDescent="0.25">
      <c r="B86" s="41" t="s">
        <v>173</v>
      </c>
      <c r="C86" s="54">
        <v>950</v>
      </c>
      <c r="D86" s="54">
        <v>339</v>
      </c>
      <c r="E86" s="45">
        <v>35.684210526315788</v>
      </c>
    </row>
    <row r="87" spans="2:5" s="11" customFormat="1" ht="15.75" customHeight="1" x14ac:dyDescent="0.25">
      <c r="B87" s="41" t="s">
        <v>174</v>
      </c>
      <c r="C87" s="54">
        <v>950</v>
      </c>
      <c r="D87" s="54">
        <v>339</v>
      </c>
      <c r="E87" s="45">
        <v>35.684210526315788</v>
      </c>
    </row>
    <row r="88" spans="2:5" s="11" customFormat="1" ht="15.75" customHeight="1" x14ac:dyDescent="0.25">
      <c r="B88" s="41" t="s">
        <v>175</v>
      </c>
      <c r="C88" s="54">
        <v>0</v>
      </c>
      <c r="D88" s="54">
        <v>0</v>
      </c>
      <c r="E88" s="45"/>
    </row>
    <row r="89" spans="2:5" s="12" customFormat="1" ht="15.75" customHeight="1" x14ac:dyDescent="0.2">
      <c r="B89" s="46" t="s">
        <v>176</v>
      </c>
      <c r="C89" s="55"/>
      <c r="D89" s="55"/>
      <c r="E89" s="48"/>
    </row>
    <row r="90" spans="2:5" s="12" customFormat="1" ht="15.75" customHeight="1" x14ac:dyDescent="0.2">
      <c r="B90" s="46" t="s">
        <v>177</v>
      </c>
      <c r="C90" s="55"/>
      <c r="D90" s="55"/>
      <c r="E90" s="48"/>
    </row>
    <row r="91" spans="2:5" s="11" customFormat="1" ht="15.75" customHeight="1" x14ac:dyDescent="0.25">
      <c r="B91" s="41" t="s">
        <v>178</v>
      </c>
      <c r="C91" s="54">
        <v>0</v>
      </c>
      <c r="D91" s="54">
        <v>0</v>
      </c>
      <c r="E91" s="45"/>
    </row>
    <row r="92" spans="2:5" s="11" customFormat="1" ht="15.75" customHeight="1" x14ac:dyDescent="0.25">
      <c r="B92" s="41" t="s">
        <v>179</v>
      </c>
      <c r="C92" s="54">
        <v>0</v>
      </c>
      <c r="D92" s="54">
        <v>0</v>
      </c>
      <c r="E92" s="45"/>
    </row>
    <row r="93" spans="2:5" s="11" customFormat="1" ht="15.75" customHeight="1" x14ac:dyDescent="0.25">
      <c r="B93" s="41" t="s">
        <v>180</v>
      </c>
      <c r="C93" s="54"/>
      <c r="D93" s="54"/>
      <c r="E93" s="45"/>
    </row>
    <row r="94" spans="2:5" s="11" customFormat="1" ht="15.75" customHeight="1" x14ac:dyDescent="0.25">
      <c r="B94" s="41" t="s">
        <v>181</v>
      </c>
      <c r="C94" s="54">
        <v>0</v>
      </c>
      <c r="D94" s="54">
        <v>0</v>
      </c>
      <c r="E94" s="45"/>
    </row>
    <row r="95" spans="2:5" s="11" customFormat="1" ht="15.75" customHeight="1" x14ac:dyDescent="0.25">
      <c r="B95" s="41" t="s">
        <v>180</v>
      </c>
      <c r="C95" s="54"/>
      <c r="D95" s="54"/>
      <c r="E95" s="45"/>
    </row>
    <row r="96" spans="2:5" s="11" customFormat="1" ht="15.75" customHeight="1" x14ac:dyDescent="0.25">
      <c r="B96" s="41" t="s">
        <v>182</v>
      </c>
      <c r="C96" s="54">
        <v>0</v>
      </c>
      <c r="D96" s="54">
        <v>0</v>
      </c>
      <c r="E96" s="45"/>
    </row>
    <row r="97" spans="2:5" s="11" customFormat="1" ht="15.75" customHeight="1" x14ac:dyDescent="0.25">
      <c r="B97" s="41" t="s">
        <v>183</v>
      </c>
      <c r="C97" s="54"/>
      <c r="D97" s="54"/>
      <c r="E97" s="45"/>
    </row>
  </sheetData>
  <phoneticPr fontId="0" type="noConversion"/>
  <hyperlinks>
    <hyperlink ref="C4" location="Ocak!A1" display="Ocak" xr:uid="{09DAD005-9A77-4265-941B-C40FFB0F3CE3}"/>
    <hyperlink ref="D4" location="Şubat!A1" display="Şubat" xr:uid="{D2435B72-BCC3-4780-B79C-21CF068328C3}"/>
    <hyperlink ref="E4" location="Mart!A1" display="Mart" xr:uid="{C77E7FF7-988B-40A8-B563-5E8B54F9D5DE}"/>
    <hyperlink ref="C5" location="Nisan!A1" display="Nisan" xr:uid="{E5738968-05F6-4349-9FF8-2A0EC8F5826E}"/>
    <hyperlink ref="D5" location="Mayıs!A1" display="Mayıs" xr:uid="{40A20810-8EC4-4717-8793-D1E6B3096C91}"/>
    <hyperlink ref="E5" location="Haziran!A1" display="Haziran" xr:uid="{BC32EF04-BCC0-4A40-9C22-A672AADB3713}"/>
    <hyperlink ref="C6" location="Temmuz!A1" display="Temmuz" xr:uid="{8665F296-2AB4-472B-8C44-227F0F94D5F9}"/>
    <hyperlink ref="D6" location="Ağustos!A1" display="Ağustos" xr:uid="{FC2BF478-592E-45BD-A41E-CEB139928BC8}"/>
    <hyperlink ref="E6" location="Eylül!A1" display="Eylül" xr:uid="{326E4CC8-4B06-45E2-ACC7-211578E05FDA}"/>
    <hyperlink ref="C7" location="Ekim!A1" display="Ekim" xr:uid="{CB5343E7-E12C-44FC-9DD3-6A1342E5FE8D}"/>
    <hyperlink ref="D7" location="Kasım!A1" display="Kasım" xr:uid="{EDFEC034-B7AE-44F6-8948-682DEE5DA346}"/>
    <hyperlink ref="E7" location="Aralık!A1" display="Aralık" xr:uid="{931012EC-17E0-47D2-B2D8-57CBB6B96C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AEC-07A9-4EBB-A5D5-50C3B18C1C5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5.5" customHeight="1" thickBot="1" x14ac:dyDescent="0.25"/>
    <row r="2" spans="2:5" s="2" customFormat="1" ht="24.75" customHeight="1" thickBot="1" x14ac:dyDescent="0.3">
      <c r="B2" s="17" t="s">
        <v>108</v>
      </c>
      <c r="C2" s="18"/>
      <c r="D2" s="18"/>
      <c r="E2" s="20"/>
    </row>
    <row r="3" spans="2:5" s="2" customFormat="1" ht="18" customHeight="1" x14ac:dyDescent="0.25">
      <c r="B3" s="1"/>
      <c r="C3" s="15"/>
      <c r="D3" s="15"/>
      <c r="E3" s="15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5"/>
      <c r="D8" s="15"/>
      <c r="E8" s="15"/>
    </row>
    <row r="9" spans="2:5" s="3" customFormat="1" ht="24.75" customHeight="1" x14ac:dyDescent="0.2">
      <c r="B9" s="39" t="s">
        <v>0</v>
      </c>
      <c r="C9" s="24" t="s">
        <v>1</v>
      </c>
      <c r="D9" s="24" t="s">
        <v>2</v>
      </c>
      <c r="E9" s="40" t="s">
        <v>3</v>
      </c>
    </row>
    <row r="10" spans="2:5" s="10" customFormat="1" ht="15.9" customHeight="1" x14ac:dyDescent="0.25">
      <c r="B10" s="41" t="s">
        <v>4</v>
      </c>
      <c r="C10" s="42">
        <v>132559</v>
      </c>
      <c r="D10" s="42">
        <v>23675</v>
      </c>
      <c r="E10" s="43">
        <v>17.859971786148055</v>
      </c>
    </row>
    <row r="11" spans="2:5" s="11" customFormat="1" ht="15.75" customHeight="1" x14ac:dyDescent="0.25">
      <c r="B11" s="41" t="s">
        <v>5</v>
      </c>
      <c r="C11" s="44">
        <v>101175</v>
      </c>
      <c r="D11" s="44">
        <v>21158</v>
      </c>
      <c r="E11" s="45">
        <v>20.912280701754383</v>
      </c>
    </row>
    <row r="12" spans="2:5" s="11" customFormat="1" ht="15.9" customHeight="1" x14ac:dyDescent="0.25">
      <c r="B12" s="41" t="s">
        <v>109</v>
      </c>
      <c r="C12" s="44">
        <v>37908</v>
      </c>
      <c r="D12" s="44">
        <v>8724</v>
      </c>
      <c r="E12" s="45">
        <v>23.013611902500791</v>
      </c>
    </row>
    <row r="13" spans="2:5" s="11" customFormat="1" ht="15.9" customHeight="1" x14ac:dyDescent="0.25">
      <c r="B13" s="41" t="s">
        <v>110</v>
      </c>
      <c r="C13" s="44">
        <v>33626</v>
      </c>
      <c r="D13" s="44">
        <v>8609</v>
      </c>
      <c r="E13" s="45">
        <v>25.602212573603762</v>
      </c>
    </row>
    <row r="14" spans="2:5" s="12" customFormat="1" ht="15.9" customHeight="1" x14ac:dyDescent="0.2">
      <c r="B14" s="46" t="s">
        <v>8</v>
      </c>
      <c r="C14" s="47">
        <v>2611</v>
      </c>
      <c r="D14" s="47">
        <v>97</v>
      </c>
      <c r="E14" s="48">
        <v>3.7150517043278439</v>
      </c>
    </row>
    <row r="15" spans="2:5" s="12" customFormat="1" ht="15.9" customHeight="1" x14ac:dyDescent="0.2">
      <c r="B15" s="46" t="s">
        <v>9</v>
      </c>
      <c r="C15" s="47">
        <v>549</v>
      </c>
      <c r="D15" s="47">
        <v>21</v>
      </c>
      <c r="E15" s="48">
        <v>3.8251366120218582</v>
      </c>
    </row>
    <row r="16" spans="2:5" s="12" customFormat="1" ht="15.9" customHeight="1" x14ac:dyDescent="0.2">
      <c r="B16" s="46" t="s">
        <v>10</v>
      </c>
      <c r="C16" s="47">
        <v>28395</v>
      </c>
      <c r="D16" s="47">
        <v>8459</v>
      </c>
      <c r="E16" s="48">
        <v>29.790456066208836</v>
      </c>
    </row>
    <row r="17" spans="2:5" s="12" customFormat="1" ht="15.9" customHeight="1" x14ac:dyDescent="0.2">
      <c r="B17" s="46" t="s">
        <v>11</v>
      </c>
      <c r="C17" s="47">
        <v>2071</v>
      </c>
      <c r="D17" s="47">
        <v>32</v>
      </c>
      <c r="E17" s="48">
        <v>1.545147271849348</v>
      </c>
    </row>
    <row r="18" spans="2:5" s="11" customFormat="1" ht="15.9" customHeight="1" x14ac:dyDescent="0.25">
      <c r="B18" s="41" t="s">
        <v>111</v>
      </c>
      <c r="C18" s="44">
        <v>4282</v>
      </c>
      <c r="D18" s="44">
        <v>115</v>
      </c>
      <c r="E18" s="45">
        <v>2.6856609061186361</v>
      </c>
    </row>
    <row r="19" spans="2:5" s="12" customFormat="1" ht="15.9" customHeight="1" x14ac:dyDescent="0.2">
      <c r="B19" s="46" t="s">
        <v>13</v>
      </c>
      <c r="C19" s="47">
        <v>3805</v>
      </c>
      <c r="D19" s="47">
        <v>73</v>
      </c>
      <c r="E19" s="48">
        <v>1.9185282522996057</v>
      </c>
    </row>
    <row r="20" spans="2:5" s="12" customFormat="1" ht="15.9" customHeight="1" x14ac:dyDescent="0.2">
      <c r="B20" s="46" t="s">
        <v>14</v>
      </c>
      <c r="C20" s="47"/>
      <c r="D20" s="47"/>
      <c r="E20" s="48"/>
    </row>
    <row r="21" spans="2:5" s="12" customFormat="1" ht="15.9" customHeight="1" x14ac:dyDescent="0.2">
      <c r="B21" s="46" t="s">
        <v>15</v>
      </c>
      <c r="C21" s="47">
        <v>477</v>
      </c>
      <c r="D21" s="47">
        <v>42</v>
      </c>
      <c r="E21" s="48">
        <v>8.8050314465408803</v>
      </c>
    </row>
    <row r="22" spans="2:5" s="10" customFormat="1" ht="15.9" customHeight="1" x14ac:dyDescent="0.25">
      <c r="B22" s="41" t="s">
        <v>112</v>
      </c>
      <c r="C22" s="49"/>
      <c r="D22" s="49"/>
      <c r="E22" s="43"/>
    </row>
    <row r="23" spans="2:5" s="10" customFormat="1" ht="15.9" customHeight="1" x14ac:dyDescent="0.25">
      <c r="B23" s="41" t="s">
        <v>113</v>
      </c>
      <c r="C23" s="50">
        <v>22484</v>
      </c>
      <c r="D23" s="50">
        <v>4349</v>
      </c>
      <c r="E23" s="43">
        <v>19.342643657712149</v>
      </c>
    </row>
    <row r="24" spans="2:5" s="10" customFormat="1" ht="15.9" customHeight="1" x14ac:dyDescent="0.25">
      <c r="B24" s="41" t="s">
        <v>114</v>
      </c>
      <c r="C24" s="49">
        <v>0</v>
      </c>
      <c r="D24" s="49">
        <v>0</v>
      </c>
      <c r="E24" s="43"/>
    </row>
    <row r="25" spans="2:5" s="10" customFormat="1" ht="15.9" customHeight="1" x14ac:dyDescent="0.25">
      <c r="B25" s="41" t="s">
        <v>115</v>
      </c>
      <c r="C25" s="49">
        <v>60</v>
      </c>
      <c r="D25" s="49">
        <v>2</v>
      </c>
      <c r="E25" s="43">
        <v>3.3333333333333335</v>
      </c>
    </row>
    <row r="26" spans="2:5" s="10" customFormat="1" ht="15.9" customHeight="1" x14ac:dyDescent="0.25">
      <c r="B26" s="41" t="s">
        <v>116</v>
      </c>
      <c r="C26" s="49">
        <v>1224</v>
      </c>
      <c r="D26" s="49">
        <v>801</v>
      </c>
      <c r="E26" s="43">
        <v>65.441176470588232</v>
      </c>
    </row>
    <row r="27" spans="2:5" s="10" customFormat="1" ht="15.9" customHeight="1" x14ac:dyDescent="0.25">
      <c r="B27" s="41" t="s">
        <v>117</v>
      </c>
      <c r="C27" s="49"/>
      <c r="D27" s="49"/>
      <c r="E27" s="43"/>
    </row>
    <row r="28" spans="2:5" s="10" customFormat="1" ht="15.9" customHeight="1" x14ac:dyDescent="0.25">
      <c r="B28" s="41" t="s">
        <v>118</v>
      </c>
      <c r="C28" s="49">
        <v>21200</v>
      </c>
      <c r="D28" s="49">
        <v>3546</v>
      </c>
      <c r="E28" s="43">
        <v>16.726415094339622</v>
      </c>
    </row>
    <row r="29" spans="2:5" s="10" customFormat="1" ht="15.9" customHeight="1" x14ac:dyDescent="0.25">
      <c r="B29" s="41" t="s">
        <v>119</v>
      </c>
      <c r="C29" s="49">
        <v>32730</v>
      </c>
      <c r="D29" s="49">
        <v>5004</v>
      </c>
      <c r="E29" s="43">
        <v>15.28872593950504</v>
      </c>
    </row>
    <row r="30" spans="2:5" s="10" customFormat="1" ht="15.9" customHeight="1" x14ac:dyDescent="0.25">
      <c r="B30" s="41" t="s">
        <v>120</v>
      </c>
      <c r="C30" s="50">
        <v>30799</v>
      </c>
      <c r="D30" s="50">
        <v>3256</v>
      </c>
      <c r="E30" s="43">
        <v>10.571771810773077</v>
      </c>
    </row>
    <row r="31" spans="2:5" s="10" customFormat="1" ht="15.9" customHeight="1" x14ac:dyDescent="0.25">
      <c r="B31" s="41" t="s">
        <v>121</v>
      </c>
      <c r="C31" s="49">
        <v>1775</v>
      </c>
      <c r="D31" s="49">
        <v>1746</v>
      </c>
      <c r="E31" s="43">
        <v>98.366197183098592</v>
      </c>
    </row>
    <row r="32" spans="2:5" s="12" customFormat="1" ht="15.9" customHeight="1" x14ac:dyDescent="0.2">
      <c r="B32" s="46" t="s">
        <v>122</v>
      </c>
      <c r="C32" s="56"/>
      <c r="D32" s="56"/>
      <c r="E32" s="48"/>
    </row>
    <row r="33" spans="2:5" s="12" customFormat="1" ht="15.9" customHeight="1" x14ac:dyDescent="0.2">
      <c r="B33" s="46" t="s">
        <v>123</v>
      </c>
      <c r="C33" s="47">
        <v>1774</v>
      </c>
      <c r="D33" s="47">
        <v>1745</v>
      </c>
      <c r="E33" s="48">
        <v>98.365276211950388</v>
      </c>
    </row>
    <row r="34" spans="2:5" s="12" customFormat="1" ht="15.9" customHeight="1" x14ac:dyDescent="0.2">
      <c r="B34" s="46" t="s">
        <v>124</v>
      </c>
      <c r="C34" s="47"/>
      <c r="D34" s="47"/>
      <c r="E34" s="48"/>
    </row>
    <row r="35" spans="2:5" s="12" customFormat="1" ht="15.9" customHeight="1" x14ac:dyDescent="0.2">
      <c r="B35" s="46" t="s">
        <v>125</v>
      </c>
      <c r="C35" s="47">
        <v>1</v>
      </c>
      <c r="D35" s="47">
        <v>1</v>
      </c>
      <c r="E35" s="48">
        <v>100</v>
      </c>
    </row>
    <row r="36" spans="2:5" s="12" customFormat="1" ht="15.9" customHeight="1" x14ac:dyDescent="0.2">
      <c r="B36" s="46" t="s">
        <v>126</v>
      </c>
      <c r="C36" s="47"/>
      <c r="D36" s="47"/>
      <c r="E36" s="48"/>
    </row>
    <row r="37" spans="2:5" s="13" customFormat="1" ht="15.9" customHeight="1" x14ac:dyDescent="0.2">
      <c r="B37" s="46" t="s">
        <v>127</v>
      </c>
      <c r="C37" s="47"/>
      <c r="D37" s="47"/>
      <c r="E37" s="51"/>
    </row>
    <row r="38" spans="2:5" s="13" customFormat="1" ht="15.9" customHeight="1" x14ac:dyDescent="0.2">
      <c r="B38" s="46" t="s">
        <v>128</v>
      </c>
      <c r="C38" s="47"/>
      <c r="D38" s="47"/>
      <c r="E38" s="51"/>
    </row>
    <row r="39" spans="2:5" s="10" customFormat="1" ht="15.9" customHeight="1" x14ac:dyDescent="0.25">
      <c r="B39" s="41" t="s">
        <v>129</v>
      </c>
      <c r="C39" s="49"/>
      <c r="D39" s="49"/>
      <c r="E39" s="43"/>
    </row>
    <row r="40" spans="2:5" s="10" customFormat="1" ht="15.9" customHeight="1" x14ac:dyDescent="0.25">
      <c r="B40" s="41" t="s">
        <v>130</v>
      </c>
      <c r="C40" s="49">
        <v>156</v>
      </c>
      <c r="D40" s="49">
        <v>2</v>
      </c>
      <c r="E40" s="43">
        <v>1.2820512820512819</v>
      </c>
    </row>
    <row r="41" spans="2:5" s="10" customFormat="1" ht="15.9" customHeight="1" x14ac:dyDescent="0.25">
      <c r="B41" s="41" t="s">
        <v>131</v>
      </c>
      <c r="C41" s="50">
        <v>128</v>
      </c>
      <c r="D41" s="50">
        <v>128</v>
      </c>
      <c r="E41" s="43">
        <v>100</v>
      </c>
    </row>
    <row r="42" spans="2:5" s="10" customFormat="1" ht="15.9" customHeight="1" x14ac:dyDescent="0.25">
      <c r="B42" s="41" t="s">
        <v>132</v>
      </c>
      <c r="C42" s="49">
        <v>2</v>
      </c>
      <c r="D42" s="49">
        <v>2</v>
      </c>
      <c r="E42" s="43">
        <v>100</v>
      </c>
    </row>
    <row r="43" spans="2:5" s="10" customFormat="1" ht="15.9" customHeight="1" x14ac:dyDescent="0.25">
      <c r="B43" s="41" t="s">
        <v>133</v>
      </c>
      <c r="C43" s="49">
        <v>115</v>
      </c>
      <c r="D43" s="49">
        <v>115</v>
      </c>
      <c r="E43" s="43">
        <v>100</v>
      </c>
    </row>
    <row r="44" spans="2:5" s="10" customFormat="1" ht="15.9" customHeight="1" x14ac:dyDescent="0.25">
      <c r="B44" s="41" t="s">
        <v>134</v>
      </c>
      <c r="C44" s="49"/>
      <c r="D44" s="49"/>
      <c r="E44" s="43"/>
    </row>
    <row r="45" spans="2:5" s="10" customFormat="1" ht="15.9" customHeight="1" x14ac:dyDescent="0.25">
      <c r="B45" s="41" t="s">
        <v>135</v>
      </c>
      <c r="C45" s="49">
        <v>11</v>
      </c>
      <c r="D45" s="49">
        <v>11</v>
      </c>
      <c r="E45" s="43">
        <v>100</v>
      </c>
    </row>
    <row r="46" spans="2:5" s="10" customFormat="1" ht="15.9" customHeight="1" x14ac:dyDescent="0.25">
      <c r="B46" s="41" t="s">
        <v>136</v>
      </c>
      <c r="C46" s="49">
        <v>4552</v>
      </c>
      <c r="D46" s="49">
        <v>1329</v>
      </c>
      <c r="E46" s="43">
        <v>29.195957820738137</v>
      </c>
    </row>
    <row r="47" spans="2:5" s="10" customFormat="1" ht="15.9" customHeight="1" x14ac:dyDescent="0.25">
      <c r="B47" s="41" t="s">
        <v>137</v>
      </c>
      <c r="C47" s="49">
        <v>4272</v>
      </c>
      <c r="D47" s="49">
        <v>1327</v>
      </c>
      <c r="E47" s="43">
        <v>31.062734082397004</v>
      </c>
    </row>
    <row r="48" spans="2:5" s="10" customFormat="1" ht="15.9" customHeight="1" x14ac:dyDescent="0.25">
      <c r="B48" s="41" t="s">
        <v>138</v>
      </c>
      <c r="C48" s="49">
        <v>280</v>
      </c>
      <c r="D48" s="49">
        <v>2</v>
      </c>
      <c r="E48" s="43">
        <v>0.7142857142857143</v>
      </c>
    </row>
    <row r="49" spans="2:5" s="10" customFormat="1" ht="15.9" customHeight="1" x14ac:dyDescent="0.25">
      <c r="B49" s="41" t="s">
        <v>139</v>
      </c>
      <c r="C49" s="50">
        <v>3373</v>
      </c>
      <c r="D49" s="50">
        <v>1624</v>
      </c>
      <c r="E49" s="43">
        <v>48.147050103765196</v>
      </c>
    </row>
    <row r="50" spans="2:5" s="10" customFormat="1" ht="15.9" customHeight="1" x14ac:dyDescent="0.25">
      <c r="B50" s="41" t="s">
        <v>140</v>
      </c>
      <c r="C50" s="49">
        <v>3373</v>
      </c>
      <c r="D50" s="49">
        <v>1624</v>
      </c>
      <c r="E50" s="43">
        <v>48.147050103765196</v>
      </c>
    </row>
    <row r="51" spans="2:5" s="10" customFormat="1" ht="15.9" customHeight="1" x14ac:dyDescent="0.25">
      <c r="B51" s="41" t="s">
        <v>40</v>
      </c>
      <c r="C51" s="49">
        <v>30630</v>
      </c>
      <c r="D51" s="49">
        <v>2464</v>
      </c>
      <c r="E51" s="43">
        <v>8.0444009141364674</v>
      </c>
    </row>
    <row r="52" spans="2:5" s="10" customFormat="1" ht="15.9" customHeight="1" x14ac:dyDescent="0.25">
      <c r="B52" s="41" t="s">
        <v>141</v>
      </c>
      <c r="C52" s="49">
        <v>1030</v>
      </c>
      <c r="D52" s="49">
        <v>1030</v>
      </c>
      <c r="E52" s="43">
        <v>100</v>
      </c>
    </row>
    <row r="53" spans="2:5" s="10" customFormat="1" ht="15.9" customHeight="1" x14ac:dyDescent="0.25">
      <c r="B53" s="41" t="s">
        <v>142</v>
      </c>
      <c r="C53" s="50">
        <v>0</v>
      </c>
      <c r="D53" s="50">
        <v>0</v>
      </c>
      <c r="E53" s="43"/>
    </row>
    <row r="54" spans="2:5" s="10" customFormat="1" ht="15.9" customHeight="1" x14ac:dyDescent="0.25">
      <c r="B54" s="41" t="s">
        <v>143</v>
      </c>
      <c r="C54" s="49">
        <v>994</v>
      </c>
      <c r="D54" s="49">
        <v>994</v>
      </c>
      <c r="E54" s="43">
        <v>100</v>
      </c>
    </row>
    <row r="55" spans="2:5" s="10" customFormat="1" ht="15.9" customHeight="1" x14ac:dyDescent="0.25">
      <c r="B55" s="41" t="s">
        <v>144</v>
      </c>
      <c r="C55" s="50"/>
      <c r="D55" s="50"/>
      <c r="E55" s="43"/>
    </row>
    <row r="56" spans="2:5" s="10" customFormat="1" ht="15.9" customHeight="1" x14ac:dyDescent="0.25">
      <c r="B56" s="41" t="s">
        <v>145</v>
      </c>
      <c r="C56" s="49"/>
      <c r="D56" s="49"/>
      <c r="E56" s="43"/>
    </row>
    <row r="57" spans="2:5" s="10" customFormat="1" ht="15.9" customHeight="1" x14ac:dyDescent="0.25">
      <c r="B57" s="41" t="s">
        <v>146</v>
      </c>
      <c r="C57" s="49">
        <v>36</v>
      </c>
      <c r="D57" s="49">
        <v>36</v>
      </c>
      <c r="E57" s="43">
        <v>100</v>
      </c>
    </row>
    <row r="58" spans="2:5" s="10" customFormat="1" ht="15.9" customHeight="1" x14ac:dyDescent="0.25">
      <c r="B58" s="41" t="s">
        <v>147</v>
      </c>
      <c r="C58" s="49">
        <v>0</v>
      </c>
      <c r="D58" s="49">
        <v>0</v>
      </c>
      <c r="E58" s="43"/>
    </row>
    <row r="59" spans="2:5" s="10" customFormat="1" ht="15.9" customHeight="1" x14ac:dyDescent="0.25">
      <c r="B59" s="41" t="s">
        <v>148</v>
      </c>
      <c r="C59" s="49"/>
      <c r="D59" s="49"/>
      <c r="E59" s="43"/>
    </row>
    <row r="60" spans="2:5" s="10" customFormat="1" ht="15.9" customHeight="1" x14ac:dyDescent="0.25">
      <c r="B60" s="41" t="s">
        <v>149</v>
      </c>
      <c r="C60" s="50"/>
      <c r="D60" s="50"/>
      <c r="E60" s="43"/>
    </row>
    <row r="61" spans="2:5" s="10" customFormat="1" ht="15.9" customHeight="1" x14ac:dyDescent="0.25">
      <c r="B61" s="41" t="s">
        <v>150</v>
      </c>
      <c r="C61" s="49"/>
      <c r="D61" s="49"/>
      <c r="E61" s="43"/>
    </row>
    <row r="62" spans="2:5" s="10" customFormat="1" ht="15.9" customHeight="1" x14ac:dyDescent="0.25">
      <c r="B62" s="41" t="s">
        <v>151</v>
      </c>
      <c r="C62" s="49">
        <v>8537</v>
      </c>
      <c r="D62" s="49">
        <v>299</v>
      </c>
      <c r="E62" s="43">
        <v>3.5024013119362776</v>
      </c>
    </row>
    <row r="63" spans="2:5" s="10" customFormat="1" ht="15.9" customHeight="1" x14ac:dyDescent="0.25">
      <c r="B63" s="41" t="s">
        <v>152</v>
      </c>
      <c r="C63" s="49">
        <v>746</v>
      </c>
      <c r="D63" s="49">
        <v>163</v>
      </c>
      <c r="E63" s="43">
        <v>21.849865951742629</v>
      </c>
    </row>
    <row r="64" spans="2:5" s="10" customFormat="1" ht="15.9" customHeight="1" x14ac:dyDescent="0.25">
      <c r="B64" s="41" t="s">
        <v>153</v>
      </c>
      <c r="C64" s="49">
        <v>7791</v>
      </c>
      <c r="D64" s="49">
        <v>136</v>
      </c>
      <c r="E64" s="43">
        <v>1.7456039019381335</v>
      </c>
    </row>
    <row r="65" spans="2:5" s="10" customFormat="1" ht="15.9" customHeight="1" x14ac:dyDescent="0.25">
      <c r="B65" s="41" t="s">
        <v>154</v>
      </c>
      <c r="C65" s="49"/>
      <c r="D65" s="49"/>
      <c r="E65" s="43"/>
    </row>
    <row r="66" spans="2:5" s="10" customFormat="1" ht="15.9" customHeight="1" x14ac:dyDescent="0.25">
      <c r="B66" s="41" t="s">
        <v>155</v>
      </c>
      <c r="C66" s="50">
        <v>19286</v>
      </c>
      <c r="D66" s="50">
        <v>781</v>
      </c>
      <c r="E66" s="43">
        <v>4.0495696360053923</v>
      </c>
    </row>
    <row r="67" spans="2:5" s="10" customFormat="1" ht="15.9" customHeight="1" x14ac:dyDescent="0.25">
      <c r="B67" s="41" t="s">
        <v>156</v>
      </c>
      <c r="C67" s="49">
        <v>19286</v>
      </c>
      <c r="D67" s="49">
        <v>781</v>
      </c>
      <c r="E67" s="43">
        <v>4.0495696360053923</v>
      </c>
    </row>
    <row r="68" spans="2:5" s="10" customFormat="1" ht="15.9" customHeight="1" x14ac:dyDescent="0.25">
      <c r="B68" s="41" t="s">
        <v>157</v>
      </c>
      <c r="C68" s="49">
        <v>1502</v>
      </c>
      <c r="D68" s="49">
        <v>79</v>
      </c>
      <c r="E68" s="43">
        <v>5.2596537949400801</v>
      </c>
    </row>
    <row r="69" spans="2:5" s="4" customFormat="1" ht="15.9" customHeight="1" x14ac:dyDescent="0.2">
      <c r="B69" s="41" t="s">
        <v>158</v>
      </c>
      <c r="C69" s="49">
        <v>1215</v>
      </c>
      <c r="D69" s="49">
        <v>63</v>
      </c>
      <c r="E69" s="43">
        <v>5.1851851851851851</v>
      </c>
    </row>
    <row r="70" spans="2:5" s="10" customFormat="1" ht="15.9" customHeight="1" x14ac:dyDescent="0.25">
      <c r="B70" s="41" t="s">
        <v>159</v>
      </c>
      <c r="C70" s="49">
        <v>272</v>
      </c>
      <c r="D70" s="49">
        <v>1</v>
      </c>
      <c r="E70" s="43">
        <v>0.36764705882352938</v>
      </c>
    </row>
    <row r="71" spans="2:5" s="10" customFormat="1" ht="15.9" customHeight="1" x14ac:dyDescent="0.25">
      <c r="B71" s="41" t="s">
        <v>160</v>
      </c>
      <c r="C71" s="50">
        <v>15</v>
      </c>
      <c r="D71" s="50">
        <v>15</v>
      </c>
      <c r="E71" s="43">
        <v>100</v>
      </c>
    </row>
    <row r="72" spans="2:5" s="10" customFormat="1" ht="15.9" customHeight="1" x14ac:dyDescent="0.25">
      <c r="B72" s="41" t="s">
        <v>161</v>
      </c>
      <c r="C72" s="49">
        <v>0</v>
      </c>
      <c r="D72" s="49">
        <v>0</v>
      </c>
      <c r="E72" s="43"/>
    </row>
    <row r="73" spans="2:5" s="10" customFormat="1" ht="15.9" customHeight="1" x14ac:dyDescent="0.25">
      <c r="B73" s="41" t="s">
        <v>162</v>
      </c>
      <c r="C73" s="50">
        <v>0</v>
      </c>
      <c r="D73" s="50">
        <v>0</v>
      </c>
      <c r="E73" s="43"/>
    </row>
    <row r="74" spans="2:5" s="10" customFormat="1" ht="15.9" customHeight="1" x14ac:dyDescent="0.25">
      <c r="B74" s="41" t="s">
        <v>163</v>
      </c>
      <c r="C74" s="49">
        <v>0</v>
      </c>
      <c r="D74" s="49">
        <v>0</v>
      </c>
      <c r="E74" s="43"/>
    </row>
    <row r="75" spans="2:5" s="10" customFormat="1" ht="15.9" customHeight="1" x14ac:dyDescent="0.25">
      <c r="B75" s="46" t="s">
        <v>76</v>
      </c>
      <c r="C75" s="49"/>
      <c r="D75" s="49"/>
      <c r="E75" s="51"/>
    </row>
    <row r="76" spans="2:5" s="10" customFormat="1" ht="15.9" customHeight="1" x14ac:dyDescent="0.25">
      <c r="B76" s="46" t="s">
        <v>164</v>
      </c>
      <c r="C76" s="50"/>
      <c r="D76" s="50"/>
      <c r="E76" s="51"/>
    </row>
    <row r="77" spans="2:5" s="10" customFormat="1" ht="15.9" customHeight="1" x14ac:dyDescent="0.25">
      <c r="B77" s="46" t="s">
        <v>165</v>
      </c>
      <c r="C77" s="49"/>
      <c r="D77" s="49"/>
      <c r="E77" s="51"/>
    </row>
    <row r="78" spans="2:5" s="10" customFormat="1" ht="15.9" customHeight="1" x14ac:dyDescent="0.25">
      <c r="B78" s="41" t="s">
        <v>166</v>
      </c>
      <c r="C78" s="49">
        <v>275</v>
      </c>
      <c r="D78" s="49">
        <v>275</v>
      </c>
      <c r="E78" s="43">
        <v>100</v>
      </c>
    </row>
    <row r="79" spans="2:5" s="11" customFormat="1" ht="15.75" customHeight="1" x14ac:dyDescent="0.25">
      <c r="B79" s="41" t="s">
        <v>167</v>
      </c>
      <c r="C79" s="54">
        <v>275</v>
      </c>
      <c r="D79" s="54">
        <v>275</v>
      </c>
      <c r="E79" s="45">
        <v>100</v>
      </c>
    </row>
    <row r="80" spans="2:5" s="11" customFormat="1" ht="15.75" customHeight="1" x14ac:dyDescent="0.25">
      <c r="B80" s="41" t="s">
        <v>89</v>
      </c>
      <c r="C80" s="54">
        <v>754</v>
      </c>
      <c r="D80" s="54">
        <v>53</v>
      </c>
      <c r="E80" s="45">
        <v>7.0291777188328908</v>
      </c>
    </row>
    <row r="81" spans="2:5" s="11" customFormat="1" ht="15.75" customHeight="1" x14ac:dyDescent="0.25">
      <c r="B81" s="41" t="s">
        <v>168</v>
      </c>
      <c r="C81" s="54">
        <v>0</v>
      </c>
      <c r="D81" s="54">
        <v>0</v>
      </c>
      <c r="E81" s="45"/>
    </row>
    <row r="82" spans="2:5" s="11" customFormat="1" ht="15.75" customHeight="1" x14ac:dyDescent="0.25">
      <c r="B82" s="41" t="s">
        <v>169</v>
      </c>
      <c r="C82" s="54"/>
      <c r="D82" s="54"/>
      <c r="E82" s="45"/>
    </row>
    <row r="83" spans="2:5" s="11" customFormat="1" ht="15.75" customHeight="1" x14ac:dyDescent="0.25">
      <c r="B83" s="41" t="s">
        <v>170</v>
      </c>
      <c r="C83" s="54"/>
      <c r="D83" s="54"/>
      <c r="E83" s="45"/>
    </row>
    <row r="84" spans="2:5" s="11" customFormat="1" ht="15.75" customHeight="1" x14ac:dyDescent="0.25">
      <c r="B84" s="41" t="s">
        <v>171</v>
      </c>
      <c r="C84" s="54">
        <v>3</v>
      </c>
      <c r="D84" s="54">
        <v>3</v>
      </c>
      <c r="E84" s="45">
        <v>100</v>
      </c>
    </row>
    <row r="85" spans="2:5" s="11" customFormat="1" ht="15.75" customHeight="1" x14ac:dyDescent="0.25">
      <c r="B85" s="41" t="s">
        <v>172</v>
      </c>
      <c r="C85" s="54">
        <v>3</v>
      </c>
      <c r="D85" s="54">
        <v>3</v>
      </c>
      <c r="E85" s="45">
        <v>100</v>
      </c>
    </row>
    <row r="86" spans="2:5" s="11" customFormat="1" ht="15.75" customHeight="1" x14ac:dyDescent="0.25">
      <c r="B86" s="41" t="s">
        <v>173</v>
      </c>
      <c r="C86" s="54">
        <v>751</v>
      </c>
      <c r="D86" s="54">
        <v>50</v>
      </c>
      <c r="E86" s="45">
        <v>6.6577896138482027</v>
      </c>
    </row>
    <row r="87" spans="2:5" s="11" customFormat="1" ht="15.75" customHeight="1" x14ac:dyDescent="0.25">
      <c r="B87" s="41" t="s">
        <v>174</v>
      </c>
      <c r="C87" s="54">
        <v>751</v>
      </c>
      <c r="D87" s="54">
        <v>50</v>
      </c>
      <c r="E87" s="45">
        <v>6.6577896138482027</v>
      </c>
    </row>
    <row r="88" spans="2:5" s="11" customFormat="1" ht="15.75" customHeight="1" x14ac:dyDescent="0.25">
      <c r="B88" s="41" t="s">
        <v>175</v>
      </c>
      <c r="C88" s="54">
        <v>0</v>
      </c>
      <c r="D88" s="54">
        <v>0</v>
      </c>
      <c r="E88" s="45"/>
    </row>
    <row r="89" spans="2:5" s="12" customFormat="1" ht="15.75" customHeight="1" x14ac:dyDescent="0.2">
      <c r="B89" s="46" t="s">
        <v>176</v>
      </c>
      <c r="C89" s="55"/>
      <c r="D89" s="55"/>
      <c r="E89" s="48"/>
    </row>
    <row r="90" spans="2:5" s="12" customFormat="1" ht="15.75" customHeight="1" x14ac:dyDescent="0.2">
      <c r="B90" s="46" t="s">
        <v>177</v>
      </c>
      <c r="C90" s="55"/>
      <c r="D90" s="55"/>
      <c r="E90" s="48"/>
    </row>
    <row r="91" spans="2:5" s="11" customFormat="1" ht="15.75" customHeight="1" x14ac:dyDescent="0.25">
      <c r="B91" s="41" t="s">
        <v>178</v>
      </c>
      <c r="C91" s="54">
        <v>0</v>
      </c>
      <c r="D91" s="54">
        <v>0</v>
      </c>
      <c r="E91" s="45"/>
    </row>
    <row r="92" spans="2:5" s="11" customFormat="1" ht="15.75" customHeight="1" x14ac:dyDescent="0.25">
      <c r="B92" s="41" t="s">
        <v>179</v>
      </c>
      <c r="C92" s="54">
        <v>0</v>
      </c>
      <c r="D92" s="54">
        <v>0</v>
      </c>
      <c r="E92" s="45"/>
    </row>
    <row r="93" spans="2:5" s="11" customFormat="1" ht="15.75" customHeight="1" x14ac:dyDescent="0.25">
      <c r="B93" s="41" t="s">
        <v>180</v>
      </c>
      <c r="C93" s="54"/>
      <c r="D93" s="54"/>
      <c r="E93" s="45"/>
    </row>
    <row r="94" spans="2:5" s="11" customFormat="1" ht="15.75" customHeight="1" x14ac:dyDescent="0.25">
      <c r="B94" s="41" t="s">
        <v>181</v>
      </c>
      <c r="C94" s="54">
        <v>0</v>
      </c>
      <c r="D94" s="54">
        <v>0</v>
      </c>
      <c r="E94" s="45"/>
    </row>
    <row r="95" spans="2:5" s="11" customFormat="1" ht="15.75" customHeight="1" x14ac:dyDescent="0.25">
      <c r="B95" s="41" t="s">
        <v>180</v>
      </c>
      <c r="C95" s="54"/>
      <c r="D95" s="54"/>
      <c r="E95" s="45"/>
    </row>
    <row r="96" spans="2:5" s="11" customFormat="1" ht="15.75" customHeight="1" x14ac:dyDescent="0.25">
      <c r="B96" s="41" t="s">
        <v>182</v>
      </c>
      <c r="C96" s="54">
        <v>0</v>
      </c>
      <c r="D96" s="54">
        <v>0</v>
      </c>
      <c r="E96" s="45"/>
    </row>
    <row r="97" spans="2:5" s="11" customFormat="1" ht="15.75" customHeight="1" x14ac:dyDescent="0.25">
      <c r="B97" s="41" t="s">
        <v>183</v>
      </c>
      <c r="C97" s="54"/>
      <c r="D97" s="54"/>
      <c r="E97" s="45"/>
    </row>
  </sheetData>
  <phoneticPr fontId="0" type="noConversion"/>
  <hyperlinks>
    <hyperlink ref="C4" location="Ocak!A1" display="Ocak" xr:uid="{CFE2FE88-40CB-4C2D-A5FD-FDBA042CEB85}"/>
    <hyperlink ref="D4" location="Şubat!A1" display="Şubat" xr:uid="{76118982-175A-49B8-8B30-3B2AAB7DEE85}"/>
    <hyperlink ref="E4" location="Mart!A1" display="Mart" xr:uid="{011111C7-ABAC-43FE-8552-537FAE8E46DF}"/>
    <hyperlink ref="C5" location="Nisan!A1" display="Nisan" xr:uid="{A5E36BD3-BD9A-4F2F-A396-48088851FA29}"/>
    <hyperlink ref="D5" location="Mayıs!A1" display="Mayıs" xr:uid="{7A005BD8-F10B-4EDC-A431-115D13918796}"/>
    <hyperlink ref="E5" location="Haziran!A1" display="Haziran" xr:uid="{6A417C3F-63DB-487B-A578-870EAABBACEB}"/>
    <hyperlink ref="C6" location="Temmuz!A1" display="Temmuz" xr:uid="{B61F5F7D-B273-41B9-B04D-C55F9193F2B2}"/>
    <hyperlink ref="D6" location="Ağustos!A1" display="Ağustos" xr:uid="{C9FC3338-64E7-4569-B180-02D3002C9DE5}"/>
    <hyperlink ref="E6" location="Eylül!A1" display="Eylül" xr:uid="{DAD9E8D3-C2C1-44EA-862F-DC186D53B047}"/>
    <hyperlink ref="C7" location="Ekim!A1" display="Ekim" xr:uid="{4921927B-8ECA-47F6-8650-DE71BBA32365}"/>
    <hyperlink ref="D7" location="Kasım!A1" display="Kasım" xr:uid="{799D1B3B-4280-490E-894A-8579DAAB8662}"/>
    <hyperlink ref="E7" location="Aralık!A1" display="Aralık" xr:uid="{B035208C-DF5B-466C-8FAD-ED0F40153CF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09EA-D514-4E31-BC41-6C28ED1959B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7" t="s">
        <v>206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412363</v>
      </c>
      <c r="D10" s="27">
        <v>318215</v>
      </c>
      <c r="E10" s="28">
        <v>77.168659651811637</v>
      </c>
    </row>
    <row r="11" spans="2:7" s="5" customFormat="1" ht="15.75" customHeight="1" x14ac:dyDescent="0.2">
      <c r="B11" s="26" t="s">
        <v>5</v>
      </c>
      <c r="C11" s="27">
        <v>334621</v>
      </c>
      <c r="D11" s="27">
        <v>269065</v>
      </c>
      <c r="E11" s="29">
        <v>80.408880494649168</v>
      </c>
    </row>
    <row r="12" spans="2:7" s="5" customFormat="1" ht="15.75" customHeight="1" x14ac:dyDescent="0.2">
      <c r="B12" s="26" t="s">
        <v>6</v>
      </c>
      <c r="C12" s="27">
        <v>167788</v>
      </c>
      <c r="D12" s="27">
        <v>135860</v>
      </c>
      <c r="E12" s="29">
        <v>80.97122559420221</v>
      </c>
      <c r="G12" s="6"/>
    </row>
    <row r="13" spans="2:7" s="5" customFormat="1" ht="15.75" customHeight="1" x14ac:dyDescent="0.2">
      <c r="B13" s="26" t="s">
        <v>7</v>
      </c>
      <c r="C13" s="27">
        <v>151751</v>
      </c>
      <c r="D13" s="27">
        <v>122691</v>
      </c>
      <c r="E13" s="29">
        <v>80.850208565347188</v>
      </c>
    </row>
    <row r="14" spans="2:7" ht="15.75" customHeight="1" x14ac:dyDescent="0.2">
      <c r="B14" s="30" t="s">
        <v>8</v>
      </c>
      <c r="C14" s="31">
        <v>16077</v>
      </c>
      <c r="D14" s="31">
        <v>10684</v>
      </c>
      <c r="E14" s="32">
        <v>66.455184424954908</v>
      </c>
    </row>
    <row r="15" spans="2:7" ht="15.75" customHeight="1" x14ac:dyDescent="0.2">
      <c r="B15" s="30" t="s">
        <v>9</v>
      </c>
      <c r="C15" s="31">
        <v>4103</v>
      </c>
      <c r="D15" s="31">
        <v>2833</v>
      </c>
      <c r="E15" s="32">
        <v>69.047038752132579</v>
      </c>
    </row>
    <row r="16" spans="2:7" ht="15.75" customHeight="1" x14ac:dyDescent="0.2">
      <c r="B16" s="30" t="s">
        <v>10</v>
      </c>
      <c r="C16" s="31">
        <v>119577</v>
      </c>
      <c r="D16" s="31">
        <v>100601</v>
      </c>
      <c r="E16" s="32">
        <v>84.130727481037326</v>
      </c>
    </row>
    <row r="17" spans="2:5" ht="15.75" customHeight="1" x14ac:dyDescent="0.2">
      <c r="B17" s="30" t="s">
        <v>11</v>
      </c>
      <c r="C17" s="31">
        <v>11994</v>
      </c>
      <c r="D17" s="31">
        <v>8573</v>
      </c>
      <c r="E17" s="32">
        <v>71.477405369351345</v>
      </c>
    </row>
    <row r="18" spans="2:5" s="5" customFormat="1" ht="15.75" customHeight="1" x14ac:dyDescent="0.2">
      <c r="B18" s="26" t="s">
        <v>12</v>
      </c>
      <c r="C18" s="27">
        <v>16037</v>
      </c>
      <c r="D18" s="27">
        <v>13169</v>
      </c>
      <c r="E18" s="29">
        <v>82.116355926918999</v>
      </c>
    </row>
    <row r="19" spans="2:5" ht="15.75" customHeight="1" x14ac:dyDescent="0.2">
      <c r="B19" s="30" t="s">
        <v>13</v>
      </c>
      <c r="C19" s="31">
        <v>5821</v>
      </c>
      <c r="D19" s="31">
        <v>4456</v>
      </c>
      <c r="E19" s="32">
        <v>76.550420889881465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10216</v>
      </c>
      <c r="D21" s="31">
        <v>8713</v>
      </c>
      <c r="E21" s="32">
        <v>85.287783868441664</v>
      </c>
    </row>
    <row r="22" spans="2:5" s="4" customFormat="1" ht="15.75" customHeight="1" x14ac:dyDescent="0.2">
      <c r="B22" s="26" t="s">
        <v>16</v>
      </c>
      <c r="C22" s="27">
        <v>23190</v>
      </c>
      <c r="D22" s="27">
        <v>18279</v>
      </c>
      <c r="E22" s="28">
        <v>78.822768434670124</v>
      </c>
    </row>
    <row r="23" spans="2:5" s="8" customFormat="1" ht="15.75" customHeight="1" x14ac:dyDescent="0.2">
      <c r="B23" s="30" t="s">
        <v>17</v>
      </c>
      <c r="C23" s="31">
        <v>190</v>
      </c>
      <c r="D23" s="31">
        <v>76</v>
      </c>
      <c r="E23" s="33">
        <v>40</v>
      </c>
    </row>
    <row r="24" spans="2:5" s="8" customFormat="1" ht="15.75" customHeight="1" x14ac:dyDescent="0.2">
      <c r="B24" s="30" t="s">
        <v>18</v>
      </c>
      <c r="C24" s="31">
        <v>23000</v>
      </c>
      <c r="D24" s="31">
        <v>18203</v>
      </c>
      <c r="E24" s="33">
        <v>79.143478260869557</v>
      </c>
    </row>
    <row r="25" spans="2:5" s="4" customFormat="1" ht="15.75" customHeight="1" x14ac:dyDescent="0.2">
      <c r="B25" s="26" t="s">
        <v>19</v>
      </c>
      <c r="C25" s="27">
        <v>97172</v>
      </c>
      <c r="D25" s="27">
        <v>75643</v>
      </c>
      <c r="E25" s="28">
        <v>77.844440785411436</v>
      </c>
    </row>
    <row r="26" spans="2:5" s="4" customFormat="1" ht="15.75" customHeight="1" x14ac:dyDescent="0.2">
      <c r="B26" s="26" t="s">
        <v>20</v>
      </c>
      <c r="C26" s="27">
        <v>67499</v>
      </c>
      <c r="D26" s="27">
        <v>46420</v>
      </c>
      <c r="E26" s="28">
        <v>68.771389205766013</v>
      </c>
    </row>
    <row r="27" spans="2:5" s="8" customFormat="1" ht="15.75" customHeight="1" x14ac:dyDescent="0.2">
      <c r="B27" s="30" t="s">
        <v>21</v>
      </c>
      <c r="C27" s="31">
        <v>60297</v>
      </c>
      <c r="D27" s="31">
        <v>40148</v>
      </c>
      <c r="E27" s="33">
        <v>66.583743801515823</v>
      </c>
    </row>
    <row r="28" spans="2:5" s="8" customFormat="1" ht="15.75" customHeight="1" x14ac:dyDescent="0.2">
      <c r="B28" s="30" t="s">
        <v>22</v>
      </c>
      <c r="C28" s="31">
        <v>7202</v>
      </c>
      <c r="D28" s="31">
        <v>6272</v>
      </c>
      <c r="E28" s="33">
        <v>87.086920299916699</v>
      </c>
    </row>
    <row r="29" spans="2:5" s="4" customFormat="1" ht="15.75" customHeight="1" x14ac:dyDescent="0.2">
      <c r="B29" s="26" t="s">
        <v>23</v>
      </c>
      <c r="C29" s="27">
        <v>21633</v>
      </c>
      <c r="D29" s="27">
        <v>21622</v>
      </c>
      <c r="E29" s="28">
        <v>99.949151758886885</v>
      </c>
    </row>
    <row r="30" spans="2:5" s="8" customFormat="1" ht="15.75" customHeight="1" x14ac:dyDescent="0.2">
      <c r="B30" s="30" t="s">
        <v>24</v>
      </c>
      <c r="C30" s="31">
        <v>1</v>
      </c>
      <c r="D30" s="31">
        <v>1</v>
      </c>
      <c r="E30" s="33"/>
    </row>
    <row r="31" spans="2:5" s="8" customFormat="1" ht="15.75" customHeight="1" x14ac:dyDescent="0.2">
      <c r="B31" s="30" t="s">
        <v>203</v>
      </c>
      <c r="C31" s="31">
        <v>21622</v>
      </c>
      <c r="D31" s="31">
        <v>21611</v>
      </c>
      <c r="E31" s="33">
        <v>99.949125890296926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10</v>
      </c>
      <c r="D35" s="31">
        <v>10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8040</v>
      </c>
      <c r="D36" s="27">
        <v>7601</v>
      </c>
      <c r="E36" s="29">
        <v>94.539800995024876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3017</v>
      </c>
      <c r="D39" s="27">
        <v>3017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170</v>
      </c>
      <c r="D40" s="31">
        <v>170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2802</v>
      </c>
      <c r="D41" s="31">
        <v>2802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45</v>
      </c>
      <c r="D42" s="31">
        <v>45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21187</v>
      </c>
      <c r="D43" s="27">
        <v>16965</v>
      </c>
      <c r="E43" s="28">
        <v>80.072686081087468</v>
      </c>
    </row>
    <row r="44" spans="2:5" s="4" customFormat="1" ht="15.75" customHeight="1" x14ac:dyDescent="0.2">
      <c r="B44" s="26" t="s">
        <v>38</v>
      </c>
      <c r="C44" s="27">
        <v>21845</v>
      </c>
      <c r="D44" s="27">
        <v>19246</v>
      </c>
      <c r="E44" s="28">
        <v>88.1025406271458</v>
      </c>
    </row>
    <row r="45" spans="2:5" s="4" customFormat="1" ht="15.75" customHeight="1" x14ac:dyDescent="0.2">
      <c r="B45" s="26" t="s">
        <v>39</v>
      </c>
      <c r="C45" s="27">
        <v>422</v>
      </c>
      <c r="D45" s="27">
        <v>55</v>
      </c>
      <c r="E45" s="28">
        <v>13.033175355450238</v>
      </c>
    </row>
    <row r="46" spans="2:5" s="4" customFormat="1" ht="15.75" customHeight="1" x14ac:dyDescent="0.2">
      <c r="B46" s="26" t="s">
        <v>40</v>
      </c>
      <c r="C46" s="27">
        <v>75361</v>
      </c>
      <c r="D46" s="27">
        <v>47699</v>
      </c>
      <c r="E46" s="28">
        <v>63.294011491354937</v>
      </c>
    </row>
    <row r="47" spans="2:5" s="4" customFormat="1" ht="15.75" customHeight="1" x14ac:dyDescent="0.2">
      <c r="B47" s="26" t="s">
        <v>41</v>
      </c>
      <c r="C47" s="27">
        <v>15867</v>
      </c>
      <c r="D47" s="27">
        <v>15867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15766</v>
      </c>
      <c r="D48" s="31">
        <v>15766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101</v>
      </c>
      <c r="D50" s="31">
        <v>101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32</v>
      </c>
      <c r="D51" s="27">
        <v>31</v>
      </c>
      <c r="E51" s="28">
        <v>96.875</v>
      </c>
    </row>
    <row r="52" spans="2:5" s="4" customFormat="1" ht="15.75" customHeight="1" x14ac:dyDescent="0.2">
      <c r="B52" s="26" t="s">
        <v>46</v>
      </c>
      <c r="C52" s="27">
        <v>32</v>
      </c>
      <c r="D52" s="27">
        <v>31</v>
      </c>
      <c r="E52" s="28">
        <v>96.875</v>
      </c>
    </row>
    <row r="53" spans="2:5" s="4" customFormat="1" ht="15.75" customHeight="1" x14ac:dyDescent="0.2">
      <c r="B53" s="26" t="s">
        <v>47</v>
      </c>
      <c r="C53" s="27">
        <v>0</v>
      </c>
      <c r="D53" s="27">
        <v>0</v>
      </c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14176</v>
      </c>
      <c r="D60" s="27">
        <v>7066</v>
      </c>
      <c r="E60" s="28">
        <v>49.844808126410832</v>
      </c>
    </row>
    <row r="61" spans="2:5" s="4" customFormat="1" ht="15.75" customHeight="1" x14ac:dyDescent="0.2">
      <c r="B61" s="26" t="s">
        <v>56</v>
      </c>
      <c r="C61" s="27">
        <v>4886</v>
      </c>
      <c r="D61" s="27">
        <v>4192</v>
      </c>
      <c r="E61" s="28">
        <v>85.79615227179697</v>
      </c>
    </row>
    <row r="62" spans="2:5" s="8" customFormat="1" ht="15.75" customHeight="1" x14ac:dyDescent="0.2">
      <c r="B62" s="30" t="s">
        <v>57</v>
      </c>
      <c r="C62" s="31">
        <v>1570</v>
      </c>
      <c r="D62" s="31">
        <v>1570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1036</v>
      </c>
      <c r="D63" s="31">
        <v>349</v>
      </c>
      <c r="E63" s="33">
        <v>33.687258687258684</v>
      </c>
    </row>
    <row r="64" spans="2:5" s="8" customFormat="1" ht="15.75" customHeight="1" x14ac:dyDescent="0.2">
      <c r="B64" s="30" t="s">
        <v>59</v>
      </c>
      <c r="C64" s="31">
        <v>2280</v>
      </c>
      <c r="D64" s="31">
        <v>2273</v>
      </c>
      <c r="E64" s="33">
        <v>99.692982456140356</v>
      </c>
    </row>
    <row r="65" spans="2:5" s="4" customFormat="1" ht="15.75" customHeight="1" x14ac:dyDescent="0.2">
      <c r="B65" s="26" t="s">
        <v>60</v>
      </c>
      <c r="C65" s="27">
        <v>9290</v>
      </c>
      <c r="D65" s="27">
        <v>2874</v>
      </c>
      <c r="E65" s="28">
        <v>30.936490850376746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9238</v>
      </c>
      <c r="D67" s="31">
        <v>2823</v>
      </c>
      <c r="E67" s="33">
        <v>30.558562459406797</v>
      </c>
    </row>
    <row r="68" spans="2:5" s="8" customFormat="1" ht="15.75" customHeight="1" x14ac:dyDescent="0.2">
      <c r="B68" s="30" t="s">
        <v>63</v>
      </c>
      <c r="C68" s="31">
        <v>52</v>
      </c>
      <c r="D68" s="31">
        <v>51</v>
      </c>
      <c r="E68" s="33">
        <v>98.076923076923066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36283</v>
      </c>
      <c r="D70" s="27">
        <v>17017</v>
      </c>
      <c r="E70" s="28">
        <v>46.900752418487997</v>
      </c>
    </row>
    <row r="71" spans="2:5" s="8" customFormat="1" ht="15.75" customHeight="1" x14ac:dyDescent="0.2">
      <c r="B71" s="34" t="s">
        <v>66</v>
      </c>
      <c r="C71" s="35">
        <v>904</v>
      </c>
      <c r="D71" s="35">
        <v>581</v>
      </c>
      <c r="E71" s="33">
        <v>64.269911504424783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4387</v>
      </c>
      <c r="D73" s="35">
        <v>1912</v>
      </c>
      <c r="E73" s="33">
        <v>43.583314337816276</v>
      </c>
    </row>
    <row r="74" spans="2:5" s="8" customFormat="1" ht="15.75" customHeight="1" x14ac:dyDescent="0.2">
      <c r="B74" s="34" t="s">
        <v>69</v>
      </c>
      <c r="C74" s="35">
        <v>15715</v>
      </c>
      <c r="D74" s="35">
        <v>5336</v>
      </c>
      <c r="E74" s="33">
        <v>33.954820235443847</v>
      </c>
    </row>
    <row r="75" spans="2:5" s="8" customFormat="1" ht="15.75" customHeight="1" x14ac:dyDescent="0.2">
      <c r="B75" s="34" t="s">
        <v>70</v>
      </c>
      <c r="C75" s="35">
        <v>7020</v>
      </c>
      <c r="D75" s="35">
        <v>6964</v>
      </c>
      <c r="E75" s="33">
        <v>99.2022792022792</v>
      </c>
    </row>
    <row r="76" spans="2:5" s="8" customFormat="1" ht="15.75" customHeight="1" x14ac:dyDescent="0.2">
      <c r="B76" s="34" t="s">
        <v>71</v>
      </c>
      <c r="C76" s="35">
        <v>8257</v>
      </c>
      <c r="D76" s="35">
        <v>2224</v>
      </c>
      <c r="E76" s="33">
        <v>26.934722054014777</v>
      </c>
    </row>
    <row r="77" spans="2:5" s="5" customFormat="1" ht="15.75" customHeight="1" x14ac:dyDescent="0.2">
      <c r="B77" s="26" t="s">
        <v>72</v>
      </c>
      <c r="C77" s="27">
        <v>40</v>
      </c>
      <c r="D77" s="27">
        <v>40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40</v>
      </c>
      <c r="D80" s="31">
        <v>40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8963</v>
      </c>
      <c r="D86" s="27">
        <v>7678</v>
      </c>
      <c r="E86" s="28">
        <v>85.66328238313065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334</v>
      </c>
      <c r="D89" s="31">
        <v>334</v>
      </c>
      <c r="E89" s="33">
        <v>100</v>
      </c>
    </row>
    <row r="90" spans="2:5" ht="15.75" customHeight="1" x14ac:dyDescent="0.2">
      <c r="B90" s="30" t="s">
        <v>85</v>
      </c>
      <c r="C90" s="31">
        <v>4174</v>
      </c>
      <c r="D90" s="31">
        <v>4174</v>
      </c>
      <c r="E90" s="33">
        <v>100</v>
      </c>
    </row>
    <row r="91" spans="2:5" ht="15.75" customHeight="1" x14ac:dyDescent="0.2">
      <c r="B91" s="30" t="s">
        <v>86</v>
      </c>
      <c r="C91" s="31">
        <v>584</v>
      </c>
      <c r="D91" s="31">
        <v>584</v>
      </c>
      <c r="E91" s="33">
        <v>100</v>
      </c>
    </row>
    <row r="92" spans="2:5" ht="15.75" customHeight="1" x14ac:dyDescent="0.2">
      <c r="B92" s="30" t="s">
        <v>87</v>
      </c>
      <c r="C92" s="31">
        <v>1465</v>
      </c>
      <c r="D92" s="31">
        <v>1465</v>
      </c>
      <c r="E92" s="33">
        <v>100</v>
      </c>
    </row>
    <row r="93" spans="2:5" ht="15.75" customHeight="1" x14ac:dyDescent="0.2">
      <c r="B93" s="30" t="s">
        <v>88</v>
      </c>
      <c r="C93" s="31">
        <v>2406</v>
      </c>
      <c r="D93" s="31">
        <v>1121</v>
      </c>
      <c r="E93" s="33">
        <v>46.591853699085618</v>
      </c>
    </row>
    <row r="94" spans="2:5" s="5" customFormat="1" ht="15.75" customHeight="1" x14ac:dyDescent="0.2">
      <c r="B94" s="26" t="s">
        <v>89</v>
      </c>
      <c r="C94" s="27">
        <v>2381</v>
      </c>
      <c r="D94" s="27">
        <v>1451</v>
      </c>
      <c r="E94" s="37">
        <v>60.940781184376313</v>
      </c>
    </row>
    <row r="95" spans="2:5" s="5" customFormat="1" ht="15.75" customHeight="1" x14ac:dyDescent="0.2">
      <c r="B95" s="26" t="s">
        <v>90</v>
      </c>
      <c r="C95" s="27">
        <v>2198</v>
      </c>
      <c r="D95" s="27">
        <v>1268</v>
      </c>
      <c r="E95" s="37">
        <v>57.688808007279349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2198</v>
      </c>
      <c r="D99" s="31">
        <v>1268</v>
      </c>
      <c r="E99" s="38">
        <v>57.688808007279349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183</v>
      </c>
      <c r="D101" s="27">
        <v>183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79E513CC-6957-4C36-A0BF-BD7D00056B8E}"/>
    <hyperlink ref="D4" location="Şubat!A1" display="Şubat" xr:uid="{0A2E7599-885F-48EE-BD9B-FCF3C4D96A7C}"/>
    <hyperlink ref="E4" location="Mart!A1" display="Mart" xr:uid="{02FBD22E-BF9D-4BCB-9FDB-11C8555A31B9}"/>
    <hyperlink ref="C5" location="Nisan!A1" display="Nisan" xr:uid="{6E24EC07-1251-4DE2-B345-C2F6EEF0C3B9}"/>
    <hyperlink ref="D5" location="Mayıs!A1" display="Mayıs" xr:uid="{FAC4864A-D3C8-4101-9235-175FA0BF56A0}"/>
    <hyperlink ref="E5" location="Haziran!A1" display="Haziran" xr:uid="{06F28A12-0DE1-476D-86EC-7FF05C83FAE7}"/>
    <hyperlink ref="C6" location="Temmuz!A1" display="Temmuz" xr:uid="{10700952-379B-462D-A033-0BAE5739501A}"/>
    <hyperlink ref="D6" location="Ağustos!A1" display="Ağustos" xr:uid="{E5C4FAE3-3576-4DC5-9C86-873EAA4C47EE}"/>
    <hyperlink ref="E6" location="Eylül!A1" display="Eylül" xr:uid="{20389F36-7643-426C-83E4-933128F9D9CC}"/>
    <hyperlink ref="C7" location="Ekim!A1" display="Ekim" xr:uid="{4C5C1BD4-A57D-4E9A-BBD2-2191229E6F9C}"/>
    <hyperlink ref="D7" location="Kasım!A1" display="Kasım" xr:uid="{969BC160-6FC8-4D83-A020-02D78EB9CF5D}"/>
    <hyperlink ref="E7" location="Aralık!A1" display="Aralık" xr:uid="{B29F019A-E922-4CEB-82CD-83CBC037E92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4E4D-F15E-4D44-8262-43297551CC9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7" t="s">
        <v>204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379835</v>
      </c>
      <c r="D10" s="27">
        <v>291120</v>
      </c>
      <c r="E10" s="28">
        <v>76.643805863072117</v>
      </c>
    </row>
    <row r="11" spans="2:7" s="5" customFormat="1" ht="15.75" customHeight="1" x14ac:dyDescent="0.2">
      <c r="B11" s="26" t="s">
        <v>5</v>
      </c>
      <c r="C11" s="27">
        <v>305278</v>
      </c>
      <c r="D11" s="27">
        <v>244533</v>
      </c>
      <c r="E11" s="29">
        <v>80.101743329031237</v>
      </c>
    </row>
    <row r="12" spans="2:7" s="5" customFormat="1" ht="15.75" customHeight="1" x14ac:dyDescent="0.2">
      <c r="B12" s="26" t="s">
        <v>6</v>
      </c>
      <c r="C12" s="27">
        <v>147707</v>
      </c>
      <c r="D12" s="27">
        <v>118630</v>
      </c>
      <c r="E12" s="29">
        <v>80.314406223130931</v>
      </c>
      <c r="G12" s="6"/>
    </row>
    <row r="13" spans="2:7" s="5" customFormat="1" ht="15.75" customHeight="1" x14ac:dyDescent="0.2">
      <c r="B13" s="26" t="s">
        <v>7</v>
      </c>
      <c r="C13" s="27">
        <v>135096</v>
      </c>
      <c r="D13" s="27">
        <v>108510</v>
      </c>
      <c r="E13" s="29">
        <v>80.320660863386038</v>
      </c>
    </row>
    <row r="14" spans="2:7" ht="15.75" customHeight="1" x14ac:dyDescent="0.2">
      <c r="B14" s="30" t="s">
        <v>8</v>
      </c>
      <c r="C14" s="31">
        <v>15979</v>
      </c>
      <c r="D14" s="31">
        <v>10452</v>
      </c>
      <c r="E14" s="32">
        <v>65.41085174291257</v>
      </c>
    </row>
    <row r="15" spans="2:7" ht="15.75" customHeight="1" x14ac:dyDescent="0.2">
      <c r="B15" s="30" t="s">
        <v>9</v>
      </c>
      <c r="C15" s="31">
        <v>4094</v>
      </c>
      <c r="D15" s="31">
        <v>2777</v>
      </c>
      <c r="E15" s="32">
        <v>67.830972154372247</v>
      </c>
    </row>
    <row r="16" spans="2:7" ht="15.75" customHeight="1" x14ac:dyDescent="0.2">
      <c r="B16" s="30" t="s">
        <v>10</v>
      </c>
      <c r="C16" s="31">
        <v>105821</v>
      </c>
      <c r="D16" s="31">
        <v>88835</v>
      </c>
      <c r="E16" s="32">
        <v>83.948365636310371</v>
      </c>
    </row>
    <row r="17" spans="2:5" ht="15.75" customHeight="1" x14ac:dyDescent="0.2">
      <c r="B17" s="30" t="s">
        <v>11</v>
      </c>
      <c r="C17" s="31">
        <v>9202</v>
      </c>
      <c r="D17" s="31">
        <v>6446</v>
      </c>
      <c r="E17" s="32">
        <v>70.049989132797222</v>
      </c>
    </row>
    <row r="18" spans="2:5" s="5" customFormat="1" ht="15.75" customHeight="1" x14ac:dyDescent="0.2">
      <c r="B18" s="26" t="s">
        <v>12</v>
      </c>
      <c r="C18" s="27">
        <v>12611</v>
      </c>
      <c r="D18" s="27">
        <v>10120</v>
      </c>
      <c r="E18" s="29">
        <v>80.24740306081992</v>
      </c>
    </row>
    <row r="19" spans="2:5" ht="15.75" customHeight="1" x14ac:dyDescent="0.2">
      <c r="B19" s="30" t="s">
        <v>13</v>
      </c>
      <c r="C19" s="31">
        <v>5777</v>
      </c>
      <c r="D19" s="31">
        <v>4376</v>
      </c>
      <c r="E19" s="32">
        <v>75.748658473256015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 t="e">
        <v>#DIV/0!</v>
      </c>
    </row>
    <row r="21" spans="2:5" ht="15.75" customHeight="1" x14ac:dyDescent="0.2">
      <c r="B21" s="30" t="s">
        <v>15</v>
      </c>
      <c r="C21" s="31">
        <v>6834</v>
      </c>
      <c r="D21" s="31">
        <v>5744</v>
      </c>
      <c r="E21" s="32">
        <v>84.050336552531462</v>
      </c>
    </row>
    <row r="22" spans="2:5" s="4" customFormat="1" ht="15.75" customHeight="1" x14ac:dyDescent="0.2">
      <c r="B22" s="26" t="s">
        <v>16</v>
      </c>
      <c r="C22" s="27">
        <v>23869</v>
      </c>
      <c r="D22" s="27">
        <v>17626</v>
      </c>
      <c r="E22" s="28">
        <v>73.844735849847083</v>
      </c>
    </row>
    <row r="23" spans="2:5" s="8" customFormat="1" ht="15.75" customHeight="1" x14ac:dyDescent="0.2">
      <c r="B23" s="30" t="s">
        <v>17</v>
      </c>
      <c r="C23" s="31">
        <v>178</v>
      </c>
      <c r="D23" s="31">
        <v>59</v>
      </c>
      <c r="E23" s="33">
        <v>33.146067415730336</v>
      </c>
    </row>
    <row r="24" spans="2:5" s="8" customFormat="1" ht="15.75" customHeight="1" x14ac:dyDescent="0.2">
      <c r="B24" s="30" t="s">
        <v>18</v>
      </c>
      <c r="C24" s="31">
        <v>23691</v>
      </c>
      <c r="D24" s="31">
        <v>17567</v>
      </c>
      <c r="E24" s="33">
        <v>74.150521295006541</v>
      </c>
    </row>
    <row r="25" spans="2:5" s="4" customFormat="1" ht="15.75" customHeight="1" x14ac:dyDescent="0.2">
      <c r="B25" s="26" t="s">
        <v>19</v>
      </c>
      <c r="C25" s="27">
        <v>91261</v>
      </c>
      <c r="D25" s="27">
        <v>72538</v>
      </c>
      <c r="E25" s="28">
        <v>79.484116983158188</v>
      </c>
    </row>
    <row r="26" spans="2:5" s="4" customFormat="1" ht="15.75" customHeight="1" x14ac:dyDescent="0.2">
      <c r="B26" s="26" t="s">
        <v>20</v>
      </c>
      <c r="C26" s="27">
        <v>63893</v>
      </c>
      <c r="D26" s="27">
        <v>45764</v>
      </c>
      <c r="E26" s="28">
        <v>71.625999718279004</v>
      </c>
    </row>
    <row r="27" spans="2:5" s="8" customFormat="1" ht="15.75" customHeight="1" x14ac:dyDescent="0.2">
      <c r="B27" s="30" t="s">
        <v>21</v>
      </c>
      <c r="C27" s="31">
        <v>57131</v>
      </c>
      <c r="D27" s="31">
        <v>39804</v>
      </c>
      <c r="E27" s="33">
        <v>69.671456827291664</v>
      </c>
    </row>
    <row r="28" spans="2:5" s="8" customFormat="1" ht="15.75" customHeight="1" x14ac:dyDescent="0.2">
      <c r="B28" s="30" t="s">
        <v>22</v>
      </c>
      <c r="C28" s="31">
        <v>6762</v>
      </c>
      <c r="D28" s="31">
        <v>5960</v>
      </c>
      <c r="E28" s="33">
        <v>88.139603667553985</v>
      </c>
    </row>
    <row r="29" spans="2:5" s="4" customFormat="1" ht="15.75" customHeight="1" x14ac:dyDescent="0.2">
      <c r="B29" s="26" t="s">
        <v>23</v>
      </c>
      <c r="C29" s="27">
        <v>19989</v>
      </c>
      <c r="D29" s="27">
        <v>19914</v>
      </c>
      <c r="E29" s="28">
        <v>99.624793636500073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19980</v>
      </c>
      <c r="D31" s="31">
        <v>19905</v>
      </c>
      <c r="E31" s="33">
        <v>99.62462462462463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9</v>
      </c>
      <c r="D35" s="31">
        <v>9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7379</v>
      </c>
      <c r="D36" s="27">
        <v>6860</v>
      </c>
      <c r="E36" s="29">
        <v>92.96652662962461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2614</v>
      </c>
      <c r="D39" s="27">
        <v>2614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146</v>
      </c>
      <c r="D40" s="31">
        <v>146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2423</v>
      </c>
      <c r="D41" s="31">
        <v>2423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45</v>
      </c>
      <c r="D42" s="31">
        <v>45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19420</v>
      </c>
      <c r="D43" s="27">
        <v>15534</v>
      </c>
      <c r="E43" s="28">
        <v>79.989701338825952</v>
      </c>
    </row>
    <row r="44" spans="2:5" s="4" customFormat="1" ht="15.75" customHeight="1" x14ac:dyDescent="0.2">
      <c r="B44" s="26" t="s">
        <v>38</v>
      </c>
      <c r="C44" s="27">
        <v>19985</v>
      </c>
      <c r="D44" s="27">
        <v>17540</v>
      </c>
      <c r="E44" s="28">
        <v>87.765824368276199</v>
      </c>
    </row>
    <row r="45" spans="2:5" s="4" customFormat="1" ht="15.75" customHeight="1" x14ac:dyDescent="0.2">
      <c r="B45" s="26" t="s">
        <v>39</v>
      </c>
      <c r="C45" s="27">
        <v>422</v>
      </c>
      <c r="D45" s="27">
        <v>51</v>
      </c>
      <c r="E45" s="28">
        <v>12.085308056872037</v>
      </c>
    </row>
    <row r="46" spans="2:5" s="4" customFormat="1" ht="15.75" customHeight="1" x14ac:dyDescent="0.2">
      <c r="B46" s="26" t="s">
        <v>40</v>
      </c>
      <c r="C46" s="27">
        <v>72778</v>
      </c>
      <c r="D46" s="27">
        <v>45230</v>
      </c>
      <c r="E46" s="28">
        <v>62.147901838467668</v>
      </c>
    </row>
    <row r="47" spans="2:5" s="4" customFormat="1" ht="15.75" customHeight="1" x14ac:dyDescent="0.2">
      <c r="B47" s="26" t="s">
        <v>41</v>
      </c>
      <c r="C47" s="27">
        <v>15659</v>
      </c>
      <c r="D47" s="27">
        <v>15659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15559</v>
      </c>
      <c r="D48" s="31">
        <v>15559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100</v>
      </c>
      <c r="D50" s="31">
        <v>100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32</v>
      </c>
      <c r="D51" s="27">
        <v>31</v>
      </c>
      <c r="E51" s="28">
        <v>96.875</v>
      </c>
    </row>
    <row r="52" spans="2:5" s="4" customFormat="1" ht="15.75" customHeight="1" x14ac:dyDescent="0.2">
      <c r="B52" s="26" t="s">
        <v>46</v>
      </c>
      <c r="C52" s="27">
        <v>32</v>
      </c>
      <c r="D52" s="27">
        <v>31</v>
      </c>
      <c r="E52" s="28">
        <v>96.875</v>
      </c>
    </row>
    <row r="53" spans="2:5" s="4" customFormat="1" ht="15.75" customHeight="1" x14ac:dyDescent="0.2">
      <c r="B53" s="26" t="s">
        <v>47</v>
      </c>
      <c r="C53" s="27">
        <v>0</v>
      </c>
      <c r="D53" s="27">
        <v>0</v>
      </c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13825</v>
      </c>
      <c r="D60" s="27">
        <v>6747</v>
      </c>
      <c r="E60" s="28">
        <v>48.802893309222419</v>
      </c>
    </row>
    <row r="61" spans="2:5" s="4" customFormat="1" ht="15.75" customHeight="1" x14ac:dyDescent="0.2">
      <c r="B61" s="26" t="s">
        <v>56</v>
      </c>
      <c r="C61" s="27">
        <v>4661</v>
      </c>
      <c r="D61" s="27">
        <v>3971</v>
      </c>
      <c r="E61" s="28">
        <v>85.196309804762933</v>
      </c>
    </row>
    <row r="62" spans="2:5" s="8" customFormat="1" ht="15.75" customHeight="1" x14ac:dyDescent="0.2">
      <c r="B62" s="30" t="s">
        <v>57</v>
      </c>
      <c r="C62" s="31">
        <v>1420</v>
      </c>
      <c r="D62" s="31">
        <v>1420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994</v>
      </c>
      <c r="D63" s="31">
        <v>312</v>
      </c>
      <c r="E63" s="33">
        <v>31.388329979879277</v>
      </c>
    </row>
    <row r="64" spans="2:5" s="8" customFormat="1" ht="15.75" customHeight="1" x14ac:dyDescent="0.2">
      <c r="B64" s="30" t="s">
        <v>59</v>
      </c>
      <c r="C64" s="31">
        <v>2247</v>
      </c>
      <c r="D64" s="31">
        <v>2239</v>
      </c>
      <c r="E64" s="33">
        <v>99.643969737427682</v>
      </c>
    </row>
    <row r="65" spans="2:5" s="4" customFormat="1" ht="15.75" customHeight="1" x14ac:dyDescent="0.2">
      <c r="B65" s="26" t="s">
        <v>60</v>
      </c>
      <c r="C65" s="27">
        <v>9164</v>
      </c>
      <c r="D65" s="27">
        <v>2776</v>
      </c>
      <c r="E65" s="28">
        <v>30.29244871235268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9121</v>
      </c>
      <c r="D67" s="31">
        <v>2733</v>
      </c>
      <c r="E67" s="33">
        <v>29.963819756605638</v>
      </c>
    </row>
    <row r="68" spans="2:5" s="8" customFormat="1" ht="15.75" customHeight="1" x14ac:dyDescent="0.2">
      <c r="B68" s="30" t="s">
        <v>63</v>
      </c>
      <c r="C68" s="31">
        <v>43</v>
      </c>
      <c r="D68" s="31">
        <v>43</v>
      </c>
      <c r="E68" s="33">
        <v>100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34956</v>
      </c>
      <c r="D70" s="27">
        <v>15806</v>
      </c>
      <c r="E70" s="28">
        <v>45.216844032498003</v>
      </c>
    </row>
    <row r="71" spans="2:5" s="8" customFormat="1" ht="15.75" customHeight="1" x14ac:dyDescent="0.2">
      <c r="B71" s="34" t="s">
        <v>66</v>
      </c>
      <c r="C71" s="35">
        <v>802</v>
      </c>
      <c r="D71" s="35">
        <v>537</v>
      </c>
      <c r="E71" s="33">
        <v>66.957605985037404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4186</v>
      </c>
      <c r="D73" s="35">
        <v>1735</v>
      </c>
      <c r="E73" s="33">
        <v>41.44768275203058</v>
      </c>
    </row>
    <row r="74" spans="2:5" s="8" customFormat="1" ht="15.75" customHeight="1" x14ac:dyDescent="0.2">
      <c r="B74" s="34" t="s">
        <v>69</v>
      </c>
      <c r="C74" s="35">
        <v>15544</v>
      </c>
      <c r="D74" s="35">
        <v>5144</v>
      </c>
      <c r="E74" s="33">
        <v>33.093154915079772</v>
      </c>
    </row>
    <row r="75" spans="2:5" s="8" customFormat="1" ht="15.75" customHeight="1" x14ac:dyDescent="0.2">
      <c r="B75" s="34" t="s">
        <v>70</v>
      </c>
      <c r="C75" s="35">
        <v>6471</v>
      </c>
      <c r="D75" s="35">
        <v>6411</v>
      </c>
      <c r="E75" s="33">
        <v>99.072786277236901</v>
      </c>
    </row>
    <row r="76" spans="2:5" s="8" customFormat="1" ht="15.75" customHeight="1" x14ac:dyDescent="0.2">
      <c r="B76" s="34" t="s">
        <v>71</v>
      </c>
      <c r="C76" s="35">
        <v>7953</v>
      </c>
      <c r="D76" s="35">
        <v>1979</v>
      </c>
      <c r="E76" s="33">
        <v>24.883691688670943</v>
      </c>
    </row>
    <row r="77" spans="2:5" s="5" customFormat="1" ht="15.75" customHeight="1" x14ac:dyDescent="0.2">
      <c r="B77" s="26" t="s">
        <v>72</v>
      </c>
      <c r="C77" s="27">
        <v>40</v>
      </c>
      <c r="D77" s="27">
        <v>40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40</v>
      </c>
      <c r="D80" s="31">
        <v>40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8266</v>
      </c>
      <c r="D86" s="27">
        <v>6947</v>
      </c>
      <c r="E86" s="28">
        <v>84.043067989353986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304</v>
      </c>
      <c r="D89" s="31">
        <v>304</v>
      </c>
      <c r="E89" s="33">
        <v>100</v>
      </c>
    </row>
    <row r="90" spans="2:5" ht="15.75" customHeight="1" x14ac:dyDescent="0.2">
      <c r="B90" s="30" t="s">
        <v>85</v>
      </c>
      <c r="C90" s="31">
        <v>3810</v>
      </c>
      <c r="D90" s="31">
        <v>3807</v>
      </c>
      <c r="E90" s="33">
        <v>99.921259842519689</v>
      </c>
    </row>
    <row r="91" spans="2:5" ht="15.75" customHeight="1" x14ac:dyDescent="0.2">
      <c r="B91" s="30" t="s">
        <v>86</v>
      </c>
      <c r="C91" s="31">
        <v>522</v>
      </c>
      <c r="D91" s="31">
        <v>522</v>
      </c>
      <c r="E91" s="33">
        <v>100</v>
      </c>
    </row>
    <row r="92" spans="2:5" ht="15.75" customHeight="1" x14ac:dyDescent="0.2">
      <c r="B92" s="30" t="s">
        <v>87</v>
      </c>
      <c r="C92" s="31">
        <v>1269</v>
      </c>
      <c r="D92" s="31">
        <v>1269</v>
      </c>
      <c r="E92" s="33">
        <v>100</v>
      </c>
    </row>
    <row r="93" spans="2:5" ht="15.75" customHeight="1" x14ac:dyDescent="0.2">
      <c r="B93" s="30" t="s">
        <v>88</v>
      </c>
      <c r="C93" s="31">
        <v>2361</v>
      </c>
      <c r="D93" s="31">
        <v>1045</v>
      </c>
      <c r="E93" s="33">
        <v>44.260906395595086</v>
      </c>
    </row>
    <row r="94" spans="2:5" s="5" customFormat="1" ht="15.75" customHeight="1" x14ac:dyDescent="0.2">
      <c r="B94" s="26" t="s">
        <v>89</v>
      </c>
      <c r="C94" s="27">
        <v>1779</v>
      </c>
      <c r="D94" s="27">
        <v>1357</v>
      </c>
      <c r="E94" s="37">
        <v>76.2788083192805</v>
      </c>
    </row>
    <row r="95" spans="2:5" s="5" customFormat="1" ht="15.75" customHeight="1" x14ac:dyDescent="0.2">
      <c r="B95" s="26" t="s">
        <v>90</v>
      </c>
      <c r="C95" s="27">
        <v>1597</v>
      </c>
      <c r="D95" s="27">
        <v>1175</v>
      </c>
      <c r="E95" s="37">
        <v>73.575453976205381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1597</v>
      </c>
      <c r="D99" s="31">
        <v>1175</v>
      </c>
      <c r="E99" s="38">
        <v>73.575453976205381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182</v>
      </c>
      <c r="D101" s="27">
        <v>182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98903285-4980-40F8-8A5E-98FFAD465B4D}"/>
    <hyperlink ref="D4" location="Şubat!A1" display="Şubat" xr:uid="{8DE7D7EA-0CB8-48ED-9ECF-4E9757ACCDDE}"/>
    <hyperlink ref="E4" location="Mart!A1" display="Mart" xr:uid="{94FC43CB-2086-43D6-9279-6BBBAE14F86C}"/>
    <hyperlink ref="C5" location="Nisan!A1" display="Nisan" xr:uid="{B3389B2A-5E7A-4E4E-A91A-97E146754082}"/>
    <hyperlink ref="D5" location="Mayıs!A1" display="Mayıs" xr:uid="{AFFA7AD3-03D8-4862-B775-42E397423646}"/>
    <hyperlink ref="E5" location="Haziran!A1" display="Haziran" xr:uid="{FCACA8DC-B864-41A4-B3C6-19D7082F6BC5}"/>
    <hyperlink ref="C6" location="Temmuz!A1" display="Temmuz" xr:uid="{4C286403-8A1C-4C0C-B4AA-485EC4D06E2C}"/>
    <hyperlink ref="D6" location="Ağustos!A1" display="Ağustos" xr:uid="{C630CF6B-EF3D-4EB8-8FA3-877EFE8DB391}"/>
    <hyperlink ref="E6" location="Eylül!A1" display="Eylül" xr:uid="{6B34DEDD-627C-4915-A772-9FC5F6BC8A0F}"/>
    <hyperlink ref="C7" location="Ekim!A1" display="Ekim" xr:uid="{355A367C-6AB8-4DF9-BB72-BE9E3FCAB9C2}"/>
    <hyperlink ref="D7" location="Kasım!A1" display="Kasım" xr:uid="{A5FB8728-B804-4FB4-9BBE-19966BECFFF1}"/>
    <hyperlink ref="E7" location="Aralık!A1" display="Aralık" xr:uid="{D1650314-C374-4220-9B10-174F5AA7756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4BC6-A039-419F-9F1F-6093DEEEDF4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7" t="s">
        <v>201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353069</v>
      </c>
      <c r="D10" s="27">
        <v>260674</v>
      </c>
      <c r="E10" s="28">
        <v>73.8308942444678</v>
      </c>
    </row>
    <row r="11" spans="2:7" s="5" customFormat="1" ht="15.75" customHeight="1" x14ac:dyDescent="0.2">
      <c r="B11" s="26" t="s">
        <v>5</v>
      </c>
      <c r="C11" s="27">
        <v>281588</v>
      </c>
      <c r="D11" s="27">
        <v>216714</v>
      </c>
      <c r="E11" s="29">
        <v>76.961376195008313</v>
      </c>
    </row>
    <row r="12" spans="2:7" s="5" customFormat="1" ht="15.75" customHeight="1" x14ac:dyDescent="0.2">
      <c r="B12" s="26" t="s">
        <v>6</v>
      </c>
      <c r="C12" s="27">
        <v>133448</v>
      </c>
      <c r="D12" s="27">
        <v>102742</v>
      </c>
      <c r="E12" s="29">
        <v>76.990288352017274</v>
      </c>
      <c r="G12" s="6"/>
    </row>
    <row r="13" spans="2:7" s="5" customFormat="1" ht="15.75" customHeight="1" x14ac:dyDescent="0.2">
      <c r="B13" s="26" t="s">
        <v>7</v>
      </c>
      <c r="C13" s="27">
        <v>120854</v>
      </c>
      <c r="D13" s="27">
        <v>92752</v>
      </c>
      <c r="E13" s="29">
        <v>76.747149453059066</v>
      </c>
    </row>
    <row r="14" spans="2:7" ht="15.75" customHeight="1" x14ac:dyDescent="0.2">
      <c r="B14" s="30" t="s">
        <v>8</v>
      </c>
      <c r="C14" s="31">
        <v>14298</v>
      </c>
      <c r="D14" s="31">
        <v>8598</v>
      </c>
      <c r="E14" s="32">
        <v>60.134284515316828</v>
      </c>
    </row>
    <row r="15" spans="2:7" ht="15.75" customHeight="1" x14ac:dyDescent="0.2">
      <c r="B15" s="30" t="s">
        <v>9</v>
      </c>
      <c r="C15" s="31">
        <v>4087</v>
      </c>
      <c r="D15" s="31">
        <v>2723</v>
      </c>
      <c r="E15" s="32">
        <v>66.625886958649374</v>
      </c>
    </row>
    <row r="16" spans="2:7" ht="15.75" customHeight="1" x14ac:dyDescent="0.2">
      <c r="B16" s="30" t="s">
        <v>10</v>
      </c>
      <c r="C16" s="31">
        <v>93305</v>
      </c>
      <c r="D16" s="31">
        <v>75025</v>
      </c>
      <c r="E16" s="32">
        <v>80.408338245538829</v>
      </c>
    </row>
    <row r="17" spans="2:5" ht="15.75" customHeight="1" x14ac:dyDescent="0.2">
      <c r="B17" s="30" t="s">
        <v>11</v>
      </c>
      <c r="C17" s="31">
        <v>9164</v>
      </c>
      <c r="D17" s="31">
        <v>6406</v>
      </c>
      <c r="E17" s="32">
        <v>69.903972064600609</v>
      </c>
    </row>
    <row r="18" spans="2:5" s="5" customFormat="1" ht="15.75" customHeight="1" x14ac:dyDescent="0.2">
      <c r="B18" s="26" t="s">
        <v>12</v>
      </c>
      <c r="C18" s="27">
        <v>12594</v>
      </c>
      <c r="D18" s="27">
        <v>9990</v>
      </c>
      <c r="E18" s="29">
        <v>79.323487374940456</v>
      </c>
    </row>
    <row r="19" spans="2:5" ht="15.75" customHeight="1" x14ac:dyDescent="0.2">
      <c r="B19" s="30" t="s">
        <v>13</v>
      </c>
      <c r="C19" s="31">
        <v>5733</v>
      </c>
      <c r="D19" s="31">
        <v>4310</v>
      </c>
      <c r="E19" s="32">
        <v>75.178789464503751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 t="e">
        <v>#DIV/0!</v>
      </c>
    </row>
    <row r="21" spans="2:5" ht="15.75" customHeight="1" x14ac:dyDescent="0.2">
      <c r="B21" s="30" t="s">
        <v>15</v>
      </c>
      <c r="C21" s="31">
        <v>6861</v>
      </c>
      <c r="D21" s="31">
        <v>5680</v>
      </c>
      <c r="E21" s="32">
        <v>82.78676577758344</v>
      </c>
    </row>
    <row r="22" spans="2:5" s="4" customFormat="1" ht="15.75" customHeight="1" x14ac:dyDescent="0.2">
      <c r="B22" s="26" t="s">
        <v>16</v>
      </c>
      <c r="C22" s="27">
        <v>23874</v>
      </c>
      <c r="D22" s="27">
        <v>17104</v>
      </c>
      <c r="E22" s="28">
        <v>71.64279132110245</v>
      </c>
    </row>
    <row r="23" spans="2:5" s="8" customFormat="1" ht="15.75" customHeight="1" x14ac:dyDescent="0.2">
      <c r="B23" s="30" t="s">
        <v>17</v>
      </c>
      <c r="C23" s="31">
        <v>177</v>
      </c>
      <c r="D23" s="31">
        <v>55</v>
      </c>
      <c r="E23" s="33">
        <v>31.073446327683619</v>
      </c>
    </row>
    <row r="24" spans="2:5" s="8" customFormat="1" ht="15.75" customHeight="1" x14ac:dyDescent="0.2">
      <c r="B24" s="30" t="s">
        <v>18</v>
      </c>
      <c r="C24" s="31">
        <v>23697</v>
      </c>
      <c r="D24" s="31">
        <v>17049</v>
      </c>
      <c r="E24" s="33">
        <v>71.945815926066587</v>
      </c>
    </row>
    <row r="25" spans="2:5" s="4" customFormat="1" ht="15.75" customHeight="1" x14ac:dyDescent="0.2">
      <c r="B25" s="26" t="s">
        <v>19</v>
      </c>
      <c r="C25" s="27">
        <v>85754</v>
      </c>
      <c r="D25" s="27">
        <v>64887</v>
      </c>
      <c r="E25" s="28">
        <v>75.666441215570117</v>
      </c>
    </row>
    <row r="26" spans="2:5" s="4" customFormat="1" ht="15.75" customHeight="1" x14ac:dyDescent="0.2">
      <c r="B26" s="26" t="s">
        <v>20</v>
      </c>
      <c r="C26" s="27">
        <v>60771</v>
      </c>
      <c r="D26" s="27">
        <v>40425</v>
      </c>
      <c r="E26" s="28">
        <v>66.520215234240027</v>
      </c>
    </row>
    <row r="27" spans="2:5" s="8" customFormat="1" ht="15.75" customHeight="1" x14ac:dyDescent="0.2">
      <c r="B27" s="30" t="s">
        <v>21</v>
      </c>
      <c r="C27" s="31">
        <v>54516</v>
      </c>
      <c r="D27" s="31">
        <v>35127</v>
      </c>
      <c r="E27" s="33">
        <v>64.434294519040279</v>
      </c>
    </row>
    <row r="28" spans="2:5" s="8" customFormat="1" ht="15.75" customHeight="1" x14ac:dyDescent="0.2">
      <c r="B28" s="30" t="s">
        <v>22</v>
      </c>
      <c r="C28" s="31">
        <v>6255</v>
      </c>
      <c r="D28" s="31">
        <v>5298</v>
      </c>
      <c r="E28" s="33">
        <v>84.700239808153484</v>
      </c>
    </row>
    <row r="29" spans="2:5" s="4" customFormat="1" ht="15.75" customHeight="1" x14ac:dyDescent="0.2">
      <c r="B29" s="26" t="s">
        <v>23</v>
      </c>
      <c r="C29" s="27">
        <v>18630</v>
      </c>
      <c r="D29" s="27">
        <v>18553</v>
      </c>
      <c r="E29" s="28">
        <v>99.586688137412764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18622</v>
      </c>
      <c r="D31" s="31">
        <v>18545</v>
      </c>
      <c r="E31" s="33">
        <v>99.586510578885196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</v>
      </c>
      <c r="D35" s="31">
        <v>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6353</v>
      </c>
      <c r="D36" s="27">
        <v>5909</v>
      </c>
      <c r="E36" s="29">
        <v>93.011175822446091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2400</v>
      </c>
      <c r="D39" s="27">
        <v>2400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123</v>
      </c>
      <c r="D40" s="31">
        <v>123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2240</v>
      </c>
      <c r="D41" s="31">
        <v>2240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37</v>
      </c>
      <c r="D42" s="31">
        <v>37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17845</v>
      </c>
      <c r="D43" s="27">
        <v>13872</v>
      </c>
      <c r="E43" s="28">
        <v>77.736060521154386</v>
      </c>
    </row>
    <row r="44" spans="2:5" s="4" customFormat="1" ht="15.75" customHeight="1" x14ac:dyDescent="0.2">
      <c r="B44" s="26" t="s">
        <v>38</v>
      </c>
      <c r="C44" s="27">
        <v>17844</v>
      </c>
      <c r="D44" s="27">
        <v>15659</v>
      </c>
      <c r="E44" s="28">
        <v>87.7549876709258</v>
      </c>
    </row>
    <row r="45" spans="2:5" s="4" customFormat="1" ht="15.75" customHeight="1" x14ac:dyDescent="0.2">
      <c r="B45" s="26" t="s">
        <v>39</v>
      </c>
      <c r="C45" s="27">
        <v>423</v>
      </c>
      <c r="D45" s="27">
        <v>50</v>
      </c>
      <c r="E45" s="28">
        <v>11.82033096926714</v>
      </c>
    </row>
    <row r="46" spans="2:5" s="4" customFormat="1" ht="15.75" customHeight="1" x14ac:dyDescent="0.2">
      <c r="B46" s="26" t="s">
        <v>40</v>
      </c>
      <c r="C46" s="27">
        <v>69783</v>
      </c>
      <c r="D46" s="27">
        <v>42689</v>
      </c>
      <c r="E46" s="28">
        <v>61.17392488141811</v>
      </c>
    </row>
    <row r="47" spans="2:5" s="4" customFormat="1" ht="15.75" customHeight="1" x14ac:dyDescent="0.2">
      <c r="B47" s="26" t="s">
        <v>41</v>
      </c>
      <c r="C47" s="27">
        <v>15258</v>
      </c>
      <c r="D47" s="27">
        <v>15258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15158</v>
      </c>
      <c r="D48" s="31">
        <v>15158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100</v>
      </c>
      <c r="D50" s="31">
        <v>100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32</v>
      </c>
      <c r="D51" s="27">
        <v>31</v>
      </c>
      <c r="E51" s="28">
        <v>96.875</v>
      </c>
    </row>
    <row r="52" spans="2:5" s="4" customFormat="1" ht="15.75" customHeight="1" x14ac:dyDescent="0.2">
      <c r="B52" s="26" t="s">
        <v>46</v>
      </c>
      <c r="C52" s="27">
        <v>32</v>
      </c>
      <c r="D52" s="27">
        <v>31</v>
      </c>
      <c r="E52" s="28">
        <v>96.875</v>
      </c>
    </row>
    <row r="53" spans="2:5" s="4" customFormat="1" ht="15.75" customHeight="1" x14ac:dyDescent="0.2">
      <c r="B53" s="26" t="s">
        <v>47</v>
      </c>
      <c r="C53" s="27">
        <v>0</v>
      </c>
      <c r="D53" s="27">
        <v>0</v>
      </c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13299</v>
      </c>
      <c r="D60" s="27">
        <v>6330</v>
      </c>
      <c r="E60" s="28">
        <v>47.597563726595986</v>
      </c>
    </row>
    <row r="61" spans="2:5" s="4" customFormat="1" ht="15.75" customHeight="1" x14ac:dyDescent="0.2">
      <c r="B61" s="26" t="s">
        <v>56</v>
      </c>
      <c r="C61" s="27">
        <v>4245</v>
      </c>
      <c r="D61" s="27">
        <v>3637</v>
      </c>
      <c r="E61" s="28">
        <v>85.677267373380445</v>
      </c>
    </row>
    <row r="62" spans="2:5" s="8" customFormat="1" ht="15.75" customHeight="1" x14ac:dyDescent="0.2">
      <c r="B62" s="30" t="s">
        <v>57</v>
      </c>
      <c r="C62" s="31">
        <v>1275</v>
      </c>
      <c r="D62" s="31">
        <v>1275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883</v>
      </c>
      <c r="D63" s="31">
        <v>282</v>
      </c>
      <c r="E63" s="33">
        <v>31.936579841449603</v>
      </c>
    </row>
    <row r="64" spans="2:5" s="8" customFormat="1" ht="15.75" customHeight="1" x14ac:dyDescent="0.2">
      <c r="B64" s="30" t="s">
        <v>59</v>
      </c>
      <c r="C64" s="31">
        <v>2087</v>
      </c>
      <c r="D64" s="31">
        <v>2080</v>
      </c>
      <c r="E64" s="33">
        <v>99.664590321034979</v>
      </c>
    </row>
    <row r="65" spans="2:5" s="4" customFormat="1" ht="15.75" customHeight="1" x14ac:dyDescent="0.2">
      <c r="B65" s="26" t="s">
        <v>60</v>
      </c>
      <c r="C65" s="27">
        <v>9054</v>
      </c>
      <c r="D65" s="27">
        <v>2693</v>
      </c>
      <c r="E65" s="28">
        <v>29.743759664236801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9012</v>
      </c>
      <c r="D67" s="31">
        <v>2651</v>
      </c>
      <c r="E67" s="33">
        <v>29.416333777185976</v>
      </c>
    </row>
    <row r="68" spans="2:5" s="8" customFormat="1" ht="15.75" customHeight="1" x14ac:dyDescent="0.2">
      <c r="B68" s="30" t="s">
        <v>63</v>
      </c>
      <c r="C68" s="31">
        <v>42</v>
      </c>
      <c r="D68" s="31">
        <v>42</v>
      </c>
      <c r="E68" s="33">
        <v>100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33557</v>
      </c>
      <c r="D70" s="27">
        <v>14762</v>
      </c>
      <c r="E70" s="28">
        <v>43.990821587150222</v>
      </c>
    </row>
    <row r="71" spans="2:5" s="8" customFormat="1" ht="15.75" customHeight="1" x14ac:dyDescent="0.2">
      <c r="B71" s="34" t="s">
        <v>66</v>
      </c>
      <c r="C71" s="35">
        <v>718</v>
      </c>
      <c r="D71" s="35">
        <v>492</v>
      </c>
      <c r="E71" s="33">
        <v>68.523676880222837</v>
      </c>
    </row>
    <row r="72" spans="2:5" s="8" customFormat="1" ht="15.75" customHeight="1" x14ac:dyDescent="0.2">
      <c r="B72" s="34" t="s">
        <v>67</v>
      </c>
      <c r="C72" s="35">
        <v>-1</v>
      </c>
      <c r="D72" s="35">
        <v>-1</v>
      </c>
      <c r="E72" s="33">
        <v>100</v>
      </c>
    </row>
    <row r="73" spans="2:5" s="8" customFormat="1" ht="15.75" customHeight="1" x14ac:dyDescent="0.2">
      <c r="B73" s="34" t="s">
        <v>68</v>
      </c>
      <c r="C73" s="35">
        <v>4146</v>
      </c>
      <c r="D73" s="35">
        <v>1596</v>
      </c>
      <c r="E73" s="33">
        <v>38.494934876989873</v>
      </c>
    </row>
    <row r="74" spans="2:5" s="8" customFormat="1" ht="15.75" customHeight="1" x14ac:dyDescent="0.2">
      <c r="B74" s="34" t="s">
        <v>69</v>
      </c>
      <c r="C74" s="35">
        <v>15308</v>
      </c>
      <c r="D74" s="35">
        <v>5022</v>
      </c>
      <c r="E74" s="33">
        <v>32.806375751241177</v>
      </c>
    </row>
    <row r="75" spans="2:5" s="8" customFormat="1" ht="15.75" customHeight="1" x14ac:dyDescent="0.2">
      <c r="B75" s="34" t="s">
        <v>70</v>
      </c>
      <c r="C75" s="35">
        <v>6026</v>
      </c>
      <c r="D75" s="35">
        <v>5968</v>
      </c>
      <c r="E75" s="33">
        <v>99.03750414868901</v>
      </c>
    </row>
    <row r="76" spans="2:5" s="8" customFormat="1" ht="15.75" customHeight="1" x14ac:dyDescent="0.2">
      <c r="B76" s="34" t="s">
        <v>71</v>
      </c>
      <c r="C76" s="35">
        <v>7360</v>
      </c>
      <c r="D76" s="35">
        <v>1685</v>
      </c>
      <c r="E76" s="33">
        <v>22.894021739130434</v>
      </c>
    </row>
    <row r="77" spans="2:5" s="5" customFormat="1" ht="15.75" customHeight="1" x14ac:dyDescent="0.2">
      <c r="B77" s="26" t="s">
        <v>72</v>
      </c>
      <c r="C77" s="27">
        <v>40</v>
      </c>
      <c r="D77" s="27">
        <v>40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40</v>
      </c>
      <c r="D80" s="31">
        <v>40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7597</v>
      </c>
      <c r="D86" s="27">
        <v>6268</v>
      </c>
      <c r="E86" s="28">
        <v>82.506252468079495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268</v>
      </c>
      <c r="D89" s="31">
        <v>268</v>
      </c>
      <c r="E89" s="33">
        <v>100</v>
      </c>
    </row>
    <row r="90" spans="2:5" ht="15.75" customHeight="1" x14ac:dyDescent="0.2">
      <c r="B90" s="30" t="s">
        <v>85</v>
      </c>
      <c r="C90" s="31">
        <v>3460</v>
      </c>
      <c r="D90" s="31">
        <v>3460</v>
      </c>
      <c r="E90" s="33">
        <v>100</v>
      </c>
    </row>
    <row r="91" spans="2:5" ht="15.75" customHeight="1" x14ac:dyDescent="0.2">
      <c r="B91" s="30" t="s">
        <v>86</v>
      </c>
      <c r="C91" s="31">
        <v>404</v>
      </c>
      <c r="D91" s="31">
        <v>404</v>
      </c>
      <c r="E91" s="33">
        <v>100</v>
      </c>
    </row>
    <row r="92" spans="2:5" ht="15.75" customHeight="1" x14ac:dyDescent="0.2">
      <c r="B92" s="30" t="s">
        <v>87</v>
      </c>
      <c r="C92" s="31">
        <v>1151</v>
      </c>
      <c r="D92" s="31">
        <v>1151</v>
      </c>
      <c r="E92" s="33">
        <v>100</v>
      </c>
    </row>
    <row r="93" spans="2:5" ht="15.75" customHeight="1" x14ac:dyDescent="0.2">
      <c r="B93" s="30" t="s">
        <v>88</v>
      </c>
      <c r="C93" s="31">
        <v>2314</v>
      </c>
      <c r="D93" s="31">
        <v>985</v>
      </c>
      <c r="E93" s="33">
        <v>42.566983578219535</v>
      </c>
    </row>
    <row r="94" spans="2:5" s="5" customFormat="1" ht="15.75" customHeight="1" x14ac:dyDescent="0.2">
      <c r="B94" s="26" t="s">
        <v>89</v>
      </c>
      <c r="C94" s="27">
        <v>1698</v>
      </c>
      <c r="D94" s="27">
        <v>1271</v>
      </c>
      <c r="E94" s="37">
        <v>74.852767962308604</v>
      </c>
    </row>
    <row r="95" spans="2:5" s="5" customFormat="1" ht="15.75" customHeight="1" x14ac:dyDescent="0.2">
      <c r="B95" s="26" t="s">
        <v>90</v>
      </c>
      <c r="C95" s="27">
        <v>1536</v>
      </c>
      <c r="D95" s="27">
        <v>1109</v>
      </c>
      <c r="E95" s="37">
        <v>72.200520833333343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1536</v>
      </c>
      <c r="D99" s="31">
        <v>1109</v>
      </c>
      <c r="E99" s="38">
        <v>72.200520833333343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162</v>
      </c>
      <c r="D101" s="27">
        <v>162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4E9AE9BF-0B86-4F87-924B-940BEA877FB5}"/>
    <hyperlink ref="D4" location="Şubat!A1" display="Şubat" xr:uid="{076E93BF-8D6A-4BF6-B1CC-44365120C280}"/>
    <hyperlink ref="E4" location="Mart!A1" display="Mart" xr:uid="{252039A1-F324-4657-8781-EB652EC25DCD}"/>
    <hyperlink ref="C5" location="Nisan!A1" display="Nisan" xr:uid="{7C154A43-7A07-497B-8F8A-2BF6FEAFD43D}"/>
    <hyperlink ref="D5" location="Mayıs!A1" display="Mayıs" xr:uid="{9BC821B9-0348-45A5-8FB8-8626A33D9DD1}"/>
    <hyperlink ref="E5" location="Haziran!A1" display="Haziran" xr:uid="{55B6BC18-DB5D-40BF-BD2A-A40B1AE035FD}"/>
    <hyperlink ref="C6" location="Temmuz!A1" display="Temmuz" xr:uid="{FAA36166-6E3C-4B51-9949-0690B37E7E69}"/>
    <hyperlink ref="D6" location="Ağustos!A1" display="Ağustos" xr:uid="{BBDBE5E9-7F47-4C2D-8019-6B01D191166B}"/>
    <hyperlink ref="E6" location="Eylül!A1" display="Eylül" xr:uid="{4A3D1B0C-8881-4EF0-B9BF-4AA8C95ACE67}"/>
    <hyperlink ref="C7" location="Ekim!A1" display="Ekim" xr:uid="{6D11A993-52A0-4881-BD54-6C824F7EEFB1}"/>
    <hyperlink ref="D7" location="Kasım!A1" display="Kasım" xr:uid="{67EB5F31-3D1D-4493-9834-BF9CDA922B05}"/>
    <hyperlink ref="E7" location="Aralık!A1" display="Aralık" xr:uid="{E335D327-EE55-4590-86CF-3BF027AF59B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A945-2C09-4A85-8900-81E0ADB88D7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7" t="s">
        <v>199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330758</v>
      </c>
      <c r="D10" s="27">
        <f>+D11+D46+D95+D106</f>
        <v>232484</v>
      </c>
      <c r="E10" s="28">
        <f t="shared" ref="E10:E73" si="0">+D10/C10*100</f>
        <v>70.288246996293353</v>
      </c>
    </row>
    <row r="11" spans="2:7" s="5" customFormat="1" ht="15.75" customHeight="1" x14ac:dyDescent="0.2">
      <c r="B11" s="26" t="s">
        <v>5</v>
      </c>
      <c r="C11" s="27">
        <f>+C12+C22+C25+C39+C43+C44+C45</f>
        <v>263303</v>
      </c>
      <c r="D11" s="27">
        <f>+D12+D22+D25+D39+D43+D44+D45</f>
        <v>192316</v>
      </c>
      <c r="E11" s="29">
        <f t="shared" si="0"/>
        <v>73.039805851053728</v>
      </c>
    </row>
    <row r="12" spans="2:7" s="5" customFormat="1" ht="15.75" customHeight="1" x14ac:dyDescent="0.2">
      <c r="B12" s="26" t="s">
        <v>6</v>
      </c>
      <c r="C12" s="27">
        <f>+C13+C18</f>
        <v>123055</v>
      </c>
      <c r="D12" s="27">
        <f>+D13+D18</f>
        <v>90152</v>
      </c>
      <c r="E12" s="29">
        <f t="shared" si="0"/>
        <v>73.261549713542735</v>
      </c>
      <c r="G12" s="6"/>
    </row>
    <row r="13" spans="2:7" s="5" customFormat="1" ht="15.75" customHeight="1" x14ac:dyDescent="0.2">
      <c r="B13" s="26" t="s">
        <v>7</v>
      </c>
      <c r="C13" s="27">
        <f>SUM(C14:C17)</f>
        <v>110347</v>
      </c>
      <c r="D13" s="27">
        <f>SUM(D14:D17)</f>
        <v>81242</v>
      </c>
      <c r="E13" s="29">
        <f t="shared" si="0"/>
        <v>73.624113025274823</v>
      </c>
    </row>
    <row r="14" spans="2:7" ht="15.75" customHeight="1" x14ac:dyDescent="0.2">
      <c r="B14" s="30" t="s">
        <v>8</v>
      </c>
      <c r="C14" s="31">
        <v>14270</v>
      </c>
      <c r="D14" s="31">
        <v>8279</v>
      </c>
      <c r="E14" s="32">
        <f t="shared" si="0"/>
        <v>58.016818500350389</v>
      </c>
    </row>
    <row r="15" spans="2:7" ht="15.75" customHeight="1" x14ac:dyDescent="0.2">
      <c r="B15" s="30" t="s">
        <v>9</v>
      </c>
      <c r="C15" s="31">
        <v>4128</v>
      </c>
      <c r="D15" s="31">
        <v>2653</v>
      </c>
      <c r="E15" s="32">
        <f t="shared" si="0"/>
        <v>64.268410852713174</v>
      </c>
    </row>
    <row r="16" spans="2:7" ht="15.75" customHeight="1" x14ac:dyDescent="0.2">
      <c r="B16" s="30" t="s">
        <v>10</v>
      </c>
      <c r="C16" s="31">
        <v>82608</v>
      </c>
      <c r="D16" s="31">
        <v>64478</v>
      </c>
      <c r="E16" s="32">
        <f t="shared" si="0"/>
        <v>78.052973077668014</v>
      </c>
    </row>
    <row r="17" spans="2:5" ht="15.75" customHeight="1" x14ac:dyDescent="0.2">
      <c r="B17" s="30" t="s">
        <v>11</v>
      </c>
      <c r="C17" s="31">
        <v>9341</v>
      </c>
      <c r="D17" s="31">
        <v>5832</v>
      </c>
      <c r="E17" s="32">
        <f t="shared" si="0"/>
        <v>62.434428862006207</v>
      </c>
    </row>
    <row r="18" spans="2:5" s="5" customFormat="1" ht="15.75" customHeight="1" x14ac:dyDescent="0.2">
      <c r="B18" s="26" t="s">
        <v>12</v>
      </c>
      <c r="C18" s="27">
        <f>SUM(C19:C21)</f>
        <v>12708</v>
      </c>
      <c r="D18" s="27">
        <f>SUM(D19:D21)</f>
        <v>8910</v>
      </c>
      <c r="E18" s="29">
        <f t="shared" si="0"/>
        <v>70.113314447592074</v>
      </c>
    </row>
    <row r="19" spans="2:5" ht="15.75" customHeight="1" x14ac:dyDescent="0.2">
      <c r="B19" s="30" t="s">
        <v>13</v>
      </c>
      <c r="C19" s="31">
        <v>5777</v>
      </c>
      <c r="D19" s="31">
        <v>4297</v>
      </c>
      <c r="E19" s="32">
        <f t="shared" si="0"/>
        <v>74.381166695516711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 t="e">
        <f t="shared" si="0"/>
        <v>#DIV/0!</v>
      </c>
    </row>
    <row r="21" spans="2:5" ht="15.75" customHeight="1" x14ac:dyDescent="0.2">
      <c r="B21" s="30" t="s">
        <v>15</v>
      </c>
      <c r="C21" s="31">
        <v>6931</v>
      </c>
      <c r="D21" s="31">
        <v>4613</v>
      </c>
      <c r="E21" s="32">
        <f t="shared" si="0"/>
        <v>66.556052517674217</v>
      </c>
    </row>
    <row r="22" spans="2:5" s="4" customFormat="1" ht="15.75" customHeight="1" x14ac:dyDescent="0.2">
      <c r="B22" s="26" t="s">
        <v>16</v>
      </c>
      <c r="C22" s="27">
        <f>SUM(C23:C24)</f>
        <v>23740</v>
      </c>
      <c r="D22" s="27">
        <f>SUM(D23:D24)</f>
        <v>16293</v>
      </c>
      <c r="E22" s="28">
        <f t="shared" si="0"/>
        <v>68.631002527379948</v>
      </c>
    </row>
    <row r="23" spans="2:5" s="8" customFormat="1" ht="15.75" customHeight="1" x14ac:dyDescent="0.2">
      <c r="B23" s="30" t="s">
        <v>17</v>
      </c>
      <c r="C23" s="31">
        <v>170</v>
      </c>
      <c r="D23" s="31">
        <v>48</v>
      </c>
      <c r="E23" s="33">
        <f t="shared" si="0"/>
        <v>28.235294117647058</v>
      </c>
    </row>
    <row r="24" spans="2:5" s="8" customFormat="1" ht="15.75" customHeight="1" x14ac:dyDescent="0.2">
      <c r="B24" s="30" t="s">
        <v>18</v>
      </c>
      <c r="C24" s="31">
        <v>23570</v>
      </c>
      <c r="D24" s="31">
        <v>16245</v>
      </c>
      <c r="E24" s="33">
        <f t="shared" si="0"/>
        <v>68.922358930844297</v>
      </c>
    </row>
    <row r="25" spans="2:5" s="4" customFormat="1" ht="15.75" customHeight="1" x14ac:dyDescent="0.2">
      <c r="B25" s="26" t="s">
        <v>19</v>
      </c>
      <c r="C25" s="27">
        <f>+C26+C29+C36+C37+C38</f>
        <v>81275</v>
      </c>
      <c r="D25" s="27">
        <f>+D26+D29+D36+D37+D38</f>
        <v>57360</v>
      </c>
      <c r="E25" s="28">
        <f t="shared" si="0"/>
        <v>70.575207628422021</v>
      </c>
    </row>
    <row r="26" spans="2:5" s="4" customFormat="1" ht="15.75" customHeight="1" x14ac:dyDescent="0.2">
      <c r="B26" s="26" t="s">
        <v>20</v>
      </c>
      <c r="C26" s="27">
        <f>SUM(C27:C28)</f>
        <v>58805</v>
      </c>
      <c r="D26" s="27">
        <f>SUM(D27:D28)</f>
        <v>35695</v>
      </c>
      <c r="E26" s="28">
        <f t="shared" si="0"/>
        <v>60.700620695519092</v>
      </c>
    </row>
    <row r="27" spans="2:5" s="8" customFormat="1" ht="15.75" customHeight="1" x14ac:dyDescent="0.2">
      <c r="B27" s="30" t="s">
        <v>21</v>
      </c>
      <c r="C27" s="31">
        <v>53079</v>
      </c>
      <c r="D27" s="31">
        <v>30965</v>
      </c>
      <c r="E27" s="33">
        <f t="shared" si="0"/>
        <v>58.337572297895591</v>
      </c>
    </row>
    <row r="28" spans="2:5" s="8" customFormat="1" ht="15.75" customHeight="1" x14ac:dyDescent="0.2">
      <c r="B28" s="30" t="s">
        <v>22</v>
      </c>
      <c r="C28" s="31">
        <v>5726</v>
      </c>
      <c r="D28" s="31">
        <v>4730</v>
      </c>
      <c r="E28" s="33">
        <f t="shared" si="0"/>
        <v>82.605658400279424</v>
      </c>
    </row>
    <row r="29" spans="2:5" s="4" customFormat="1" ht="15.75" customHeight="1" x14ac:dyDescent="0.2">
      <c r="B29" s="26" t="s">
        <v>23</v>
      </c>
      <c r="C29" s="27">
        <f>SUM(C30:C35)</f>
        <v>16765</v>
      </c>
      <c r="D29" s="27">
        <f>SUM(D30:D35)</f>
        <v>16684</v>
      </c>
      <c r="E29" s="28">
        <f t="shared" si="0"/>
        <v>99.516850581568747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16758</v>
      </c>
      <c r="D31" s="31">
        <v>16678</v>
      </c>
      <c r="E31" s="33">
        <f t="shared" si="0"/>
        <v>99.522616063969451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7</v>
      </c>
      <c r="D35" s="31">
        <v>6</v>
      </c>
      <c r="E35" s="32">
        <f t="shared" si="0"/>
        <v>85.714285714285708</v>
      </c>
    </row>
    <row r="36" spans="2:5" s="5" customFormat="1" ht="15.75" customHeight="1" x14ac:dyDescent="0.2">
      <c r="B36" s="26" t="s">
        <v>30</v>
      </c>
      <c r="C36" s="27">
        <v>5705</v>
      </c>
      <c r="D36" s="27">
        <v>4981</v>
      </c>
      <c r="E36" s="29">
        <f t="shared" si="0"/>
        <v>87.309377738825589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2128</v>
      </c>
      <c r="D39" s="27">
        <f>SUM(D40:D42)</f>
        <v>2128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99</v>
      </c>
      <c r="D40" s="31">
        <v>99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2015</v>
      </c>
      <c r="D41" s="31">
        <v>2015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>
        <v>14</v>
      </c>
      <c r="D42" s="31">
        <v>14</v>
      </c>
      <c r="E42" s="33">
        <f t="shared" si="0"/>
        <v>100</v>
      </c>
    </row>
    <row r="43" spans="2:5" s="4" customFormat="1" ht="15.75" customHeight="1" x14ac:dyDescent="0.2">
      <c r="B43" s="26" t="s">
        <v>37</v>
      </c>
      <c r="C43" s="27">
        <v>16406</v>
      </c>
      <c r="D43" s="27">
        <v>12278</v>
      </c>
      <c r="E43" s="28">
        <f t="shared" si="0"/>
        <v>74.838473729123493</v>
      </c>
    </row>
    <row r="44" spans="2:5" s="4" customFormat="1" ht="15.75" customHeight="1" x14ac:dyDescent="0.2">
      <c r="B44" s="26" t="s">
        <v>38</v>
      </c>
      <c r="C44" s="27">
        <v>16272</v>
      </c>
      <c r="D44" s="27">
        <v>14060</v>
      </c>
      <c r="E44" s="28">
        <f t="shared" si="0"/>
        <v>86.406096361848569</v>
      </c>
    </row>
    <row r="45" spans="2:5" s="4" customFormat="1" ht="15.75" customHeight="1" x14ac:dyDescent="0.2">
      <c r="B45" s="26" t="s">
        <v>39</v>
      </c>
      <c r="C45" s="27">
        <v>427</v>
      </c>
      <c r="D45" s="27">
        <v>45</v>
      </c>
      <c r="E45" s="28">
        <f t="shared" si="0"/>
        <v>10.53864168618267</v>
      </c>
    </row>
    <row r="46" spans="2:5" s="4" customFormat="1" ht="15.75" customHeight="1" x14ac:dyDescent="0.2">
      <c r="B46" s="26" t="s">
        <v>40</v>
      </c>
      <c r="C46" s="27">
        <f>+C47+C51+C61+C71+C78+C87</f>
        <v>65894</v>
      </c>
      <c r="D46" s="27">
        <f>+D47+D51+D61+D71+D78+D87</f>
        <v>39104</v>
      </c>
      <c r="E46" s="28">
        <f t="shared" si="0"/>
        <v>59.343794579172616</v>
      </c>
    </row>
    <row r="47" spans="2:5" s="4" customFormat="1" ht="15.75" customHeight="1" x14ac:dyDescent="0.2">
      <c r="B47" s="26" t="s">
        <v>41</v>
      </c>
      <c r="C47" s="27">
        <f>SUM(C48:C50)</f>
        <v>14230</v>
      </c>
      <c r="D47" s="27">
        <f>SUM(D48:D50)</f>
        <v>14230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14131</v>
      </c>
      <c r="D48" s="31">
        <v>14131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99</v>
      </c>
      <c r="D50" s="31">
        <v>99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32</v>
      </c>
      <c r="D51" s="27">
        <f>+D52+D53+D54</f>
        <v>31</v>
      </c>
      <c r="E51" s="28">
        <f t="shared" si="0"/>
        <v>96.875</v>
      </c>
    </row>
    <row r="52" spans="2:5" s="4" customFormat="1" ht="15.75" customHeight="1" x14ac:dyDescent="0.2">
      <c r="B52" s="26" t="s">
        <v>46</v>
      </c>
      <c r="C52" s="27">
        <v>32</v>
      </c>
      <c r="D52" s="27">
        <v>31</v>
      </c>
      <c r="E52" s="28">
        <f t="shared" si="0"/>
        <v>96.875</v>
      </c>
    </row>
    <row r="53" spans="2:5" s="4" customFormat="1" ht="15.75" customHeight="1" x14ac:dyDescent="0.2">
      <c r="B53" s="26" t="s">
        <v>47</v>
      </c>
      <c r="C53" s="27">
        <v>0</v>
      </c>
      <c r="D53" s="27">
        <v>0</v>
      </c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12732</v>
      </c>
      <c r="D61" s="27">
        <f>+D62+D66+D70</f>
        <v>5819</v>
      </c>
      <c r="E61" s="28">
        <f t="shared" si="0"/>
        <v>45.70373861137292</v>
      </c>
    </row>
    <row r="62" spans="2:5" s="4" customFormat="1" ht="15.75" customHeight="1" x14ac:dyDescent="0.2">
      <c r="B62" s="26" t="s">
        <v>56</v>
      </c>
      <c r="C62" s="27">
        <f>SUM(C63:C65)</f>
        <v>3816</v>
      </c>
      <c r="D62" s="27">
        <f>SUM(D63:D65)</f>
        <v>3204</v>
      </c>
      <c r="E62" s="28">
        <f t="shared" si="0"/>
        <v>83.962264150943398</v>
      </c>
    </row>
    <row r="63" spans="2:5" s="8" customFormat="1" ht="15.75" customHeight="1" x14ac:dyDescent="0.2">
      <c r="B63" s="30" t="s">
        <v>57</v>
      </c>
      <c r="C63" s="31">
        <v>1126</v>
      </c>
      <c r="D63" s="31">
        <v>1126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861</v>
      </c>
      <c r="D64" s="31">
        <v>256</v>
      </c>
      <c r="E64" s="33">
        <f t="shared" si="0"/>
        <v>29.732868757259002</v>
      </c>
    </row>
    <row r="65" spans="2:5" s="8" customFormat="1" ht="15.75" customHeight="1" x14ac:dyDescent="0.2">
      <c r="B65" s="30" t="s">
        <v>59</v>
      </c>
      <c r="C65" s="31">
        <v>1829</v>
      </c>
      <c r="D65" s="31">
        <v>1822</v>
      </c>
      <c r="E65" s="33">
        <f t="shared" si="0"/>
        <v>99.61727720065609</v>
      </c>
    </row>
    <row r="66" spans="2:5" s="4" customFormat="1" ht="15.75" customHeight="1" x14ac:dyDescent="0.2">
      <c r="B66" s="26" t="s">
        <v>60</v>
      </c>
      <c r="C66" s="27">
        <f>SUM(C67:C69)</f>
        <v>8916</v>
      </c>
      <c r="D66" s="27">
        <f>SUM(D67:D69)</f>
        <v>2615</v>
      </c>
      <c r="E66" s="28">
        <f t="shared" si="0"/>
        <v>29.329295648272769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8878</v>
      </c>
      <c r="D68" s="31">
        <v>2577</v>
      </c>
      <c r="E68" s="33">
        <f t="shared" si="0"/>
        <v>29.026807839603514</v>
      </c>
    </row>
    <row r="69" spans="2:5" s="8" customFormat="1" ht="15.75" customHeight="1" x14ac:dyDescent="0.2">
      <c r="B69" s="30" t="s">
        <v>63</v>
      </c>
      <c r="C69" s="31">
        <v>38</v>
      </c>
      <c r="D69" s="31">
        <v>38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f>SUM(C72:C77)</f>
        <v>32165</v>
      </c>
      <c r="D71" s="27">
        <f>SUM(D72:D77)</f>
        <v>13634</v>
      </c>
      <c r="E71" s="28">
        <f t="shared" si="0"/>
        <v>42.387688481268462</v>
      </c>
    </row>
    <row r="72" spans="2:5" s="8" customFormat="1" ht="15.75" customHeight="1" x14ac:dyDescent="0.2">
      <c r="B72" s="34" t="s">
        <v>66</v>
      </c>
      <c r="C72" s="35">
        <v>653</v>
      </c>
      <c r="D72" s="35">
        <v>427</v>
      </c>
      <c r="E72" s="33">
        <f t="shared" si="0"/>
        <v>65.390505359877494</v>
      </c>
    </row>
    <row r="73" spans="2:5" s="8" customFormat="1" ht="15.75" customHeight="1" x14ac:dyDescent="0.2">
      <c r="B73" s="34" t="s">
        <v>67</v>
      </c>
      <c r="C73" s="35">
        <v>24</v>
      </c>
      <c r="D73" s="35">
        <v>24</v>
      </c>
      <c r="E73" s="33">
        <f t="shared" si="0"/>
        <v>100</v>
      </c>
    </row>
    <row r="74" spans="2:5" s="8" customFormat="1" ht="15.75" customHeight="1" x14ac:dyDescent="0.2">
      <c r="B74" s="34" t="s">
        <v>68</v>
      </c>
      <c r="C74" s="35">
        <v>4028</v>
      </c>
      <c r="D74" s="35">
        <v>1442</v>
      </c>
      <c r="E74" s="33">
        <f>+D74/C74*100</f>
        <v>35.799404170804372</v>
      </c>
    </row>
    <row r="75" spans="2:5" s="8" customFormat="1" ht="15.75" customHeight="1" x14ac:dyDescent="0.2">
      <c r="B75" s="34" t="s">
        <v>69</v>
      </c>
      <c r="C75" s="35">
        <v>15047</v>
      </c>
      <c r="D75" s="35">
        <v>4887</v>
      </c>
      <c r="E75" s="33">
        <f>+D75/C75*100</f>
        <v>32.478234864092506</v>
      </c>
    </row>
    <row r="76" spans="2:5" s="8" customFormat="1" ht="15.75" customHeight="1" x14ac:dyDescent="0.2">
      <c r="B76" s="34" t="s">
        <v>70</v>
      </c>
      <c r="C76" s="35">
        <v>5551</v>
      </c>
      <c r="D76" s="35">
        <v>5436</v>
      </c>
      <c r="E76" s="33">
        <f>+D76/C76*100</f>
        <v>97.92830120698973</v>
      </c>
    </row>
    <row r="77" spans="2:5" s="8" customFormat="1" ht="15.75" customHeight="1" x14ac:dyDescent="0.2">
      <c r="B77" s="34" t="s">
        <v>71</v>
      </c>
      <c r="C77" s="35">
        <v>6862</v>
      </c>
      <c r="D77" s="35">
        <v>1418</v>
      </c>
      <c r="E77" s="33">
        <f>+D77/C77*100</f>
        <v>20.664529291751677</v>
      </c>
    </row>
    <row r="78" spans="2:5" s="5" customFormat="1" ht="15.75" customHeight="1" x14ac:dyDescent="0.2">
      <c r="B78" s="26" t="s">
        <v>72</v>
      </c>
      <c r="C78" s="27">
        <f>SUM(C79:C86)</f>
        <v>40</v>
      </c>
      <c r="D78" s="27">
        <f>SUM(D79:D86)</f>
        <v>40</v>
      </c>
      <c r="E78" s="28">
        <f>+D78/C78*100</f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40</v>
      </c>
      <c r="D81" s="31">
        <v>40</v>
      </c>
      <c r="E81" s="33">
        <f>+D81/C81*100</f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f>SUM(C88:C94)</f>
        <v>6695</v>
      </c>
      <c r="D87" s="27">
        <f>SUM(D88:D94)</f>
        <v>5350</v>
      </c>
      <c r="E87" s="28">
        <f>+D87/C87*100</f>
        <v>79.910380881254667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235</v>
      </c>
      <c r="D90" s="31">
        <v>235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3000</v>
      </c>
      <c r="D91" s="31">
        <v>3000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352</v>
      </c>
      <c r="D92" s="31">
        <v>352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860</v>
      </c>
      <c r="D93" s="31">
        <v>860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2248</v>
      </c>
      <c r="D94" s="31">
        <v>903</v>
      </c>
      <c r="E94" s="33">
        <f t="shared" si="1"/>
        <v>40.169039145907476</v>
      </c>
    </row>
    <row r="95" spans="2:5" s="5" customFormat="1" ht="15.75" customHeight="1" x14ac:dyDescent="0.2">
      <c r="B95" s="26" t="s">
        <v>89</v>
      </c>
      <c r="C95" s="27">
        <f>+C96+C102+C103</f>
        <v>1561</v>
      </c>
      <c r="D95" s="27">
        <f>+D96+D102+D103</f>
        <v>1064</v>
      </c>
      <c r="E95" s="37">
        <f t="shared" si="1"/>
        <v>68.161434977578466</v>
      </c>
    </row>
    <row r="96" spans="2:5" s="5" customFormat="1" ht="15.75" customHeight="1" x14ac:dyDescent="0.2">
      <c r="B96" s="26" t="s">
        <v>90</v>
      </c>
      <c r="C96" s="27">
        <f>SUM(C97:C101)</f>
        <v>1520</v>
      </c>
      <c r="D96" s="27">
        <f>SUM(D97:D101)</f>
        <v>1023</v>
      </c>
      <c r="E96" s="37">
        <f t="shared" si="1"/>
        <v>67.30263157894737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1520</v>
      </c>
      <c r="D100" s="31">
        <v>1023</v>
      </c>
      <c r="E100" s="38">
        <f>+D100/C100*100</f>
        <v>67.30263157894737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41</v>
      </c>
      <c r="D102" s="27">
        <v>41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EB76B65-4B41-4120-8341-1620F6611D6F}"/>
    <hyperlink ref="D4" location="Şubat!A1" display="Şubat" xr:uid="{BFA7D3B2-78AB-46A9-ABEA-C9F1E9057899}"/>
    <hyperlink ref="E4" location="Mart!A1" display="Mart" xr:uid="{200F8D89-4D5A-4587-9932-5D2144DB8F05}"/>
    <hyperlink ref="C5" location="Nisan!A1" display="Nisan" xr:uid="{97792A9D-E14C-45BB-AA05-2C8E70CD8B25}"/>
    <hyperlink ref="D5" location="Mayıs!A1" display="Mayıs" xr:uid="{425227C7-DA2B-468E-9DB5-2E22C77FD781}"/>
    <hyperlink ref="E5" location="Haziran!A1" display="Haziran" xr:uid="{9F6FF27C-FB39-4DCA-8E52-D4443EEBFA61}"/>
    <hyperlink ref="C6" location="Temmuz!A1" display="Temmuz" xr:uid="{550DBE7C-153A-4E5A-957B-C9B23AB2F77A}"/>
    <hyperlink ref="D6" location="Ağustos!A1" display="Ağustos" xr:uid="{12F77775-376C-44DC-BB66-48F2FA20E109}"/>
    <hyperlink ref="E6" location="Eylül!A1" display="Eylül" xr:uid="{2CDC043C-403A-4350-95B2-02946BF8F9A5}"/>
    <hyperlink ref="C7" location="Ekim!A1" display="Ekim" xr:uid="{CDE72EB3-D1CE-427E-BE5A-445C7B24B325}"/>
    <hyperlink ref="D7" location="Kasım!A1" display="Kasım" xr:uid="{B5F78512-BE35-45CC-AB11-A9E0118F2D24}"/>
    <hyperlink ref="E7" location="Aralık!A1" display="Aralık" xr:uid="{229C273C-0DA5-4CFC-94EE-554B459FB9A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BF70-4C91-4432-93FF-7253AA67FB6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7" t="s">
        <v>197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300409</v>
      </c>
      <c r="D10" s="27">
        <v>195277</v>
      </c>
      <c r="E10" s="28">
        <v>65.003711606509796</v>
      </c>
    </row>
    <row r="11" spans="2:7" s="5" customFormat="1" ht="15.75" customHeight="1" x14ac:dyDescent="0.2">
      <c r="B11" s="26" t="s">
        <v>5</v>
      </c>
      <c r="C11" s="27">
        <v>240411</v>
      </c>
      <c r="D11" s="27">
        <v>167248</v>
      </c>
      <c r="E11" s="29">
        <v>69.567532267658308</v>
      </c>
    </row>
    <row r="12" spans="2:7" s="5" customFormat="1" ht="15.75" customHeight="1" x14ac:dyDescent="0.2">
      <c r="B12" s="26" t="s">
        <v>6</v>
      </c>
      <c r="C12" s="27">
        <v>108976</v>
      </c>
      <c r="D12" s="27">
        <v>76111</v>
      </c>
      <c r="E12" s="29">
        <v>69.841983556012337</v>
      </c>
      <c r="G12" s="6"/>
    </row>
    <row r="13" spans="2:7" s="5" customFormat="1" ht="15.75" customHeight="1" x14ac:dyDescent="0.2">
      <c r="B13" s="26" t="s">
        <v>7</v>
      </c>
      <c r="C13" s="27">
        <v>98845</v>
      </c>
      <c r="D13" s="27">
        <v>68096</v>
      </c>
      <c r="E13" s="29">
        <v>68.891699124892511</v>
      </c>
    </row>
    <row r="14" spans="2:7" ht="15.75" customHeight="1" x14ac:dyDescent="0.2">
      <c r="B14" s="30" t="s">
        <v>8</v>
      </c>
      <c r="C14" s="31">
        <v>14268</v>
      </c>
      <c r="D14" s="31">
        <v>5902</v>
      </c>
      <c r="E14" s="32">
        <v>41.365292963274456</v>
      </c>
    </row>
    <row r="15" spans="2:7" ht="15.75" customHeight="1" x14ac:dyDescent="0.2">
      <c r="B15" s="30" t="s">
        <v>9</v>
      </c>
      <c r="C15" s="31">
        <v>4116</v>
      </c>
      <c r="D15" s="31">
        <v>2557</v>
      </c>
      <c r="E15" s="32">
        <v>62.12342079689018</v>
      </c>
    </row>
    <row r="16" spans="2:7" ht="15.75" customHeight="1" x14ac:dyDescent="0.2">
      <c r="B16" s="30" t="s">
        <v>10</v>
      </c>
      <c r="C16" s="31">
        <v>73389</v>
      </c>
      <c r="D16" s="31">
        <v>55084</v>
      </c>
      <c r="E16" s="32">
        <v>75.057569935548926</v>
      </c>
    </row>
    <row r="17" spans="2:5" ht="15.75" customHeight="1" x14ac:dyDescent="0.2">
      <c r="B17" s="30" t="s">
        <v>11</v>
      </c>
      <c r="C17" s="31">
        <v>7072</v>
      </c>
      <c r="D17" s="31">
        <v>4553</v>
      </c>
      <c r="E17" s="32">
        <v>64.380656108597293</v>
      </c>
    </row>
    <row r="18" spans="2:5" s="5" customFormat="1" ht="15.75" customHeight="1" x14ac:dyDescent="0.2">
      <c r="B18" s="26" t="s">
        <v>12</v>
      </c>
      <c r="C18" s="27">
        <v>10131</v>
      </c>
      <c r="D18" s="27">
        <v>8015</v>
      </c>
      <c r="E18" s="29">
        <v>79.113611686901592</v>
      </c>
    </row>
    <row r="19" spans="2:5" ht="15.75" customHeight="1" x14ac:dyDescent="0.2">
      <c r="B19" s="30" t="s">
        <v>13</v>
      </c>
      <c r="C19" s="31">
        <v>5662</v>
      </c>
      <c r="D19" s="31">
        <v>4051</v>
      </c>
      <c r="E19" s="32">
        <v>71.547156481808543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 t="e">
        <v>#DIV/0!</v>
      </c>
    </row>
    <row r="21" spans="2:5" ht="15.75" customHeight="1" x14ac:dyDescent="0.2">
      <c r="B21" s="30" t="s">
        <v>15</v>
      </c>
      <c r="C21" s="31">
        <v>4469</v>
      </c>
      <c r="D21" s="31">
        <v>3964</v>
      </c>
      <c r="E21" s="32">
        <v>88.699932870888347</v>
      </c>
    </row>
    <row r="22" spans="2:5" s="4" customFormat="1" ht="15.75" customHeight="1" x14ac:dyDescent="0.2">
      <c r="B22" s="26" t="s">
        <v>16</v>
      </c>
      <c r="C22" s="27">
        <v>23365</v>
      </c>
      <c r="D22" s="27">
        <v>12774</v>
      </c>
      <c r="E22" s="28">
        <v>54.671517226621013</v>
      </c>
    </row>
    <row r="23" spans="2:5" s="8" customFormat="1" ht="15.75" customHeight="1" x14ac:dyDescent="0.2">
      <c r="B23" s="30" t="s">
        <v>17</v>
      </c>
      <c r="C23" s="31">
        <v>168</v>
      </c>
      <c r="D23" s="31">
        <v>46</v>
      </c>
      <c r="E23" s="33">
        <v>27.380952380952383</v>
      </c>
    </row>
    <row r="24" spans="2:5" s="8" customFormat="1" ht="15.75" customHeight="1" x14ac:dyDescent="0.2">
      <c r="B24" s="30" t="s">
        <v>18</v>
      </c>
      <c r="C24" s="31">
        <v>23197</v>
      </c>
      <c r="D24" s="31">
        <v>12728</v>
      </c>
      <c r="E24" s="33">
        <v>54.869164116049483</v>
      </c>
    </row>
    <row r="25" spans="2:5" s="4" customFormat="1" ht="15.75" customHeight="1" x14ac:dyDescent="0.2">
      <c r="B25" s="26" t="s">
        <v>19</v>
      </c>
      <c r="C25" s="27">
        <v>77155</v>
      </c>
      <c r="D25" s="27">
        <v>53895</v>
      </c>
      <c r="E25" s="28">
        <v>69.852893526019059</v>
      </c>
    </row>
    <row r="26" spans="2:5" s="4" customFormat="1" ht="15.75" customHeight="1" x14ac:dyDescent="0.2">
      <c r="B26" s="26" t="s">
        <v>20</v>
      </c>
      <c r="C26" s="27">
        <v>57145</v>
      </c>
      <c r="D26" s="27">
        <v>34361</v>
      </c>
      <c r="E26" s="28">
        <v>60.129495143932097</v>
      </c>
    </row>
    <row r="27" spans="2:5" s="8" customFormat="1" ht="15.75" customHeight="1" x14ac:dyDescent="0.2">
      <c r="B27" s="30" t="s">
        <v>21</v>
      </c>
      <c r="C27" s="31">
        <v>51960</v>
      </c>
      <c r="D27" s="31">
        <v>30042</v>
      </c>
      <c r="E27" s="33">
        <v>57.817551963048494</v>
      </c>
    </row>
    <row r="28" spans="2:5" s="8" customFormat="1" ht="15.75" customHeight="1" x14ac:dyDescent="0.2">
      <c r="B28" s="30" t="s">
        <v>22</v>
      </c>
      <c r="C28" s="31">
        <v>5185</v>
      </c>
      <c r="D28" s="31">
        <v>4319</v>
      </c>
      <c r="E28" s="33">
        <v>83.297974927675995</v>
      </c>
    </row>
    <row r="29" spans="2:5" s="4" customFormat="1" ht="15.75" customHeight="1" x14ac:dyDescent="0.2">
      <c r="B29" s="26" t="s">
        <v>23</v>
      </c>
      <c r="C29" s="27">
        <v>14945</v>
      </c>
      <c r="D29" s="27">
        <v>14908</v>
      </c>
      <c r="E29" s="28">
        <v>99.75242556038809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14939</v>
      </c>
      <c r="D31" s="31">
        <v>14902</v>
      </c>
      <c r="E31" s="33">
        <v>99.752326126246743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6</v>
      </c>
      <c r="D35" s="31">
        <v>6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5065</v>
      </c>
      <c r="D36" s="27">
        <v>4626</v>
      </c>
      <c r="E36" s="29">
        <v>91.332675222112542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1677</v>
      </c>
      <c r="D39" s="27">
        <v>1677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79</v>
      </c>
      <c r="D40" s="31">
        <v>79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1584</v>
      </c>
      <c r="D41" s="31">
        <v>1584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14</v>
      </c>
      <c r="D42" s="31">
        <v>14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14583</v>
      </c>
      <c r="D43" s="27">
        <v>10716</v>
      </c>
      <c r="E43" s="28">
        <v>73.482822464513475</v>
      </c>
    </row>
    <row r="44" spans="2:5" s="4" customFormat="1" ht="15.75" customHeight="1" x14ac:dyDescent="0.2">
      <c r="B44" s="26" t="s">
        <v>38</v>
      </c>
      <c r="C44" s="27">
        <v>14221</v>
      </c>
      <c r="D44" s="27">
        <v>12040</v>
      </c>
      <c r="E44" s="28">
        <v>84.663525771746009</v>
      </c>
    </row>
    <row r="45" spans="2:5" s="4" customFormat="1" ht="15.75" customHeight="1" x14ac:dyDescent="0.2">
      <c r="B45" s="26" t="s">
        <v>39</v>
      </c>
      <c r="C45" s="27">
        <v>434</v>
      </c>
      <c r="D45" s="27">
        <v>35</v>
      </c>
      <c r="E45" s="28">
        <v>8.064516129032258</v>
      </c>
    </row>
    <row r="46" spans="2:5" s="4" customFormat="1" ht="15.75" customHeight="1" x14ac:dyDescent="0.2">
      <c r="B46" s="26" t="s">
        <v>40</v>
      </c>
      <c r="C46" s="27">
        <v>58516</v>
      </c>
      <c r="D46" s="27">
        <v>27087</v>
      </c>
      <c r="E46" s="28">
        <v>46.289903616105001</v>
      </c>
    </row>
    <row r="47" spans="2:5" s="4" customFormat="1" ht="15.75" customHeight="1" x14ac:dyDescent="0.2">
      <c r="B47" s="26" t="s">
        <v>41</v>
      </c>
      <c r="C47" s="27">
        <v>11967</v>
      </c>
      <c r="D47" s="27">
        <v>11967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11907</v>
      </c>
      <c r="D48" s="31">
        <v>11907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60</v>
      </c>
      <c r="D50" s="31">
        <v>60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31</v>
      </c>
      <c r="D51" s="27">
        <v>31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31</v>
      </c>
      <c r="D52" s="27">
        <v>31</v>
      </c>
      <c r="E52" s="28">
        <v>100</v>
      </c>
    </row>
    <row r="53" spans="2:5" s="4" customFormat="1" ht="15.75" customHeight="1" x14ac:dyDescent="0.2">
      <c r="B53" s="26" t="s">
        <v>47</v>
      </c>
      <c r="C53" s="27">
        <v>0</v>
      </c>
      <c r="D53" s="27">
        <v>0</v>
      </c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11895</v>
      </c>
      <c r="D61" s="27">
        <v>3655</v>
      </c>
      <c r="E61" s="28">
        <v>30.727196300966792</v>
      </c>
    </row>
    <row r="62" spans="2:5" s="4" customFormat="1" ht="15.75" customHeight="1" x14ac:dyDescent="0.2">
      <c r="B62" s="26" t="s">
        <v>56</v>
      </c>
      <c r="C62" s="27">
        <v>3092</v>
      </c>
      <c r="D62" s="27">
        <v>2486</v>
      </c>
      <c r="E62" s="28">
        <v>80.401034928848645</v>
      </c>
    </row>
    <row r="63" spans="2:5" s="8" customFormat="1" ht="15.75" customHeight="1" x14ac:dyDescent="0.2">
      <c r="B63" s="30" t="s">
        <v>57</v>
      </c>
      <c r="C63" s="31">
        <v>985</v>
      </c>
      <c r="D63" s="31">
        <v>985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828</v>
      </c>
      <c r="D64" s="31">
        <v>230</v>
      </c>
      <c r="E64" s="33">
        <v>27.777777777777779</v>
      </c>
    </row>
    <row r="65" spans="2:5" s="8" customFormat="1" ht="15.75" customHeight="1" x14ac:dyDescent="0.2">
      <c r="B65" s="30" t="s">
        <v>59</v>
      </c>
      <c r="C65" s="31">
        <v>1279</v>
      </c>
      <c r="D65" s="31">
        <v>1271</v>
      </c>
      <c r="E65" s="33">
        <v>99.374511336982025</v>
      </c>
    </row>
    <row r="66" spans="2:5" s="4" customFormat="1" ht="15.75" customHeight="1" x14ac:dyDescent="0.2">
      <c r="B66" s="26" t="s">
        <v>60</v>
      </c>
      <c r="C66" s="27">
        <v>8803</v>
      </c>
      <c r="D66" s="27">
        <v>1169</v>
      </c>
      <c r="E66" s="28">
        <v>13.27956378507327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8768</v>
      </c>
      <c r="D68" s="31">
        <v>1134</v>
      </c>
      <c r="E68" s="33">
        <v>12.933394160583941</v>
      </c>
    </row>
    <row r="69" spans="2:5" s="8" customFormat="1" ht="15.75" customHeight="1" x14ac:dyDescent="0.2">
      <c r="B69" s="30" t="s">
        <v>63</v>
      </c>
      <c r="C69" s="31">
        <v>35</v>
      </c>
      <c r="D69" s="31">
        <v>35</v>
      </c>
      <c r="E69" s="33">
        <v>100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28840</v>
      </c>
      <c r="D71" s="27">
        <v>7073</v>
      </c>
      <c r="E71" s="28">
        <v>24.524965325936201</v>
      </c>
    </row>
    <row r="72" spans="2:5" s="8" customFormat="1" ht="15.75" customHeight="1" x14ac:dyDescent="0.2">
      <c r="B72" s="34" t="s">
        <v>66</v>
      </c>
      <c r="C72" s="35">
        <v>559</v>
      </c>
      <c r="D72" s="35">
        <v>366</v>
      </c>
      <c r="E72" s="33">
        <v>65.474060822898025</v>
      </c>
    </row>
    <row r="73" spans="2:5" s="8" customFormat="1" ht="15.75" customHeight="1" x14ac:dyDescent="0.2">
      <c r="B73" s="34" t="s">
        <v>67</v>
      </c>
      <c r="C73" s="35">
        <v>2208</v>
      </c>
      <c r="D73" s="35">
        <v>235</v>
      </c>
      <c r="E73" s="33">
        <v>10.643115942028986</v>
      </c>
    </row>
    <row r="74" spans="2:5" s="8" customFormat="1" ht="15.75" customHeight="1" x14ac:dyDescent="0.2">
      <c r="B74" s="34" t="s">
        <v>68</v>
      </c>
      <c r="C74" s="35">
        <v>3910</v>
      </c>
      <c r="D74" s="35">
        <v>1282</v>
      </c>
      <c r="E74" s="33">
        <v>32.787723785166243</v>
      </c>
    </row>
    <row r="75" spans="2:5" s="8" customFormat="1" ht="15.75" customHeight="1" x14ac:dyDescent="0.2">
      <c r="B75" s="34" t="s">
        <v>69</v>
      </c>
      <c r="C75" s="35">
        <v>14826</v>
      </c>
      <c r="D75" s="35">
        <v>903</v>
      </c>
      <c r="E75" s="33">
        <v>6.0906515580736542</v>
      </c>
    </row>
    <row r="76" spans="2:5" s="8" customFormat="1" ht="15.75" customHeight="1" x14ac:dyDescent="0.2">
      <c r="B76" s="34" t="s">
        <v>70</v>
      </c>
      <c r="C76" s="35">
        <v>3421</v>
      </c>
      <c r="D76" s="35">
        <v>3321</v>
      </c>
      <c r="E76" s="33">
        <v>97.076878105817016</v>
      </c>
    </row>
    <row r="77" spans="2:5" s="8" customFormat="1" ht="15.75" customHeight="1" x14ac:dyDescent="0.2">
      <c r="B77" s="34" t="s">
        <v>71</v>
      </c>
      <c r="C77" s="35">
        <v>3916</v>
      </c>
      <c r="D77" s="35">
        <v>966</v>
      </c>
      <c r="E77" s="33">
        <v>24.668028600612871</v>
      </c>
    </row>
    <row r="78" spans="2:5" s="5" customFormat="1" ht="15.75" customHeight="1" x14ac:dyDescent="0.2">
      <c r="B78" s="26" t="s">
        <v>72</v>
      </c>
      <c r="C78" s="27">
        <v>40</v>
      </c>
      <c r="D78" s="27">
        <v>40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40</v>
      </c>
      <c r="D81" s="31">
        <v>40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5743</v>
      </c>
      <c r="D87" s="27">
        <v>4321</v>
      </c>
      <c r="E87" s="28">
        <v>75.239421904927738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204</v>
      </c>
      <c r="D90" s="31">
        <v>204</v>
      </c>
      <c r="E90" s="33">
        <v>100</v>
      </c>
    </row>
    <row r="91" spans="2:5" ht="15.75" customHeight="1" x14ac:dyDescent="0.2">
      <c r="B91" s="30" t="s">
        <v>85</v>
      </c>
      <c r="C91" s="31">
        <v>2506</v>
      </c>
      <c r="D91" s="31">
        <v>2506</v>
      </c>
      <c r="E91" s="33">
        <v>100</v>
      </c>
    </row>
    <row r="92" spans="2:5" ht="15.75" customHeight="1" x14ac:dyDescent="0.2">
      <c r="B92" s="30" t="s">
        <v>86</v>
      </c>
      <c r="C92" s="31">
        <v>304</v>
      </c>
      <c r="D92" s="31">
        <v>304</v>
      </c>
      <c r="E92" s="33">
        <v>100</v>
      </c>
    </row>
    <row r="93" spans="2:5" ht="15.75" customHeight="1" x14ac:dyDescent="0.2">
      <c r="B93" s="30" t="s">
        <v>87</v>
      </c>
      <c r="C93" s="31">
        <v>690</v>
      </c>
      <c r="D93" s="31">
        <v>690</v>
      </c>
      <c r="E93" s="33">
        <v>100</v>
      </c>
    </row>
    <row r="94" spans="2:5" ht="15.75" customHeight="1" x14ac:dyDescent="0.2">
      <c r="B94" s="30" t="s">
        <v>88</v>
      </c>
      <c r="C94" s="31">
        <v>2039</v>
      </c>
      <c r="D94" s="31">
        <v>617</v>
      </c>
      <c r="E94" s="33">
        <v>30.259931338891615</v>
      </c>
    </row>
    <row r="95" spans="2:5" s="5" customFormat="1" ht="15.75" customHeight="1" x14ac:dyDescent="0.2">
      <c r="B95" s="26" t="s">
        <v>89</v>
      </c>
      <c r="C95" s="27">
        <v>1482</v>
      </c>
      <c r="D95" s="27">
        <v>942</v>
      </c>
      <c r="E95" s="37">
        <v>63.56275303643725</v>
      </c>
    </row>
    <row r="96" spans="2:5" s="5" customFormat="1" ht="15.75" customHeight="1" x14ac:dyDescent="0.2">
      <c r="B96" s="26" t="s">
        <v>90</v>
      </c>
      <c r="C96" s="27">
        <v>1442</v>
      </c>
      <c r="D96" s="27">
        <v>902</v>
      </c>
      <c r="E96" s="37">
        <v>62.552011095700422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1442</v>
      </c>
      <c r="D100" s="31">
        <v>902</v>
      </c>
      <c r="E100" s="38">
        <v>62.552011095700422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40</v>
      </c>
      <c r="D102" s="27">
        <v>40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DF903CF-DE1B-40C9-BA01-5F48D23178A2}"/>
    <hyperlink ref="D4" location="Şubat!A1" display="Şubat" xr:uid="{CE81A831-0B62-4567-8087-A69FAA380536}"/>
    <hyperlink ref="E4" location="Mart!A1" display="Mart" xr:uid="{1A16C0B6-DB9B-4645-9868-13210E3D45C5}"/>
    <hyperlink ref="C5" location="Nisan!A1" display="Nisan" xr:uid="{3F0F41B9-FFC5-4E8D-B365-EC10FC4C4FF9}"/>
    <hyperlink ref="D5" location="Mayıs!A1" display="Mayıs" xr:uid="{73D887B4-EDAE-4150-A109-A9EEB17A460D}"/>
    <hyperlink ref="E5" location="Haziran!A1" display="Haziran" xr:uid="{61CFB3FA-01DC-4B05-ABEB-8A622F2B818B}"/>
    <hyperlink ref="C6" location="Temmuz!A1" display="Temmuz" xr:uid="{4A34243A-B309-4375-BAFD-A221B8D63EFA}"/>
    <hyperlink ref="D6" location="Ağustos!A1" display="Ağustos" xr:uid="{0E0C70EC-9D87-40B9-A7C6-80919DF33AFE}"/>
    <hyperlink ref="E6" location="Eylül!A1" display="Eylül" xr:uid="{05925CC6-BE26-43D8-A9B6-8053BD18ACCB}"/>
    <hyperlink ref="C7" location="Ekim!A1" display="Ekim" xr:uid="{70D5DF0D-C654-4FCA-8645-2E8AB033C2A0}"/>
    <hyperlink ref="D7" location="Kasım!A1" display="Kasım" xr:uid="{9F4B2EF6-1E4C-4174-99EA-986AFCD8D62A}"/>
    <hyperlink ref="E7" location="Aralık!A1" display="Aralık" xr:uid="{3B3B250A-1519-4DC4-B0A0-CD98A70A621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F128-B50A-4DB5-AED9-1075831D9E3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7" t="s">
        <v>107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277088</v>
      </c>
      <c r="D10" s="27">
        <v>167547</v>
      </c>
      <c r="E10" s="28">
        <v>60.46707183277514</v>
      </c>
    </row>
    <row r="11" spans="2:7" s="5" customFormat="1" ht="15.75" customHeight="1" x14ac:dyDescent="0.2">
      <c r="B11" s="26" t="s">
        <v>5</v>
      </c>
      <c r="C11" s="27">
        <v>221905</v>
      </c>
      <c r="D11" s="27">
        <v>143916</v>
      </c>
      <c r="E11" s="29">
        <v>64.854780198733692</v>
      </c>
    </row>
    <row r="12" spans="2:7" s="5" customFormat="1" ht="15.75" customHeight="1" x14ac:dyDescent="0.2">
      <c r="B12" s="26" t="s">
        <v>6</v>
      </c>
      <c r="C12" s="27">
        <v>97859</v>
      </c>
      <c r="D12" s="27">
        <v>65316</v>
      </c>
      <c r="E12" s="29">
        <v>66.745010678629455</v>
      </c>
      <c r="G12" s="6"/>
    </row>
    <row r="13" spans="2:7" s="5" customFormat="1" ht="15.75" customHeight="1" x14ac:dyDescent="0.2">
      <c r="B13" s="26" t="s">
        <v>7</v>
      </c>
      <c r="C13" s="27">
        <v>87696</v>
      </c>
      <c r="D13" s="27">
        <v>57531</v>
      </c>
      <c r="E13" s="29">
        <v>65.60276409414341</v>
      </c>
    </row>
    <row r="14" spans="2:7" ht="15.75" customHeight="1" x14ac:dyDescent="0.2">
      <c r="B14" s="30" t="s">
        <v>8</v>
      </c>
      <c r="C14" s="31">
        <v>14089</v>
      </c>
      <c r="D14" s="31">
        <v>4743</v>
      </c>
      <c r="E14" s="32">
        <v>33.664561005039396</v>
      </c>
    </row>
    <row r="15" spans="2:7" ht="15.75" customHeight="1" x14ac:dyDescent="0.2">
      <c r="B15" s="30" t="s">
        <v>9</v>
      </c>
      <c r="C15" s="31">
        <v>4106</v>
      </c>
      <c r="D15" s="31">
        <v>2228</v>
      </c>
      <c r="E15" s="32">
        <v>54.262055528494891</v>
      </c>
    </row>
    <row r="16" spans="2:7" ht="15.75" customHeight="1" x14ac:dyDescent="0.2">
      <c r="B16" s="30" t="s">
        <v>10</v>
      </c>
      <c r="C16" s="31">
        <v>62474</v>
      </c>
      <c r="D16" s="31">
        <v>46041</v>
      </c>
      <c r="E16" s="32">
        <v>73.696257643179564</v>
      </c>
    </row>
    <row r="17" spans="2:5" ht="15.75" customHeight="1" x14ac:dyDescent="0.2">
      <c r="B17" s="30" t="s">
        <v>11</v>
      </c>
      <c r="C17" s="31">
        <v>7027</v>
      </c>
      <c r="D17" s="31">
        <v>4519</v>
      </c>
      <c r="E17" s="32">
        <v>64.309093496513441</v>
      </c>
    </row>
    <row r="18" spans="2:5" s="5" customFormat="1" ht="15.75" customHeight="1" x14ac:dyDescent="0.2">
      <c r="B18" s="26" t="s">
        <v>12</v>
      </c>
      <c r="C18" s="27">
        <v>10163</v>
      </c>
      <c r="D18" s="27">
        <v>7785</v>
      </c>
      <c r="E18" s="29">
        <v>76.60139722522878</v>
      </c>
    </row>
    <row r="19" spans="2:5" ht="15.75" customHeight="1" x14ac:dyDescent="0.2">
      <c r="B19" s="30" t="s">
        <v>13</v>
      </c>
      <c r="C19" s="31">
        <v>5445</v>
      </c>
      <c r="D19" s="31">
        <v>3890</v>
      </c>
      <c r="E19" s="32">
        <v>71.441689623507813</v>
      </c>
    </row>
    <row r="20" spans="2:5" ht="15.75" customHeight="1" x14ac:dyDescent="0.2">
      <c r="B20" s="30" t="s">
        <v>14</v>
      </c>
      <c r="C20" s="31">
        <v>-1</v>
      </c>
      <c r="D20" s="31">
        <v>-1</v>
      </c>
      <c r="E20" s="32">
        <v>100</v>
      </c>
    </row>
    <row r="21" spans="2:5" ht="15.75" customHeight="1" x14ac:dyDescent="0.2">
      <c r="B21" s="30" t="s">
        <v>15</v>
      </c>
      <c r="C21" s="31">
        <v>4719</v>
      </c>
      <c r="D21" s="31">
        <v>3896</v>
      </c>
      <c r="E21" s="32">
        <v>82.5598643780462</v>
      </c>
    </row>
    <row r="22" spans="2:5" s="4" customFormat="1" ht="15.75" customHeight="1" x14ac:dyDescent="0.2">
      <c r="B22" s="26" t="s">
        <v>16</v>
      </c>
      <c r="C22" s="27">
        <v>23500</v>
      </c>
      <c r="D22" s="27">
        <v>9261</v>
      </c>
      <c r="E22" s="28">
        <v>39.408510638297869</v>
      </c>
    </row>
    <row r="23" spans="2:5" s="8" customFormat="1" ht="15.75" customHeight="1" x14ac:dyDescent="0.2">
      <c r="B23" s="30" t="s">
        <v>17</v>
      </c>
      <c r="C23" s="31">
        <v>165</v>
      </c>
      <c r="D23" s="31">
        <v>42</v>
      </c>
      <c r="E23" s="33">
        <v>25.454545454545453</v>
      </c>
    </row>
    <row r="24" spans="2:5" s="8" customFormat="1" ht="15.75" customHeight="1" x14ac:dyDescent="0.2">
      <c r="B24" s="30" t="s">
        <v>18</v>
      </c>
      <c r="C24" s="31">
        <v>23335</v>
      </c>
      <c r="D24" s="31">
        <v>9219</v>
      </c>
      <c r="E24" s="33">
        <v>39.507178058710089</v>
      </c>
    </row>
    <row r="25" spans="2:5" s="4" customFormat="1" ht="15.75" customHeight="1" x14ac:dyDescent="0.2">
      <c r="B25" s="26" t="s">
        <v>19</v>
      </c>
      <c r="C25" s="27">
        <v>73469</v>
      </c>
      <c r="D25" s="27">
        <v>48443</v>
      </c>
      <c r="E25" s="28">
        <v>65.936653554560436</v>
      </c>
    </row>
    <row r="26" spans="2:5" s="4" customFormat="1" ht="15.75" customHeight="1" x14ac:dyDescent="0.2">
      <c r="B26" s="26" t="s">
        <v>20</v>
      </c>
      <c r="C26" s="27">
        <v>55723</v>
      </c>
      <c r="D26" s="27">
        <v>31179</v>
      </c>
      <c r="E26" s="28">
        <v>55.953555982269442</v>
      </c>
    </row>
    <row r="27" spans="2:5" s="8" customFormat="1" ht="15.75" customHeight="1" x14ac:dyDescent="0.2">
      <c r="B27" s="30" t="s">
        <v>21</v>
      </c>
      <c r="C27" s="31">
        <v>51203</v>
      </c>
      <c r="D27" s="31">
        <v>27629</v>
      </c>
      <c r="E27" s="33">
        <v>53.959728922133465</v>
      </c>
    </row>
    <row r="28" spans="2:5" s="8" customFormat="1" ht="15.75" customHeight="1" x14ac:dyDescent="0.2">
      <c r="B28" s="30" t="s">
        <v>22</v>
      </c>
      <c r="C28" s="31">
        <v>4520</v>
      </c>
      <c r="D28" s="31">
        <v>3550</v>
      </c>
      <c r="E28" s="33">
        <v>78.539823008849567</v>
      </c>
    </row>
    <row r="29" spans="2:5" s="4" customFormat="1" ht="15.75" customHeight="1" x14ac:dyDescent="0.2">
      <c r="B29" s="26" t="s">
        <v>23</v>
      </c>
      <c r="C29" s="27">
        <v>13531</v>
      </c>
      <c r="D29" s="27">
        <v>13490</v>
      </c>
      <c r="E29" s="28">
        <v>99.696992092232648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13526</v>
      </c>
      <c r="D31" s="31">
        <v>13485</v>
      </c>
      <c r="E31" s="33">
        <v>99.696880082803489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5</v>
      </c>
      <c r="D35" s="31">
        <v>5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4215</v>
      </c>
      <c r="D36" s="27">
        <v>3774</v>
      </c>
      <c r="E36" s="29">
        <v>89.537366548042712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1496</v>
      </c>
      <c r="D39" s="27">
        <v>1496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62</v>
      </c>
      <c r="D40" s="31">
        <v>62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1420</v>
      </c>
      <c r="D41" s="31">
        <v>1420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14</v>
      </c>
      <c r="D42" s="31">
        <v>14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12685</v>
      </c>
      <c r="D43" s="27">
        <v>9016</v>
      </c>
      <c r="E43" s="28">
        <v>71.07607410327158</v>
      </c>
    </row>
    <row r="44" spans="2:5" s="4" customFormat="1" ht="15.75" customHeight="1" x14ac:dyDescent="0.2">
      <c r="B44" s="26" t="s">
        <v>38</v>
      </c>
      <c r="C44" s="27">
        <v>12461</v>
      </c>
      <c r="D44" s="27">
        <v>10350</v>
      </c>
      <c r="E44" s="28">
        <v>83.059144530936521</v>
      </c>
    </row>
    <row r="45" spans="2:5" s="4" customFormat="1" ht="15.75" customHeight="1" x14ac:dyDescent="0.2">
      <c r="B45" s="26" t="s">
        <v>39</v>
      </c>
      <c r="C45" s="27">
        <v>435</v>
      </c>
      <c r="D45" s="27">
        <v>34</v>
      </c>
      <c r="E45" s="28">
        <v>7.8160919540229887</v>
      </c>
    </row>
    <row r="46" spans="2:5" s="4" customFormat="1" ht="15.75" customHeight="1" x14ac:dyDescent="0.2">
      <c r="B46" s="26" t="s">
        <v>40</v>
      </c>
      <c r="C46" s="27">
        <v>53787</v>
      </c>
      <c r="D46" s="27">
        <v>22737</v>
      </c>
      <c r="E46" s="28">
        <v>42.272296279770202</v>
      </c>
    </row>
    <row r="47" spans="2:5" s="4" customFormat="1" ht="15.75" customHeight="1" x14ac:dyDescent="0.2">
      <c r="B47" s="26" t="s">
        <v>41</v>
      </c>
      <c r="C47" s="27">
        <v>9951</v>
      </c>
      <c r="D47" s="27">
        <v>9951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9895</v>
      </c>
      <c r="D48" s="31">
        <v>9895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56</v>
      </c>
      <c r="D50" s="31">
        <v>56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29</v>
      </c>
      <c r="D51" s="27">
        <v>29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29</v>
      </c>
      <c r="D52" s="27">
        <v>29</v>
      </c>
      <c r="E52" s="28">
        <v>100</v>
      </c>
    </row>
    <row r="53" spans="2:5" s="4" customFormat="1" ht="15.75" customHeight="1" x14ac:dyDescent="0.2">
      <c r="B53" s="26" t="s">
        <v>47</v>
      </c>
      <c r="C53" s="27">
        <v>0</v>
      </c>
      <c r="D53" s="27">
        <v>0</v>
      </c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11115</v>
      </c>
      <c r="D61" s="27">
        <v>2899</v>
      </c>
      <c r="E61" s="28">
        <v>26.081871345029239</v>
      </c>
    </row>
    <row r="62" spans="2:5" s="4" customFormat="1" ht="15.75" customHeight="1" x14ac:dyDescent="0.2">
      <c r="B62" s="26" t="s">
        <v>56</v>
      </c>
      <c r="C62" s="27">
        <v>2472</v>
      </c>
      <c r="D62" s="27">
        <v>1862</v>
      </c>
      <c r="E62" s="28">
        <v>75.323624595469255</v>
      </c>
    </row>
    <row r="63" spans="2:5" s="8" customFormat="1" ht="15.75" customHeight="1" x14ac:dyDescent="0.2">
      <c r="B63" s="30" t="s">
        <v>57</v>
      </c>
      <c r="C63" s="31">
        <v>848</v>
      </c>
      <c r="D63" s="31">
        <v>848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802</v>
      </c>
      <c r="D64" s="31">
        <v>200</v>
      </c>
      <c r="E64" s="33">
        <v>24.937655860349128</v>
      </c>
    </row>
    <row r="65" spans="2:5" s="8" customFormat="1" ht="15.75" customHeight="1" x14ac:dyDescent="0.2">
      <c r="B65" s="30" t="s">
        <v>59</v>
      </c>
      <c r="C65" s="31">
        <v>822</v>
      </c>
      <c r="D65" s="31">
        <v>814</v>
      </c>
      <c r="E65" s="33">
        <v>99.026763990267639</v>
      </c>
    </row>
    <row r="66" spans="2:5" s="4" customFormat="1" ht="15.75" customHeight="1" x14ac:dyDescent="0.2">
      <c r="B66" s="26" t="s">
        <v>60</v>
      </c>
      <c r="C66" s="27">
        <v>8643</v>
      </c>
      <c r="D66" s="27">
        <v>1037</v>
      </c>
      <c r="E66" s="28">
        <v>11.998148790929076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8613</v>
      </c>
      <c r="D68" s="31">
        <v>1008</v>
      </c>
      <c r="E68" s="33">
        <v>11.703239289446186</v>
      </c>
    </row>
    <row r="69" spans="2:5" s="8" customFormat="1" ht="15.75" customHeight="1" x14ac:dyDescent="0.2">
      <c r="B69" s="30" t="s">
        <v>63</v>
      </c>
      <c r="C69" s="31">
        <v>30</v>
      </c>
      <c r="D69" s="31">
        <v>29</v>
      </c>
      <c r="E69" s="33">
        <v>96.666666666666671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27510</v>
      </c>
      <c r="D71" s="27">
        <v>6091</v>
      </c>
      <c r="E71" s="28">
        <v>22.141039621955652</v>
      </c>
    </row>
    <row r="72" spans="2:5" s="8" customFormat="1" ht="15.75" customHeight="1" x14ac:dyDescent="0.2">
      <c r="B72" s="34" t="s">
        <v>66</v>
      </c>
      <c r="C72" s="35">
        <v>505</v>
      </c>
      <c r="D72" s="35">
        <v>313</v>
      </c>
      <c r="E72" s="33">
        <v>61.980198019801982</v>
      </c>
    </row>
    <row r="73" spans="2:5" s="8" customFormat="1" ht="15.75" customHeight="1" x14ac:dyDescent="0.2">
      <c r="B73" s="34" t="s">
        <v>67</v>
      </c>
      <c r="C73" s="35">
        <v>2558</v>
      </c>
      <c r="D73" s="35">
        <v>254</v>
      </c>
      <c r="E73" s="33">
        <v>9.9296325254104776</v>
      </c>
    </row>
    <row r="74" spans="2:5" s="8" customFormat="1" ht="15.75" customHeight="1" x14ac:dyDescent="0.2">
      <c r="B74" s="34" t="s">
        <v>68</v>
      </c>
      <c r="C74" s="35">
        <v>3821</v>
      </c>
      <c r="D74" s="35">
        <v>1134</v>
      </c>
      <c r="E74" s="33">
        <v>29.678094739596965</v>
      </c>
    </row>
    <row r="75" spans="2:5" s="8" customFormat="1" ht="15.75" customHeight="1" x14ac:dyDescent="0.2">
      <c r="B75" s="34" t="s">
        <v>69</v>
      </c>
      <c r="C75" s="35">
        <v>14582</v>
      </c>
      <c r="D75" s="35">
        <v>782</v>
      </c>
      <c r="E75" s="33">
        <v>5.3627760252365935</v>
      </c>
    </row>
    <row r="76" spans="2:5" s="8" customFormat="1" ht="15.75" customHeight="1" x14ac:dyDescent="0.2">
      <c r="B76" s="34" t="s">
        <v>70</v>
      </c>
      <c r="C76" s="35">
        <v>2913</v>
      </c>
      <c r="D76" s="35">
        <v>2871</v>
      </c>
      <c r="E76" s="33">
        <v>98.558187435633371</v>
      </c>
    </row>
    <row r="77" spans="2:5" s="8" customFormat="1" ht="15.75" customHeight="1" x14ac:dyDescent="0.2">
      <c r="B77" s="34" t="s">
        <v>71</v>
      </c>
      <c r="C77" s="35">
        <v>3131</v>
      </c>
      <c r="D77" s="35">
        <v>737</v>
      </c>
      <c r="E77" s="33">
        <v>23.538805493452571</v>
      </c>
    </row>
    <row r="78" spans="2:5" s="5" customFormat="1" ht="15.75" customHeight="1" x14ac:dyDescent="0.2">
      <c r="B78" s="26" t="s">
        <v>72</v>
      </c>
      <c r="C78" s="27">
        <v>40</v>
      </c>
      <c r="D78" s="27">
        <v>40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40</v>
      </c>
      <c r="D81" s="31">
        <v>40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5142</v>
      </c>
      <c r="D87" s="27">
        <v>3727</v>
      </c>
      <c r="E87" s="28">
        <v>72.481524698560875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169</v>
      </c>
      <c r="D90" s="31">
        <v>169</v>
      </c>
      <c r="E90" s="33">
        <v>100</v>
      </c>
    </row>
    <row r="91" spans="2:5" ht="15.75" customHeight="1" x14ac:dyDescent="0.2">
      <c r="B91" s="30" t="s">
        <v>85</v>
      </c>
      <c r="C91" s="31">
        <v>2172</v>
      </c>
      <c r="D91" s="31">
        <v>2172</v>
      </c>
      <c r="E91" s="33">
        <v>100</v>
      </c>
    </row>
    <row r="92" spans="2:5" ht="15.75" customHeight="1" x14ac:dyDescent="0.2">
      <c r="B92" s="30" t="s">
        <v>86</v>
      </c>
      <c r="C92" s="31">
        <v>249</v>
      </c>
      <c r="D92" s="31">
        <v>249</v>
      </c>
      <c r="E92" s="33">
        <v>100</v>
      </c>
    </row>
    <row r="93" spans="2:5" ht="15.75" customHeight="1" x14ac:dyDescent="0.2">
      <c r="B93" s="30" t="s">
        <v>87</v>
      </c>
      <c r="C93" s="31">
        <v>549</v>
      </c>
      <c r="D93" s="31">
        <v>549</v>
      </c>
      <c r="E93" s="33">
        <v>100</v>
      </c>
    </row>
    <row r="94" spans="2:5" ht="15.75" customHeight="1" x14ac:dyDescent="0.2">
      <c r="B94" s="30" t="s">
        <v>88</v>
      </c>
      <c r="C94" s="31">
        <v>2003</v>
      </c>
      <c r="D94" s="31">
        <v>588</v>
      </c>
      <c r="E94" s="33">
        <v>29.355966050923616</v>
      </c>
    </row>
    <row r="95" spans="2:5" s="5" customFormat="1" ht="15.75" customHeight="1" x14ac:dyDescent="0.2">
      <c r="B95" s="26" t="s">
        <v>89</v>
      </c>
      <c r="C95" s="27">
        <v>1396</v>
      </c>
      <c r="D95" s="27">
        <v>894</v>
      </c>
      <c r="E95" s="37">
        <v>64.040114613180521</v>
      </c>
    </row>
    <row r="96" spans="2:5" s="5" customFormat="1" ht="15.75" customHeight="1" x14ac:dyDescent="0.2">
      <c r="B96" s="26" t="s">
        <v>90</v>
      </c>
      <c r="C96" s="27">
        <v>1356</v>
      </c>
      <c r="D96" s="27">
        <v>854</v>
      </c>
      <c r="E96" s="37">
        <v>62.979351032448385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1356</v>
      </c>
      <c r="D100" s="31">
        <v>854</v>
      </c>
      <c r="E100" s="38">
        <v>62.979351032448385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40</v>
      </c>
      <c r="D102" s="27">
        <v>40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20EE043-768C-4E76-8BEA-AEE40EABD731}"/>
    <hyperlink ref="D4" location="Şubat!A1" display="Şubat" xr:uid="{16DB183F-46DF-472B-A1BC-F0BEF0D34EB3}"/>
    <hyperlink ref="E4" location="Mart!A1" display="Mart" xr:uid="{95E7620E-330C-44C8-A489-1C5EA423A2D5}"/>
    <hyperlink ref="C5" location="Nisan!A1" display="Nisan" xr:uid="{7D437378-92C8-4266-B7F8-2BF1ACAAD438}"/>
    <hyperlink ref="D5" location="Mayıs!A1" display="Mayıs" xr:uid="{EF5BF6EC-01F1-463C-B347-90D32368CD8F}"/>
    <hyperlink ref="E5" location="Haziran!A1" display="Haziran" xr:uid="{83878867-BFBB-4C52-9F8A-65AEF2AB1427}"/>
    <hyperlink ref="C6" location="Temmuz!A1" display="Temmuz" xr:uid="{8FCEB7C8-3DE6-42C8-A33D-1E80D083E39A}"/>
    <hyperlink ref="D6" location="Ağustos!A1" display="Ağustos" xr:uid="{84DD9CCF-DB52-4F65-97CA-2F41334E3D77}"/>
    <hyperlink ref="E6" location="Eylül!A1" display="Eylül" xr:uid="{377349FF-539F-4D9A-8AEF-E081ED3D6DD6}"/>
    <hyperlink ref="C7" location="Ekim!A1" display="Ekim" xr:uid="{993F0D0F-9F97-47E4-AB05-D979129D41E1}"/>
    <hyperlink ref="D7" location="Kasım!A1" display="Kasım" xr:uid="{8A2F387A-5864-4BD0-AD27-78DBF20304FA}"/>
    <hyperlink ref="E7" location="Aralık!A1" display="Aralık" xr:uid="{ED826AC9-390B-4265-818D-717AE775498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4FAD-FB71-42DE-A118-4825719CC4D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7" t="s">
        <v>190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254120</v>
      </c>
      <c r="D10" s="27">
        <v>145235</v>
      </c>
      <c r="E10" s="28">
        <v>57.152132850621754</v>
      </c>
    </row>
    <row r="11" spans="2:7" s="5" customFormat="1" ht="15.75" customHeight="1" x14ac:dyDescent="0.2">
      <c r="B11" s="26" t="s">
        <v>5</v>
      </c>
      <c r="C11" s="27">
        <v>204183</v>
      </c>
      <c r="D11" s="27">
        <v>126328</v>
      </c>
      <c r="E11" s="29">
        <v>61.869989176376095</v>
      </c>
    </row>
    <row r="12" spans="2:7" s="5" customFormat="1" ht="15.75" customHeight="1" x14ac:dyDescent="0.2">
      <c r="B12" s="26" t="s">
        <v>6</v>
      </c>
      <c r="C12" s="27">
        <v>90754</v>
      </c>
      <c r="D12" s="27">
        <v>57135</v>
      </c>
      <c r="E12" s="29">
        <v>62.955902770125839</v>
      </c>
      <c r="G12" s="6"/>
    </row>
    <row r="13" spans="2:7" s="5" customFormat="1" ht="15.75" customHeight="1" x14ac:dyDescent="0.2">
      <c r="B13" s="26" t="s">
        <v>7</v>
      </c>
      <c r="C13" s="27">
        <v>80247</v>
      </c>
      <c r="D13" s="27">
        <v>49418</v>
      </c>
      <c r="E13" s="29">
        <v>61.582364449761364</v>
      </c>
    </row>
    <row r="14" spans="2:7" ht="15.75" customHeight="1" x14ac:dyDescent="0.2">
      <c r="B14" s="30" t="s">
        <v>8</v>
      </c>
      <c r="C14" s="31">
        <v>14050</v>
      </c>
      <c r="D14" s="31">
        <v>4416</v>
      </c>
      <c r="E14" s="32">
        <v>31.430604982206408</v>
      </c>
    </row>
    <row r="15" spans="2:7" ht="15.75" customHeight="1" x14ac:dyDescent="0.2">
      <c r="B15" s="30" t="s">
        <v>9</v>
      </c>
      <c r="C15" s="31">
        <v>4098</v>
      </c>
      <c r="D15" s="31">
        <v>1592</v>
      </c>
      <c r="E15" s="32">
        <v>38.848218643240607</v>
      </c>
    </row>
    <row r="16" spans="2:7" ht="15.75" customHeight="1" x14ac:dyDescent="0.2">
      <c r="B16" s="30" t="s">
        <v>10</v>
      </c>
      <c r="C16" s="31">
        <v>54955</v>
      </c>
      <c r="D16" s="31">
        <v>38946</v>
      </c>
      <c r="E16" s="32">
        <v>70.868892730415794</v>
      </c>
    </row>
    <row r="17" spans="2:5" ht="15.75" customHeight="1" x14ac:dyDescent="0.2">
      <c r="B17" s="30" t="s">
        <v>11</v>
      </c>
      <c r="C17" s="31">
        <v>7144</v>
      </c>
      <c r="D17" s="31">
        <v>4464</v>
      </c>
      <c r="E17" s="32">
        <v>62.486002239641657</v>
      </c>
    </row>
    <row r="18" spans="2:5" s="5" customFormat="1" ht="15.75" customHeight="1" x14ac:dyDescent="0.2">
      <c r="B18" s="26" t="s">
        <v>12</v>
      </c>
      <c r="C18" s="27">
        <v>10507</v>
      </c>
      <c r="D18" s="27">
        <v>7717</v>
      </c>
      <c r="E18" s="29">
        <v>73.446273912629678</v>
      </c>
    </row>
    <row r="19" spans="2:5" ht="15.75" customHeight="1" x14ac:dyDescent="0.2">
      <c r="B19" s="30" t="s">
        <v>13</v>
      </c>
      <c r="C19" s="31">
        <v>5562</v>
      </c>
      <c r="D19" s="31">
        <v>3891</v>
      </c>
      <c r="E19" s="32">
        <v>69.95685005393743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4945</v>
      </c>
      <c r="D21" s="31">
        <v>3826</v>
      </c>
      <c r="E21" s="32">
        <v>77.371081900910013</v>
      </c>
    </row>
    <row r="22" spans="2:5" s="4" customFormat="1" ht="15.75" customHeight="1" x14ac:dyDescent="0.2">
      <c r="B22" s="26" t="s">
        <v>16</v>
      </c>
      <c r="C22" s="27">
        <v>23694</v>
      </c>
      <c r="D22" s="27">
        <v>8647</v>
      </c>
      <c r="E22" s="28">
        <v>36.494471174136912</v>
      </c>
    </row>
    <row r="23" spans="2:5" s="8" customFormat="1" ht="15.75" customHeight="1" x14ac:dyDescent="0.2">
      <c r="B23" s="30" t="s">
        <v>17</v>
      </c>
      <c r="C23" s="31">
        <v>157</v>
      </c>
      <c r="D23" s="31">
        <v>34</v>
      </c>
      <c r="E23" s="33">
        <v>21.656050955414013</v>
      </c>
    </row>
    <row r="24" spans="2:5" s="8" customFormat="1" ht="15.75" customHeight="1" x14ac:dyDescent="0.2">
      <c r="B24" s="30" t="s">
        <v>18</v>
      </c>
      <c r="C24" s="31">
        <v>23537</v>
      </c>
      <c r="D24" s="31">
        <v>8613</v>
      </c>
      <c r="E24" s="33">
        <v>36.593448612822364</v>
      </c>
    </row>
    <row r="25" spans="2:5" s="4" customFormat="1" ht="15.75" customHeight="1" x14ac:dyDescent="0.2">
      <c r="B25" s="26" t="s">
        <v>19</v>
      </c>
      <c r="C25" s="27">
        <v>66149</v>
      </c>
      <c r="D25" s="27">
        <v>42977</v>
      </c>
      <c r="E25" s="28">
        <v>64.96999198778515</v>
      </c>
    </row>
    <row r="26" spans="2:5" s="4" customFormat="1" ht="15.75" customHeight="1" x14ac:dyDescent="0.2">
      <c r="B26" s="26" t="s">
        <v>20</v>
      </c>
      <c r="C26" s="27">
        <v>50958</v>
      </c>
      <c r="D26" s="27">
        <v>28263</v>
      </c>
      <c r="E26" s="28">
        <v>55.463322736371133</v>
      </c>
    </row>
    <row r="27" spans="2:5" s="8" customFormat="1" ht="15.75" customHeight="1" x14ac:dyDescent="0.2">
      <c r="B27" s="30" t="s">
        <v>21</v>
      </c>
      <c r="C27" s="31">
        <v>47104</v>
      </c>
      <c r="D27" s="31">
        <v>25192</v>
      </c>
      <c r="E27" s="33">
        <v>53.481657608695656</v>
      </c>
    </row>
    <row r="28" spans="2:5" s="8" customFormat="1" ht="15.75" customHeight="1" x14ac:dyDescent="0.2">
      <c r="B28" s="30" t="s">
        <v>22</v>
      </c>
      <c r="C28" s="31">
        <v>3854</v>
      </c>
      <c r="D28" s="31">
        <v>3071</v>
      </c>
      <c r="E28" s="33">
        <v>79.683445770627912</v>
      </c>
    </row>
    <row r="29" spans="2:5" s="4" customFormat="1" ht="15.75" customHeight="1" x14ac:dyDescent="0.2">
      <c r="B29" s="26" t="s">
        <v>23</v>
      </c>
      <c r="C29" s="27">
        <v>11585</v>
      </c>
      <c r="D29" s="27">
        <v>11540</v>
      </c>
      <c r="E29" s="28">
        <v>99.611566681053091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11583</v>
      </c>
      <c r="D31" s="31">
        <v>11538</v>
      </c>
      <c r="E31" s="33">
        <v>99.61149961149961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2</v>
      </c>
      <c r="D35" s="31">
        <v>2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3606</v>
      </c>
      <c r="D36" s="27">
        <v>3174</v>
      </c>
      <c r="E36" s="29">
        <v>88.01996672212978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1184</v>
      </c>
      <c r="D39" s="27">
        <v>1184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49</v>
      </c>
      <c r="D40" s="31">
        <v>49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1121</v>
      </c>
      <c r="D41" s="31">
        <v>1121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14</v>
      </c>
      <c r="D42" s="31">
        <v>14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11132</v>
      </c>
      <c r="D43" s="27">
        <v>7621</v>
      </c>
      <c r="E43" s="28">
        <v>68.460294646065407</v>
      </c>
    </row>
    <row r="44" spans="2:5" s="4" customFormat="1" ht="15.75" customHeight="1" x14ac:dyDescent="0.2">
      <c r="B44" s="26" t="s">
        <v>38</v>
      </c>
      <c r="C44" s="27">
        <v>10837</v>
      </c>
      <c r="D44" s="27">
        <v>8734</v>
      </c>
      <c r="E44" s="28">
        <v>80.594260404170896</v>
      </c>
    </row>
    <row r="45" spans="2:5" s="4" customFormat="1" ht="15.75" customHeight="1" x14ac:dyDescent="0.2">
      <c r="B45" s="26" t="s">
        <v>39</v>
      </c>
      <c r="C45" s="27">
        <v>433</v>
      </c>
      <c r="D45" s="27">
        <v>30</v>
      </c>
      <c r="E45" s="28">
        <v>6.9284064665127012</v>
      </c>
    </row>
    <row r="46" spans="2:5" s="4" customFormat="1" ht="15.75" customHeight="1" x14ac:dyDescent="0.2">
      <c r="B46" s="26" t="s">
        <v>40</v>
      </c>
      <c r="C46" s="27">
        <v>48583</v>
      </c>
      <c r="D46" s="27">
        <v>18133</v>
      </c>
      <c r="E46" s="28">
        <v>37.323755223020399</v>
      </c>
    </row>
    <row r="47" spans="2:5" s="4" customFormat="1" ht="15.75" customHeight="1" x14ac:dyDescent="0.2">
      <c r="B47" s="26" t="s">
        <v>41</v>
      </c>
      <c r="C47" s="27">
        <v>8091</v>
      </c>
      <c r="D47" s="27">
        <v>8091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8035</v>
      </c>
      <c r="D48" s="31">
        <v>8035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56</v>
      </c>
      <c r="D50" s="31">
        <v>56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</v>
      </c>
      <c r="D51" s="27">
        <v>4</v>
      </c>
      <c r="E51" s="28">
        <v>80</v>
      </c>
    </row>
    <row r="52" spans="2:5" s="4" customFormat="1" ht="15.75" customHeight="1" x14ac:dyDescent="0.2">
      <c r="B52" s="26" t="s">
        <v>46</v>
      </c>
      <c r="C52" s="27">
        <v>5</v>
      </c>
      <c r="D52" s="27">
        <v>4</v>
      </c>
      <c r="E52" s="28">
        <v>80</v>
      </c>
    </row>
    <row r="53" spans="2:5" s="4" customFormat="1" ht="15.75" customHeight="1" x14ac:dyDescent="0.2">
      <c r="B53" s="26" t="s">
        <v>47</v>
      </c>
      <c r="C53" s="27">
        <v>0</v>
      </c>
      <c r="D53" s="27">
        <v>0</v>
      </c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10387</v>
      </c>
      <c r="D61" s="27">
        <v>2072</v>
      </c>
      <c r="E61" s="28">
        <v>19.948011937999421</v>
      </c>
    </row>
    <row r="62" spans="2:5" s="4" customFormat="1" ht="15.75" customHeight="1" x14ac:dyDescent="0.2">
      <c r="B62" s="26" t="s">
        <v>56</v>
      </c>
      <c r="C62" s="27">
        <v>1805</v>
      </c>
      <c r="D62" s="27">
        <v>1200</v>
      </c>
      <c r="E62" s="28">
        <v>66.4819944598338</v>
      </c>
    </row>
    <row r="63" spans="2:5" s="8" customFormat="1" ht="15.75" customHeight="1" x14ac:dyDescent="0.2">
      <c r="B63" s="30" t="s">
        <v>57</v>
      </c>
      <c r="C63" s="31">
        <v>706</v>
      </c>
      <c r="D63" s="31">
        <v>706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758</v>
      </c>
      <c r="D64" s="31">
        <v>161</v>
      </c>
      <c r="E64" s="33">
        <v>21.240105540897098</v>
      </c>
    </row>
    <row r="65" spans="2:5" s="8" customFormat="1" ht="15.75" customHeight="1" x14ac:dyDescent="0.2">
      <c r="B65" s="30" t="s">
        <v>59</v>
      </c>
      <c r="C65" s="31">
        <v>341</v>
      </c>
      <c r="D65" s="31">
        <v>333</v>
      </c>
      <c r="E65" s="33">
        <v>97.653958944281527</v>
      </c>
    </row>
    <row r="66" spans="2:5" s="4" customFormat="1" ht="15.75" customHeight="1" x14ac:dyDescent="0.2">
      <c r="B66" s="26" t="s">
        <v>60</v>
      </c>
      <c r="C66" s="27">
        <v>8582</v>
      </c>
      <c r="D66" s="27">
        <v>872</v>
      </c>
      <c r="E66" s="28">
        <v>10.160801677930552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8557</v>
      </c>
      <c r="D68" s="31">
        <v>847</v>
      </c>
      <c r="E68" s="33">
        <v>9.8983288535701757</v>
      </c>
    </row>
    <row r="69" spans="2:5" s="8" customFormat="1" ht="15.75" customHeight="1" x14ac:dyDescent="0.2">
      <c r="B69" s="30" t="s">
        <v>63</v>
      </c>
      <c r="C69" s="31">
        <v>25</v>
      </c>
      <c r="D69" s="31">
        <v>25</v>
      </c>
      <c r="E69" s="33">
        <v>100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25665</v>
      </c>
      <c r="D71" s="27">
        <v>4991</v>
      </c>
      <c r="E71" s="28">
        <v>19.446717319306448</v>
      </c>
    </row>
    <row r="72" spans="2:5" s="8" customFormat="1" ht="15.75" customHeight="1" x14ac:dyDescent="0.2">
      <c r="B72" s="34" t="s">
        <v>66</v>
      </c>
      <c r="C72" s="35">
        <v>467</v>
      </c>
      <c r="D72" s="35">
        <v>243</v>
      </c>
      <c r="E72" s="33">
        <v>52.034261241970029</v>
      </c>
    </row>
    <row r="73" spans="2:5" s="8" customFormat="1" ht="15.75" customHeight="1" x14ac:dyDescent="0.2">
      <c r="B73" s="34" t="s">
        <v>67</v>
      </c>
      <c r="C73" s="35">
        <v>2750</v>
      </c>
      <c r="D73" s="35">
        <v>183</v>
      </c>
      <c r="E73" s="33">
        <v>6.6545454545454543</v>
      </c>
    </row>
    <row r="74" spans="2:5" s="8" customFormat="1" ht="15.75" customHeight="1" x14ac:dyDescent="0.2">
      <c r="B74" s="34" t="s">
        <v>68</v>
      </c>
      <c r="C74" s="35">
        <v>3743</v>
      </c>
      <c r="D74" s="35">
        <v>988</v>
      </c>
      <c r="E74" s="33">
        <v>26.395939086294419</v>
      </c>
    </row>
    <row r="75" spans="2:5" s="8" customFormat="1" ht="15.75" customHeight="1" x14ac:dyDescent="0.2">
      <c r="B75" s="34" t="s">
        <v>69</v>
      </c>
      <c r="C75" s="35">
        <v>14426</v>
      </c>
      <c r="D75" s="35">
        <v>671</v>
      </c>
      <c r="E75" s="33">
        <v>4.6513239983363377</v>
      </c>
    </row>
    <row r="76" spans="2:5" s="8" customFormat="1" ht="15.75" customHeight="1" x14ac:dyDescent="0.2">
      <c r="B76" s="34" t="s">
        <v>70</v>
      </c>
      <c r="C76" s="35">
        <v>2395</v>
      </c>
      <c r="D76" s="35">
        <v>2363</v>
      </c>
      <c r="E76" s="33">
        <v>98.663883089770351</v>
      </c>
    </row>
    <row r="77" spans="2:5" s="8" customFormat="1" ht="15.75" customHeight="1" x14ac:dyDescent="0.2">
      <c r="B77" s="34" t="s">
        <v>71</v>
      </c>
      <c r="C77" s="35">
        <v>1884</v>
      </c>
      <c r="D77" s="35">
        <v>543</v>
      </c>
      <c r="E77" s="33">
        <v>28.821656050955411</v>
      </c>
    </row>
    <row r="78" spans="2:5" s="5" customFormat="1" ht="15.75" customHeight="1" x14ac:dyDescent="0.2">
      <c r="B78" s="26" t="s">
        <v>72</v>
      </c>
      <c r="C78" s="27">
        <v>40</v>
      </c>
      <c r="D78" s="27">
        <v>40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40</v>
      </c>
      <c r="D81" s="31">
        <v>40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4395</v>
      </c>
      <c r="D87" s="27">
        <v>2935</v>
      </c>
      <c r="E87" s="28">
        <v>66.780432309442546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135</v>
      </c>
      <c r="D90" s="31">
        <v>135</v>
      </c>
      <c r="E90" s="33">
        <v>100</v>
      </c>
    </row>
    <row r="91" spans="2:5" ht="15.75" customHeight="1" x14ac:dyDescent="0.2">
      <c r="B91" s="30" t="s">
        <v>85</v>
      </c>
      <c r="C91" s="31">
        <v>1764</v>
      </c>
      <c r="D91" s="31">
        <v>1764</v>
      </c>
      <c r="E91" s="33">
        <v>100</v>
      </c>
    </row>
    <row r="92" spans="2:5" ht="15.75" customHeight="1" x14ac:dyDescent="0.2">
      <c r="B92" s="30" t="s">
        <v>86</v>
      </c>
      <c r="C92" s="31">
        <v>164</v>
      </c>
      <c r="D92" s="31">
        <v>164</v>
      </c>
      <c r="E92" s="33">
        <v>100</v>
      </c>
    </row>
    <row r="93" spans="2:5" ht="15.75" customHeight="1" x14ac:dyDescent="0.2">
      <c r="B93" s="30" t="s">
        <v>87</v>
      </c>
      <c r="C93" s="31">
        <v>409</v>
      </c>
      <c r="D93" s="31">
        <v>409</v>
      </c>
      <c r="E93" s="33">
        <v>100</v>
      </c>
    </row>
    <row r="94" spans="2:5" ht="15.75" customHeight="1" x14ac:dyDescent="0.2">
      <c r="B94" s="30" t="s">
        <v>88</v>
      </c>
      <c r="C94" s="31">
        <v>1923</v>
      </c>
      <c r="D94" s="31">
        <v>463</v>
      </c>
      <c r="E94" s="33">
        <v>24.076963078523143</v>
      </c>
    </row>
    <row r="95" spans="2:5" s="5" customFormat="1" ht="15.75" customHeight="1" x14ac:dyDescent="0.2">
      <c r="B95" s="26" t="s">
        <v>89</v>
      </c>
      <c r="C95" s="27">
        <v>1354</v>
      </c>
      <c r="D95" s="27">
        <v>774</v>
      </c>
      <c r="E95" s="37">
        <v>57.163958641063516</v>
      </c>
    </row>
    <row r="96" spans="2:5" s="5" customFormat="1" ht="15.75" customHeight="1" x14ac:dyDescent="0.2">
      <c r="B96" s="26" t="s">
        <v>90</v>
      </c>
      <c r="C96" s="27">
        <v>1322</v>
      </c>
      <c r="D96" s="27">
        <v>741</v>
      </c>
      <c r="E96" s="37">
        <v>56.051437216338883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1322</v>
      </c>
      <c r="D100" s="31">
        <v>741</v>
      </c>
      <c r="E100" s="38">
        <v>56.051437216338883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32</v>
      </c>
      <c r="D102" s="27">
        <v>33</v>
      </c>
      <c r="E102" s="37">
        <v>103.125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AA8EF14-513E-4F01-866B-5CC950B17952}"/>
    <hyperlink ref="D4" location="Şubat!A1" display="Şubat" xr:uid="{EA8C861D-38C6-45E6-9F75-22CAF59839A5}"/>
    <hyperlink ref="E4" location="Mart!A1" display="Mart" xr:uid="{621A2565-C9D7-409D-A777-BEB824FDF250}"/>
    <hyperlink ref="C5" location="Nisan!A1" display="Nisan" xr:uid="{EB57D030-0FBA-4836-960C-EF17F39C4FAB}"/>
    <hyperlink ref="D5" location="Mayıs!A1" display="Mayıs" xr:uid="{E1BE341A-1BE8-4D68-8B44-51EC71309B90}"/>
    <hyperlink ref="E5" location="Haziran!A1" display="Haziran" xr:uid="{AD0032B7-03D6-43F8-B2CC-F7B2702ED798}"/>
    <hyperlink ref="C6" location="Temmuz!A1" display="Temmuz" xr:uid="{70E7F2E4-8EED-4ACA-9BE6-0963B4662093}"/>
    <hyperlink ref="D6" location="Ağustos!A1" display="Ağustos" xr:uid="{80CD4FC0-2D31-46C4-9F02-9B489D4B2222}"/>
    <hyperlink ref="E6" location="Eylül!A1" display="Eylül" xr:uid="{9470F85F-CBEB-4CDC-A71B-3AF352AC3961}"/>
    <hyperlink ref="C7" location="Ekim!A1" display="Ekim" xr:uid="{5E85D5CE-6F68-459B-9467-D0DEBDA5F4C8}"/>
    <hyperlink ref="D7" location="Kasım!A1" display="Kasım" xr:uid="{46375B21-9F20-4EF0-91FF-B6260FC079E1}"/>
    <hyperlink ref="E7" location="Aralık!A1" display="Aralık" xr:uid="{716BC838-EB84-4E9F-9531-01AD60F9C5E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2FF1-509B-4187-8EDE-212ACD903CB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7" t="s">
        <v>189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222708</v>
      </c>
      <c r="D10" s="27">
        <v>106240</v>
      </c>
      <c r="E10" s="28">
        <v>47.703719668803998</v>
      </c>
    </row>
    <row r="11" spans="2:7" s="5" customFormat="1" ht="15.75" customHeight="1" x14ac:dyDescent="0.2">
      <c r="B11" s="26" t="s">
        <v>5</v>
      </c>
      <c r="C11" s="27">
        <v>178633</v>
      </c>
      <c r="D11" s="27">
        <v>93158</v>
      </c>
      <c r="E11" s="29">
        <v>52.15049850811441</v>
      </c>
    </row>
    <row r="12" spans="2:7" s="5" customFormat="1" ht="15.75" customHeight="1" x14ac:dyDescent="0.2">
      <c r="B12" s="26" t="s">
        <v>6</v>
      </c>
      <c r="C12" s="27">
        <v>76287</v>
      </c>
      <c r="D12" s="27">
        <v>40375</v>
      </c>
      <c r="E12" s="29">
        <v>52.925137965839532</v>
      </c>
      <c r="G12" s="6"/>
    </row>
    <row r="13" spans="2:7" s="5" customFormat="1" ht="15.75" customHeight="1" x14ac:dyDescent="0.2">
      <c r="B13" s="26" t="s">
        <v>7</v>
      </c>
      <c r="C13" s="27">
        <v>67518</v>
      </c>
      <c r="D13" s="27">
        <v>34488</v>
      </c>
      <c r="E13" s="29">
        <v>51.079712076779529</v>
      </c>
    </row>
    <row r="14" spans="2:7" ht="15.75" customHeight="1" x14ac:dyDescent="0.2">
      <c r="B14" s="30" t="s">
        <v>8</v>
      </c>
      <c r="C14" s="31">
        <v>13986</v>
      </c>
      <c r="D14" s="31">
        <v>4172</v>
      </c>
      <c r="E14" s="32">
        <v>29.82982982982983</v>
      </c>
    </row>
    <row r="15" spans="2:7" ht="15.75" customHeight="1" x14ac:dyDescent="0.2">
      <c r="B15" s="30" t="s">
        <v>9</v>
      </c>
      <c r="C15" s="31">
        <v>4072</v>
      </c>
      <c r="D15" s="31">
        <v>1489</v>
      </c>
      <c r="E15" s="32">
        <v>36.56679764243615</v>
      </c>
    </row>
    <row r="16" spans="2:7" ht="15.75" customHeight="1" x14ac:dyDescent="0.2">
      <c r="B16" s="30" t="s">
        <v>10</v>
      </c>
      <c r="C16" s="31">
        <v>43221</v>
      </c>
      <c r="D16" s="31">
        <v>25878</v>
      </c>
      <c r="E16" s="32">
        <v>59.873672520302634</v>
      </c>
    </row>
    <row r="17" spans="2:5" ht="15.75" customHeight="1" x14ac:dyDescent="0.2">
      <c r="B17" s="30" t="s">
        <v>11</v>
      </c>
      <c r="C17" s="31">
        <v>6239</v>
      </c>
      <c r="D17" s="31">
        <v>2949</v>
      </c>
      <c r="E17" s="32">
        <v>47.267190254848536</v>
      </c>
    </row>
    <row r="18" spans="2:5" s="5" customFormat="1" ht="15.75" customHeight="1" x14ac:dyDescent="0.2">
      <c r="B18" s="26" t="s">
        <v>12</v>
      </c>
      <c r="C18" s="27">
        <v>8769</v>
      </c>
      <c r="D18" s="27">
        <v>5887</v>
      </c>
      <c r="E18" s="29">
        <v>67.134222830425358</v>
      </c>
    </row>
    <row r="19" spans="2:5" ht="15.75" customHeight="1" x14ac:dyDescent="0.2">
      <c r="B19" s="30" t="s">
        <v>13</v>
      </c>
      <c r="C19" s="31">
        <v>5299</v>
      </c>
      <c r="D19" s="31">
        <v>3283</v>
      </c>
      <c r="E19" s="32">
        <v>61.955085865257601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3470</v>
      </c>
      <c r="D21" s="31">
        <v>2604</v>
      </c>
      <c r="E21" s="32">
        <v>75.043227665706041</v>
      </c>
    </row>
    <row r="22" spans="2:5" s="4" customFormat="1" ht="15.75" customHeight="1" x14ac:dyDescent="0.2">
      <c r="B22" s="26" t="s">
        <v>16</v>
      </c>
      <c r="C22" s="27">
        <v>22854</v>
      </c>
      <c r="D22" s="27">
        <v>8045</v>
      </c>
      <c r="E22" s="28">
        <v>35.201715235844929</v>
      </c>
    </row>
    <row r="23" spans="2:5" s="8" customFormat="1" ht="15.75" customHeight="1" x14ac:dyDescent="0.2">
      <c r="B23" s="30" t="s">
        <v>17</v>
      </c>
      <c r="C23" s="31">
        <v>149</v>
      </c>
      <c r="D23" s="31">
        <v>18</v>
      </c>
      <c r="E23" s="33">
        <v>12.080536912751679</v>
      </c>
    </row>
    <row r="24" spans="2:5" s="8" customFormat="1" ht="15.75" customHeight="1" x14ac:dyDescent="0.2">
      <c r="B24" s="30" t="s">
        <v>18</v>
      </c>
      <c r="C24" s="31">
        <v>22705</v>
      </c>
      <c r="D24" s="31">
        <v>8027</v>
      </c>
      <c r="E24" s="33">
        <v>35.353446377449899</v>
      </c>
    </row>
    <row r="25" spans="2:5" s="4" customFormat="1" ht="15.75" customHeight="1" x14ac:dyDescent="0.2">
      <c r="B25" s="26" t="s">
        <v>19</v>
      </c>
      <c r="C25" s="27">
        <v>59760</v>
      </c>
      <c r="D25" s="27">
        <v>31217</v>
      </c>
      <c r="E25" s="28">
        <v>52.237282463186077</v>
      </c>
    </row>
    <row r="26" spans="2:5" s="4" customFormat="1" ht="15.75" customHeight="1" x14ac:dyDescent="0.2">
      <c r="B26" s="26" t="s">
        <v>20</v>
      </c>
      <c r="C26" s="27">
        <v>48217</v>
      </c>
      <c r="D26" s="27">
        <v>20141</v>
      </c>
      <c r="E26" s="28">
        <v>41.771574341000061</v>
      </c>
    </row>
    <row r="27" spans="2:5" s="8" customFormat="1" ht="15.75" customHeight="1" x14ac:dyDescent="0.2">
      <c r="B27" s="30" t="s">
        <v>21</v>
      </c>
      <c r="C27" s="31">
        <v>45094</v>
      </c>
      <c r="D27" s="31">
        <v>18010</v>
      </c>
      <c r="E27" s="33">
        <v>39.93879451811771</v>
      </c>
    </row>
    <row r="28" spans="2:5" s="8" customFormat="1" ht="15.75" customHeight="1" x14ac:dyDescent="0.2">
      <c r="B28" s="30" t="s">
        <v>22</v>
      </c>
      <c r="C28" s="31">
        <v>3123</v>
      </c>
      <c r="D28" s="31">
        <v>2131</v>
      </c>
      <c r="E28" s="33">
        <v>68.235670829330772</v>
      </c>
    </row>
    <row r="29" spans="2:5" s="4" customFormat="1" ht="15.75" customHeight="1" x14ac:dyDescent="0.2">
      <c r="B29" s="26" t="s">
        <v>23</v>
      </c>
      <c r="C29" s="27">
        <v>8490</v>
      </c>
      <c r="D29" s="27">
        <v>8452</v>
      </c>
      <c r="E29" s="28">
        <v>99.552414605418136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8489</v>
      </c>
      <c r="D31" s="31">
        <v>8451</v>
      </c>
      <c r="E31" s="33">
        <v>99.552361880080113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</v>
      </c>
      <c r="D35" s="31">
        <v>1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3053</v>
      </c>
      <c r="D36" s="27">
        <v>2624</v>
      </c>
      <c r="E36" s="29">
        <v>85.948247625286598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765</v>
      </c>
      <c r="D39" s="27">
        <v>765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29</v>
      </c>
      <c r="D40" s="31">
        <v>29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722</v>
      </c>
      <c r="D41" s="31">
        <v>722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14</v>
      </c>
      <c r="D42" s="31">
        <v>14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9594</v>
      </c>
      <c r="D43" s="27">
        <v>5835</v>
      </c>
      <c r="E43" s="28">
        <v>60.819262038774234</v>
      </c>
    </row>
    <row r="44" spans="2:5" s="4" customFormat="1" ht="15.75" customHeight="1" x14ac:dyDescent="0.2">
      <c r="B44" s="26" t="s">
        <v>38</v>
      </c>
      <c r="C44" s="27">
        <v>8947</v>
      </c>
      <c r="D44" s="27">
        <v>6902</v>
      </c>
      <c r="E44" s="28">
        <v>77.143176483737562</v>
      </c>
    </row>
    <row r="45" spans="2:5" s="4" customFormat="1" ht="15.75" customHeight="1" x14ac:dyDescent="0.2">
      <c r="B45" s="26" t="s">
        <v>39</v>
      </c>
      <c r="C45" s="27">
        <v>426</v>
      </c>
      <c r="D45" s="27">
        <v>19</v>
      </c>
      <c r="E45" s="28">
        <v>4.460093896713615</v>
      </c>
    </row>
    <row r="46" spans="2:5" s="4" customFormat="1" ht="15.75" customHeight="1" x14ac:dyDescent="0.2">
      <c r="B46" s="26" t="s">
        <v>40</v>
      </c>
      <c r="C46" s="27">
        <v>42980</v>
      </c>
      <c r="D46" s="27">
        <v>12578</v>
      </c>
      <c r="E46" s="28">
        <v>29.264774313634252</v>
      </c>
    </row>
    <row r="47" spans="2:5" s="4" customFormat="1" ht="15.75" customHeight="1" x14ac:dyDescent="0.2">
      <c r="B47" s="26" t="s">
        <v>41</v>
      </c>
      <c r="C47" s="27">
        <v>5041</v>
      </c>
      <c r="D47" s="27">
        <v>5041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4989</v>
      </c>
      <c r="D48" s="31">
        <v>4989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52</v>
      </c>
      <c r="D50" s="31">
        <v>52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</v>
      </c>
      <c r="D51" s="27">
        <v>3</v>
      </c>
      <c r="E51" s="28">
        <v>60</v>
      </c>
    </row>
    <row r="52" spans="2:5" s="4" customFormat="1" ht="15.75" customHeight="1" x14ac:dyDescent="0.2">
      <c r="B52" s="26" t="s">
        <v>46</v>
      </c>
      <c r="C52" s="27">
        <v>5</v>
      </c>
      <c r="D52" s="27">
        <v>3</v>
      </c>
      <c r="E52" s="28">
        <v>60</v>
      </c>
    </row>
    <row r="53" spans="2:5" s="4" customFormat="1" ht="15.75" customHeight="1" x14ac:dyDescent="0.2">
      <c r="B53" s="26" t="s">
        <v>47</v>
      </c>
      <c r="C53" s="27">
        <v>0</v>
      </c>
      <c r="D53" s="27">
        <v>0</v>
      </c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10051</v>
      </c>
      <c r="D61" s="27">
        <v>1506</v>
      </c>
      <c r="E61" s="28">
        <v>14.983583723012636</v>
      </c>
    </row>
    <row r="62" spans="2:5" s="4" customFormat="1" ht="15.75" customHeight="1" x14ac:dyDescent="0.2">
      <c r="B62" s="26" t="s">
        <v>56</v>
      </c>
      <c r="C62" s="27">
        <v>1584</v>
      </c>
      <c r="D62" s="27">
        <v>965</v>
      </c>
      <c r="E62" s="28">
        <v>60.921717171717169</v>
      </c>
    </row>
    <row r="63" spans="2:5" s="8" customFormat="1" ht="15.75" customHeight="1" x14ac:dyDescent="0.2">
      <c r="B63" s="30" t="s">
        <v>57</v>
      </c>
      <c r="C63" s="31">
        <v>563</v>
      </c>
      <c r="D63" s="31">
        <v>563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711</v>
      </c>
      <c r="D64" s="31">
        <v>99</v>
      </c>
      <c r="E64" s="33">
        <v>13.924050632911392</v>
      </c>
    </row>
    <row r="65" spans="2:5" s="8" customFormat="1" ht="15.75" customHeight="1" x14ac:dyDescent="0.2">
      <c r="B65" s="30" t="s">
        <v>59</v>
      </c>
      <c r="C65" s="31">
        <v>310</v>
      </c>
      <c r="D65" s="31">
        <v>303</v>
      </c>
      <c r="E65" s="33">
        <v>97.741935483870961</v>
      </c>
    </row>
    <row r="66" spans="2:5" s="4" customFormat="1" ht="15.75" customHeight="1" x14ac:dyDescent="0.2">
      <c r="B66" s="26" t="s">
        <v>60</v>
      </c>
      <c r="C66" s="27">
        <v>8467</v>
      </c>
      <c r="D66" s="27">
        <v>541</v>
      </c>
      <c r="E66" s="28">
        <v>6.3895122239281914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8449</v>
      </c>
      <c r="D68" s="31">
        <v>523</v>
      </c>
      <c r="E68" s="33">
        <v>6.1900816664694052</v>
      </c>
    </row>
    <row r="69" spans="2:5" s="8" customFormat="1" ht="15.75" customHeight="1" x14ac:dyDescent="0.2">
      <c r="B69" s="30" t="s">
        <v>63</v>
      </c>
      <c r="C69" s="31">
        <v>18</v>
      </c>
      <c r="D69" s="31">
        <v>18</v>
      </c>
      <c r="E69" s="33">
        <v>100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24276</v>
      </c>
      <c r="D71" s="27">
        <v>3845</v>
      </c>
      <c r="E71" s="28">
        <v>15.838688416543087</v>
      </c>
    </row>
    <row r="72" spans="2:5" s="8" customFormat="1" ht="15.75" customHeight="1" x14ac:dyDescent="0.2">
      <c r="B72" s="34" t="s">
        <v>66</v>
      </c>
      <c r="C72" s="35">
        <v>293</v>
      </c>
      <c r="D72" s="35">
        <v>193</v>
      </c>
      <c r="E72" s="33">
        <v>65.870307167235495</v>
      </c>
    </row>
    <row r="73" spans="2:5" s="8" customFormat="1" ht="15.75" customHeight="1" x14ac:dyDescent="0.2">
      <c r="B73" s="34" t="s">
        <v>67</v>
      </c>
      <c r="C73" s="35">
        <v>2570</v>
      </c>
      <c r="D73" s="35">
        <v>150</v>
      </c>
      <c r="E73" s="33">
        <v>5.836575875486381</v>
      </c>
    </row>
    <row r="74" spans="2:5" s="8" customFormat="1" ht="15.75" customHeight="1" x14ac:dyDescent="0.2">
      <c r="B74" s="34" t="s">
        <v>68</v>
      </c>
      <c r="C74" s="35">
        <v>3670</v>
      </c>
      <c r="D74" s="35">
        <v>796</v>
      </c>
      <c r="E74" s="33">
        <v>21.689373297002724</v>
      </c>
    </row>
    <row r="75" spans="2:5" s="8" customFormat="1" ht="15.75" customHeight="1" x14ac:dyDescent="0.2">
      <c r="B75" s="34" t="s">
        <v>69</v>
      </c>
      <c r="C75" s="35">
        <v>14313</v>
      </c>
      <c r="D75" s="35">
        <v>536</v>
      </c>
      <c r="E75" s="33">
        <v>3.7448473415775867</v>
      </c>
    </row>
    <row r="76" spans="2:5" s="8" customFormat="1" ht="15.75" customHeight="1" x14ac:dyDescent="0.2">
      <c r="B76" s="34" t="s">
        <v>70</v>
      </c>
      <c r="C76" s="35">
        <v>1846</v>
      </c>
      <c r="D76" s="35">
        <v>1814</v>
      </c>
      <c r="E76" s="33">
        <v>98.266522210184178</v>
      </c>
    </row>
    <row r="77" spans="2:5" s="8" customFormat="1" ht="15.75" customHeight="1" x14ac:dyDescent="0.2">
      <c r="B77" s="34" t="s">
        <v>71</v>
      </c>
      <c r="C77" s="35">
        <v>1584</v>
      </c>
      <c r="D77" s="35">
        <v>356</v>
      </c>
      <c r="E77" s="33">
        <v>22.474747474747474</v>
      </c>
    </row>
    <row r="78" spans="2:5" s="5" customFormat="1" ht="15.75" customHeight="1" x14ac:dyDescent="0.2">
      <c r="B78" s="26" t="s">
        <v>72</v>
      </c>
      <c r="C78" s="27">
        <v>40</v>
      </c>
      <c r="D78" s="27">
        <v>40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40</v>
      </c>
      <c r="D81" s="31">
        <v>40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3567</v>
      </c>
      <c r="D87" s="27">
        <v>2143</v>
      </c>
      <c r="E87" s="28">
        <v>60.078497336697502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106</v>
      </c>
      <c r="D90" s="31">
        <v>106</v>
      </c>
      <c r="E90" s="33">
        <v>100</v>
      </c>
    </row>
    <row r="91" spans="2:5" ht="15.75" customHeight="1" x14ac:dyDescent="0.2">
      <c r="B91" s="30" t="s">
        <v>85</v>
      </c>
      <c r="C91" s="31">
        <v>1346</v>
      </c>
      <c r="D91" s="31">
        <v>1346</v>
      </c>
      <c r="E91" s="33">
        <v>100</v>
      </c>
    </row>
    <row r="92" spans="2:5" ht="15.75" customHeight="1" x14ac:dyDescent="0.2">
      <c r="B92" s="30" t="s">
        <v>86</v>
      </c>
      <c r="C92" s="31">
        <v>123</v>
      </c>
      <c r="D92" s="31">
        <v>123</v>
      </c>
      <c r="E92" s="33">
        <v>100</v>
      </c>
    </row>
    <row r="93" spans="2:5" ht="15.75" customHeight="1" x14ac:dyDescent="0.2">
      <c r="B93" s="30" t="s">
        <v>87</v>
      </c>
      <c r="C93" s="31">
        <v>354</v>
      </c>
      <c r="D93" s="31">
        <v>354</v>
      </c>
      <c r="E93" s="33">
        <v>100</v>
      </c>
    </row>
    <row r="94" spans="2:5" ht="15.75" customHeight="1" x14ac:dyDescent="0.2">
      <c r="B94" s="30" t="s">
        <v>88</v>
      </c>
      <c r="C94" s="31">
        <v>1638</v>
      </c>
      <c r="D94" s="31">
        <v>214</v>
      </c>
      <c r="E94" s="33">
        <v>13.064713064713066</v>
      </c>
    </row>
    <row r="95" spans="2:5" s="5" customFormat="1" ht="15.75" customHeight="1" x14ac:dyDescent="0.2">
      <c r="B95" s="26" t="s">
        <v>89</v>
      </c>
      <c r="C95" s="27">
        <v>1095</v>
      </c>
      <c r="D95" s="27">
        <v>504</v>
      </c>
      <c r="E95" s="37">
        <v>46.027397260273972</v>
      </c>
    </row>
    <row r="96" spans="2:5" s="5" customFormat="1" ht="15.75" customHeight="1" x14ac:dyDescent="0.2">
      <c r="B96" s="26" t="s">
        <v>90</v>
      </c>
      <c r="C96" s="27">
        <v>1065</v>
      </c>
      <c r="D96" s="27">
        <v>474</v>
      </c>
      <c r="E96" s="37">
        <v>44.507042253521128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1065</v>
      </c>
      <c r="D100" s="31">
        <v>474</v>
      </c>
      <c r="E100" s="38">
        <v>44.507042253521128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30</v>
      </c>
      <c r="D102" s="27">
        <v>30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685E433-24EA-40F1-938C-36CC4BAC1D5A}"/>
    <hyperlink ref="D4" location="Şubat!A1" display="Şubat" xr:uid="{424B662C-427A-4FAA-AF8F-AE7F2B6CFACE}"/>
    <hyperlink ref="E4" location="Mart!A1" display="Mart" xr:uid="{D9C236BA-6184-433C-BDAE-7D0D0D9CE654}"/>
    <hyperlink ref="C5" location="Nisan!A1" display="Nisan" xr:uid="{D5AF8BCF-639A-460E-89EE-4164F85BDFCF}"/>
    <hyperlink ref="D5" location="Mayıs!A1" display="Mayıs" xr:uid="{0D0ED745-0366-4BAF-8F34-45E5FEE93605}"/>
    <hyperlink ref="E5" location="Haziran!A1" display="Haziran" xr:uid="{9E74EA35-614B-4A78-9932-EE2DDC014EC7}"/>
    <hyperlink ref="C6" location="Temmuz!A1" display="Temmuz" xr:uid="{17DE655D-2A6B-4703-8373-CE188E2A8AE1}"/>
    <hyperlink ref="D6" location="Ağustos!A1" display="Ağustos" xr:uid="{CCE14013-7E47-474F-AFDE-7089FA473A14}"/>
    <hyperlink ref="E6" location="Eylül!A1" display="Eylül" xr:uid="{A5CA6D4E-F7DD-420E-BE5F-5BB603046EFF}"/>
    <hyperlink ref="C7" location="Ekim!A1" display="Ekim" xr:uid="{2F3FE875-A582-4992-A3C7-48F01C468A87}"/>
    <hyperlink ref="D7" location="Kasım!A1" display="Kasım" xr:uid="{32942E58-B99D-4A6B-8F7B-D9A6CE3DE1F3}"/>
    <hyperlink ref="E7" location="Aralık!A1" display="Aralık" xr:uid="{A4EC20CF-101A-4A9A-98B1-E46477941D8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2006-04-21T06:44:42Z</dcterms:created>
  <dcterms:modified xsi:type="dcterms:W3CDTF">2025-07-29T13:14:10Z</dcterms:modified>
</cp:coreProperties>
</file>