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F078F4CE-9C7D-468F-9A98-72BCC88A7590}" xr6:coauthVersionLast="47" xr6:coauthVersionMax="47" xr10:uidLastSave="{00000000-0000-0000-0000-000000000000}"/>
  <bookViews>
    <workbookView xWindow="-108" yWindow="-108" windowWidth="23256" windowHeight="12456" xr2:uid="{96445428-6CD8-4F17-896A-070BDD31EFA1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{"'37  Kastamonu'!$B$3:$D$105"}</definedName>
    <definedName name="HTML_Control" localSheetId="0" hidden="1">{"'37  Kastamonu'!$B$3:$D$105"}</definedName>
    <definedName name="HTML_Control" localSheetId="2" hidden="1">{"'37  Kastamonu'!$B$3:$D$105"}</definedName>
    <definedName name="HTML_Control" localSheetId="3" hidden="1">{"'37  Kastamonu'!$B$3:$D$105"}</definedName>
    <definedName name="HTML_Control" localSheetId="6" hidden="1">{"'37  Kastamonu'!$B$3:$D$105"}</definedName>
    <definedName name="HTML_Control" localSheetId="1" hidden="1">{"'37  Kastamonu'!$B$3:$D$105"}</definedName>
    <definedName name="HTML_Control" localSheetId="9" hidden="1">{"'37  Kastamonu'!$B$3:$D$105"}</definedName>
    <definedName name="HTML_Control" localSheetId="7" hidden="1">{"'37  Kastamonu'!$B$3:$D$105"}</definedName>
    <definedName name="HTML_Control" localSheetId="8" hidden="1">{"'37  Kastamonu'!$B$3:$D$105"}</definedName>
    <definedName name="HTML_Control" localSheetId="11" hidden="1">{"'37  Kastamonu'!$B$3:$D$90"}</definedName>
    <definedName name="HTML_Control" localSheetId="10" hidden="1">{"'37  Kastamonu'!$B$3:$D$90"}</definedName>
    <definedName name="HTML_Control" localSheetId="5" hidden="1">{"'37  Kastamonu'!$B$3:$D$105"}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Settings\hersan.MUHASEBAT\Desktop\htm\37.htm"</definedName>
    <definedName name="HTML_PathFile" localSheetId="0" hidden="1">"C:\Documents and Settings\hersan.MUHASEBAT\Desktop\htm\37.htm"</definedName>
    <definedName name="HTML_PathFile" localSheetId="2" hidden="1">"C:\Documents and Settings\hersan.MUHASEBAT\Desktop\htm\37.htm"</definedName>
    <definedName name="HTML_PathFile" localSheetId="3" hidden="1">"C:\Documents and Settings\hersan.MUHASEBAT\Desktop\htm\37.htm"</definedName>
    <definedName name="HTML_PathFile" localSheetId="6" hidden="1">"C:\Documents and Settings\hersan.MUHASEBAT\Desktop\htm\37.htm"</definedName>
    <definedName name="HTML_PathFile" localSheetId="1" hidden="1">"C:\Documents and Settings\hersan.MUHASEBAT\Desktop\htm\37.htm"</definedName>
    <definedName name="HTML_PathFile" localSheetId="9" hidden="1">"\\M-pc-00000-20\il_2005_2006hazırlık\docs\37.htm"</definedName>
    <definedName name="HTML_PathFile" localSheetId="7" hidden="1">"C:\Documents and Settings\eakgonullu\Belgelerim\internet\docs\il_81\htm\37.htm"</definedName>
    <definedName name="HTML_PathFile" localSheetId="8" hidden="1">"C:\Documents and Settings\hersan\Belgelerim\int-hazırlık\htm\37.htm"</definedName>
    <definedName name="HTML_PathFile" localSheetId="11" hidden="1">"C:\Documents and Settings\hersan\Belgelerim\int-hazırlık\htm\37.htm"</definedName>
    <definedName name="HTML_PathFile" localSheetId="10" hidden="1">"\\M-pc-00000-20\il_2005_2006hazırlık\docs\htm\37.htm"</definedName>
    <definedName name="HTML_PathFile" localSheetId="5" hidden="1">"C:\Documents and Settings\hersan.MUHASEBAT\Desktop\htm\37.htm"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1" i="8"/>
  <c r="E36" i="8"/>
  <c r="C39" i="8"/>
  <c r="D39" i="8"/>
  <c r="E43" i="8"/>
  <c r="E44" i="8"/>
  <c r="E45" i="8"/>
  <c r="C47" i="8"/>
  <c r="D47" i="8"/>
  <c r="E47" i="8" s="1"/>
  <c r="E48" i="8"/>
  <c r="E50" i="8"/>
  <c r="E52" i="8"/>
  <c r="C54" i="8"/>
  <c r="C51" i="8" s="1"/>
  <c r="C46" i="8" s="1"/>
  <c r="D54" i="8"/>
  <c r="D51" i="8" s="1"/>
  <c r="C61" i="8"/>
  <c r="C62" i="8"/>
  <c r="D62" i="8"/>
  <c r="D61" i="8" s="1"/>
  <c r="E61" i="8" s="1"/>
  <c r="E62" i="8"/>
  <c r="E63" i="8"/>
  <c r="E64" i="8"/>
  <c r="E65" i="8"/>
  <c r="C66" i="8"/>
  <c r="D66" i="8"/>
  <c r="E66" i="8"/>
  <c r="E68" i="8"/>
  <c r="E69" i="8"/>
  <c r="E70" i="8"/>
  <c r="C71" i="8"/>
  <c r="D71" i="8"/>
  <c r="E71" i="8" s="1"/>
  <c r="E72" i="8"/>
  <c r="E73" i="8"/>
  <c r="E74" i="8"/>
  <c r="E75" i="8"/>
  <c r="E76" i="8"/>
  <c r="E77" i="8"/>
  <c r="C78" i="8"/>
  <c r="D78" i="8"/>
  <c r="C87" i="8"/>
  <c r="D87" i="8"/>
  <c r="E87" i="8"/>
  <c r="E90" i="8"/>
  <c r="E91" i="8"/>
  <c r="E92" i="8"/>
  <c r="E93" i="8"/>
  <c r="E94" i="8"/>
  <c r="C95" i="8"/>
  <c r="D95" i="8"/>
  <c r="E95" i="8"/>
  <c r="C96" i="8"/>
  <c r="D96" i="8"/>
  <c r="E96" i="8" s="1"/>
  <c r="E99" i="8"/>
  <c r="E100" i="8"/>
  <c r="E101" i="8"/>
  <c r="E102" i="8"/>
  <c r="C103" i="8"/>
  <c r="D103" i="8"/>
  <c r="D106" i="8"/>
  <c r="C107" i="8"/>
  <c r="C106" i="8" s="1"/>
  <c r="D107" i="8"/>
  <c r="E12" i="8" l="1"/>
  <c r="D11" i="8"/>
  <c r="E51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<sst xmlns="http://schemas.openxmlformats.org/spreadsheetml/2006/main" count="1417" uniqueCount="211">
  <si>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</si>
  <si>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</si>
  <si>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</si>
  <si>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</si>
  <si>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</si>
  <si>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</si>
  <si>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</si>
  <si>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</si>
  <si>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</si>
  <si>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</si>
  <si>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</si>
  <si>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</si>
  <si>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</si>
  <si>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</si>
  <si>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</si>
  <si>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</si>
  <si>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</si>
  <si>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</si>
  <si>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</si>
  <si>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</si>
  <si>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</si>
  <si>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</si>
  <si>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</si>
  <si>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</si>
  <si>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</si>
  <si>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</si>
  <si>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</si>
  <si>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</si>
  <si>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</si>
  <si>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</si>
  <si>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</si>
  <si>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</si>
  <si>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</si>
  <si>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</si>
  <si>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</si>
  <si>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</si>
  <si>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</si>
  <si>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</si>
  <si>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</si>
  <si>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</si>
  <si>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</si>
  <si>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</si>
  <si>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</si>
  <si>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</si>
  <si>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</si>
  <si>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</si>
  <si>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</si>
  <si>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</si>
  <si>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</si>
  <si>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</si>
  <si>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</si>
  <si>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</si>
  <si>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</si>
  <si>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</si>
  <si>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</si>
  <si>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</si>
  <si>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</si>
  <si>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</si>
  <si>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</si>
  <si>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</si>
  <si>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</si>
  <si>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</si>
  <si>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</si>
  <si>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</si>
  <si>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</si>
  <si>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</si>
  <si>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</si>
  <si>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</si>
  <si>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</si>
  <si>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</si>
  <si>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</si>
  <si>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</si>
  <si>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</si>
  <si>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</si>
  <si>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</si>
  <si>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</si>
  <si>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</si>
  <si>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</si>
  <si>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</si>
  <si>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</si>
  <si>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</si>
  <si>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</si>
  <si>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</si>
  <si>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</si>
  <si>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</si>
  <si>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</si>
  <si>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</si>
  <si>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</si>
  <si>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</si>
  <si>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</si>
  <si>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</si>
  <si>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</si>
  <si>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</si>
  <si>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</si>
  <si>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</si>
  <si>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</si>
  <si>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</si>
  <si>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</si>
  <si>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</si>
  <si>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</si>
  <si>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</si>
  <si>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</si>
  <si>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</si>
  <si>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</si>
  <si>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</si>
  <si>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</si>
  <si>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</si>
  <si>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KASTAMONU İLİ GENEL  BÜTÇE GELİRLERİNİN TAHSİLATI, TAHAKKUKU VE TAHSİLATIN TAHAKKUKA  ORANI (KÜMÜLATİF) HAZİRAN 2006</t>
  </si>
  <si>
    <t>KASTAMONU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</si>
  <si>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</si>
  <si>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</si>
  <si>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</si>
  <si>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</si>
  <si>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</si>
  <si>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</si>
  <si>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</si>
  <si>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</si>
  <si>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</si>
  <si>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</si>
  <si>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</si>
  <si>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</si>
  <si>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</si>
  <si>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</si>
  <si>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</si>
  <si>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</si>
  <si>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</si>
  <si>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</si>
  <si>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</si>
  <si>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</si>
  <si>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</si>
  <si>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</si>
  <si>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</si>
  <si>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</si>
  <si>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</si>
  <si>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</si>
  <si>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</si>
  <si>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</si>
  <si>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</si>
  <si>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</si>
  <si>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</si>
  <si>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</si>
  <si>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</si>
  <si>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</si>
  <si>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</si>
  <si>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</si>
  <si>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</si>
  <si>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</si>
  <si>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</si>
  <si>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</si>
  <si>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</si>
  <si>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</si>
  <si>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</si>
  <si>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</si>
  <si>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</si>
  <si>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</si>
  <si>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</si>
  <si>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</si>
  <si>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</si>
  <si>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</si>
  <si>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</si>
  <si>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</si>
  <si>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</si>
  <si>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</si>
  <si>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</si>
  <si>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</si>
  <si>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</si>
  <si>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</si>
  <si>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</si>
  <si>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</si>
  <si>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</si>
  <si>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</si>
  <si>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</si>
  <si>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</si>
  <si>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</si>
  <si>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</si>
  <si>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</si>
  <si>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</si>
  <si>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</si>
  <si>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</si>
  <si>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</si>
  <si>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</si>
  <si>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</si>
  <si>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</si>
  <si>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</si>
  <si>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KASTAMONU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</si>
  <si>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</si>
  <si>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</si>
  <si>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</si>
  <si>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KASTAMONU İLİ GENEL  BÜTÇE GELİRLERİNİN TAHSİLATI, TAHAKKUKU VE TAHSİLATIN TAHAKKUKA  ORANI (KÜMÜLATİF) MART 2006</t>
  </si>
  <si>
    <t>KASTAMONU İLİ GENEL  BÜTÇE GELİRLERİNİN TAHSİLATI, TAHAKKUKU VE TAHSİLATIN TAHAKKUKA  ORANI (KÜMÜLATİF) NİSAN 2006</t>
  </si>
  <si>
    <t>KASTAMONU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</si>
  <si>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</si>
  <si>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</si>
  <si>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</si>
  <si>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</si>
  <si>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</si>
  <si>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</si>
  <si>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KASTAMONU İLİ GENEL  BÜTÇE GELİRLERİNİN TAHSİLATI, TAHAKKUKU VE TAHSİLATIN TAHAKKUKA  ORANI (KÜMÜLATİF) TEMMUZ 2006</t>
  </si>
  <si>
    <t>Temmuz</t>
  </si>
  <si>
    <t>KASTAMONU İLİ GENEL  BÜTÇE GELİRLERİNİN TAHSİLATI, TAHAKKUKU VE TAHSİLATIN TAHAKKUKA  ORANI (KÜMÜLATİF) AĞUSTOS 2006</t>
  </si>
  <si>
    <t>Ağustos</t>
  </si>
  <si>
    <t>KASTAMONU İLİ GENEL  BÜTÇE GELİRLERİNİN TAHSİLATI, TAHAKKUKU VE TAHSİLATIN TAHAKKUKA  ORANI (KÜMÜLATİF) EYLÜL 2006</t>
  </si>
  <si>
    <t>Eylül</t>
  </si>
  <si>
    <t xml:space="preserve">        Motorlu Taşıtları (II)</t>
  </si>
  <si>
    <t>KASTAMONU İLİ GENEL  BÜTÇE GELİRLERİNİN TAHSİLATI, TAHAKKUKU VE TAHSİLATIN TAHAKKUKA  ORANI (KÜMÜLATİF) EKİM 2006</t>
  </si>
  <si>
    <t>Ekim</t>
  </si>
  <si>
    <t>KASTAMONU İLİ GENEL  BÜTÇE GELİRLERİNİN TAHSİLATI, TAHAKKUKU VE TAHSİLATIN TAHAKKUKA  ORANI (KÜMÜLATİF) KASIM 2006</t>
  </si>
  <si>
    <t>Kasım</t>
  </si>
  <si>
    <t>KASTAMONU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</si>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</sst>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6306F385-7198-4388-983F-FFD1B22D3BA8}"/>
    <cellStyle name="Normal_genelgelirtahk_tahs" xfId="3" xr:uid="{289C8050-0238-4269-876A-78121DF9CFB2}"/>
    <cellStyle name="Virgül [0]_29dan32ye" xfId="4" xr:uid="{A8658DD9-9FB0-469D-874E-5EB8A28A3B30}"/>
    <cellStyle name="Virgül_29dan32ye" xfId="5" xr:uid="{1FFD8BC3-F019-405D-B3F1-70D63A5DC8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7B9A-C9E1-4CAC-AB9A-70D0B8E9E032}">
  <dimension ref="B1:G112"/>
  <sheetViews>
    <sheetView showGridLines="0" tabSelected="1" topLeftCell="A97" zoomScaleNormal="100" zoomScaleSheetLayoutView="75" workbookViewId="0">
      <selection activeCell="B112" sqref="B112"/>
    </sheetView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208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228366</v>
      </c>
      <c r="D10" s="27">
        <v>184296</v>
      </c>
      <c r="E10" s="28">
        <v>80.702030950316598</v>
      </c>
    </row>
    <row r="11" spans="2:7" s="5" customFormat="1" ht="15.75" customHeight="1" x14ac:dyDescent="0.2">
      <c r="B11" s="26" t="s">
        <v>5</v>
      </c>
      <c r="C11" s="27">
        <v>185728</v>
      </c>
      <c r="D11" s="27">
        <v>154892</v>
      </c>
      <c r="E11" s="29">
        <v>83.397226050999308</v>
      </c>
    </row>
    <row r="12" spans="2:7" s="5" customFormat="1" ht="15.75" customHeight="1" x14ac:dyDescent="0.2">
      <c r="B12" s="26" t="s">
        <v>6</v>
      </c>
      <c r="C12" s="27">
        <v>96981</v>
      </c>
      <c r="D12" s="27">
        <v>85203</v>
      </c>
      <c r="E12" s="29">
        <v>87.855353110403072</v>
      </c>
      <c r="G12" s="6"/>
    </row>
    <row r="13" spans="2:7" s="5" customFormat="1" ht="15.75" customHeight="1" x14ac:dyDescent="0.2">
      <c r="B13" s="26" t="s">
        <v>7</v>
      </c>
      <c r="C13" s="27">
        <v>82732</v>
      </c>
      <c r="D13" s="27">
        <v>72132</v>
      </c>
      <c r="E13" s="29">
        <v>87.187545327080201</v>
      </c>
    </row>
    <row r="14" spans="2:7" ht="15.75" customHeight="1" x14ac:dyDescent="0.2">
      <c r="B14" s="30" t="s">
        <v>8</v>
      </c>
      <c r="C14" s="31">
        <v>8639</v>
      </c>
      <c r="D14" s="31">
        <v>4364</v>
      </c>
      <c r="E14" s="32">
        <v>50.515105915036465</v>
      </c>
    </row>
    <row r="15" spans="2:7" ht="15.75" customHeight="1" x14ac:dyDescent="0.2">
      <c r="B15" s="30" t="s">
        <v>9</v>
      </c>
      <c r="C15" s="31">
        <v>1075</v>
      </c>
      <c r="D15" s="31">
        <v>762</v>
      </c>
      <c r="E15" s="32">
        <v>70.883720930232556</v>
      </c>
    </row>
    <row r="16" spans="2:7" ht="15.75" customHeight="1" x14ac:dyDescent="0.2">
      <c r="B16" s="30" t="s">
        <v>10</v>
      </c>
      <c r="C16" s="31">
        <v>66645</v>
      </c>
      <c r="D16" s="31">
        <v>62095</v>
      </c>
      <c r="E16" s="32">
        <v>93.172781153875007</v>
      </c>
    </row>
    <row r="17" spans="2:5" ht="15.75" customHeight="1" x14ac:dyDescent="0.2">
      <c r="B17" s="30" t="s">
        <v>11</v>
      </c>
      <c r="C17" s="31">
        <v>6373</v>
      </c>
      <c r="D17" s="31">
        <v>4911</v>
      </c>
      <c r="E17" s="32">
        <v>77.05946963753334</v>
      </c>
    </row>
    <row r="18" spans="2:5" s="5" customFormat="1" ht="15.75" customHeight="1" x14ac:dyDescent="0.2">
      <c r="B18" s="26" t="s">
        <v>12</v>
      </c>
      <c r="C18" s="27">
        <v>14249</v>
      </c>
      <c r="D18" s="27">
        <v>13071</v>
      </c>
      <c r="E18" s="29">
        <v>91.732753175661458</v>
      </c>
    </row>
    <row r="19" spans="2:5" ht="15.75" customHeight="1" x14ac:dyDescent="0.2">
      <c r="B19" s="30" t="s">
        <v>13</v>
      </c>
      <c r="C19" s="31">
        <v>1246</v>
      </c>
      <c r="D19" s="31">
        <v>486</v>
      </c>
      <c r="E19" s="32">
        <v>39.004815409309792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13002</v>
      </c>
      <c r="D21" s="31">
        <v>12585</v>
      </c>
      <c r="E21" s="32">
        <v>96.792801107521925</v>
      </c>
    </row>
    <row r="22" spans="2:5" s="4" customFormat="1" ht="15.75" customHeight="1" x14ac:dyDescent="0.2">
      <c r="B22" s="26" t="s">
        <v>16</v>
      </c>
      <c r="C22" s="27">
        <v>16282</v>
      </c>
      <c r="D22" s="27">
        <v>9836</v>
      </c>
      <c r="E22" s="28">
        <v>60.410269008721286</v>
      </c>
    </row>
    <row r="23" spans="2:5" s="8" customFormat="1" ht="15.75" customHeight="1" x14ac:dyDescent="0.2">
      <c r="B23" s="30" t="s">
        <v>17</v>
      </c>
      <c r="C23" s="31">
        <v>194</v>
      </c>
      <c r="D23" s="31">
        <v>118</v>
      </c>
      <c r="E23" s="33">
        <v>60.824742268041234</v>
      </c>
    </row>
    <row r="24" spans="2:5" s="8" customFormat="1" ht="15.75" customHeight="1" x14ac:dyDescent="0.2">
      <c r="B24" s="30" t="s">
        <v>18</v>
      </c>
      <c r="C24" s="31">
        <v>16088</v>
      </c>
      <c r="D24" s="31">
        <v>9718</v>
      </c>
      <c r="E24" s="33">
        <v>60.405271009448036</v>
      </c>
    </row>
    <row r="25" spans="2:5" s="4" customFormat="1" ht="15.75" customHeight="1" x14ac:dyDescent="0.2">
      <c r="B25" s="26" t="s">
        <v>19</v>
      </c>
      <c r="C25" s="27">
        <v>46603</v>
      </c>
      <c r="D25" s="27">
        <v>36467</v>
      </c>
      <c r="E25" s="28">
        <v>78.250327232152443</v>
      </c>
    </row>
    <row r="26" spans="2:5" s="4" customFormat="1" ht="15.75" customHeight="1" x14ac:dyDescent="0.2">
      <c r="B26" s="26" t="s">
        <v>20</v>
      </c>
      <c r="C26" s="27">
        <v>40290</v>
      </c>
      <c r="D26" s="27">
        <v>30454</v>
      </c>
      <c r="E26" s="28">
        <v>75.586994291387441</v>
      </c>
    </row>
    <row r="27" spans="2:5" s="8" customFormat="1" ht="15.75" customHeight="1" x14ac:dyDescent="0.2">
      <c r="B27" s="30" t="s">
        <v>21</v>
      </c>
      <c r="C27" s="31">
        <v>37538</v>
      </c>
      <c r="D27" s="31">
        <v>27792</v>
      </c>
      <c r="E27" s="33">
        <v>74.036975864457361</v>
      </c>
    </row>
    <row r="28" spans="2:5" s="8" customFormat="1" ht="15.75" customHeight="1" x14ac:dyDescent="0.2">
      <c r="B28" s="30" t="s">
        <v>22</v>
      </c>
      <c r="C28" s="31">
        <v>2752</v>
      </c>
      <c r="D28" s="31">
        <v>2662</v>
      </c>
      <c r="E28" s="33">
        <v>96.729651162790702</v>
      </c>
    </row>
    <row r="29" spans="2:5" s="4" customFormat="1" ht="15.75" customHeight="1" x14ac:dyDescent="0.2">
      <c r="B29" s="26" t="s">
        <v>23</v>
      </c>
      <c r="C29" s="27">
        <v>1601</v>
      </c>
      <c r="D29" s="27">
        <v>1552</v>
      </c>
      <c r="E29" s="28">
        <v>96.939412866958151</v>
      </c>
    </row>
    <row r="30" spans="2:5" s="8" customFormat="1" ht="15.75" customHeight="1" x14ac:dyDescent="0.2">
      <c r="B30" s="30" t="s">
        <v>24</v>
      </c>
      <c r="C30" s="31">
        <v>13</v>
      </c>
      <c r="D30" s="31">
        <v>13</v>
      </c>
      <c r="E30" s="33">
        <v>100</v>
      </c>
    </row>
    <row r="31" spans="2:5" s="8" customFormat="1" ht="15.75" customHeight="1" x14ac:dyDescent="0.2">
      <c r="B31" s="30" t="s">
        <v>203</v>
      </c>
      <c r="C31" s="31">
        <v>1588</v>
      </c>
      <c r="D31" s="31">
        <v>1539</v>
      </c>
      <c r="E31" s="33">
        <v>96.914357682619652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4712</v>
      </c>
      <c r="D36" s="27">
        <v>4461</v>
      </c>
      <c r="E36" s="29">
        <v>94.673174872665527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14000</v>
      </c>
      <c r="D43" s="27">
        <v>12428</v>
      </c>
      <c r="E43" s="28">
        <v>88.771428571428572</v>
      </c>
    </row>
    <row r="44" spans="2:5" s="4" customFormat="1" ht="15.75" customHeight="1" x14ac:dyDescent="0.2">
      <c r="B44" s="26" t="s">
        <v>38</v>
      </c>
      <c r="C44" s="27">
        <v>11604</v>
      </c>
      <c r="D44" s="27">
        <v>10910</v>
      </c>
      <c r="E44" s="28">
        <v>94.019303688383317</v>
      </c>
    </row>
    <row r="45" spans="2:5" s="4" customFormat="1" ht="15.75" customHeight="1" x14ac:dyDescent="0.2">
      <c r="B45" s="26" t="s">
        <v>39</v>
      </c>
      <c r="C45" s="27">
        <v>258</v>
      </c>
      <c r="D45" s="27">
        <v>48</v>
      </c>
      <c r="E45" s="28">
        <v>18.604651162790699</v>
      </c>
    </row>
    <row r="46" spans="2:5" s="4" customFormat="1" ht="15.75" customHeight="1" x14ac:dyDescent="0.2">
      <c r="B46" s="26" t="s">
        <v>40</v>
      </c>
      <c r="C46" s="27">
        <v>42178</v>
      </c>
      <c r="D46" s="27">
        <v>28954</v>
      </c>
      <c r="E46" s="28">
        <v>68.647162027597332</v>
      </c>
    </row>
    <row r="47" spans="2:5" s="4" customFormat="1" ht="15.75" customHeight="1" x14ac:dyDescent="0.2">
      <c r="B47" s="26" t="s">
        <v>41</v>
      </c>
      <c r="C47" s="27">
        <v>6863</v>
      </c>
      <c r="D47" s="27">
        <v>6863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6857</v>
      </c>
      <c r="D48" s="31">
        <v>6857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0</v>
      </c>
      <c r="D49" s="31">
        <v>0</v>
      </c>
      <c r="E49" s="33"/>
    </row>
    <row r="50" spans="2:5" s="8" customFormat="1" ht="15.75" customHeight="1" x14ac:dyDescent="0.2">
      <c r="B50" s="30" t="s">
        <v>44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147</v>
      </c>
      <c r="D51" s="27">
        <v>147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147</v>
      </c>
      <c r="D52" s="27">
        <v>147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8263</v>
      </c>
      <c r="D60" s="27">
        <v>4662</v>
      </c>
      <c r="E60" s="28">
        <v>56.420186372988027</v>
      </c>
    </row>
    <row r="61" spans="2:5" s="4" customFormat="1" ht="15.75" customHeight="1" x14ac:dyDescent="0.2">
      <c r="B61" s="26" t="s">
        <v>56</v>
      </c>
      <c r="C61" s="27">
        <v>4101</v>
      </c>
      <c r="D61" s="27">
        <v>3956</v>
      </c>
      <c r="E61" s="28">
        <v>96.464277005608395</v>
      </c>
    </row>
    <row r="62" spans="2:5" s="8" customFormat="1" ht="15.75" customHeight="1" x14ac:dyDescent="0.2">
      <c r="B62" s="30" t="s">
        <v>57</v>
      </c>
      <c r="C62" s="31">
        <v>1819</v>
      </c>
      <c r="D62" s="31">
        <v>1819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233</v>
      </c>
      <c r="D63" s="31">
        <v>93</v>
      </c>
      <c r="E63" s="33">
        <v>39.91416309012876</v>
      </c>
    </row>
    <row r="64" spans="2:5" s="8" customFormat="1" ht="15.75" customHeight="1" x14ac:dyDescent="0.2">
      <c r="B64" s="30" t="s">
        <v>59</v>
      </c>
      <c r="C64" s="31">
        <v>2049</v>
      </c>
      <c r="D64" s="31">
        <v>2044</v>
      </c>
      <c r="E64" s="33">
        <v>99.755978526110297</v>
      </c>
    </row>
    <row r="65" spans="2:5" s="4" customFormat="1" ht="15.75" customHeight="1" x14ac:dyDescent="0.2">
      <c r="B65" s="26" t="s">
        <v>60</v>
      </c>
      <c r="C65" s="27">
        <v>4158</v>
      </c>
      <c r="D65" s="27">
        <v>702</v>
      </c>
      <c r="E65" s="28">
        <v>16.883116883116884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4129</v>
      </c>
      <c r="D67" s="31">
        <v>690</v>
      </c>
      <c r="E67" s="33">
        <v>16.711068055219179</v>
      </c>
    </row>
    <row r="68" spans="2:5" s="8" customFormat="1" ht="15.75" customHeight="1" x14ac:dyDescent="0.2">
      <c r="B68" s="30" t="s">
        <v>63</v>
      </c>
      <c r="C68" s="31">
        <v>29</v>
      </c>
      <c r="D68" s="31">
        <v>12</v>
      </c>
      <c r="E68" s="33">
        <v>41.379310344827587</v>
      </c>
    </row>
    <row r="69" spans="2:5" s="4" customFormat="1" ht="15.75" customHeight="1" x14ac:dyDescent="0.2">
      <c r="B69" s="26" t="s">
        <v>64</v>
      </c>
      <c r="C69" s="27">
        <v>4</v>
      </c>
      <c r="D69" s="27">
        <v>4</v>
      </c>
      <c r="E69" s="28">
        <v>100</v>
      </c>
    </row>
    <row r="70" spans="2:5" s="4" customFormat="1" ht="15.75" customHeight="1" x14ac:dyDescent="0.2">
      <c r="B70" s="26" t="s">
        <v>65</v>
      </c>
      <c r="C70" s="27">
        <v>14335</v>
      </c>
      <c r="D70" s="27">
        <v>5295</v>
      </c>
      <c r="E70" s="28">
        <v>36.937565399372168</v>
      </c>
    </row>
    <row r="71" spans="2:5" s="8" customFormat="1" ht="15.75" customHeight="1" x14ac:dyDescent="0.2">
      <c r="B71" s="34" t="s">
        <v>66</v>
      </c>
      <c r="C71" s="35">
        <v>2507</v>
      </c>
      <c r="D71" s="35">
        <v>334</v>
      </c>
      <c r="E71" s="33">
        <v>13.322696449940166</v>
      </c>
    </row>
    <row r="72" spans="2:5" s="8" customFormat="1" ht="15.75" customHeight="1" x14ac:dyDescent="0.2">
      <c r="B72" s="34" t="s">
        <v>67</v>
      </c>
      <c r="C72" s="35">
        <v>2249</v>
      </c>
      <c r="D72" s="35">
        <v>441</v>
      </c>
      <c r="E72" s="33">
        <v>19.60871498443753</v>
      </c>
    </row>
    <row r="73" spans="2:5" s="8" customFormat="1" ht="15.75" customHeight="1" x14ac:dyDescent="0.2">
      <c r="B73" s="34" t="s">
        <v>68</v>
      </c>
      <c r="C73" s="35">
        <v>1065</v>
      </c>
      <c r="D73" s="35">
        <v>423</v>
      </c>
      <c r="E73" s="33">
        <v>39.718309859154935</v>
      </c>
    </row>
    <row r="74" spans="2:5" s="8" customFormat="1" ht="15.75" customHeight="1" x14ac:dyDescent="0.2">
      <c r="B74" s="34" t="s">
        <v>69</v>
      </c>
      <c r="C74" s="35">
        <v>3790</v>
      </c>
      <c r="D74" s="35">
        <v>521</v>
      </c>
      <c r="E74" s="33">
        <v>13.746701846965701</v>
      </c>
    </row>
    <row r="75" spans="2:5" s="8" customFormat="1" ht="15.75" customHeight="1" x14ac:dyDescent="0.2">
      <c r="B75" s="34" t="s">
        <v>70</v>
      </c>
      <c r="C75" s="35">
        <v>3323</v>
      </c>
      <c r="D75" s="35">
        <v>2964</v>
      </c>
      <c r="E75" s="33">
        <v>89.196509178453212</v>
      </c>
    </row>
    <row r="76" spans="2:5" s="8" customFormat="1" ht="15.75" customHeight="1" x14ac:dyDescent="0.2">
      <c r="B76" s="34" t="s">
        <v>71</v>
      </c>
      <c r="C76" s="35">
        <v>1401</v>
      </c>
      <c r="D76" s="35">
        <v>612</v>
      </c>
      <c r="E76" s="33">
        <v>43.683083511777305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12570</v>
      </c>
      <c r="D86" s="27">
        <v>11987</v>
      </c>
      <c r="E86" s="28">
        <v>95.361972951471756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210</v>
      </c>
      <c r="D89" s="31">
        <v>210</v>
      </c>
      <c r="E89" s="33">
        <v>100</v>
      </c>
    </row>
    <row r="90" spans="2:5" ht="15.75" customHeight="1" x14ac:dyDescent="0.2">
      <c r="B90" s="30" t="s">
        <v>85</v>
      </c>
      <c r="C90" s="31">
        <v>2017</v>
      </c>
      <c r="D90" s="31">
        <v>2017</v>
      </c>
      <c r="E90" s="33">
        <v>100</v>
      </c>
    </row>
    <row r="91" spans="2:5" ht="15.75" customHeight="1" x14ac:dyDescent="0.2">
      <c r="B91" s="30" t="s">
        <v>86</v>
      </c>
      <c r="C91" s="31">
        <v>487</v>
      </c>
      <c r="D91" s="31">
        <v>276</v>
      </c>
      <c r="E91" s="33">
        <v>56.67351129363449</v>
      </c>
    </row>
    <row r="92" spans="2:5" ht="15.75" customHeight="1" x14ac:dyDescent="0.2">
      <c r="B92" s="30" t="s">
        <v>87</v>
      </c>
      <c r="C92" s="31">
        <v>3</v>
      </c>
      <c r="D92" s="31">
        <v>0</v>
      </c>
      <c r="E92" s="33">
        <v>0</v>
      </c>
    </row>
    <row r="93" spans="2:5" ht="15.75" customHeight="1" x14ac:dyDescent="0.2">
      <c r="B93" s="30" t="s">
        <v>88</v>
      </c>
      <c r="C93" s="31">
        <v>9853</v>
      </c>
      <c r="D93" s="31">
        <v>9484</v>
      </c>
      <c r="E93" s="33">
        <v>96.254947731655335</v>
      </c>
    </row>
    <row r="94" spans="2:5" s="5" customFormat="1" ht="15.75" customHeight="1" x14ac:dyDescent="0.2">
      <c r="B94" s="26" t="s">
        <v>89</v>
      </c>
      <c r="C94" s="27">
        <v>460</v>
      </c>
      <c r="D94" s="27">
        <v>450</v>
      </c>
      <c r="E94" s="37">
        <v>97.826086956521735</v>
      </c>
    </row>
    <row r="95" spans="2:5" s="5" customFormat="1" ht="15.75" customHeight="1" x14ac:dyDescent="0.2">
      <c r="B95" s="26" t="s">
        <v>90</v>
      </c>
      <c r="C95" s="27">
        <v>374</v>
      </c>
      <c r="D95" s="27">
        <v>364</v>
      </c>
      <c r="E95" s="37">
        <v>97.326203208556151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5</v>
      </c>
      <c r="D98" s="31">
        <v>5</v>
      </c>
      <c r="E98" s="38">
        <v>100</v>
      </c>
    </row>
    <row r="99" spans="2:5" ht="15.75" customHeight="1" x14ac:dyDescent="0.2">
      <c r="B99" s="30" t="s">
        <v>94</v>
      </c>
      <c r="C99" s="31">
        <v>298</v>
      </c>
      <c r="D99" s="31">
        <v>290</v>
      </c>
      <c r="E99" s="38">
        <v>97.31543624161074</v>
      </c>
    </row>
    <row r="100" spans="2:5" ht="15.75" customHeight="1" x14ac:dyDescent="0.2">
      <c r="B100" s="30" t="s">
        <v>95</v>
      </c>
      <c r="C100" s="31">
        <v>71</v>
      </c>
      <c r="D100" s="31">
        <v>69</v>
      </c>
      <c r="E100" s="38">
        <v>97.183098591549296</v>
      </c>
    </row>
    <row r="101" spans="2:5" s="5" customFormat="1" ht="15.75" customHeight="1" x14ac:dyDescent="0.2">
      <c r="B101" s="26" t="s">
        <v>96</v>
      </c>
      <c r="C101" s="27">
        <v>86</v>
      </c>
      <c r="D101" s="27">
        <v>86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00220567-4103-47D8-85BB-0B640C27CE72}"/>
    <hyperlink ref="D4" location="Şubat!A1" display="Şubat" xr:uid="{063F874F-BC7F-4D96-8102-15DD3956176A}"/>
    <hyperlink ref="E4" location="Mart!A1" display="Mart" xr:uid="{658DC5E0-2F3B-4485-9B5C-DADECDE789B4}"/>
    <hyperlink ref="C5" location="Nisan!A1" display="Nisan" xr:uid="{C5881991-6383-48BD-B489-7E05978ED205}"/>
    <hyperlink ref="D5" location="Mayıs!A1" display="Mayıs" xr:uid="{39682CA3-56A5-4C5E-BA01-66273003F314}"/>
    <hyperlink ref="E5" location="Haziran!A1" display="Haziran" xr:uid="{984DB1E6-0467-4166-BAA6-B3FDFF759121}"/>
    <hyperlink ref="C6" location="Temmuz!A1" display="Temmuz" xr:uid="{AF63536C-6941-40A8-A244-4412CBFAB445}"/>
    <hyperlink ref="D6" location="Ağustos!A1" display="Ağustos" xr:uid="{26826E3E-888A-4AEA-8D9B-486FC66CE879}"/>
    <hyperlink ref="E6" location="Eylül!A1" display="Eylül" xr:uid="{CFEAB3AE-996C-47AD-B241-ED2D1C8F7E68}"/>
    <hyperlink ref="C7" location="Ekim!A1" display="Ekim" xr:uid="{2377AD78-F1B9-4846-A3A0-DA106629093C}"/>
    <hyperlink ref="D7" location="Kasım!A1" display="Kasım" xr:uid="{D93BDE10-C637-4D48-80FE-D2D68D2F9DD7}"/>
    <hyperlink ref="E7" location="Aralık!A1" display="Aralık" xr:uid="{58E736D3-4C0A-4C9E-B791-020C37996F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A0A6-3B02-483D-91D5-CC95F614DCA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188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91160</v>
      </c>
      <c r="D10" s="27">
        <v>40873</v>
      </c>
      <c r="E10" s="28">
        <v>44.836551118911807</v>
      </c>
    </row>
    <row r="11" spans="2:7" s="5" customFormat="1" ht="15.75" customHeight="1" x14ac:dyDescent="0.2">
      <c r="B11" s="26" t="s">
        <v>5</v>
      </c>
      <c r="C11" s="27">
        <v>72395</v>
      </c>
      <c r="D11" s="27">
        <v>33515</v>
      </c>
      <c r="E11" s="29">
        <v>46.294633607293321</v>
      </c>
    </row>
    <row r="12" spans="2:7" s="5" customFormat="1" ht="15.75" customHeight="1" x14ac:dyDescent="0.2">
      <c r="B12" s="26" t="s">
        <v>6</v>
      </c>
      <c r="C12" s="27">
        <v>32461</v>
      </c>
      <c r="D12" s="27">
        <v>16566</v>
      </c>
      <c r="E12" s="29">
        <v>51.033547949847517</v>
      </c>
      <c r="G12" s="6"/>
    </row>
    <row r="13" spans="2:7" s="5" customFormat="1" ht="15.75" customHeight="1" x14ac:dyDescent="0.2">
      <c r="B13" s="26" t="s">
        <v>7</v>
      </c>
      <c r="C13" s="27">
        <v>29847</v>
      </c>
      <c r="D13" s="27">
        <v>15422</v>
      </c>
      <c r="E13" s="29">
        <v>51.670184608168327</v>
      </c>
    </row>
    <row r="14" spans="2:7" ht="15.75" customHeight="1" x14ac:dyDescent="0.2">
      <c r="B14" s="30" t="s">
        <v>8</v>
      </c>
      <c r="C14" s="31">
        <v>8551</v>
      </c>
      <c r="D14" s="31">
        <v>912</v>
      </c>
      <c r="E14" s="32">
        <v>10.665419249210618</v>
      </c>
    </row>
    <row r="15" spans="2:7" ht="15.75" customHeight="1" x14ac:dyDescent="0.2">
      <c r="B15" s="30" t="s">
        <v>9</v>
      </c>
      <c r="C15" s="31">
        <v>1042</v>
      </c>
      <c r="D15" s="31">
        <v>396</v>
      </c>
      <c r="E15" s="32">
        <v>38.003838771593088</v>
      </c>
    </row>
    <row r="16" spans="2:7" ht="15.75" customHeight="1" x14ac:dyDescent="0.2">
      <c r="B16" s="30" t="s">
        <v>10</v>
      </c>
      <c r="C16" s="31">
        <v>16717</v>
      </c>
      <c r="D16" s="31">
        <v>12387</v>
      </c>
      <c r="E16" s="32">
        <v>74.098223365436382</v>
      </c>
    </row>
    <row r="17" spans="2:5" ht="15.75" customHeight="1" x14ac:dyDescent="0.2">
      <c r="B17" s="30" t="s">
        <v>11</v>
      </c>
      <c r="C17" s="31">
        <v>3537</v>
      </c>
      <c r="D17" s="31">
        <v>1727</v>
      </c>
      <c r="E17" s="32">
        <v>48.82668928470455</v>
      </c>
    </row>
    <row r="18" spans="2:5" s="5" customFormat="1" ht="15.75" customHeight="1" x14ac:dyDescent="0.2">
      <c r="B18" s="26" t="s">
        <v>12</v>
      </c>
      <c r="C18" s="27">
        <v>2614</v>
      </c>
      <c r="D18" s="27">
        <v>1144</v>
      </c>
      <c r="E18" s="29">
        <v>43.764345830145373</v>
      </c>
    </row>
    <row r="19" spans="2:5" ht="15.75" customHeight="1" x14ac:dyDescent="0.2">
      <c r="B19" s="30" t="s">
        <v>13</v>
      </c>
      <c r="C19" s="31">
        <v>555</v>
      </c>
      <c r="D19" s="31">
        <v>29</v>
      </c>
      <c r="E19" s="32">
        <v>5.2252252252252251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2058</v>
      </c>
      <c r="D21" s="31">
        <v>1115</v>
      </c>
      <c r="E21" s="32">
        <v>54.178814382896014</v>
      </c>
    </row>
    <row r="22" spans="2:5" s="4" customFormat="1" ht="15.75" customHeight="1" x14ac:dyDescent="0.2">
      <c r="B22" s="26" t="s">
        <v>16</v>
      </c>
      <c r="C22" s="27">
        <v>15098</v>
      </c>
      <c r="D22" s="27">
        <v>4020</v>
      </c>
      <c r="E22" s="28">
        <v>26.626043184527752</v>
      </c>
    </row>
    <row r="23" spans="2:5" s="8" customFormat="1" ht="15.75" customHeight="1" x14ac:dyDescent="0.2">
      <c r="B23" s="30" t="s">
        <v>17</v>
      </c>
      <c r="C23" s="31">
        <v>49</v>
      </c>
      <c r="D23" s="31">
        <v>8</v>
      </c>
      <c r="E23" s="33">
        <v>16.326530612244898</v>
      </c>
    </row>
    <row r="24" spans="2:5" s="8" customFormat="1" ht="15.75" customHeight="1" x14ac:dyDescent="0.2">
      <c r="B24" s="30" t="s">
        <v>18</v>
      </c>
      <c r="C24" s="31">
        <v>15049</v>
      </c>
      <c r="D24" s="31">
        <v>4012</v>
      </c>
      <c r="E24" s="33">
        <v>26.659578709548811</v>
      </c>
    </row>
    <row r="25" spans="2:5" s="4" customFormat="1" ht="15.75" customHeight="1" x14ac:dyDescent="0.2">
      <c r="B25" s="26" t="s">
        <v>19</v>
      </c>
      <c r="C25" s="27">
        <v>17404</v>
      </c>
      <c r="D25" s="27">
        <v>7831</v>
      </c>
      <c r="E25" s="28">
        <v>44.995403355550451</v>
      </c>
    </row>
    <row r="26" spans="2:5" s="4" customFormat="1" ht="15.75" customHeight="1" x14ac:dyDescent="0.2">
      <c r="B26" s="26" t="s">
        <v>20</v>
      </c>
      <c r="C26" s="27">
        <v>15894</v>
      </c>
      <c r="D26" s="27">
        <v>6550</v>
      </c>
      <c r="E26" s="28">
        <v>41.210519692965896</v>
      </c>
    </row>
    <row r="27" spans="2:5" s="8" customFormat="1" ht="15.75" customHeight="1" x14ac:dyDescent="0.2">
      <c r="B27" s="30" t="s">
        <v>21</v>
      </c>
      <c r="C27" s="31">
        <v>15181</v>
      </c>
      <c r="D27" s="31">
        <v>5855</v>
      </c>
      <c r="E27" s="33">
        <v>38.567946775574732</v>
      </c>
    </row>
    <row r="28" spans="2:5" s="8" customFormat="1" ht="15.75" customHeight="1" x14ac:dyDescent="0.2">
      <c r="B28" s="30" t="s">
        <v>22</v>
      </c>
      <c r="C28" s="31">
        <v>713</v>
      </c>
      <c r="D28" s="31">
        <v>695</v>
      </c>
      <c r="E28" s="33">
        <v>97.475455820476853</v>
      </c>
    </row>
    <row r="29" spans="2:5" s="4" customFormat="1" ht="15.75" customHeight="1" x14ac:dyDescent="0.2">
      <c r="B29" s="26" t="s">
        <v>23</v>
      </c>
      <c r="C29" s="27">
        <v>377</v>
      </c>
      <c r="D29" s="27">
        <v>328</v>
      </c>
      <c r="E29" s="28">
        <v>87.0026525198939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377</v>
      </c>
      <c r="D31" s="31">
        <v>328</v>
      </c>
      <c r="E31" s="33">
        <v>87.0026525198939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1133</v>
      </c>
      <c r="D36" s="27">
        <v>953</v>
      </c>
      <c r="E36" s="29">
        <v>84.112974404236539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4110</v>
      </c>
      <c r="D43" s="27">
        <v>2661</v>
      </c>
      <c r="E43" s="28">
        <v>64.744525547445249</v>
      </c>
    </row>
    <row r="44" spans="2:5" s="4" customFormat="1" ht="15.75" customHeight="1" x14ac:dyDescent="0.2">
      <c r="B44" s="26" t="s">
        <v>38</v>
      </c>
      <c r="C44" s="27">
        <v>3083</v>
      </c>
      <c r="D44" s="27">
        <v>2425</v>
      </c>
      <c r="E44" s="28">
        <v>78.657152124554003</v>
      </c>
    </row>
    <row r="45" spans="2:5" s="4" customFormat="1" ht="15.75" customHeight="1" x14ac:dyDescent="0.2">
      <c r="B45" s="26" t="s">
        <v>39</v>
      </c>
      <c r="C45" s="27">
        <v>239</v>
      </c>
      <c r="D45" s="27">
        <v>12</v>
      </c>
      <c r="E45" s="28">
        <v>5.02092050209205</v>
      </c>
    </row>
    <row r="46" spans="2:5" s="4" customFormat="1" ht="15.75" customHeight="1" x14ac:dyDescent="0.2">
      <c r="B46" s="26" t="s">
        <v>40</v>
      </c>
      <c r="C46" s="27">
        <v>18499</v>
      </c>
      <c r="D46" s="27">
        <v>7101</v>
      </c>
      <c r="E46" s="28">
        <v>38.385858695064599</v>
      </c>
    </row>
    <row r="47" spans="2:5" s="4" customFormat="1" ht="15.75" customHeight="1" x14ac:dyDescent="0.2">
      <c r="B47" s="26" t="s">
        <v>41</v>
      </c>
      <c r="C47" s="27">
        <v>3286</v>
      </c>
      <c r="D47" s="27">
        <v>3285</v>
      </c>
      <c r="E47" s="28">
        <v>99.969567863664039</v>
      </c>
    </row>
    <row r="48" spans="2:5" s="8" customFormat="1" ht="15.75" customHeight="1" x14ac:dyDescent="0.2">
      <c r="B48" s="30" t="s">
        <v>42</v>
      </c>
      <c r="C48" s="31">
        <v>3286</v>
      </c>
      <c r="D48" s="31">
        <v>3285</v>
      </c>
      <c r="E48" s="33">
        <v>99.969567863664039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19</v>
      </c>
      <c r="D51" s="27">
        <v>19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19</v>
      </c>
      <c r="D52" s="27">
        <v>19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4262</v>
      </c>
      <c r="D61" s="27">
        <v>1042</v>
      </c>
      <c r="E61" s="28">
        <v>24.448615673392773</v>
      </c>
    </row>
    <row r="62" spans="2:5" s="4" customFormat="1" ht="15.75" customHeight="1" x14ac:dyDescent="0.2">
      <c r="B62" s="26" t="s">
        <v>56</v>
      </c>
      <c r="C62" s="27">
        <v>1123</v>
      </c>
      <c r="D62" s="27">
        <v>1013</v>
      </c>
      <c r="E62" s="28">
        <v>90.204808548530721</v>
      </c>
    </row>
    <row r="63" spans="2:5" s="8" customFormat="1" ht="15.75" customHeight="1" x14ac:dyDescent="0.2">
      <c r="B63" s="30" t="s">
        <v>57</v>
      </c>
      <c r="C63" s="31">
        <v>421</v>
      </c>
      <c r="D63" s="31">
        <v>421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117</v>
      </c>
      <c r="D64" s="31">
        <v>13</v>
      </c>
      <c r="E64" s="33">
        <v>11.111111111111111</v>
      </c>
    </row>
    <row r="65" spans="2:5" s="8" customFormat="1" ht="15.75" customHeight="1" x14ac:dyDescent="0.2">
      <c r="B65" s="30" t="s">
        <v>59</v>
      </c>
      <c r="C65" s="31">
        <v>585</v>
      </c>
      <c r="D65" s="31">
        <v>579</v>
      </c>
      <c r="E65" s="33">
        <v>98.974358974358978</v>
      </c>
    </row>
    <row r="66" spans="2:5" s="4" customFormat="1" ht="15.75" customHeight="1" x14ac:dyDescent="0.2">
      <c r="B66" s="26" t="s">
        <v>60</v>
      </c>
      <c r="C66" s="27">
        <v>3138</v>
      </c>
      <c r="D66" s="27">
        <v>28</v>
      </c>
      <c r="E66" s="28">
        <v>0.89228808158062467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3121</v>
      </c>
      <c r="D68" s="31">
        <v>26</v>
      </c>
      <c r="E68" s="33">
        <v>0.83306632489586663</v>
      </c>
    </row>
    <row r="69" spans="2:5" s="8" customFormat="1" ht="15.75" customHeight="1" x14ac:dyDescent="0.2">
      <c r="B69" s="30" t="s">
        <v>63</v>
      </c>
      <c r="C69" s="31">
        <v>17</v>
      </c>
      <c r="D69" s="31">
        <v>2</v>
      </c>
      <c r="E69" s="33">
        <v>11.76470588235294</v>
      </c>
    </row>
    <row r="70" spans="2:5" s="4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8838</v>
      </c>
      <c r="D71" s="27">
        <v>1112</v>
      </c>
      <c r="E71" s="28">
        <v>12.582032133966962</v>
      </c>
    </row>
    <row r="72" spans="2:5" s="8" customFormat="1" ht="15.75" customHeight="1" x14ac:dyDescent="0.2">
      <c r="B72" s="34" t="s">
        <v>66</v>
      </c>
      <c r="C72" s="35">
        <v>2222</v>
      </c>
      <c r="D72" s="35">
        <v>52</v>
      </c>
      <c r="E72" s="33">
        <v>2.3402340234023402</v>
      </c>
    </row>
    <row r="73" spans="2:5" s="8" customFormat="1" ht="15.75" customHeight="1" x14ac:dyDescent="0.2">
      <c r="B73" s="34" t="s">
        <v>67</v>
      </c>
      <c r="C73" s="35">
        <v>1080</v>
      </c>
      <c r="D73" s="35">
        <v>43</v>
      </c>
      <c r="E73" s="33">
        <v>3.9814814814814818</v>
      </c>
    </row>
    <row r="74" spans="2:5" s="8" customFormat="1" ht="15.75" customHeight="1" x14ac:dyDescent="0.2">
      <c r="B74" s="34" t="s">
        <v>68</v>
      </c>
      <c r="C74" s="35">
        <v>904</v>
      </c>
      <c r="D74" s="35">
        <v>145</v>
      </c>
      <c r="E74" s="33">
        <v>16.039823008849556</v>
      </c>
    </row>
    <row r="75" spans="2:5" s="8" customFormat="1" ht="15.75" customHeight="1" x14ac:dyDescent="0.2">
      <c r="B75" s="34" t="s">
        <v>69</v>
      </c>
      <c r="C75" s="35">
        <v>3101</v>
      </c>
      <c r="D75" s="35">
        <v>85</v>
      </c>
      <c r="E75" s="33">
        <v>2.7410512737826505</v>
      </c>
    </row>
    <row r="76" spans="2:5" s="8" customFormat="1" ht="15.75" customHeight="1" x14ac:dyDescent="0.2">
      <c r="B76" s="34" t="s">
        <v>70</v>
      </c>
      <c r="C76" s="35">
        <v>990</v>
      </c>
      <c r="D76" s="35">
        <v>694</v>
      </c>
      <c r="E76" s="33">
        <v>70.101010101010104</v>
      </c>
    </row>
    <row r="77" spans="2:5" s="8" customFormat="1" ht="15.75" customHeight="1" x14ac:dyDescent="0.2">
      <c r="B77" s="34" t="s">
        <v>71</v>
      </c>
      <c r="C77" s="35">
        <v>541</v>
      </c>
      <c r="D77" s="35">
        <v>93</v>
      </c>
      <c r="E77" s="33">
        <v>17.190388170055453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2094</v>
      </c>
      <c r="D87" s="27">
        <v>1643</v>
      </c>
      <c r="E87" s="28">
        <v>78.462273161413563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42</v>
      </c>
      <c r="D90" s="31">
        <v>42</v>
      </c>
      <c r="E90" s="33">
        <v>100</v>
      </c>
    </row>
    <row r="91" spans="2:5" ht="15.75" customHeight="1" x14ac:dyDescent="0.2">
      <c r="B91" s="30" t="s">
        <v>85</v>
      </c>
      <c r="C91" s="31">
        <v>411</v>
      </c>
      <c r="D91" s="31">
        <v>409</v>
      </c>
      <c r="E91" s="33">
        <v>99.513381995133827</v>
      </c>
    </row>
    <row r="92" spans="2:5" ht="15.75" customHeight="1" x14ac:dyDescent="0.2">
      <c r="B92" s="30" t="s">
        <v>86</v>
      </c>
      <c r="C92" s="31">
        <v>59</v>
      </c>
      <c r="D92" s="31">
        <v>59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1579</v>
      </c>
      <c r="D94" s="31">
        <v>1133</v>
      </c>
      <c r="E94" s="33">
        <v>71.754274857504754</v>
      </c>
    </row>
    <row r="95" spans="2:5" s="5" customFormat="1" ht="15.75" customHeight="1" x14ac:dyDescent="0.2">
      <c r="B95" s="26" t="s">
        <v>89</v>
      </c>
      <c r="C95" s="27">
        <v>266</v>
      </c>
      <c r="D95" s="27">
        <v>257</v>
      </c>
      <c r="E95" s="37">
        <v>96.616541353383454</v>
      </c>
    </row>
    <row r="96" spans="2:5" s="5" customFormat="1" ht="15.75" customHeight="1" x14ac:dyDescent="0.2">
      <c r="B96" s="26" t="s">
        <v>90</v>
      </c>
      <c r="C96" s="27">
        <v>242</v>
      </c>
      <c r="D96" s="27">
        <v>233</v>
      </c>
      <c r="E96" s="37">
        <v>96.280991735537185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238</v>
      </c>
      <c r="D100" s="31">
        <v>229</v>
      </c>
      <c r="E100" s="38">
        <v>96.21848739495799</v>
      </c>
    </row>
    <row r="101" spans="2:5" ht="15.75" customHeight="1" x14ac:dyDescent="0.2">
      <c r="B101" s="30" t="s">
        <v>95</v>
      </c>
      <c r="C101" s="31">
        <v>4</v>
      </c>
      <c r="D101" s="31">
        <v>4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24</v>
      </c>
      <c r="D102" s="27">
        <v>24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8346466-CAF9-42CA-A82B-32E670B2FC52}"/>
    <hyperlink ref="D4" location="Şubat!A1" display="Şubat" xr:uid="{A6A418A9-5E27-4EFF-982B-AD883088C7B5}"/>
    <hyperlink ref="E4" location="Mart!A1" display="Mart" xr:uid="{2C1DBC72-C49B-4BFE-B843-31250747C2E3}"/>
    <hyperlink ref="C5" location="Nisan!A1" display="Nisan" xr:uid="{17859D7E-93F0-423F-BE19-EA6DBA293798}"/>
    <hyperlink ref="D5" location="Mayıs!A1" display="Mayıs" xr:uid="{192C0C59-AA72-4EB0-9754-3EA617CBCDDB}"/>
    <hyperlink ref="E5" location="Haziran!A1" display="Haziran" xr:uid="{9A8EF3FB-36CE-415D-9887-E8C2F8355F88}"/>
    <hyperlink ref="C6" location="Temmuz!A1" display="Temmuz" xr:uid="{3C1A4676-6C59-4815-8448-40D692DAD0E3}"/>
    <hyperlink ref="D6" location="Ağustos!A1" display="Ağustos" xr:uid="{58712DD7-BCB1-4A4A-9986-D75956A7D6B5}"/>
    <hyperlink ref="E6" location="Eylül!A1" display="Eylül" xr:uid="{BE28E472-5D49-4829-B505-5E26B57A898D}"/>
    <hyperlink ref="C7" location="Ekim!A1" display="Ekim" xr:uid="{4690283B-DEC9-4964-A049-D0AC2DBB0BA5}"/>
    <hyperlink ref="D7" location="Kasım!A1" display="Kasım" xr:uid="{48896CB0-8781-4D43-ACE0-C782B24E2579}"/>
    <hyperlink ref="E7" location="Aralık!A1" display="Aralık" xr:uid="{0AE90612-7FAA-4A54-B7CF-AAB57A2FB8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39145-5773-4C4D-9A77-57F78CA2513C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.75" customHeight="1" thickBot="1" x14ac:dyDescent="0.25"/>
    <row r="2" spans="2:5" s="2" customFormat="1" ht="24.75" customHeight="1" thickBot="1" x14ac:dyDescent="0.3">
      <c r="B2" s="17" t="s">
        <v>184</v>
      </c>
      <c r="C2" s="18"/>
      <c r="D2" s="18"/>
      <c r="E2" s="20"/>
    </row>
    <row r="3" spans="2:5" s="2" customFormat="1" ht="18" customHeight="1" x14ac:dyDescent="0.25">
      <c r="B3" s="1"/>
      <c r="C3" s="15"/>
      <c r="D3" s="15"/>
      <c r="E3" s="15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5"/>
      <c r="D8" s="15"/>
      <c r="E8" s="15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78075</v>
      </c>
      <c r="D10" s="41">
        <v>30032</v>
      </c>
      <c r="E10" s="42">
        <v>38.465577969900735</v>
      </c>
    </row>
    <row r="11" spans="2:5" s="11" customFormat="1" ht="15.75" customHeight="1" x14ac:dyDescent="0.25">
      <c r="B11" s="40" t="s">
        <v>5</v>
      </c>
      <c r="C11" s="43">
        <v>62447</v>
      </c>
      <c r="D11" s="43">
        <v>25419</v>
      </c>
      <c r="E11" s="44">
        <v>40.704917770269191</v>
      </c>
    </row>
    <row r="12" spans="2:5" s="11" customFormat="1" ht="15.9" customHeight="1" x14ac:dyDescent="0.25">
      <c r="B12" s="40" t="s">
        <v>109</v>
      </c>
      <c r="C12" s="43">
        <v>26002</v>
      </c>
      <c r="D12" s="43">
        <v>12109</v>
      </c>
      <c r="E12" s="44">
        <v>46.569494654257362</v>
      </c>
    </row>
    <row r="13" spans="2:5" s="11" customFormat="1" ht="15.9" customHeight="1" x14ac:dyDescent="0.25">
      <c r="B13" s="40" t="s">
        <v>110</v>
      </c>
      <c r="C13" s="43">
        <v>23386</v>
      </c>
      <c r="D13" s="43">
        <v>11174</v>
      </c>
      <c r="E13" s="44">
        <v>47.780723509792182</v>
      </c>
    </row>
    <row r="14" spans="2:5" s="12" customFormat="1" ht="15.9" customHeight="1" x14ac:dyDescent="0.2">
      <c r="B14" s="45" t="s">
        <v>8</v>
      </c>
      <c r="C14" s="46">
        <v>3304</v>
      </c>
      <c r="D14" s="46">
        <v>117</v>
      </c>
      <c r="E14" s="47">
        <v>3.5411622276029058</v>
      </c>
    </row>
    <row r="15" spans="2:5" s="12" customFormat="1" ht="15.9" customHeight="1" x14ac:dyDescent="0.2">
      <c r="B15" s="45" t="s">
        <v>9</v>
      </c>
      <c r="C15" s="46">
        <v>1016</v>
      </c>
      <c r="D15" s="46">
        <v>322</v>
      </c>
      <c r="E15" s="47">
        <v>31.69291338582677</v>
      </c>
    </row>
    <row r="16" spans="2:5" s="12" customFormat="1" ht="15.9" customHeight="1" x14ac:dyDescent="0.2">
      <c r="B16" s="45" t="s">
        <v>10</v>
      </c>
      <c r="C16" s="46">
        <v>14924</v>
      </c>
      <c r="D16" s="46">
        <v>9148</v>
      </c>
      <c r="E16" s="47">
        <v>61.297239346019836</v>
      </c>
    </row>
    <row r="17" spans="2:5" s="12" customFormat="1" ht="15.9" customHeight="1" x14ac:dyDescent="0.2">
      <c r="B17" s="45" t="s">
        <v>11</v>
      </c>
      <c r="C17" s="46">
        <v>4142</v>
      </c>
      <c r="D17" s="46">
        <v>1587</v>
      </c>
      <c r="E17" s="47">
        <v>38.314823756639306</v>
      </c>
    </row>
    <row r="18" spans="2:5" s="11" customFormat="1" ht="15.9" customHeight="1" x14ac:dyDescent="0.25">
      <c r="B18" s="40" t="s">
        <v>111</v>
      </c>
      <c r="C18" s="43">
        <v>2615</v>
      </c>
      <c r="D18" s="43">
        <v>935</v>
      </c>
      <c r="E18" s="44">
        <v>35.755258126195031</v>
      </c>
    </row>
    <row r="19" spans="2:5" s="12" customFormat="1" ht="15.9" customHeight="1" x14ac:dyDescent="0.2">
      <c r="B19" s="45" t="s">
        <v>13</v>
      </c>
      <c r="C19" s="46">
        <v>555</v>
      </c>
      <c r="D19" s="46">
        <v>22</v>
      </c>
      <c r="E19" s="47">
        <v>3.9639639639639639</v>
      </c>
    </row>
    <row r="20" spans="2:5" s="12" customFormat="1" ht="15.9" customHeight="1" x14ac:dyDescent="0.2">
      <c r="B20" s="45" t="s">
        <v>14</v>
      </c>
      <c r="C20" s="46">
        <v>1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2059</v>
      </c>
      <c r="D21" s="46">
        <v>913</v>
      </c>
      <c r="E21" s="47">
        <v>44.341913550267122</v>
      </c>
    </row>
    <row r="22" spans="2:5" s="10" customFormat="1" ht="15.9" customHeight="1" x14ac:dyDescent="0.25">
      <c r="B22" s="40" t="s">
        <v>112</v>
      </c>
      <c r="C22" s="48">
        <v>1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15272</v>
      </c>
      <c r="D23" s="49">
        <v>4332</v>
      </c>
      <c r="E23" s="42">
        <v>28.365636458878996</v>
      </c>
    </row>
    <row r="24" spans="2:5" s="10" customFormat="1" ht="15.9" customHeight="1" x14ac:dyDescent="0.25">
      <c r="B24" s="40" t="s">
        <v>114</v>
      </c>
      <c r="C24" s="48">
        <v>2</v>
      </c>
      <c r="D24" s="48">
        <v>2</v>
      </c>
      <c r="E24" s="42">
        <v>100</v>
      </c>
    </row>
    <row r="25" spans="2:5" s="10" customFormat="1" ht="15.9" customHeight="1" x14ac:dyDescent="0.25">
      <c r="B25" s="40" t="s">
        <v>115</v>
      </c>
      <c r="C25" s="48">
        <v>44</v>
      </c>
      <c r="D25" s="48">
        <v>5</v>
      </c>
      <c r="E25" s="42">
        <v>11.363636363636363</v>
      </c>
    </row>
    <row r="26" spans="2:5" s="10" customFormat="1" ht="15.9" customHeight="1" x14ac:dyDescent="0.25">
      <c r="B26" s="40" t="s">
        <v>116</v>
      </c>
      <c r="C26" s="48">
        <v>891</v>
      </c>
      <c r="D26" s="48">
        <v>628</v>
      </c>
      <c r="E26" s="42"/>
    </row>
    <row r="27" spans="2:5" s="13" customFormat="1" ht="15.9" customHeight="1" x14ac:dyDescent="0.2">
      <c r="B27" s="45" t="s">
        <v>186</v>
      </c>
      <c r="C27" s="46">
        <v>891</v>
      </c>
      <c r="D27" s="46">
        <v>628</v>
      </c>
      <c r="E27" s="50">
        <v>70.482603815937154</v>
      </c>
    </row>
    <row r="28" spans="2:5" s="10" customFormat="1" ht="15.9" customHeight="1" x14ac:dyDescent="0.25">
      <c r="B28" s="40" t="s">
        <v>118</v>
      </c>
      <c r="C28" s="48">
        <v>14335</v>
      </c>
      <c r="D28" s="48">
        <v>3697</v>
      </c>
      <c r="E28" s="42"/>
    </row>
    <row r="29" spans="2:5" s="13" customFormat="1" ht="15.9" customHeight="1" x14ac:dyDescent="0.2">
      <c r="B29" s="45" t="s">
        <v>187</v>
      </c>
      <c r="C29" s="46">
        <v>14335</v>
      </c>
      <c r="D29" s="46">
        <v>3697</v>
      </c>
      <c r="E29" s="50">
        <v>25.790024415765611</v>
      </c>
    </row>
    <row r="30" spans="2:5" s="10" customFormat="1" ht="15.9" customHeight="1" x14ac:dyDescent="0.25">
      <c r="B30" s="40" t="s">
        <v>119</v>
      </c>
      <c r="C30" s="48">
        <v>15761</v>
      </c>
      <c r="D30" s="48">
        <v>5664</v>
      </c>
      <c r="E30" s="42">
        <v>35.936806040225875</v>
      </c>
    </row>
    <row r="31" spans="2:5" s="10" customFormat="1" ht="15.9" customHeight="1" x14ac:dyDescent="0.25">
      <c r="B31" s="40" t="s">
        <v>120</v>
      </c>
      <c r="C31" s="49">
        <v>15375</v>
      </c>
      <c r="D31" s="49">
        <v>5428</v>
      </c>
      <c r="E31" s="42">
        <v>35.304065040650407</v>
      </c>
    </row>
    <row r="32" spans="2:5" s="10" customFormat="1" ht="15.9" customHeight="1" x14ac:dyDescent="0.25">
      <c r="B32" s="40" t="s">
        <v>121</v>
      </c>
      <c r="C32" s="48">
        <v>280</v>
      </c>
      <c r="D32" s="48">
        <v>231</v>
      </c>
      <c r="E32" s="42">
        <v>82.5</v>
      </c>
    </row>
    <row r="33" spans="2:5" s="12" customFormat="1" ht="15.9" customHeight="1" x14ac:dyDescent="0.2">
      <c r="B33" s="45" t="s">
        <v>122</v>
      </c>
      <c r="C33" s="51"/>
      <c r="D33" s="51"/>
      <c r="E33" s="47"/>
    </row>
    <row r="34" spans="2:5" s="12" customFormat="1" ht="15.9" customHeight="1" x14ac:dyDescent="0.2">
      <c r="B34" s="45" t="s">
        <v>123</v>
      </c>
      <c r="C34" s="46">
        <v>280</v>
      </c>
      <c r="D34" s="46">
        <v>231</v>
      </c>
      <c r="E34" s="47">
        <v>82.5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106</v>
      </c>
      <c r="D41" s="48">
        <v>5</v>
      </c>
      <c r="E41" s="42">
        <v>4.716981132075472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3369</v>
      </c>
      <c r="D47" s="48">
        <v>1840</v>
      </c>
      <c r="E47" s="42">
        <v>54.615612941525669</v>
      </c>
    </row>
    <row r="48" spans="2:5" s="10" customFormat="1" ht="15.9" customHeight="1" x14ac:dyDescent="0.25">
      <c r="B48" s="40" t="s">
        <v>137</v>
      </c>
      <c r="C48" s="48">
        <v>3241</v>
      </c>
      <c r="D48" s="48">
        <v>1838</v>
      </c>
      <c r="E48" s="42">
        <v>56.710891700092567</v>
      </c>
    </row>
    <row r="49" spans="2:5" s="10" customFormat="1" ht="15.9" customHeight="1" x14ac:dyDescent="0.25">
      <c r="B49" s="40" t="s">
        <v>138</v>
      </c>
      <c r="C49" s="48">
        <v>128</v>
      </c>
      <c r="D49" s="48">
        <v>2</v>
      </c>
      <c r="E49" s="42">
        <v>1.5625</v>
      </c>
    </row>
    <row r="50" spans="2:5" s="10" customFormat="1" ht="15.9" customHeight="1" x14ac:dyDescent="0.25">
      <c r="B50" s="40" t="s">
        <v>139</v>
      </c>
      <c r="C50" s="49">
        <v>2043</v>
      </c>
      <c r="D50" s="49">
        <v>1474</v>
      </c>
      <c r="E50" s="42">
        <v>72.148800783162017</v>
      </c>
    </row>
    <row r="51" spans="2:5" s="10" customFormat="1" ht="15.9" customHeight="1" x14ac:dyDescent="0.25">
      <c r="B51" s="40" t="s">
        <v>140</v>
      </c>
      <c r="C51" s="48">
        <v>2043</v>
      </c>
      <c r="D51" s="48">
        <v>1474</v>
      </c>
      <c r="E51" s="42">
        <v>72.148800783162017</v>
      </c>
    </row>
    <row r="52" spans="2:5" s="10" customFormat="1" ht="15.9" customHeight="1" x14ac:dyDescent="0.25">
      <c r="B52" s="40" t="s">
        <v>40</v>
      </c>
      <c r="C52" s="48">
        <v>15382</v>
      </c>
      <c r="D52" s="48">
        <v>4377</v>
      </c>
      <c r="E52" s="42">
        <v>28.455337407359249</v>
      </c>
    </row>
    <row r="53" spans="2:5" s="10" customFormat="1" ht="15.9" customHeight="1" x14ac:dyDescent="0.25">
      <c r="B53" s="40" t="s">
        <v>141</v>
      </c>
      <c r="C53" s="48">
        <v>2071</v>
      </c>
      <c r="D53" s="48">
        <v>2070</v>
      </c>
      <c r="E53" s="42">
        <v>99.951714147754714</v>
      </c>
    </row>
    <row r="54" spans="2:5" s="10" customFormat="1" ht="15.9" customHeight="1" x14ac:dyDescent="0.25">
      <c r="B54" s="40" t="s">
        <v>142</v>
      </c>
      <c r="C54" s="49" t="s">
        <v>185</v>
      </c>
      <c r="D54" s="49" t="s">
        <v>185</v>
      </c>
      <c r="E54" s="42"/>
    </row>
    <row r="55" spans="2:5" s="10" customFormat="1" ht="15.9" customHeight="1" x14ac:dyDescent="0.25">
      <c r="B55" s="40" t="s">
        <v>143</v>
      </c>
      <c r="C55" s="48">
        <v>2071</v>
      </c>
      <c r="D55" s="48">
        <v>2070</v>
      </c>
      <c r="E55" s="42">
        <v>99.951714147754714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 t="s">
        <v>185</v>
      </c>
      <c r="D57" s="48" t="s">
        <v>185</v>
      </c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10</v>
      </c>
      <c r="D59" s="48">
        <v>10</v>
      </c>
      <c r="E59" s="42">
        <v>100</v>
      </c>
    </row>
    <row r="60" spans="2:5" s="10" customFormat="1" ht="15.9" customHeight="1" x14ac:dyDescent="0.25">
      <c r="B60" s="40" t="s">
        <v>148</v>
      </c>
      <c r="C60" s="48">
        <v>10</v>
      </c>
      <c r="D60" s="48">
        <v>10</v>
      </c>
      <c r="E60" s="42">
        <v>100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3753</v>
      </c>
      <c r="D63" s="48">
        <v>634</v>
      </c>
      <c r="E63" s="42">
        <v>16.893152144950708</v>
      </c>
    </row>
    <row r="64" spans="2:5" s="10" customFormat="1" ht="15.9" customHeight="1" x14ac:dyDescent="0.25">
      <c r="B64" s="40" t="s">
        <v>152</v>
      </c>
      <c r="C64" s="48">
        <v>729</v>
      </c>
      <c r="D64" s="48">
        <v>619</v>
      </c>
      <c r="E64" s="42">
        <v>84.910836762688618</v>
      </c>
    </row>
    <row r="65" spans="2:5" s="10" customFormat="1" ht="15.9" customHeight="1" x14ac:dyDescent="0.25">
      <c r="B65" s="40" t="s">
        <v>153</v>
      </c>
      <c r="C65" s="48">
        <v>3023</v>
      </c>
      <c r="D65" s="48">
        <v>14</v>
      </c>
      <c r="E65" s="42">
        <v>0.46311610982467744</v>
      </c>
    </row>
    <row r="66" spans="2:5" s="10" customFormat="1" ht="15.9" customHeight="1" x14ac:dyDescent="0.25">
      <c r="B66" s="40" t="s">
        <v>154</v>
      </c>
      <c r="C66" s="48">
        <v>1</v>
      </c>
      <c r="D66" s="48">
        <v>1</v>
      </c>
      <c r="E66" s="42">
        <v>100</v>
      </c>
    </row>
    <row r="67" spans="2:5" s="10" customFormat="1" ht="15.9" customHeight="1" x14ac:dyDescent="0.25">
      <c r="B67" s="40" t="s">
        <v>155</v>
      </c>
      <c r="C67" s="49">
        <v>8047</v>
      </c>
      <c r="D67" s="49">
        <v>617</v>
      </c>
      <c r="E67" s="42">
        <v>7.6674537094569413</v>
      </c>
    </row>
    <row r="68" spans="2:5" s="10" customFormat="1" ht="15.9" customHeight="1" x14ac:dyDescent="0.25">
      <c r="B68" s="40" t="s">
        <v>156</v>
      </c>
      <c r="C68" s="48">
        <v>8047</v>
      </c>
      <c r="D68" s="48">
        <v>617</v>
      </c>
      <c r="E68" s="42">
        <v>7.6674537094569413</v>
      </c>
    </row>
    <row r="69" spans="2:5" s="10" customFormat="1" ht="15.9" customHeight="1" x14ac:dyDescent="0.25">
      <c r="B69" s="40" t="s">
        <v>157</v>
      </c>
      <c r="C69" s="48">
        <v>604</v>
      </c>
      <c r="D69" s="48">
        <v>152</v>
      </c>
      <c r="E69" s="42">
        <v>25.165562913907287</v>
      </c>
    </row>
    <row r="70" spans="2:5" s="4" customFormat="1" ht="15.9" customHeight="1" x14ac:dyDescent="0.2">
      <c r="B70" s="40" t="s">
        <v>158</v>
      </c>
      <c r="C70" s="48">
        <v>334</v>
      </c>
      <c r="D70" s="48">
        <v>115</v>
      </c>
      <c r="E70" s="42">
        <v>34.431137724550901</v>
      </c>
    </row>
    <row r="71" spans="2:5" s="10" customFormat="1" ht="15.9" customHeight="1" x14ac:dyDescent="0.25">
      <c r="B71" s="40" t="s">
        <v>159</v>
      </c>
      <c r="C71" s="48">
        <v>235</v>
      </c>
      <c r="D71" s="48">
        <v>5</v>
      </c>
      <c r="E71" s="42">
        <v>2.1276595744680851</v>
      </c>
    </row>
    <row r="72" spans="2:5" s="10" customFormat="1" ht="15.9" customHeight="1" x14ac:dyDescent="0.25">
      <c r="B72" s="40" t="s">
        <v>160</v>
      </c>
      <c r="C72" s="49">
        <v>32</v>
      </c>
      <c r="D72" s="49">
        <v>32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3</v>
      </c>
      <c r="D73" s="48" t="s">
        <v>185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 t="s">
        <v>185</v>
      </c>
      <c r="D78" s="46" t="s">
        <v>185</v>
      </c>
      <c r="E78" s="50"/>
    </row>
    <row r="79" spans="2:5" s="11" customFormat="1" ht="15.75" customHeight="1" x14ac:dyDescent="0.25">
      <c r="B79" s="40" t="s">
        <v>166</v>
      </c>
      <c r="C79" s="53">
        <v>897</v>
      </c>
      <c r="D79" s="53">
        <v>894</v>
      </c>
      <c r="E79" s="44">
        <v>99.665551839464882</v>
      </c>
    </row>
    <row r="80" spans="2:5" s="11" customFormat="1" ht="15.75" customHeight="1" x14ac:dyDescent="0.25">
      <c r="B80" s="40" t="s">
        <v>89</v>
      </c>
      <c r="C80" s="53">
        <v>246</v>
      </c>
      <c r="D80" s="53">
        <v>236</v>
      </c>
      <c r="E80" s="44">
        <v>95.934959349593498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 t="s">
        <v>185</v>
      </c>
      <c r="D83" s="53" t="s">
        <v>185</v>
      </c>
      <c r="E83" s="44"/>
    </row>
    <row r="84" spans="2:5" s="11" customFormat="1" ht="15.75" customHeight="1" x14ac:dyDescent="0.25">
      <c r="B84" s="40" t="s">
        <v>171</v>
      </c>
      <c r="C84" s="53">
        <v>10</v>
      </c>
      <c r="D84" s="53">
        <v>10</v>
      </c>
      <c r="E84" s="44"/>
    </row>
    <row r="85" spans="2:5" s="11" customFormat="1" ht="15.75" customHeight="1" x14ac:dyDescent="0.25">
      <c r="B85" s="40" t="s">
        <v>172</v>
      </c>
      <c r="C85" s="53">
        <v>10</v>
      </c>
      <c r="D85" s="53">
        <v>10</v>
      </c>
      <c r="E85" s="44"/>
    </row>
    <row r="86" spans="2:5" s="11" customFormat="1" ht="15.75" customHeight="1" x14ac:dyDescent="0.25">
      <c r="B86" s="40" t="s">
        <v>173</v>
      </c>
      <c r="C86" s="53">
        <v>236</v>
      </c>
      <c r="D86" s="53">
        <v>226</v>
      </c>
      <c r="E86" s="44">
        <v>95.762711864406782</v>
      </c>
    </row>
    <row r="87" spans="2:5" s="11" customFormat="1" ht="15.75" customHeight="1" x14ac:dyDescent="0.25">
      <c r="B87" s="40" t="s">
        <v>174</v>
      </c>
      <c r="C87" s="53">
        <v>236</v>
      </c>
      <c r="D87" s="53">
        <v>226</v>
      </c>
      <c r="E87" s="44">
        <v>95.762711864406782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91511E2C-B6F9-4B45-AEE4-9D2EF938F3BD}"/>
    <hyperlink ref="D4" location="Şubat!A1" display="Şubat" xr:uid="{FDB58A60-C13F-44B3-963D-9A1F1ABE99DC}"/>
    <hyperlink ref="E4" location="Mart!A1" display="Mart" xr:uid="{8F827CDF-434F-4FA9-BB56-D5BA3B0261BD}"/>
    <hyperlink ref="C5" location="Nisan!A1" display="Nisan" xr:uid="{97B982DB-5B19-4BEA-893F-63F2A607613B}"/>
    <hyperlink ref="D5" location="Mayıs!A1" display="Mayıs" xr:uid="{23DC9368-C63D-4092-B480-78217FB6C928}"/>
    <hyperlink ref="E5" location="Haziran!A1" display="Haziran" xr:uid="{26097DE1-57D5-45C0-AB34-58BB5D5E524A}"/>
    <hyperlink ref="C6" location="Temmuz!A1" display="Temmuz" xr:uid="{3DA05551-1F9A-41F7-8EA4-E5C5D2E79FEC}"/>
    <hyperlink ref="D6" location="Ağustos!A1" display="Ağustos" xr:uid="{EDF6FAC2-E89A-469C-9221-802F0D884EC4}"/>
    <hyperlink ref="E6" location="Eylül!A1" display="Eylül" xr:uid="{DE9B6D12-4C18-4257-8B04-E9360630D578}"/>
    <hyperlink ref="C7" location="Ekim!A1" display="Ekim" xr:uid="{8C83B5EB-33AF-4796-B934-7F121C72F47E}"/>
    <hyperlink ref="D7" location="Kasım!A1" display="Kasım" xr:uid="{9F725A82-0419-49D3-9DB0-C4F7E9DB6425}"/>
    <hyperlink ref="E7" location="Aralık!A1" display="Aralık" xr:uid="{F3D32CDC-DF18-486C-916B-EA474724DB6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0854-79D4-44C5-BF9A-B7B1B1040AD6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4.75" customHeight="1" thickBot="1" x14ac:dyDescent="0.25"/>
    <row r="2" spans="2:5" s="2" customFormat="1" ht="24.75" customHeight="1" thickBot="1" x14ac:dyDescent="0.3">
      <c r="B2" s="17" t="s">
        <v>108</v>
      </c>
      <c r="C2" s="18"/>
      <c r="D2" s="18"/>
      <c r="E2" s="20"/>
    </row>
    <row r="3" spans="2:5" s="2" customFormat="1" ht="18" customHeight="1" x14ac:dyDescent="0.25">
      <c r="B3" s="1"/>
      <c r="C3" s="15"/>
      <c r="D3" s="15"/>
      <c r="E3" s="15"/>
    </row>
    <row r="4" spans="2:5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8" customHeight="1" x14ac:dyDescent="0.25">
      <c r="B8" s="1"/>
      <c r="C8" s="15"/>
      <c r="D8" s="15"/>
      <c r="E8" s="15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63449</v>
      </c>
      <c r="D10" s="41">
        <v>16645</v>
      </c>
      <c r="E10" s="42">
        <v>26.233667985311037</v>
      </c>
    </row>
    <row r="11" spans="2:5" s="11" customFormat="1" ht="15.75" customHeight="1" x14ac:dyDescent="0.25">
      <c r="B11" s="40" t="s">
        <v>5</v>
      </c>
      <c r="C11" s="43">
        <v>51022</v>
      </c>
      <c r="D11" s="43">
        <v>14915</v>
      </c>
      <c r="E11" s="44">
        <v>29.232487946376075</v>
      </c>
    </row>
    <row r="12" spans="2:5" s="11" customFormat="1" ht="15.9" customHeight="1" x14ac:dyDescent="0.25">
      <c r="B12" s="40" t="s">
        <v>109</v>
      </c>
      <c r="C12" s="43">
        <v>18521</v>
      </c>
      <c r="D12" s="43">
        <v>6323</v>
      </c>
      <c r="E12" s="44">
        <v>34.139625290211114</v>
      </c>
    </row>
    <row r="13" spans="2:5" s="11" customFormat="1" ht="15.9" customHeight="1" x14ac:dyDescent="0.25">
      <c r="B13" s="40" t="s">
        <v>110</v>
      </c>
      <c r="C13" s="43">
        <v>17608</v>
      </c>
      <c r="D13" s="43">
        <v>6305</v>
      </c>
      <c r="E13" s="44">
        <v>35.807587460245344</v>
      </c>
    </row>
    <row r="14" spans="2:5" s="12" customFormat="1" ht="15.9" customHeight="1" x14ac:dyDescent="0.2">
      <c r="B14" s="45" t="s">
        <v>8</v>
      </c>
      <c r="C14" s="46">
        <v>3277</v>
      </c>
      <c r="D14" s="46">
        <v>51</v>
      </c>
      <c r="E14" s="47">
        <v>1.556301495270064</v>
      </c>
    </row>
    <row r="15" spans="2:5" s="12" customFormat="1" ht="15.9" customHeight="1" x14ac:dyDescent="0.2">
      <c r="B15" s="45" t="s">
        <v>9</v>
      </c>
      <c r="C15" s="46">
        <v>200</v>
      </c>
      <c r="D15" s="46">
        <v>7</v>
      </c>
      <c r="E15" s="47">
        <v>3.5</v>
      </c>
    </row>
    <row r="16" spans="2:5" s="12" customFormat="1" ht="15.9" customHeight="1" x14ac:dyDescent="0.2">
      <c r="B16" s="45" t="s">
        <v>10</v>
      </c>
      <c r="C16" s="46">
        <v>12464</v>
      </c>
      <c r="D16" s="46">
        <v>6181</v>
      </c>
      <c r="E16" s="47">
        <v>49.590821566110399</v>
      </c>
    </row>
    <row r="17" spans="2:5" s="12" customFormat="1" ht="15.9" customHeight="1" x14ac:dyDescent="0.2">
      <c r="B17" s="45" t="s">
        <v>11</v>
      </c>
      <c r="C17" s="46">
        <v>1667</v>
      </c>
      <c r="D17" s="46">
        <v>66</v>
      </c>
      <c r="E17" s="47">
        <v>3.9592081583683263</v>
      </c>
    </row>
    <row r="18" spans="2:5" s="11" customFormat="1" ht="15.9" customHeight="1" x14ac:dyDescent="0.25">
      <c r="B18" s="40" t="s">
        <v>111</v>
      </c>
      <c r="C18" s="43">
        <v>913</v>
      </c>
      <c r="D18" s="43">
        <v>18</v>
      </c>
      <c r="E18" s="44">
        <v>1.9715224534501645</v>
      </c>
    </row>
    <row r="19" spans="2:5" s="12" customFormat="1" ht="15.9" customHeight="1" x14ac:dyDescent="0.2">
      <c r="B19" s="45" t="s">
        <v>13</v>
      </c>
      <c r="C19" s="46">
        <v>553</v>
      </c>
      <c r="D19" s="46">
        <v>17</v>
      </c>
      <c r="E19" s="47">
        <v>3.0741410488245928</v>
      </c>
    </row>
    <row r="20" spans="2:5" s="12" customFormat="1" ht="15.9" customHeight="1" x14ac:dyDescent="0.2">
      <c r="B20" s="45" t="s">
        <v>14</v>
      </c>
      <c r="C20" s="46">
        <v>1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359</v>
      </c>
      <c r="D21" s="46">
        <v>1</v>
      </c>
      <c r="E21" s="47">
        <v>0.2785515320334262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14392</v>
      </c>
      <c r="D23" s="49">
        <v>2847</v>
      </c>
      <c r="E23" s="42">
        <v>19.781823235130627</v>
      </c>
    </row>
    <row r="24" spans="2:5" s="10" customFormat="1" ht="15.9" customHeight="1" x14ac:dyDescent="0.25">
      <c r="B24" s="40" t="s">
        <v>114</v>
      </c>
      <c r="C24" s="48">
        <v>1</v>
      </c>
      <c r="D24" s="48">
        <v>1</v>
      </c>
      <c r="E24" s="42">
        <v>100</v>
      </c>
    </row>
    <row r="25" spans="2:5" s="10" customFormat="1" ht="15.9" customHeight="1" x14ac:dyDescent="0.25">
      <c r="B25" s="40" t="s">
        <v>115</v>
      </c>
      <c r="C25" s="48">
        <v>35</v>
      </c>
      <c r="D25" s="48">
        <v>0</v>
      </c>
      <c r="E25" s="42">
        <v>0</v>
      </c>
    </row>
    <row r="26" spans="2:5" s="10" customFormat="1" ht="15.9" customHeight="1" x14ac:dyDescent="0.25">
      <c r="B26" s="40" t="s">
        <v>116</v>
      </c>
      <c r="C26" s="48">
        <v>566</v>
      </c>
      <c r="D26" s="48">
        <v>384</v>
      </c>
      <c r="E26" s="42">
        <v>67.844522968197879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13790</v>
      </c>
      <c r="D28" s="48">
        <v>2462</v>
      </c>
      <c r="E28" s="42">
        <v>17.8535170413343</v>
      </c>
    </row>
    <row r="29" spans="2:5" s="10" customFormat="1" ht="15.9" customHeight="1" x14ac:dyDescent="0.25">
      <c r="B29" s="40" t="s">
        <v>119</v>
      </c>
      <c r="C29" s="48">
        <v>14363</v>
      </c>
      <c r="D29" s="48">
        <v>3972</v>
      </c>
      <c r="E29" s="42">
        <v>27.654389751444686</v>
      </c>
    </row>
    <row r="30" spans="2:5" s="10" customFormat="1" ht="15.9" customHeight="1" x14ac:dyDescent="0.25">
      <c r="B30" s="40" t="s">
        <v>120</v>
      </c>
      <c r="C30" s="49">
        <v>14045</v>
      </c>
      <c r="D30" s="49">
        <v>3807</v>
      </c>
      <c r="E30" s="42">
        <v>27.105731577073694</v>
      </c>
    </row>
    <row r="31" spans="2:5" s="10" customFormat="1" ht="15.9" customHeight="1" x14ac:dyDescent="0.25">
      <c r="B31" s="40" t="s">
        <v>121</v>
      </c>
      <c r="C31" s="48">
        <v>212</v>
      </c>
      <c r="D31" s="48">
        <v>163</v>
      </c>
      <c r="E31" s="42">
        <v>76.886792452830193</v>
      </c>
    </row>
    <row r="32" spans="2:5" s="12" customFormat="1" ht="15.9" customHeight="1" x14ac:dyDescent="0.2">
      <c r="B32" s="45" t="s">
        <v>122</v>
      </c>
      <c r="C32" s="55"/>
      <c r="D32" s="55"/>
      <c r="E32" s="47"/>
    </row>
    <row r="33" spans="2:5" s="12" customFormat="1" ht="15.9" customHeight="1" x14ac:dyDescent="0.2">
      <c r="B33" s="45" t="s">
        <v>123</v>
      </c>
      <c r="C33" s="46">
        <v>212</v>
      </c>
      <c r="D33" s="46">
        <v>163</v>
      </c>
      <c r="E33" s="47">
        <v>76.886792452830193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106</v>
      </c>
      <c r="D40" s="48">
        <v>2</v>
      </c>
      <c r="E40" s="42">
        <v>1.8867924528301887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2374</v>
      </c>
      <c r="D46" s="48">
        <v>973</v>
      </c>
      <c r="E46" s="42">
        <v>40.985678180286442</v>
      </c>
    </row>
    <row r="47" spans="2:5" s="10" customFormat="1" ht="15.9" customHeight="1" x14ac:dyDescent="0.25">
      <c r="B47" s="40" t="s">
        <v>137</v>
      </c>
      <c r="C47" s="48">
        <v>2248</v>
      </c>
      <c r="D47" s="48">
        <v>972</v>
      </c>
      <c r="E47" s="42">
        <v>43.238434163701065</v>
      </c>
    </row>
    <row r="48" spans="2:5" s="10" customFormat="1" ht="15.9" customHeight="1" x14ac:dyDescent="0.25">
      <c r="B48" s="40" t="s">
        <v>138</v>
      </c>
      <c r="C48" s="48">
        <v>126</v>
      </c>
      <c r="D48" s="48">
        <v>1</v>
      </c>
      <c r="E48" s="42">
        <v>0.79365079365079361</v>
      </c>
    </row>
    <row r="49" spans="2:5" s="10" customFormat="1" ht="15.9" customHeight="1" x14ac:dyDescent="0.25">
      <c r="B49" s="40" t="s">
        <v>139</v>
      </c>
      <c r="C49" s="49">
        <v>1372</v>
      </c>
      <c r="D49" s="49">
        <v>800</v>
      </c>
      <c r="E49" s="42">
        <v>58.309037900874635</v>
      </c>
    </row>
    <row r="50" spans="2:5" s="10" customFormat="1" ht="15.9" customHeight="1" x14ac:dyDescent="0.25">
      <c r="B50" s="40" t="s">
        <v>140</v>
      </c>
      <c r="C50" s="48">
        <v>1372</v>
      </c>
      <c r="D50" s="48">
        <v>800</v>
      </c>
      <c r="E50" s="42">
        <v>58.309037900874635</v>
      </c>
    </row>
    <row r="51" spans="2:5" s="10" customFormat="1" ht="15.9" customHeight="1" x14ac:dyDescent="0.25">
      <c r="B51" s="40" t="s">
        <v>40</v>
      </c>
      <c r="C51" s="48">
        <v>12422</v>
      </c>
      <c r="D51" s="48">
        <v>1728</v>
      </c>
      <c r="E51" s="42">
        <v>13.910803413298986</v>
      </c>
    </row>
    <row r="52" spans="2:5" s="10" customFormat="1" ht="15.9" customHeight="1" x14ac:dyDescent="0.25">
      <c r="B52" s="40" t="s">
        <v>141</v>
      </c>
      <c r="C52" s="48">
        <v>1037</v>
      </c>
      <c r="D52" s="48">
        <v>1036</v>
      </c>
      <c r="E52" s="42">
        <v>99.90356798457087</v>
      </c>
    </row>
    <row r="53" spans="2:5" s="10" customFormat="1" ht="15.9" customHeight="1" x14ac:dyDescent="0.25">
      <c r="B53" s="40" t="s">
        <v>142</v>
      </c>
      <c r="C53" s="49">
        <v>0</v>
      </c>
      <c r="D53" s="49">
        <v>0</v>
      </c>
      <c r="E53" s="42"/>
    </row>
    <row r="54" spans="2:5" s="10" customFormat="1" ht="15.9" customHeight="1" x14ac:dyDescent="0.25">
      <c r="B54" s="40" t="s">
        <v>143</v>
      </c>
      <c r="C54" s="48">
        <v>1037</v>
      </c>
      <c r="D54" s="48">
        <v>1036</v>
      </c>
      <c r="E54" s="42">
        <v>99.90356798457087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10</v>
      </c>
      <c r="D58" s="48">
        <v>10</v>
      </c>
      <c r="E58" s="42">
        <v>100</v>
      </c>
    </row>
    <row r="59" spans="2:5" s="10" customFormat="1" ht="15.9" customHeight="1" x14ac:dyDescent="0.25">
      <c r="B59" s="40" t="s">
        <v>148</v>
      </c>
      <c r="C59" s="48">
        <v>10</v>
      </c>
      <c r="D59" s="48">
        <v>10</v>
      </c>
      <c r="E59" s="42">
        <v>100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3220</v>
      </c>
      <c r="D62" s="48">
        <v>234</v>
      </c>
      <c r="E62" s="42">
        <v>7.267080745341616</v>
      </c>
    </row>
    <row r="63" spans="2:5" s="10" customFormat="1" ht="15.9" customHeight="1" x14ac:dyDescent="0.25">
      <c r="B63" s="40" t="s">
        <v>152</v>
      </c>
      <c r="C63" s="48">
        <v>336</v>
      </c>
      <c r="D63" s="48">
        <v>226</v>
      </c>
      <c r="E63" s="42">
        <v>67.261904761904773</v>
      </c>
    </row>
    <row r="64" spans="2:5" s="10" customFormat="1" ht="15.9" customHeight="1" x14ac:dyDescent="0.25">
      <c r="B64" s="40" t="s">
        <v>153</v>
      </c>
      <c r="C64" s="48">
        <v>2883</v>
      </c>
      <c r="D64" s="48">
        <v>7</v>
      </c>
      <c r="E64" s="42">
        <v>0.2428026361429067</v>
      </c>
    </row>
    <row r="65" spans="2:5" s="10" customFormat="1" ht="15.9" customHeight="1" x14ac:dyDescent="0.25">
      <c r="B65" s="40" t="s">
        <v>154</v>
      </c>
      <c r="C65" s="48">
        <v>1</v>
      </c>
      <c r="D65" s="48">
        <v>1</v>
      </c>
      <c r="E65" s="42">
        <v>100</v>
      </c>
    </row>
    <row r="66" spans="2:5" s="10" customFormat="1" ht="15.9" customHeight="1" x14ac:dyDescent="0.25">
      <c r="B66" s="40" t="s">
        <v>155</v>
      </c>
      <c r="C66" s="49">
        <v>7531</v>
      </c>
      <c r="D66" s="49">
        <v>278</v>
      </c>
      <c r="E66" s="42">
        <v>3.6914088434470851</v>
      </c>
    </row>
    <row r="67" spans="2:5" s="10" customFormat="1" ht="15.9" customHeight="1" x14ac:dyDescent="0.25">
      <c r="B67" s="40" t="s">
        <v>156</v>
      </c>
      <c r="C67" s="48">
        <v>7531</v>
      </c>
      <c r="D67" s="48">
        <v>278</v>
      </c>
      <c r="E67" s="42">
        <v>3.6914088434470851</v>
      </c>
    </row>
    <row r="68" spans="2:5" s="10" customFormat="1" ht="15.9" customHeight="1" x14ac:dyDescent="0.25">
      <c r="B68" s="40" t="s">
        <v>157</v>
      </c>
      <c r="C68" s="48">
        <v>491</v>
      </c>
      <c r="D68" s="48">
        <v>42</v>
      </c>
      <c r="E68" s="42">
        <v>8.5539714867617107</v>
      </c>
    </row>
    <row r="69" spans="2:5" s="4" customFormat="1" ht="15.9" customHeight="1" x14ac:dyDescent="0.2">
      <c r="B69" s="40" t="s">
        <v>158</v>
      </c>
      <c r="C69" s="48">
        <v>242</v>
      </c>
      <c r="D69" s="48">
        <v>24</v>
      </c>
      <c r="E69" s="42">
        <v>9.9173553719008272</v>
      </c>
    </row>
    <row r="70" spans="2:5" s="10" customFormat="1" ht="15.9" customHeight="1" x14ac:dyDescent="0.25">
      <c r="B70" s="40" t="s">
        <v>159</v>
      </c>
      <c r="C70" s="48">
        <v>234</v>
      </c>
      <c r="D70" s="48">
        <v>3</v>
      </c>
      <c r="E70" s="42">
        <v>1.2820512820512819</v>
      </c>
    </row>
    <row r="71" spans="2:5" s="10" customFormat="1" ht="15.9" customHeight="1" x14ac:dyDescent="0.25">
      <c r="B71" s="40" t="s">
        <v>160</v>
      </c>
      <c r="C71" s="49">
        <v>15</v>
      </c>
      <c r="D71" s="49">
        <v>15</v>
      </c>
      <c r="E71" s="42">
        <v>100</v>
      </c>
    </row>
    <row r="72" spans="2:5" s="10" customFormat="1" ht="15.9" customHeight="1" x14ac:dyDescent="0.25">
      <c r="B72" s="40" t="s">
        <v>161</v>
      </c>
      <c r="C72" s="48"/>
      <c r="D72" s="48"/>
      <c r="E72" s="42"/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0</v>
      </c>
      <c r="D77" s="48">
        <v>0</v>
      </c>
      <c r="E77" s="50"/>
    </row>
    <row r="78" spans="2:5" s="10" customFormat="1" ht="15.9" customHeight="1" x14ac:dyDescent="0.25">
      <c r="B78" s="40" t="s">
        <v>166</v>
      </c>
      <c r="C78" s="48">
        <v>133</v>
      </c>
      <c r="D78" s="48">
        <v>128</v>
      </c>
      <c r="E78" s="42">
        <v>96.240601503759393</v>
      </c>
    </row>
    <row r="79" spans="2:5" s="11" customFormat="1" ht="15.75" customHeight="1" x14ac:dyDescent="0.25">
      <c r="B79" s="40" t="s">
        <v>167</v>
      </c>
      <c r="C79" s="53">
        <v>133</v>
      </c>
      <c r="D79" s="53">
        <v>128</v>
      </c>
      <c r="E79" s="44">
        <v>96.240601503759393</v>
      </c>
    </row>
    <row r="80" spans="2:5" s="11" customFormat="1" ht="15.75" customHeight="1" x14ac:dyDescent="0.25">
      <c r="B80" s="40" t="s">
        <v>89</v>
      </c>
      <c r="C80" s="53">
        <v>5</v>
      </c>
      <c r="D80" s="53">
        <v>2</v>
      </c>
      <c r="E80" s="44">
        <v>40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5</v>
      </c>
      <c r="D86" s="53">
        <v>2</v>
      </c>
      <c r="E86" s="44">
        <v>40</v>
      </c>
    </row>
    <row r="87" spans="2:5" s="11" customFormat="1" ht="15.75" customHeight="1" x14ac:dyDescent="0.25">
      <c r="B87" s="40" t="s">
        <v>174</v>
      </c>
      <c r="C87" s="53">
        <v>5</v>
      </c>
      <c r="D87" s="53">
        <v>2</v>
      </c>
      <c r="E87" s="44">
        <v>40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14CC93E8-C77A-4277-9EE9-E08B5042351D}"/>
    <hyperlink ref="D4" location="Şubat!A1" display="Şubat" xr:uid="{7B285E9E-B0EE-4D24-8895-0677D708F8B3}"/>
    <hyperlink ref="E4" location="Mart!A1" display="Mart" xr:uid="{63B8B10C-0BF8-42B8-93FC-9E83262B111A}"/>
    <hyperlink ref="C5" location="Nisan!A1" display="Nisan" xr:uid="{E5285980-C4C7-4966-A910-CE3C5A277A5E}"/>
    <hyperlink ref="D5" location="Mayıs!A1" display="Mayıs" xr:uid="{AFFF7938-4091-43D0-BB9C-442C21721116}"/>
    <hyperlink ref="E5" location="Haziran!A1" display="Haziran" xr:uid="{9E6E41F3-83B4-4736-A289-B68CCE9E2514}"/>
    <hyperlink ref="C6" location="Temmuz!A1" display="Temmuz" xr:uid="{D08A7BED-2DF3-4F04-91AB-3FBD33DA9B57}"/>
    <hyperlink ref="D6" location="Ağustos!A1" display="Ağustos" xr:uid="{CDADDAE3-8274-486D-B5C9-52A9BC77DF5D}"/>
    <hyperlink ref="E6" location="Eylül!A1" display="Eylül" xr:uid="{E15DF181-CE90-4BBB-8B21-20E20D528B52}"/>
    <hyperlink ref="C7" location="Ekim!A1" display="Ekim" xr:uid="{5353B133-65D5-400F-A741-2E9DA1458A07}"/>
    <hyperlink ref="D7" location="Kasım!A1" display="Kasım" xr:uid="{8E7F64AB-1F88-4958-A04B-B322DD318BB4}"/>
    <hyperlink ref="E7" location="Aralık!A1" display="Aralık" xr:uid="{65574045-F7DF-47DE-8EB2-57916CC08C6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213F-EC12-4A8A-8EA3-21A81D0251F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206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209828</v>
      </c>
      <c r="D10" s="27">
        <v>161873</v>
      </c>
      <c r="E10" s="28">
        <v>77.145566845225616</v>
      </c>
    </row>
    <row r="11" spans="2:7" s="5" customFormat="1" ht="15.75" customHeight="1" x14ac:dyDescent="0.2">
      <c r="B11" s="26" t="s">
        <v>5</v>
      </c>
      <c r="C11" s="27">
        <v>170698</v>
      </c>
      <c r="D11" s="27">
        <v>135609</v>
      </c>
      <c r="E11" s="29">
        <v>79.443813049947863</v>
      </c>
    </row>
    <row r="12" spans="2:7" s="5" customFormat="1" ht="15.75" customHeight="1" x14ac:dyDescent="0.2">
      <c r="B12" s="26" t="s">
        <v>6</v>
      </c>
      <c r="C12" s="27">
        <v>89975</v>
      </c>
      <c r="D12" s="27">
        <v>75531</v>
      </c>
      <c r="E12" s="29">
        <v>83.946651847735481</v>
      </c>
      <c r="G12" s="6"/>
    </row>
    <row r="13" spans="2:7" s="5" customFormat="1" ht="15.75" customHeight="1" x14ac:dyDescent="0.2">
      <c r="B13" s="26" t="s">
        <v>7</v>
      </c>
      <c r="C13" s="27">
        <v>75735</v>
      </c>
      <c r="D13" s="27">
        <v>62585</v>
      </c>
      <c r="E13" s="29">
        <v>82.636825774080677</v>
      </c>
    </row>
    <row r="14" spans="2:7" ht="15.75" customHeight="1" x14ac:dyDescent="0.2">
      <c r="B14" s="30" t="s">
        <v>8</v>
      </c>
      <c r="C14" s="31">
        <v>8595</v>
      </c>
      <c r="D14" s="31">
        <v>4073</v>
      </c>
      <c r="E14" s="32">
        <v>47.388016288539845</v>
      </c>
    </row>
    <row r="15" spans="2:7" ht="15.75" customHeight="1" x14ac:dyDescent="0.2">
      <c r="B15" s="30" t="s">
        <v>9</v>
      </c>
      <c r="C15" s="31">
        <v>1070</v>
      </c>
      <c r="D15" s="31">
        <v>742</v>
      </c>
      <c r="E15" s="32">
        <v>69.345794392523359</v>
      </c>
    </row>
    <row r="16" spans="2:7" ht="15.75" customHeight="1" x14ac:dyDescent="0.2">
      <c r="B16" s="30" t="s">
        <v>10</v>
      </c>
      <c r="C16" s="31">
        <v>59684</v>
      </c>
      <c r="D16" s="31">
        <v>52965</v>
      </c>
      <c r="E16" s="32">
        <v>88.742376516319283</v>
      </c>
    </row>
    <row r="17" spans="2:5" ht="15.75" customHeight="1" x14ac:dyDescent="0.2">
      <c r="B17" s="30" t="s">
        <v>11</v>
      </c>
      <c r="C17" s="31">
        <v>6386</v>
      </c>
      <c r="D17" s="31">
        <v>4805</v>
      </c>
      <c r="E17" s="32">
        <v>75.242718446601941</v>
      </c>
    </row>
    <row r="18" spans="2:5" s="5" customFormat="1" ht="15.75" customHeight="1" x14ac:dyDescent="0.2">
      <c r="B18" s="26" t="s">
        <v>12</v>
      </c>
      <c r="C18" s="27">
        <v>14240</v>
      </c>
      <c r="D18" s="27">
        <v>12946</v>
      </c>
      <c r="E18" s="29">
        <v>90.912921348314597</v>
      </c>
    </row>
    <row r="19" spans="2:5" ht="15.75" customHeight="1" x14ac:dyDescent="0.2">
      <c r="B19" s="30" t="s">
        <v>13</v>
      </c>
      <c r="C19" s="31">
        <v>1238</v>
      </c>
      <c r="D19" s="31">
        <v>433</v>
      </c>
      <c r="E19" s="32">
        <v>34.975767366720518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13001</v>
      </c>
      <c r="D21" s="31">
        <v>12513</v>
      </c>
      <c r="E21" s="32">
        <v>96.246442581339892</v>
      </c>
    </row>
    <row r="22" spans="2:5" s="4" customFormat="1" ht="15.75" customHeight="1" x14ac:dyDescent="0.2">
      <c r="B22" s="26" t="s">
        <v>16</v>
      </c>
      <c r="C22" s="27">
        <v>16177</v>
      </c>
      <c r="D22" s="27">
        <v>9418</v>
      </c>
      <c r="E22" s="28">
        <v>58.218458305000929</v>
      </c>
    </row>
    <row r="23" spans="2:5" s="8" customFormat="1" ht="15.75" customHeight="1" x14ac:dyDescent="0.2">
      <c r="B23" s="30" t="s">
        <v>17</v>
      </c>
      <c r="C23" s="31">
        <v>151</v>
      </c>
      <c r="D23" s="31">
        <v>68</v>
      </c>
      <c r="E23" s="33">
        <v>45.033112582781456</v>
      </c>
    </row>
    <row r="24" spans="2:5" s="8" customFormat="1" ht="15.75" customHeight="1" x14ac:dyDescent="0.2">
      <c r="B24" s="30" t="s">
        <v>18</v>
      </c>
      <c r="C24" s="31">
        <v>16026</v>
      </c>
      <c r="D24" s="31">
        <v>9350</v>
      </c>
      <c r="E24" s="33">
        <v>58.342693123674024</v>
      </c>
    </row>
    <row r="25" spans="2:5" s="4" customFormat="1" ht="15.75" customHeight="1" x14ac:dyDescent="0.2">
      <c r="B25" s="26" t="s">
        <v>19</v>
      </c>
      <c r="C25" s="27">
        <v>41193</v>
      </c>
      <c r="D25" s="27">
        <v>30163</v>
      </c>
      <c r="E25" s="28">
        <v>73.223605952467651</v>
      </c>
    </row>
    <row r="26" spans="2:5" s="4" customFormat="1" ht="15.75" customHeight="1" x14ac:dyDescent="0.2">
      <c r="B26" s="26" t="s">
        <v>20</v>
      </c>
      <c r="C26" s="27">
        <v>35354</v>
      </c>
      <c r="D26" s="27">
        <v>24666</v>
      </c>
      <c r="E26" s="28">
        <v>69.768625898059625</v>
      </c>
    </row>
    <row r="27" spans="2:5" s="8" customFormat="1" ht="15.75" customHeight="1" x14ac:dyDescent="0.2">
      <c r="B27" s="30" t="s">
        <v>21</v>
      </c>
      <c r="C27" s="31">
        <v>33222</v>
      </c>
      <c r="D27" s="31">
        <v>22607</v>
      </c>
      <c r="E27" s="33">
        <v>68.048281259406423</v>
      </c>
    </row>
    <row r="28" spans="2:5" s="8" customFormat="1" ht="15.75" customHeight="1" x14ac:dyDescent="0.2">
      <c r="B28" s="30" t="s">
        <v>22</v>
      </c>
      <c r="C28" s="31">
        <v>2132</v>
      </c>
      <c r="D28" s="31">
        <v>2059</v>
      </c>
      <c r="E28" s="33">
        <v>96.575984990619133</v>
      </c>
    </row>
    <row r="29" spans="2:5" s="4" customFormat="1" ht="15.75" customHeight="1" x14ac:dyDescent="0.2">
      <c r="B29" s="26" t="s">
        <v>23</v>
      </c>
      <c r="C29" s="27">
        <v>1539</v>
      </c>
      <c r="D29" s="27">
        <v>1490</v>
      </c>
      <c r="E29" s="28">
        <v>96.816114359974009</v>
      </c>
    </row>
    <row r="30" spans="2:5" s="8" customFormat="1" ht="15.75" customHeight="1" x14ac:dyDescent="0.2">
      <c r="B30" s="30" t="s">
        <v>24</v>
      </c>
      <c r="C30" s="31">
        <v>13</v>
      </c>
      <c r="D30" s="31">
        <v>13</v>
      </c>
      <c r="E30" s="33"/>
    </row>
    <row r="31" spans="2:5" s="8" customFormat="1" ht="15.75" customHeight="1" x14ac:dyDescent="0.2">
      <c r="B31" s="30" t="s">
        <v>203</v>
      </c>
      <c r="C31" s="31">
        <v>1526</v>
      </c>
      <c r="D31" s="31">
        <v>1477</v>
      </c>
      <c r="E31" s="33">
        <v>96.788990825688074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4300</v>
      </c>
      <c r="D36" s="27">
        <v>4007</v>
      </c>
      <c r="E36" s="29">
        <v>93.186046511627907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>
        <v>0</v>
      </c>
      <c r="D40" s="31">
        <v>0</v>
      </c>
      <c r="E40" s="33"/>
    </row>
    <row r="41" spans="2:5" s="8" customFormat="1" ht="15.75" customHeight="1" x14ac:dyDescent="0.2">
      <c r="B41" s="30" t="s">
        <v>35</v>
      </c>
      <c r="C41" s="31">
        <v>0</v>
      </c>
      <c r="D41" s="31">
        <v>0</v>
      </c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12646</v>
      </c>
      <c r="D43" s="27">
        <v>10741</v>
      </c>
      <c r="E43" s="28">
        <v>84.93594812588961</v>
      </c>
    </row>
    <row r="44" spans="2:5" s="4" customFormat="1" ht="15.75" customHeight="1" x14ac:dyDescent="0.2">
      <c r="B44" s="26" t="s">
        <v>38</v>
      </c>
      <c r="C44" s="27">
        <v>10447</v>
      </c>
      <c r="D44" s="27">
        <v>9713</v>
      </c>
      <c r="E44" s="28">
        <v>92.974059538623536</v>
      </c>
    </row>
    <row r="45" spans="2:5" s="4" customFormat="1" ht="15.75" customHeight="1" x14ac:dyDescent="0.2">
      <c r="B45" s="26" t="s">
        <v>39</v>
      </c>
      <c r="C45" s="27">
        <v>260</v>
      </c>
      <c r="D45" s="27">
        <v>43</v>
      </c>
      <c r="E45" s="28">
        <v>16.538461538461537</v>
      </c>
    </row>
    <row r="46" spans="2:5" s="4" customFormat="1" ht="15.75" customHeight="1" x14ac:dyDescent="0.2">
      <c r="B46" s="26" t="s">
        <v>40</v>
      </c>
      <c r="C46" s="27">
        <v>38690</v>
      </c>
      <c r="D46" s="27">
        <v>25831</v>
      </c>
      <c r="E46" s="28">
        <v>66.764021711036449</v>
      </c>
    </row>
    <row r="47" spans="2:5" s="4" customFormat="1" ht="15.75" customHeight="1" x14ac:dyDescent="0.2">
      <c r="B47" s="26" t="s">
        <v>41</v>
      </c>
      <c r="C47" s="27">
        <v>6845</v>
      </c>
      <c r="D47" s="27">
        <v>6845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6839</v>
      </c>
      <c r="D48" s="31">
        <v>6839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0</v>
      </c>
      <c r="D49" s="31">
        <v>0</v>
      </c>
      <c r="E49" s="33"/>
    </row>
    <row r="50" spans="2:5" s="8" customFormat="1" ht="15.75" customHeight="1" x14ac:dyDescent="0.2">
      <c r="B50" s="30" t="s">
        <v>44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147</v>
      </c>
      <c r="D51" s="27">
        <v>147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147</v>
      </c>
      <c r="D52" s="27">
        <v>147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7649</v>
      </c>
      <c r="D60" s="27">
        <v>3964</v>
      </c>
      <c r="E60" s="28">
        <v>51.823767812785981</v>
      </c>
    </row>
    <row r="61" spans="2:5" s="4" customFormat="1" ht="15.75" customHeight="1" x14ac:dyDescent="0.2">
      <c r="B61" s="26" t="s">
        <v>56</v>
      </c>
      <c r="C61" s="27">
        <v>3790</v>
      </c>
      <c r="D61" s="27">
        <v>3653</v>
      </c>
      <c r="E61" s="28">
        <v>96.38522427440634</v>
      </c>
    </row>
    <row r="62" spans="2:5" s="8" customFormat="1" ht="15.75" customHeight="1" x14ac:dyDescent="0.2">
      <c r="B62" s="30" t="s">
        <v>57</v>
      </c>
      <c r="C62" s="31">
        <v>1651</v>
      </c>
      <c r="D62" s="31">
        <v>1651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200</v>
      </c>
      <c r="D63" s="31">
        <v>68</v>
      </c>
      <c r="E63" s="33">
        <v>34</v>
      </c>
    </row>
    <row r="64" spans="2:5" s="8" customFormat="1" ht="15.75" customHeight="1" x14ac:dyDescent="0.2">
      <c r="B64" s="30" t="s">
        <v>59</v>
      </c>
      <c r="C64" s="31">
        <v>1939</v>
      </c>
      <c r="D64" s="31">
        <v>1934</v>
      </c>
      <c r="E64" s="33">
        <v>99.742135121196497</v>
      </c>
    </row>
    <row r="65" spans="2:5" s="4" customFormat="1" ht="15.75" customHeight="1" x14ac:dyDescent="0.2">
      <c r="B65" s="26" t="s">
        <v>60</v>
      </c>
      <c r="C65" s="27">
        <v>3857</v>
      </c>
      <c r="D65" s="27">
        <v>309</v>
      </c>
      <c r="E65" s="28">
        <v>8.0114078299196265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3831</v>
      </c>
      <c r="D67" s="31">
        <v>298</v>
      </c>
      <c r="E67" s="33">
        <v>7.778647872618115</v>
      </c>
    </row>
    <row r="68" spans="2:5" s="8" customFormat="1" ht="15.75" customHeight="1" x14ac:dyDescent="0.2">
      <c r="B68" s="30" t="s">
        <v>63</v>
      </c>
      <c r="C68" s="31">
        <v>26</v>
      </c>
      <c r="D68" s="31">
        <v>11</v>
      </c>
      <c r="E68" s="33">
        <v>42.307692307692307</v>
      </c>
    </row>
    <row r="69" spans="2:5" s="4" customFormat="1" ht="15.75" customHeight="1" x14ac:dyDescent="0.2">
      <c r="B69" s="26" t="s">
        <v>64</v>
      </c>
      <c r="C69" s="27">
        <v>2</v>
      </c>
      <c r="D69" s="27">
        <v>2</v>
      </c>
      <c r="E69" s="28">
        <v>100</v>
      </c>
    </row>
    <row r="70" spans="2:5" s="4" customFormat="1" ht="15.75" customHeight="1" x14ac:dyDescent="0.2">
      <c r="B70" s="26" t="s">
        <v>65</v>
      </c>
      <c r="C70" s="27">
        <v>13277</v>
      </c>
      <c r="D70" s="27">
        <v>4493</v>
      </c>
      <c r="E70" s="28">
        <v>33.840476011147096</v>
      </c>
    </row>
    <row r="71" spans="2:5" s="8" customFormat="1" ht="15.75" customHeight="1" x14ac:dyDescent="0.2">
      <c r="B71" s="34" t="s">
        <v>66</v>
      </c>
      <c r="C71" s="35">
        <v>2471</v>
      </c>
      <c r="D71" s="35">
        <v>298</v>
      </c>
      <c r="E71" s="33">
        <v>12.059894779441521</v>
      </c>
    </row>
    <row r="72" spans="2:5" s="8" customFormat="1" ht="15.75" customHeight="1" x14ac:dyDescent="0.2">
      <c r="B72" s="34" t="s">
        <v>67</v>
      </c>
      <c r="C72" s="35">
        <v>0</v>
      </c>
      <c r="D72" s="35">
        <v>-1</v>
      </c>
      <c r="E72" s="33"/>
    </row>
    <row r="73" spans="2:5" s="8" customFormat="1" ht="15.75" customHeight="1" x14ac:dyDescent="0.2">
      <c r="B73" s="34" t="s">
        <v>68</v>
      </c>
      <c r="C73" s="35">
        <v>1048</v>
      </c>
      <c r="D73" s="35">
        <v>393</v>
      </c>
      <c r="E73" s="33">
        <v>37.5</v>
      </c>
    </row>
    <row r="74" spans="2:5" s="8" customFormat="1" ht="15.75" customHeight="1" x14ac:dyDescent="0.2">
      <c r="B74" s="34" t="s">
        <v>69</v>
      </c>
      <c r="C74" s="35">
        <v>3669</v>
      </c>
      <c r="D74" s="35">
        <v>364</v>
      </c>
      <c r="E74" s="33">
        <v>9.9209593894794228</v>
      </c>
    </row>
    <row r="75" spans="2:5" s="8" customFormat="1" ht="15.75" customHeight="1" x14ac:dyDescent="0.2">
      <c r="B75" s="34" t="s">
        <v>70</v>
      </c>
      <c r="C75" s="35">
        <v>2827</v>
      </c>
      <c r="D75" s="35">
        <v>2506</v>
      </c>
      <c r="E75" s="33">
        <v>88.645206933144678</v>
      </c>
    </row>
    <row r="76" spans="2:5" s="8" customFormat="1" ht="15.75" customHeight="1" x14ac:dyDescent="0.2">
      <c r="B76" s="34" t="s">
        <v>71</v>
      </c>
      <c r="C76" s="35">
        <v>3262</v>
      </c>
      <c r="D76" s="35">
        <v>933</v>
      </c>
      <c r="E76" s="33">
        <v>28.6020846106683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10772</v>
      </c>
      <c r="D86" s="27">
        <v>10382</v>
      </c>
      <c r="E86" s="28">
        <v>96.379502413665051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190</v>
      </c>
      <c r="D89" s="31">
        <v>190</v>
      </c>
      <c r="E89" s="33">
        <v>100</v>
      </c>
    </row>
    <row r="90" spans="2:5" ht="15.75" customHeight="1" x14ac:dyDescent="0.2">
      <c r="B90" s="30" t="s">
        <v>85</v>
      </c>
      <c r="C90" s="31">
        <v>1810</v>
      </c>
      <c r="D90" s="31">
        <v>1797</v>
      </c>
      <c r="E90" s="33">
        <v>99.281767955801101</v>
      </c>
    </row>
    <row r="91" spans="2:5" ht="15.75" customHeight="1" x14ac:dyDescent="0.2">
      <c r="B91" s="30" t="s">
        <v>86</v>
      </c>
      <c r="C91" s="31">
        <v>246</v>
      </c>
      <c r="D91" s="31">
        <v>246</v>
      </c>
      <c r="E91" s="33">
        <v>100</v>
      </c>
    </row>
    <row r="92" spans="2:5" ht="15.75" customHeight="1" x14ac:dyDescent="0.2">
      <c r="B92" s="30" t="s">
        <v>87</v>
      </c>
      <c r="C92" s="31">
        <v>3</v>
      </c>
      <c r="D92" s="31">
        <v>0</v>
      </c>
      <c r="E92" s="33">
        <v>0</v>
      </c>
    </row>
    <row r="93" spans="2:5" ht="15.75" customHeight="1" x14ac:dyDescent="0.2">
      <c r="B93" s="30" t="s">
        <v>88</v>
      </c>
      <c r="C93" s="31">
        <v>8523</v>
      </c>
      <c r="D93" s="31">
        <v>8149</v>
      </c>
      <c r="E93" s="33">
        <v>95.611873753373217</v>
      </c>
    </row>
    <row r="94" spans="2:5" s="5" customFormat="1" ht="15.75" customHeight="1" x14ac:dyDescent="0.2">
      <c r="B94" s="26" t="s">
        <v>89</v>
      </c>
      <c r="C94" s="27">
        <v>440</v>
      </c>
      <c r="D94" s="27">
        <v>433</v>
      </c>
      <c r="E94" s="37">
        <v>98.409090909090907</v>
      </c>
    </row>
    <row r="95" spans="2:5" s="5" customFormat="1" ht="15.75" customHeight="1" x14ac:dyDescent="0.2">
      <c r="B95" s="26" t="s">
        <v>90</v>
      </c>
      <c r="C95" s="27">
        <v>369</v>
      </c>
      <c r="D95" s="27">
        <v>362</v>
      </c>
      <c r="E95" s="37">
        <v>98.102981029810294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5</v>
      </c>
      <c r="D98" s="31">
        <v>5</v>
      </c>
      <c r="E98" s="38">
        <v>100</v>
      </c>
    </row>
    <row r="99" spans="2:5" ht="15.75" customHeight="1" x14ac:dyDescent="0.2">
      <c r="B99" s="30" t="s">
        <v>94</v>
      </c>
      <c r="C99" s="31">
        <v>295</v>
      </c>
      <c r="D99" s="31">
        <v>290</v>
      </c>
      <c r="E99" s="38">
        <v>98.305084745762713</v>
      </c>
    </row>
    <row r="100" spans="2:5" ht="15.75" customHeight="1" x14ac:dyDescent="0.2">
      <c r="B100" s="30" t="s">
        <v>95</v>
      </c>
      <c r="C100" s="31">
        <v>69</v>
      </c>
      <c r="D100" s="31">
        <v>67</v>
      </c>
      <c r="E100" s="38">
        <v>97.101449275362313</v>
      </c>
    </row>
    <row r="101" spans="2:5" s="5" customFormat="1" ht="15.75" customHeight="1" x14ac:dyDescent="0.2">
      <c r="B101" s="26" t="s">
        <v>96</v>
      </c>
      <c r="C101" s="27">
        <v>71</v>
      </c>
      <c r="D101" s="27">
        <v>71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AFCE925E-C90A-4ABC-A102-0C572411166C}"/>
    <hyperlink ref="D4" location="Şubat!A1" display="Şubat" xr:uid="{03F96CF4-6FA2-43EE-A4D7-44B0508A6619}"/>
    <hyperlink ref="E4" location="Mart!A1" display="Mart" xr:uid="{3E59EF6D-24F5-4E7D-AB6C-D3389AAC5B1A}"/>
    <hyperlink ref="C5" location="Nisan!A1" display="Nisan" xr:uid="{5A6DB9CF-3D52-4EF0-8EAE-A9DEB985A689}"/>
    <hyperlink ref="D5" location="Mayıs!A1" display="Mayıs" xr:uid="{66214FCC-9104-411D-8DF1-14A37232768D}"/>
    <hyperlink ref="E5" location="Haziran!A1" display="Haziran" xr:uid="{FA148225-366B-4DFD-8D9C-6860DB2E5F1F}"/>
    <hyperlink ref="C6" location="Temmuz!A1" display="Temmuz" xr:uid="{C0B66C8C-733E-45DF-9EF8-4F87CD4D94F1}"/>
    <hyperlink ref="D6" location="Ağustos!A1" display="Ağustos" xr:uid="{6BD9A0E6-09E1-4E17-9903-F65112A47EF6}"/>
    <hyperlink ref="E6" location="Eylül!A1" display="Eylül" xr:uid="{30A02895-5536-4FB9-9816-2FDD4FD042E1}"/>
    <hyperlink ref="C7" location="Ekim!A1" display="Ekim" xr:uid="{354AA6D4-F40C-4DAB-8FE5-3CDE7CBA71B1}"/>
    <hyperlink ref="D7" location="Kasım!A1" display="Kasım" xr:uid="{DA8B0A3E-DB2D-4820-B935-E87DE590A208}"/>
    <hyperlink ref="E7" location="Aralık!A1" display="Aralık" xr:uid="{8A96AE99-1352-4C7F-BFA3-A1A658FEC46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6619-331D-43FA-870F-ABB35BB64BFE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204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188352</v>
      </c>
      <c r="D10" s="27">
        <v>140610</v>
      </c>
      <c r="E10" s="28">
        <v>74.652777777777786</v>
      </c>
    </row>
    <row r="11" spans="2:7" s="5" customFormat="1" ht="15.75" customHeight="1" x14ac:dyDescent="0.2">
      <c r="B11" s="26" t="s">
        <v>5</v>
      </c>
      <c r="C11" s="27">
        <v>151380</v>
      </c>
      <c r="D11" s="27">
        <v>116087</v>
      </c>
      <c r="E11" s="29">
        <v>76.685823754789268</v>
      </c>
    </row>
    <row r="12" spans="2:7" s="5" customFormat="1" ht="15.75" customHeight="1" x14ac:dyDescent="0.2">
      <c r="B12" s="26" t="s">
        <v>6</v>
      </c>
      <c r="C12" s="27">
        <v>77533</v>
      </c>
      <c r="D12" s="27">
        <v>63151</v>
      </c>
      <c r="E12" s="29">
        <v>81.450479150813209</v>
      </c>
      <c r="G12" s="6"/>
    </row>
    <row r="13" spans="2:7" s="5" customFormat="1" ht="15.75" customHeight="1" x14ac:dyDescent="0.2">
      <c r="B13" s="26" t="s">
        <v>7</v>
      </c>
      <c r="C13" s="27">
        <v>67359</v>
      </c>
      <c r="D13" s="27">
        <v>54164</v>
      </c>
      <c r="E13" s="29">
        <v>80.410932466337087</v>
      </c>
    </row>
    <row r="14" spans="2:7" ht="15.75" customHeight="1" x14ac:dyDescent="0.2">
      <c r="B14" s="30" t="s">
        <v>8</v>
      </c>
      <c r="C14" s="31">
        <v>8513</v>
      </c>
      <c r="D14" s="31">
        <v>3849</v>
      </c>
      <c r="E14" s="32">
        <v>45.213203336074237</v>
      </c>
    </row>
    <row r="15" spans="2:7" ht="15.75" customHeight="1" x14ac:dyDescent="0.2">
      <c r="B15" s="30" t="s">
        <v>9</v>
      </c>
      <c r="C15" s="31">
        <v>1069</v>
      </c>
      <c r="D15" s="31">
        <v>725</v>
      </c>
      <c r="E15" s="32">
        <v>67.820392890551915</v>
      </c>
    </row>
    <row r="16" spans="2:7" ht="15.75" customHeight="1" x14ac:dyDescent="0.2">
      <c r="B16" s="30" t="s">
        <v>10</v>
      </c>
      <c r="C16" s="31">
        <v>53100</v>
      </c>
      <c r="D16" s="31">
        <v>45997</v>
      </c>
      <c r="E16" s="32">
        <v>86.623352165725038</v>
      </c>
    </row>
    <row r="17" spans="2:5" ht="15.75" customHeight="1" x14ac:dyDescent="0.2">
      <c r="B17" s="30" t="s">
        <v>11</v>
      </c>
      <c r="C17" s="31">
        <v>4677</v>
      </c>
      <c r="D17" s="31">
        <v>3593</v>
      </c>
      <c r="E17" s="32">
        <v>76.822749625828521</v>
      </c>
    </row>
    <row r="18" spans="2:5" s="5" customFormat="1" ht="15.75" customHeight="1" x14ac:dyDescent="0.2">
      <c r="B18" s="26" t="s">
        <v>12</v>
      </c>
      <c r="C18" s="27">
        <v>10174</v>
      </c>
      <c r="D18" s="27">
        <v>8987</v>
      </c>
      <c r="E18" s="29">
        <v>88.333005700805984</v>
      </c>
    </row>
    <row r="19" spans="2:5" ht="15.75" customHeight="1" x14ac:dyDescent="0.2">
      <c r="B19" s="30" t="s">
        <v>13</v>
      </c>
      <c r="C19" s="31">
        <v>1238</v>
      </c>
      <c r="D19" s="31">
        <v>410</v>
      </c>
      <c r="E19" s="32">
        <v>33.117932148626814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8935</v>
      </c>
      <c r="D21" s="31">
        <v>8577</v>
      </c>
      <c r="E21" s="32">
        <v>95.993284834918853</v>
      </c>
    </row>
    <row r="22" spans="2:5" s="4" customFormat="1" ht="15.75" customHeight="1" x14ac:dyDescent="0.2">
      <c r="B22" s="26" t="s">
        <v>16</v>
      </c>
      <c r="C22" s="27">
        <v>16096</v>
      </c>
      <c r="D22" s="27">
        <v>9134</v>
      </c>
      <c r="E22" s="28">
        <v>56.747017892644138</v>
      </c>
    </row>
    <row r="23" spans="2:5" s="8" customFormat="1" ht="15.75" customHeight="1" x14ac:dyDescent="0.2">
      <c r="B23" s="30" t="s">
        <v>17</v>
      </c>
      <c r="C23" s="31">
        <v>132</v>
      </c>
      <c r="D23" s="31">
        <v>50</v>
      </c>
      <c r="E23" s="33">
        <v>37.878787878787875</v>
      </c>
    </row>
    <row r="24" spans="2:5" s="8" customFormat="1" ht="15.75" customHeight="1" x14ac:dyDescent="0.2">
      <c r="B24" s="30" t="s">
        <v>18</v>
      </c>
      <c r="C24" s="31">
        <v>15964</v>
      </c>
      <c r="D24" s="31">
        <v>9084</v>
      </c>
      <c r="E24" s="33">
        <v>56.903031821598596</v>
      </c>
    </row>
    <row r="25" spans="2:5" s="4" customFormat="1" ht="15.75" customHeight="1" x14ac:dyDescent="0.2">
      <c r="B25" s="26" t="s">
        <v>19</v>
      </c>
      <c r="C25" s="27">
        <v>36441</v>
      </c>
      <c r="D25" s="27">
        <v>25517</v>
      </c>
      <c r="E25" s="28">
        <v>70.022776542904978</v>
      </c>
    </row>
    <row r="26" spans="2:5" s="4" customFormat="1" ht="15.75" customHeight="1" x14ac:dyDescent="0.2">
      <c r="B26" s="26" t="s">
        <v>20</v>
      </c>
      <c r="C26" s="27">
        <v>31088</v>
      </c>
      <c r="D26" s="27">
        <v>20532</v>
      </c>
      <c r="E26" s="28">
        <v>66.044776119402982</v>
      </c>
    </row>
    <row r="27" spans="2:5" s="8" customFormat="1" ht="15.75" customHeight="1" x14ac:dyDescent="0.2">
      <c r="B27" s="30" t="s">
        <v>21</v>
      </c>
      <c r="C27" s="31">
        <v>29116</v>
      </c>
      <c r="D27" s="31">
        <v>18598</v>
      </c>
      <c r="E27" s="33">
        <v>63.875532353345243</v>
      </c>
    </row>
    <row r="28" spans="2:5" s="8" customFormat="1" ht="15.75" customHeight="1" x14ac:dyDescent="0.2">
      <c r="B28" s="30" t="s">
        <v>22</v>
      </c>
      <c r="C28" s="31">
        <v>1972</v>
      </c>
      <c r="D28" s="31">
        <v>1934</v>
      </c>
      <c r="E28" s="33">
        <v>98.073022312373226</v>
      </c>
    </row>
    <row r="29" spans="2:5" s="4" customFormat="1" ht="15.75" customHeight="1" x14ac:dyDescent="0.2">
      <c r="B29" s="26" t="s">
        <v>23</v>
      </c>
      <c r="C29" s="27">
        <v>1450</v>
      </c>
      <c r="D29" s="27">
        <v>1401</v>
      </c>
      <c r="E29" s="28">
        <v>96.620689655172413</v>
      </c>
    </row>
    <row r="30" spans="2:5" s="8" customFormat="1" ht="15.75" customHeight="1" x14ac:dyDescent="0.2">
      <c r="B30" s="30" t="s">
        <v>24</v>
      </c>
      <c r="C30" s="31">
        <v>13</v>
      </c>
      <c r="D30" s="31">
        <v>13</v>
      </c>
      <c r="E30" s="33"/>
    </row>
    <row r="31" spans="2:5" s="8" customFormat="1" ht="15.75" customHeight="1" x14ac:dyDescent="0.2">
      <c r="B31" s="30" t="s">
        <v>203</v>
      </c>
      <c r="C31" s="31">
        <v>1437</v>
      </c>
      <c r="D31" s="31">
        <v>1388</v>
      </c>
      <c r="E31" s="33">
        <v>96.590118302018084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3903</v>
      </c>
      <c r="D36" s="27">
        <v>3584</v>
      </c>
      <c r="E36" s="29">
        <v>91.826799897514732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11460</v>
      </c>
      <c r="D43" s="27">
        <v>9377</v>
      </c>
      <c r="E43" s="28">
        <v>81.823734729493893</v>
      </c>
    </row>
    <row r="44" spans="2:5" s="4" customFormat="1" ht="15.75" customHeight="1" x14ac:dyDescent="0.2">
      <c r="B44" s="26" t="s">
        <v>38</v>
      </c>
      <c r="C44" s="27">
        <v>9590</v>
      </c>
      <c r="D44" s="27">
        <v>8867</v>
      </c>
      <c r="E44" s="28">
        <v>92.46089676746611</v>
      </c>
    </row>
    <row r="45" spans="2:5" s="4" customFormat="1" ht="15.75" customHeight="1" x14ac:dyDescent="0.2">
      <c r="B45" s="26" t="s">
        <v>39</v>
      </c>
      <c r="C45" s="27">
        <v>260</v>
      </c>
      <c r="D45" s="27">
        <v>41</v>
      </c>
      <c r="E45" s="28">
        <v>15.769230769230768</v>
      </c>
    </row>
    <row r="46" spans="2:5" s="4" customFormat="1" ht="15.75" customHeight="1" x14ac:dyDescent="0.2">
      <c r="B46" s="26" t="s">
        <v>40</v>
      </c>
      <c r="C46" s="27">
        <v>36538</v>
      </c>
      <c r="D46" s="27">
        <v>24098</v>
      </c>
      <c r="E46" s="28">
        <v>65.953254146368167</v>
      </c>
    </row>
    <row r="47" spans="2:5" s="4" customFormat="1" ht="15.75" customHeight="1" x14ac:dyDescent="0.2">
      <c r="B47" s="26" t="s">
        <v>41</v>
      </c>
      <c r="C47" s="27">
        <v>6810</v>
      </c>
      <c r="D47" s="27">
        <v>6810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6806</v>
      </c>
      <c r="D48" s="31">
        <v>6806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0</v>
      </c>
      <c r="D49" s="31">
        <v>0</v>
      </c>
      <c r="E49" s="33"/>
    </row>
    <row r="50" spans="2:5" s="8" customFormat="1" ht="15.75" customHeight="1" x14ac:dyDescent="0.2">
      <c r="B50" s="30" t="s">
        <v>44</v>
      </c>
      <c r="C50" s="31">
        <v>4</v>
      </c>
      <c r="D50" s="31">
        <v>4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147</v>
      </c>
      <c r="D51" s="27">
        <v>147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147</v>
      </c>
      <c r="D52" s="27">
        <v>147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7242</v>
      </c>
      <c r="D60" s="27">
        <v>3685</v>
      </c>
      <c r="E60" s="28">
        <v>50.883733775200227</v>
      </c>
    </row>
    <row r="61" spans="2:5" s="4" customFormat="1" ht="15.75" customHeight="1" x14ac:dyDescent="0.2">
      <c r="B61" s="26" t="s">
        <v>56</v>
      </c>
      <c r="C61" s="27">
        <v>3528</v>
      </c>
      <c r="D61" s="27">
        <v>3390</v>
      </c>
      <c r="E61" s="28">
        <v>96.088435374149668</v>
      </c>
    </row>
    <row r="62" spans="2:5" s="8" customFormat="1" ht="15.75" customHeight="1" x14ac:dyDescent="0.2">
      <c r="B62" s="30" t="s">
        <v>57</v>
      </c>
      <c r="C62" s="31">
        <v>1487</v>
      </c>
      <c r="D62" s="31">
        <v>1487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190</v>
      </c>
      <c r="D63" s="31">
        <v>57</v>
      </c>
      <c r="E63" s="33">
        <v>30</v>
      </c>
    </row>
    <row r="64" spans="2:5" s="8" customFormat="1" ht="15.75" customHeight="1" x14ac:dyDescent="0.2">
      <c r="B64" s="30" t="s">
        <v>59</v>
      </c>
      <c r="C64" s="31">
        <v>1851</v>
      </c>
      <c r="D64" s="31">
        <v>1846</v>
      </c>
      <c r="E64" s="33">
        <v>99.729875742841713</v>
      </c>
    </row>
    <row r="65" spans="2:5" s="4" customFormat="1" ht="15.75" customHeight="1" x14ac:dyDescent="0.2">
      <c r="B65" s="26" t="s">
        <v>60</v>
      </c>
      <c r="C65" s="27">
        <v>3712</v>
      </c>
      <c r="D65" s="27">
        <v>293</v>
      </c>
      <c r="E65" s="28">
        <v>7.893318965517242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3687</v>
      </c>
      <c r="D67" s="31">
        <v>283</v>
      </c>
      <c r="E67" s="33">
        <v>7.6756170328180096</v>
      </c>
    </row>
    <row r="68" spans="2:5" s="8" customFormat="1" ht="15.75" customHeight="1" x14ac:dyDescent="0.2">
      <c r="B68" s="30" t="s">
        <v>63</v>
      </c>
      <c r="C68" s="31">
        <v>25</v>
      </c>
      <c r="D68" s="31">
        <v>10</v>
      </c>
      <c r="E68" s="33">
        <v>40</v>
      </c>
    </row>
    <row r="69" spans="2:5" s="4" customFormat="1" ht="15.75" customHeight="1" x14ac:dyDescent="0.2">
      <c r="B69" s="26" t="s">
        <v>64</v>
      </c>
      <c r="C69" s="27">
        <v>2</v>
      </c>
      <c r="D69" s="27">
        <v>2</v>
      </c>
      <c r="E69" s="28">
        <v>100</v>
      </c>
    </row>
    <row r="70" spans="2:5" s="4" customFormat="1" ht="15.75" customHeight="1" x14ac:dyDescent="0.2">
      <c r="B70" s="26" t="s">
        <v>65</v>
      </c>
      <c r="C70" s="27">
        <v>12548</v>
      </c>
      <c r="D70" s="27">
        <v>4048</v>
      </c>
      <c r="E70" s="28">
        <v>32.260121134842208</v>
      </c>
    </row>
    <row r="71" spans="2:5" s="8" customFormat="1" ht="15.75" customHeight="1" x14ac:dyDescent="0.2">
      <c r="B71" s="34" t="s">
        <v>66</v>
      </c>
      <c r="C71" s="35">
        <v>2438</v>
      </c>
      <c r="D71" s="35">
        <v>265</v>
      </c>
      <c r="E71" s="33">
        <v>10.869565217391305</v>
      </c>
    </row>
    <row r="72" spans="2:5" s="8" customFormat="1" ht="15.75" customHeight="1" x14ac:dyDescent="0.2">
      <c r="B72" s="34" t="s">
        <v>67</v>
      </c>
      <c r="C72" s="35">
        <v>0</v>
      </c>
      <c r="D72" s="35">
        <v>-1</v>
      </c>
      <c r="E72" s="33"/>
    </row>
    <row r="73" spans="2:5" s="8" customFormat="1" ht="15.75" customHeight="1" x14ac:dyDescent="0.2">
      <c r="B73" s="34" t="s">
        <v>68</v>
      </c>
      <c r="C73" s="35">
        <v>1037</v>
      </c>
      <c r="D73" s="35">
        <v>365</v>
      </c>
      <c r="E73" s="33">
        <v>35.197685631629696</v>
      </c>
    </row>
    <row r="74" spans="2:5" s="8" customFormat="1" ht="15.75" customHeight="1" x14ac:dyDescent="0.2">
      <c r="B74" s="34" t="s">
        <v>69</v>
      </c>
      <c r="C74" s="35">
        <v>3617</v>
      </c>
      <c r="D74" s="35">
        <v>331</v>
      </c>
      <c r="E74" s="33">
        <v>9.1512303013547136</v>
      </c>
    </row>
    <row r="75" spans="2:5" s="8" customFormat="1" ht="15.75" customHeight="1" x14ac:dyDescent="0.2">
      <c r="B75" s="34" t="s">
        <v>70</v>
      </c>
      <c r="C75" s="35">
        <v>2597</v>
      </c>
      <c r="D75" s="35">
        <v>2265</v>
      </c>
      <c r="E75" s="33">
        <v>87.21601848286484</v>
      </c>
    </row>
    <row r="76" spans="2:5" s="8" customFormat="1" ht="15.75" customHeight="1" x14ac:dyDescent="0.2">
      <c r="B76" s="34" t="s">
        <v>71</v>
      </c>
      <c r="C76" s="35">
        <v>2859</v>
      </c>
      <c r="D76" s="35">
        <v>823</v>
      </c>
      <c r="E76" s="33">
        <v>28.786288912207063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9791</v>
      </c>
      <c r="D86" s="27">
        <v>9408</v>
      </c>
      <c r="E86" s="28">
        <v>96.088244305995303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172</v>
      </c>
      <c r="D89" s="31">
        <v>172</v>
      </c>
      <c r="E89" s="33">
        <v>100</v>
      </c>
    </row>
    <row r="90" spans="2:5" ht="15.75" customHeight="1" x14ac:dyDescent="0.2">
      <c r="B90" s="30" t="s">
        <v>85</v>
      </c>
      <c r="C90" s="31">
        <v>1659</v>
      </c>
      <c r="D90" s="31">
        <v>1650</v>
      </c>
      <c r="E90" s="33">
        <v>99.457504520795652</v>
      </c>
    </row>
    <row r="91" spans="2:5" ht="15.75" customHeight="1" x14ac:dyDescent="0.2">
      <c r="B91" s="30" t="s">
        <v>86</v>
      </c>
      <c r="C91" s="31">
        <v>217</v>
      </c>
      <c r="D91" s="31">
        <v>217</v>
      </c>
      <c r="E91" s="33">
        <v>100</v>
      </c>
    </row>
    <row r="92" spans="2:5" ht="15.75" customHeight="1" x14ac:dyDescent="0.2">
      <c r="B92" s="30" t="s">
        <v>87</v>
      </c>
      <c r="C92" s="31">
        <v>3</v>
      </c>
      <c r="D92" s="31">
        <v>0</v>
      </c>
      <c r="E92" s="33">
        <v>0</v>
      </c>
    </row>
    <row r="93" spans="2:5" ht="15.75" customHeight="1" x14ac:dyDescent="0.2">
      <c r="B93" s="30" t="s">
        <v>88</v>
      </c>
      <c r="C93" s="31">
        <v>7740</v>
      </c>
      <c r="D93" s="31">
        <v>7369</v>
      </c>
      <c r="E93" s="33">
        <v>95.206718346253226</v>
      </c>
    </row>
    <row r="94" spans="2:5" s="5" customFormat="1" ht="15.75" customHeight="1" x14ac:dyDescent="0.2">
      <c r="B94" s="26" t="s">
        <v>89</v>
      </c>
      <c r="C94" s="27">
        <v>434</v>
      </c>
      <c r="D94" s="27">
        <v>425</v>
      </c>
      <c r="E94" s="37">
        <v>97.926267281105993</v>
      </c>
    </row>
    <row r="95" spans="2:5" s="5" customFormat="1" ht="15.75" customHeight="1" x14ac:dyDescent="0.2">
      <c r="B95" s="26" t="s">
        <v>90</v>
      </c>
      <c r="C95" s="27">
        <v>368</v>
      </c>
      <c r="D95" s="27">
        <v>359</v>
      </c>
      <c r="E95" s="37">
        <v>97.554347826086953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5</v>
      </c>
      <c r="D98" s="31">
        <v>5</v>
      </c>
      <c r="E98" s="38">
        <v>100</v>
      </c>
    </row>
    <row r="99" spans="2:5" ht="15.75" customHeight="1" x14ac:dyDescent="0.2">
      <c r="B99" s="30" t="s">
        <v>94</v>
      </c>
      <c r="C99" s="31">
        <v>294</v>
      </c>
      <c r="D99" s="31">
        <v>287</v>
      </c>
      <c r="E99" s="38">
        <v>97.61904761904762</v>
      </c>
    </row>
    <row r="100" spans="2:5" ht="15.75" customHeight="1" x14ac:dyDescent="0.2">
      <c r="B100" s="30" t="s">
        <v>95</v>
      </c>
      <c r="C100" s="31">
        <v>69</v>
      </c>
      <c r="D100" s="31">
        <v>67</v>
      </c>
      <c r="E100" s="38">
        <v>97.101449275362313</v>
      </c>
    </row>
    <row r="101" spans="2:5" s="5" customFormat="1" ht="15.75" customHeight="1" x14ac:dyDescent="0.2">
      <c r="B101" s="26" t="s">
        <v>96</v>
      </c>
      <c r="C101" s="27">
        <v>66</v>
      </c>
      <c r="D101" s="27">
        <v>66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76AE4D0F-EC04-4915-8A4F-61EDFEF213C0}"/>
    <hyperlink ref="D4" location="Şubat!A1" display="Şubat" xr:uid="{9FB99636-EF27-4FAB-9DCF-466029E8357F}"/>
    <hyperlink ref="E4" location="Mart!A1" display="Mart" xr:uid="{399BAEC3-E7F0-49B8-84BA-3327D735596C}"/>
    <hyperlink ref="C5" location="Nisan!A1" display="Nisan" xr:uid="{E4ED7802-2E26-4A88-922F-4784835E45E4}"/>
    <hyperlink ref="D5" location="Mayıs!A1" display="Mayıs" xr:uid="{5F4F21B0-CC2A-4677-81AC-5DAB2E03C40F}"/>
    <hyperlink ref="E5" location="Haziran!A1" display="Haziran" xr:uid="{DEE3A5DD-11C6-4F13-9680-A59FA75A0765}"/>
    <hyperlink ref="C6" location="Temmuz!A1" display="Temmuz" xr:uid="{3D41898A-4A08-44A3-B84F-F93B6D66C480}"/>
    <hyperlink ref="D6" location="Ağustos!A1" display="Ağustos" xr:uid="{7A9C8C45-A8A1-443A-950D-8258D5B6C06C}"/>
    <hyperlink ref="E6" location="Eylül!A1" display="Eylül" xr:uid="{78820096-CBC3-48B5-A331-BA3314675704}"/>
    <hyperlink ref="C7" location="Ekim!A1" display="Ekim" xr:uid="{40E4B3B6-DC65-4DBE-8F00-18DA2F7CFBDB}"/>
    <hyperlink ref="D7" location="Kasım!A1" display="Kasım" xr:uid="{3F9D266A-16F4-4449-A800-32CDAC3EA317}"/>
    <hyperlink ref="E7" location="Aralık!A1" display="Aralık" xr:uid="{145FA160-DD09-48E8-8783-DA57FE1A3A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09DC-7E54-447F-948B-40ED038E525C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201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173055</v>
      </c>
      <c r="D10" s="27">
        <v>127024</v>
      </c>
      <c r="E10" s="28">
        <v>73.400941897084735</v>
      </c>
    </row>
    <row r="11" spans="2:7" s="5" customFormat="1" ht="15.75" customHeight="1" x14ac:dyDescent="0.2">
      <c r="B11" s="26" t="s">
        <v>5</v>
      </c>
      <c r="C11" s="27">
        <v>137859</v>
      </c>
      <c r="D11" s="27">
        <v>104007</v>
      </c>
      <c r="E11" s="29">
        <v>75.44447587752704</v>
      </c>
    </row>
    <row r="12" spans="2:7" s="5" customFormat="1" ht="15.75" customHeight="1" x14ac:dyDescent="0.2">
      <c r="B12" s="26" t="s">
        <v>6</v>
      </c>
      <c r="C12" s="27">
        <v>69722</v>
      </c>
      <c r="D12" s="27">
        <v>56171</v>
      </c>
      <c r="E12" s="29">
        <v>80.564240842201883</v>
      </c>
      <c r="G12" s="6"/>
    </row>
    <row r="13" spans="2:7" s="5" customFormat="1" ht="15.75" customHeight="1" x14ac:dyDescent="0.2">
      <c r="B13" s="26" t="s">
        <v>7</v>
      </c>
      <c r="C13" s="27">
        <v>59577</v>
      </c>
      <c r="D13" s="27">
        <v>47207</v>
      </c>
      <c r="E13" s="29">
        <v>79.236953858032464</v>
      </c>
    </row>
    <row r="14" spans="2:7" ht="15.75" customHeight="1" x14ac:dyDescent="0.2">
      <c r="B14" s="30" t="s">
        <v>8</v>
      </c>
      <c r="C14" s="31">
        <v>8497</v>
      </c>
      <c r="D14" s="31">
        <v>3733</v>
      </c>
      <c r="E14" s="32">
        <v>43.933152877486172</v>
      </c>
    </row>
    <row r="15" spans="2:7" ht="15.75" customHeight="1" x14ac:dyDescent="0.2">
      <c r="B15" s="30" t="s">
        <v>9</v>
      </c>
      <c r="C15" s="31">
        <v>1066</v>
      </c>
      <c r="D15" s="31">
        <v>707</v>
      </c>
      <c r="E15" s="32">
        <v>66.322701688555355</v>
      </c>
    </row>
    <row r="16" spans="2:7" ht="15.75" customHeight="1" x14ac:dyDescent="0.2">
      <c r="B16" s="30" t="s">
        <v>10</v>
      </c>
      <c r="C16" s="31">
        <v>45341</v>
      </c>
      <c r="D16" s="31">
        <v>39204</v>
      </c>
      <c r="E16" s="32">
        <v>86.464789043029484</v>
      </c>
    </row>
    <row r="17" spans="2:5" ht="15.75" customHeight="1" x14ac:dyDescent="0.2">
      <c r="B17" s="30" t="s">
        <v>11</v>
      </c>
      <c r="C17" s="31">
        <v>4673</v>
      </c>
      <c r="D17" s="31">
        <v>3563</v>
      </c>
      <c r="E17" s="32">
        <v>76.246522576503324</v>
      </c>
    </row>
    <row r="18" spans="2:5" s="5" customFormat="1" ht="15.75" customHeight="1" x14ac:dyDescent="0.2">
      <c r="B18" s="26" t="s">
        <v>12</v>
      </c>
      <c r="C18" s="27">
        <v>10145</v>
      </c>
      <c r="D18" s="27">
        <v>8964</v>
      </c>
      <c r="E18" s="29">
        <v>88.358797437161158</v>
      </c>
    </row>
    <row r="19" spans="2:5" ht="15.75" customHeight="1" x14ac:dyDescent="0.2">
      <c r="B19" s="30" t="s">
        <v>13</v>
      </c>
      <c r="C19" s="31">
        <v>1237</v>
      </c>
      <c r="D19" s="31">
        <v>400</v>
      </c>
      <c r="E19" s="32">
        <v>32.336297493936947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8907</v>
      </c>
      <c r="D21" s="31">
        <v>8564</v>
      </c>
      <c r="E21" s="32">
        <v>96.149096216458958</v>
      </c>
    </row>
    <row r="22" spans="2:5" s="4" customFormat="1" ht="15.75" customHeight="1" x14ac:dyDescent="0.2">
      <c r="B22" s="26" t="s">
        <v>16</v>
      </c>
      <c r="C22" s="27">
        <v>16044</v>
      </c>
      <c r="D22" s="27">
        <v>8903</v>
      </c>
      <c r="E22" s="28">
        <v>55.491149339316884</v>
      </c>
    </row>
    <row r="23" spans="2:5" s="8" customFormat="1" ht="15.75" customHeight="1" x14ac:dyDescent="0.2">
      <c r="B23" s="30" t="s">
        <v>17</v>
      </c>
      <c r="C23" s="31">
        <v>130</v>
      </c>
      <c r="D23" s="31">
        <v>47</v>
      </c>
      <c r="E23" s="33">
        <v>36.153846153846153</v>
      </c>
    </row>
    <row r="24" spans="2:5" s="8" customFormat="1" ht="15.75" customHeight="1" x14ac:dyDescent="0.2">
      <c r="B24" s="30" t="s">
        <v>18</v>
      </c>
      <c r="C24" s="31">
        <v>15914</v>
      </c>
      <c r="D24" s="31">
        <v>8856</v>
      </c>
      <c r="E24" s="33">
        <v>55.649113987683798</v>
      </c>
    </row>
    <row r="25" spans="2:5" s="4" customFormat="1" ht="15.75" customHeight="1" x14ac:dyDescent="0.2">
      <c r="B25" s="26" t="s">
        <v>19</v>
      </c>
      <c r="C25" s="27">
        <v>33066</v>
      </c>
      <c r="D25" s="27">
        <v>22500</v>
      </c>
      <c r="E25" s="28">
        <v>68.045726728361458</v>
      </c>
    </row>
    <row r="26" spans="2:5" s="4" customFormat="1" ht="15.75" customHeight="1" x14ac:dyDescent="0.2">
      <c r="B26" s="26" t="s">
        <v>20</v>
      </c>
      <c r="C26" s="27">
        <v>28363</v>
      </c>
      <c r="D26" s="27">
        <v>18109</v>
      </c>
      <c r="E26" s="28">
        <v>63.847265804040475</v>
      </c>
    </row>
    <row r="27" spans="2:5" s="8" customFormat="1" ht="15.75" customHeight="1" x14ac:dyDescent="0.2">
      <c r="B27" s="30" t="s">
        <v>21</v>
      </c>
      <c r="C27" s="31">
        <v>26548</v>
      </c>
      <c r="D27" s="31">
        <v>16332</v>
      </c>
      <c r="E27" s="33">
        <v>61.51875847521471</v>
      </c>
    </row>
    <row r="28" spans="2:5" s="8" customFormat="1" ht="15.75" customHeight="1" x14ac:dyDescent="0.2">
      <c r="B28" s="30" t="s">
        <v>22</v>
      </c>
      <c r="C28" s="31">
        <v>1815</v>
      </c>
      <c r="D28" s="31">
        <v>1777</v>
      </c>
      <c r="E28" s="33">
        <v>97.906336088154262</v>
      </c>
    </row>
    <row r="29" spans="2:5" s="4" customFormat="1" ht="15.75" customHeight="1" x14ac:dyDescent="0.2">
      <c r="B29" s="26" t="s">
        <v>23</v>
      </c>
      <c r="C29" s="27">
        <v>1345</v>
      </c>
      <c r="D29" s="27">
        <v>1296</v>
      </c>
      <c r="E29" s="28">
        <v>96.356877323420079</v>
      </c>
    </row>
    <row r="30" spans="2:5" s="8" customFormat="1" ht="15.75" customHeight="1" x14ac:dyDescent="0.2">
      <c r="B30" s="30" t="s">
        <v>24</v>
      </c>
      <c r="C30" s="31">
        <v>13</v>
      </c>
      <c r="D30" s="31">
        <v>13</v>
      </c>
      <c r="E30" s="33"/>
    </row>
    <row r="31" spans="2:5" s="8" customFormat="1" ht="15.75" customHeight="1" x14ac:dyDescent="0.2">
      <c r="B31" s="30" t="s">
        <v>203</v>
      </c>
      <c r="C31" s="31">
        <v>1332</v>
      </c>
      <c r="D31" s="31">
        <v>1283</v>
      </c>
      <c r="E31" s="33">
        <v>96.321321321321321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3358</v>
      </c>
      <c r="D36" s="27">
        <v>3095</v>
      </c>
      <c r="E36" s="29">
        <v>92.167957117331738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10140</v>
      </c>
      <c r="D43" s="27">
        <v>8479</v>
      </c>
      <c r="E43" s="28">
        <v>83.619329388560161</v>
      </c>
    </row>
    <row r="44" spans="2:5" s="4" customFormat="1" ht="15.75" customHeight="1" x14ac:dyDescent="0.2">
      <c r="B44" s="26" t="s">
        <v>38</v>
      </c>
      <c r="C44" s="27">
        <v>8627</v>
      </c>
      <c r="D44" s="27">
        <v>7915</v>
      </c>
      <c r="E44" s="28">
        <v>91.746841312159503</v>
      </c>
    </row>
    <row r="45" spans="2:5" s="4" customFormat="1" ht="15.75" customHeight="1" x14ac:dyDescent="0.2">
      <c r="B45" s="26" t="s">
        <v>39</v>
      </c>
      <c r="C45" s="27">
        <v>260</v>
      </c>
      <c r="D45" s="27">
        <v>39</v>
      </c>
      <c r="E45" s="28">
        <v>15</v>
      </c>
    </row>
    <row r="46" spans="2:5" s="4" customFormat="1" ht="15.75" customHeight="1" x14ac:dyDescent="0.2">
      <c r="B46" s="26" t="s">
        <v>40</v>
      </c>
      <c r="C46" s="27">
        <v>34770</v>
      </c>
      <c r="D46" s="27">
        <v>22600</v>
      </c>
      <c r="E46" s="28">
        <v>64.998561978717291</v>
      </c>
    </row>
    <row r="47" spans="2:5" s="4" customFormat="1" ht="15.75" customHeight="1" x14ac:dyDescent="0.2">
      <c r="B47" s="26" t="s">
        <v>41</v>
      </c>
      <c r="C47" s="27">
        <v>6709</v>
      </c>
      <c r="D47" s="27">
        <v>6709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6706</v>
      </c>
      <c r="D48" s="31">
        <v>6706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0</v>
      </c>
      <c r="D49" s="31">
        <v>0</v>
      </c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147</v>
      </c>
      <c r="D51" s="27">
        <v>147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147</v>
      </c>
      <c r="D52" s="27">
        <v>147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6729</v>
      </c>
      <c r="D60" s="27">
        <v>3317</v>
      </c>
      <c r="E60" s="28">
        <v>49.294100163471541</v>
      </c>
    </row>
    <row r="61" spans="2:5" s="4" customFormat="1" ht="15.75" customHeight="1" x14ac:dyDescent="0.2">
      <c r="B61" s="26" t="s">
        <v>56</v>
      </c>
      <c r="C61" s="27">
        <v>3170</v>
      </c>
      <c r="D61" s="27">
        <v>3031</v>
      </c>
      <c r="E61" s="28">
        <v>95.615141955835952</v>
      </c>
    </row>
    <row r="62" spans="2:5" s="8" customFormat="1" ht="15.75" customHeight="1" x14ac:dyDescent="0.2">
      <c r="B62" s="30" t="s">
        <v>57</v>
      </c>
      <c r="C62" s="31">
        <v>1327</v>
      </c>
      <c r="D62" s="31">
        <v>1327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182</v>
      </c>
      <c r="D63" s="31">
        <v>48</v>
      </c>
      <c r="E63" s="33">
        <v>26.373626373626376</v>
      </c>
    </row>
    <row r="64" spans="2:5" s="8" customFormat="1" ht="15.75" customHeight="1" x14ac:dyDescent="0.2">
      <c r="B64" s="30" t="s">
        <v>59</v>
      </c>
      <c r="C64" s="31">
        <v>1661</v>
      </c>
      <c r="D64" s="31">
        <v>1656</v>
      </c>
      <c r="E64" s="33">
        <v>99.698976520168571</v>
      </c>
    </row>
    <row r="65" spans="2:5" s="4" customFormat="1" ht="15.75" customHeight="1" x14ac:dyDescent="0.2">
      <c r="B65" s="26" t="s">
        <v>60</v>
      </c>
      <c r="C65" s="27">
        <v>3557</v>
      </c>
      <c r="D65" s="27">
        <v>284</v>
      </c>
      <c r="E65" s="28">
        <v>7.9842563958391901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3532</v>
      </c>
      <c r="D67" s="31">
        <v>274</v>
      </c>
      <c r="E67" s="33">
        <v>7.7576443941109847</v>
      </c>
    </row>
    <row r="68" spans="2:5" s="8" customFormat="1" ht="15.75" customHeight="1" x14ac:dyDescent="0.2">
      <c r="B68" s="30" t="s">
        <v>63</v>
      </c>
      <c r="C68" s="31">
        <v>25</v>
      </c>
      <c r="D68" s="31">
        <v>10</v>
      </c>
      <c r="E68" s="33">
        <v>40</v>
      </c>
    </row>
    <row r="69" spans="2:5" s="4" customFormat="1" ht="15.75" customHeight="1" x14ac:dyDescent="0.2">
      <c r="B69" s="26" t="s">
        <v>64</v>
      </c>
      <c r="C69" s="27">
        <v>2</v>
      </c>
      <c r="D69" s="27">
        <v>2</v>
      </c>
      <c r="E69" s="28">
        <v>100</v>
      </c>
    </row>
    <row r="70" spans="2:5" s="4" customFormat="1" ht="15.75" customHeight="1" x14ac:dyDescent="0.2">
      <c r="B70" s="26" t="s">
        <v>65</v>
      </c>
      <c r="C70" s="27">
        <v>12066</v>
      </c>
      <c r="D70" s="27">
        <v>3703</v>
      </c>
      <c r="E70" s="28">
        <v>30.689540858610975</v>
      </c>
    </row>
    <row r="71" spans="2:5" s="8" customFormat="1" ht="15.75" customHeight="1" x14ac:dyDescent="0.2">
      <c r="B71" s="34" t="s">
        <v>66</v>
      </c>
      <c r="C71" s="35">
        <v>2405</v>
      </c>
      <c r="D71" s="35">
        <v>232</v>
      </c>
      <c r="E71" s="33">
        <v>9.6465696465696471</v>
      </c>
    </row>
    <row r="72" spans="2:5" s="8" customFormat="1" ht="15.75" customHeight="1" x14ac:dyDescent="0.2">
      <c r="B72" s="34" t="s">
        <v>67</v>
      </c>
      <c r="C72" s="35">
        <v>1</v>
      </c>
      <c r="D72" s="35">
        <v>0</v>
      </c>
      <c r="E72" s="33">
        <v>0</v>
      </c>
    </row>
    <row r="73" spans="2:5" s="8" customFormat="1" ht="15.75" customHeight="1" x14ac:dyDescent="0.2">
      <c r="B73" s="34" t="s">
        <v>68</v>
      </c>
      <c r="C73" s="35">
        <v>1014</v>
      </c>
      <c r="D73" s="35">
        <v>337</v>
      </c>
      <c r="E73" s="33">
        <v>33.234714003944774</v>
      </c>
    </row>
    <row r="74" spans="2:5" s="8" customFormat="1" ht="15.75" customHeight="1" x14ac:dyDescent="0.2">
      <c r="B74" s="34" t="s">
        <v>69</v>
      </c>
      <c r="C74" s="35">
        <v>3549</v>
      </c>
      <c r="D74" s="35">
        <v>309</v>
      </c>
      <c r="E74" s="33">
        <v>8.7066779374471679</v>
      </c>
    </row>
    <row r="75" spans="2:5" s="8" customFormat="1" ht="15.75" customHeight="1" x14ac:dyDescent="0.2">
      <c r="B75" s="34" t="s">
        <v>70</v>
      </c>
      <c r="C75" s="35">
        <v>2444</v>
      </c>
      <c r="D75" s="35">
        <v>2100</v>
      </c>
      <c r="E75" s="33">
        <v>85.924713584288043</v>
      </c>
    </row>
    <row r="76" spans="2:5" s="8" customFormat="1" ht="15.75" customHeight="1" x14ac:dyDescent="0.2">
      <c r="B76" s="34" t="s">
        <v>71</v>
      </c>
      <c r="C76" s="35">
        <v>2653</v>
      </c>
      <c r="D76" s="35">
        <v>725</v>
      </c>
      <c r="E76" s="33">
        <v>27.327553712777984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9119</v>
      </c>
      <c r="D86" s="27">
        <v>8724</v>
      </c>
      <c r="E86" s="28">
        <v>95.668384691303871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151</v>
      </c>
      <c r="D89" s="31">
        <v>151</v>
      </c>
      <c r="E89" s="33">
        <v>100</v>
      </c>
    </row>
    <row r="90" spans="2:5" ht="15.75" customHeight="1" x14ac:dyDescent="0.2">
      <c r="B90" s="30" t="s">
        <v>85</v>
      </c>
      <c r="C90" s="31">
        <v>1526</v>
      </c>
      <c r="D90" s="31">
        <v>1514</v>
      </c>
      <c r="E90" s="33">
        <v>99.21363040629096</v>
      </c>
    </row>
    <row r="91" spans="2:5" ht="15.75" customHeight="1" x14ac:dyDescent="0.2">
      <c r="B91" s="30" t="s">
        <v>86</v>
      </c>
      <c r="C91" s="31">
        <v>203</v>
      </c>
      <c r="D91" s="31">
        <v>203</v>
      </c>
      <c r="E91" s="33">
        <v>100</v>
      </c>
    </row>
    <row r="92" spans="2:5" ht="15.75" customHeight="1" x14ac:dyDescent="0.2">
      <c r="B92" s="30" t="s">
        <v>87</v>
      </c>
      <c r="C92" s="31">
        <v>3</v>
      </c>
      <c r="D92" s="31">
        <v>0</v>
      </c>
      <c r="E92" s="33">
        <v>0</v>
      </c>
    </row>
    <row r="93" spans="2:5" ht="15.75" customHeight="1" x14ac:dyDescent="0.2">
      <c r="B93" s="30" t="s">
        <v>88</v>
      </c>
      <c r="C93" s="31">
        <v>7236</v>
      </c>
      <c r="D93" s="31">
        <v>6856</v>
      </c>
      <c r="E93" s="33">
        <v>94.748479823106692</v>
      </c>
    </row>
    <row r="94" spans="2:5" s="5" customFormat="1" ht="15.75" customHeight="1" x14ac:dyDescent="0.2">
      <c r="B94" s="26" t="s">
        <v>89</v>
      </c>
      <c r="C94" s="27">
        <v>426</v>
      </c>
      <c r="D94" s="27">
        <v>417</v>
      </c>
      <c r="E94" s="37">
        <v>97.887323943661968</v>
      </c>
    </row>
    <row r="95" spans="2:5" s="5" customFormat="1" ht="15.75" customHeight="1" x14ac:dyDescent="0.2">
      <c r="B95" s="26" t="s">
        <v>90</v>
      </c>
      <c r="C95" s="27">
        <v>366</v>
      </c>
      <c r="D95" s="27">
        <v>357</v>
      </c>
      <c r="E95" s="37">
        <v>97.540983606557376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>
        <v>5</v>
      </c>
      <c r="D98" s="31">
        <v>5</v>
      </c>
      <c r="E98" s="38">
        <v>100</v>
      </c>
    </row>
    <row r="99" spans="2:5" ht="15.75" customHeight="1" x14ac:dyDescent="0.2">
      <c r="B99" s="30" t="s">
        <v>94</v>
      </c>
      <c r="C99" s="31">
        <v>292</v>
      </c>
      <c r="D99" s="31">
        <v>285</v>
      </c>
      <c r="E99" s="38">
        <v>97.602739726027394</v>
      </c>
    </row>
    <row r="100" spans="2:5" ht="15.75" customHeight="1" x14ac:dyDescent="0.2">
      <c r="B100" s="30" t="s">
        <v>95</v>
      </c>
      <c r="C100" s="31">
        <v>69</v>
      </c>
      <c r="D100" s="31">
        <v>67</v>
      </c>
      <c r="E100" s="38">
        <v>97.101449275362313</v>
      </c>
    </row>
    <row r="101" spans="2:5" s="5" customFormat="1" ht="15.75" customHeight="1" x14ac:dyDescent="0.2">
      <c r="B101" s="26" t="s">
        <v>96</v>
      </c>
      <c r="C101" s="27">
        <v>60</v>
      </c>
      <c r="D101" s="27">
        <v>60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0C7A90C5-7FBD-491A-A5A2-8F4CD48E55BE}"/>
    <hyperlink ref="D4" location="Şubat!A1" display="Şubat" xr:uid="{E32D12C7-3023-4771-A1E5-29F7E680DEFE}"/>
    <hyperlink ref="E4" location="Mart!A1" display="Mart" xr:uid="{9197EE9A-F664-464A-BB3E-5883077B69FB}"/>
    <hyperlink ref="C5" location="Nisan!A1" display="Nisan" xr:uid="{87ACE155-0624-4E28-BF0D-AF662284F42E}"/>
    <hyperlink ref="D5" location="Mayıs!A1" display="Mayıs" xr:uid="{2C7105E0-DD37-4586-8B6A-70FE024DD2E2}"/>
    <hyperlink ref="E5" location="Haziran!A1" display="Haziran" xr:uid="{AEFC1BC2-911D-4504-B8F0-CD3B399B2647}"/>
    <hyperlink ref="C6" location="Temmuz!A1" display="Temmuz" xr:uid="{AF1A350E-DCC3-4253-AA2C-0D785CD081F7}"/>
    <hyperlink ref="D6" location="Ağustos!A1" display="Ağustos" xr:uid="{F65F1F96-859F-432C-A270-318359348134}"/>
    <hyperlink ref="E6" location="Eylül!A1" display="Eylül" xr:uid="{2E012867-C073-4D87-8CE2-530047D95853}"/>
    <hyperlink ref="C7" location="Ekim!A1" display="Ekim" xr:uid="{25C0670D-CEEA-4EB7-B89A-44DB0F0735F9}"/>
    <hyperlink ref="D7" location="Kasım!A1" display="Kasım" xr:uid="{BA188C3A-BC2F-4A31-A854-6E6E96549274}"/>
    <hyperlink ref="E7" location="Aralık!A1" display="Aralık" xr:uid="{C10CC2FC-3943-4CF8-A201-15C03D4551D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02A8-F192-4ECA-9366-EB111442E14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199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159100</v>
      </c>
      <c r="D10" s="27">
        <f>+D11+D46+D95+D106</f>
        <v>112258</v>
      </c>
      <c r="E10" s="28">
        <f t="shared" ref="E10:E72" si="0">+D10/C10*100</f>
        <v>70.558139534883722</v>
      </c>
    </row>
    <row r="11" spans="2:7" s="5" customFormat="1" ht="15.75" customHeight="1" x14ac:dyDescent="0.2">
      <c r="B11" s="26" t="s">
        <v>5</v>
      </c>
      <c r="C11" s="27">
        <f>+C12+C22+C25+C39+C43+C44+C45</f>
        <v>127221</v>
      </c>
      <c r="D11" s="27">
        <f>+D12+D22+D25+D39+D43+D44+D45</f>
        <v>92584</v>
      </c>
      <c r="E11" s="29">
        <f t="shared" si="0"/>
        <v>72.774148921954705</v>
      </c>
    </row>
    <row r="12" spans="2:7" s="5" customFormat="1" ht="15.75" customHeight="1" x14ac:dyDescent="0.2">
      <c r="B12" s="26" t="s">
        <v>6</v>
      </c>
      <c r="C12" s="27">
        <f>+C13+C18</f>
        <v>64059</v>
      </c>
      <c r="D12" s="27">
        <f>+D13+D18</f>
        <v>50195</v>
      </c>
      <c r="E12" s="29">
        <f t="shared" si="0"/>
        <v>78.357451724191762</v>
      </c>
      <c r="G12" s="6"/>
    </row>
    <row r="13" spans="2:7" s="5" customFormat="1" ht="15.75" customHeight="1" x14ac:dyDescent="0.2">
      <c r="B13" s="26" t="s">
        <v>7</v>
      </c>
      <c r="C13" s="27">
        <f>SUM(C14:C17)</f>
        <v>53909</v>
      </c>
      <c r="D13" s="27">
        <f>SUM(D14:D17)</f>
        <v>41312</v>
      </c>
      <c r="E13" s="29">
        <f t="shared" si="0"/>
        <v>76.632844237511364</v>
      </c>
    </row>
    <row r="14" spans="2:7" ht="15.75" customHeight="1" x14ac:dyDescent="0.2">
      <c r="B14" s="30" t="s">
        <v>8</v>
      </c>
      <c r="C14" s="31">
        <v>8486</v>
      </c>
      <c r="D14" s="31">
        <v>3555</v>
      </c>
      <c r="E14" s="32">
        <f t="shared" si="0"/>
        <v>41.89252887108178</v>
      </c>
    </row>
    <row r="15" spans="2:7" ht="15.75" customHeight="1" x14ac:dyDescent="0.2">
      <c r="B15" s="30" t="s">
        <v>9</v>
      </c>
      <c r="C15" s="31">
        <v>1063</v>
      </c>
      <c r="D15" s="31">
        <v>683</v>
      </c>
      <c r="E15" s="32">
        <f t="shared" si="0"/>
        <v>64.252116650987773</v>
      </c>
    </row>
    <row r="16" spans="2:7" ht="15.75" customHeight="1" x14ac:dyDescent="0.2">
      <c r="B16" s="30" t="s">
        <v>10</v>
      </c>
      <c r="C16" s="31">
        <v>39690</v>
      </c>
      <c r="D16" s="31">
        <v>33580</v>
      </c>
      <c r="E16" s="32">
        <f t="shared" si="0"/>
        <v>84.605694129503647</v>
      </c>
    </row>
    <row r="17" spans="2:5" ht="15.75" customHeight="1" x14ac:dyDescent="0.2">
      <c r="B17" s="30" t="s">
        <v>11</v>
      </c>
      <c r="C17" s="31">
        <v>4670</v>
      </c>
      <c r="D17" s="31">
        <v>3494</v>
      </c>
      <c r="E17" s="32">
        <f t="shared" si="0"/>
        <v>74.817987152034263</v>
      </c>
    </row>
    <row r="18" spans="2:5" s="5" customFormat="1" ht="15.75" customHeight="1" x14ac:dyDescent="0.2">
      <c r="B18" s="26" t="s">
        <v>12</v>
      </c>
      <c r="C18" s="27">
        <f>SUM(C19:C21)</f>
        <v>10150</v>
      </c>
      <c r="D18" s="27">
        <f>SUM(D19:D21)</f>
        <v>8883</v>
      </c>
      <c r="E18" s="29">
        <f t="shared" si="0"/>
        <v>87.517241379310335</v>
      </c>
    </row>
    <row r="19" spans="2:5" ht="15.75" customHeight="1" x14ac:dyDescent="0.2">
      <c r="B19" s="30" t="s">
        <v>13</v>
      </c>
      <c r="C19" s="31">
        <v>1236</v>
      </c>
      <c r="D19" s="31">
        <v>386</v>
      </c>
      <c r="E19" s="32">
        <f t="shared" si="0"/>
        <v>31.229773462783172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f t="shared" si="0"/>
        <v>0</v>
      </c>
    </row>
    <row r="21" spans="2:5" ht="15.75" customHeight="1" x14ac:dyDescent="0.2">
      <c r="B21" s="30" t="s">
        <v>15</v>
      </c>
      <c r="C21" s="31">
        <v>8913</v>
      </c>
      <c r="D21" s="31">
        <v>8497</v>
      </c>
      <c r="E21" s="32">
        <f t="shared" si="0"/>
        <v>95.332660159317854</v>
      </c>
    </row>
    <row r="22" spans="2:5" s="4" customFormat="1" ht="15.75" customHeight="1" x14ac:dyDescent="0.2">
      <c r="B22" s="26" t="s">
        <v>16</v>
      </c>
      <c r="C22" s="27">
        <f>SUM(C23:C24)</f>
        <v>15924</v>
      </c>
      <c r="D22" s="27">
        <f>SUM(D23:D24)</f>
        <v>8549</v>
      </c>
      <c r="E22" s="28">
        <f t="shared" si="0"/>
        <v>53.686259733735241</v>
      </c>
    </row>
    <row r="23" spans="2:5" s="8" customFormat="1" ht="15.75" customHeight="1" x14ac:dyDescent="0.2">
      <c r="B23" s="30" t="s">
        <v>17</v>
      </c>
      <c r="C23" s="31">
        <v>71</v>
      </c>
      <c r="D23" s="31">
        <v>33</v>
      </c>
      <c r="E23" s="33">
        <f t="shared" si="0"/>
        <v>46.478873239436616</v>
      </c>
    </row>
    <row r="24" spans="2:5" s="8" customFormat="1" ht="15.75" customHeight="1" x14ac:dyDescent="0.2">
      <c r="B24" s="30" t="s">
        <v>18</v>
      </c>
      <c r="C24" s="31">
        <v>15853</v>
      </c>
      <c r="D24" s="31">
        <v>8516</v>
      </c>
      <c r="E24" s="33">
        <f t="shared" si="0"/>
        <v>53.718539077777073</v>
      </c>
    </row>
    <row r="25" spans="2:5" s="4" customFormat="1" ht="15.75" customHeight="1" x14ac:dyDescent="0.2">
      <c r="B25" s="26" t="s">
        <v>19</v>
      </c>
      <c r="C25" s="27">
        <f>+C26+C29+C36+C37+C38</f>
        <v>30131</v>
      </c>
      <c r="D25" s="27">
        <f>+D26+D29+D36+D37+D38</f>
        <v>19394</v>
      </c>
      <c r="E25" s="28">
        <f t="shared" si="0"/>
        <v>64.36560353124689</v>
      </c>
    </row>
    <row r="26" spans="2:5" s="4" customFormat="1" ht="15.75" customHeight="1" x14ac:dyDescent="0.2">
      <c r="B26" s="26" t="s">
        <v>20</v>
      </c>
      <c r="C26" s="27">
        <f>SUM(C27:C28)</f>
        <v>25920</v>
      </c>
      <c r="D26" s="27">
        <f>SUM(D27:D28)</f>
        <v>15487</v>
      </c>
      <c r="E26" s="28">
        <f t="shared" si="0"/>
        <v>59.749228395061728</v>
      </c>
    </row>
    <row r="27" spans="2:5" s="8" customFormat="1" ht="15.75" customHeight="1" x14ac:dyDescent="0.2">
      <c r="B27" s="30" t="s">
        <v>21</v>
      </c>
      <c r="C27" s="31">
        <v>24254</v>
      </c>
      <c r="D27" s="31">
        <v>13860</v>
      </c>
      <c r="E27" s="33">
        <f t="shared" si="0"/>
        <v>57.145213160715755</v>
      </c>
    </row>
    <row r="28" spans="2:5" s="8" customFormat="1" ht="15.75" customHeight="1" x14ac:dyDescent="0.2">
      <c r="B28" s="30" t="s">
        <v>22</v>
      </c>
      <c r="C28" s="31">
        <v>1666</v>
      </c>
      <c r="D28" s="31">
        <v>1627</v>
      </c>
      <c r="E28" s="33">
        <f t="shared" si="0"/>
        <v>97.659063625450187</v>
      </c>
    </row>
    <row r="29" spans="2:5" s="4" customFormat="1" ht="15.75" customHeight="1" x14ac:dyDescent="0.2">
      <c r="B29" s="26" t="s">
        <v>23</v>
      </c>
      <c r="C29" s="27">
        <f>SUM(C30:C35)</f>
        <v>1223</v>
      </c>
      <c r="D29" s="27">
        <f>SUM(D30:D35)</f>
        <v>1174</v>
      </c>
      <c r="E29" s="28">
        <f t="shared" si="0"/>
        <v>95.993458708094849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1223</v>
      </c>
      <c r="D31" s="31">
        <v>1174</v>
      </c>
      <c r="E31" s="33">
        <f t="shared" si="0"/>
        <v>95.993458708094849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2988</v>
      </c>
      <c r="D36" s="27">
        <v>2733</v>
      </c>
      <c r="E36" s="29">
        <f t="shared" si="0"/>
        <v>91.46586345381526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9247</v>
      </c>
      <c r="D43" s="27">
        <v>7577</v>
      </c>
      <c r="E43" s="28">
        <f t="shared" si="0"/>
        <v>81.94008867740888</v>
      </c>
    </row>
    <row r="44" spans="2:5" s="4" customFormat="1" ht="15.75" customHeight="1" x14ac:dyDescent="0.2">
      <c r="B44" s="26" t="s">
        <v>38</v>
      </c>
      <c r="C44" s="27">
        <v>7601</v>
      </c>
      <c r="D44" s="27">
        <v>6834</v>
      </c>
      <c r="E44" s="28">
        <f t="shared" si="0"/>
        <v>89.909222470727528</v>
      </c>
    </row>
    <row r="45" spans="2:5" s="4" customFormat="1" ht="15.75" customHeight="1" x14ac:dyDescent="0.2">
      <c r="B45" s="26" t="s">
        <v>39</v>
      </c>
      <c r="C45" s="27">
        <v>259</v>
      </c>
      <c r="D45" s="27">
        <v>35</v>
      </c>
      <c r="E45" s="28">
        <f t="shared" si="0"/>
        <v>13.513513513513514</v>
      </c>
    </row>
    <row r="46" spans="2:5" s="4" customFormat="1" ht="15.75" customHeight="1" x14ac:dyDescent="0.2">
      <c r="B46" s="26" t="s">
        <v>40</v>
      </c>
      <c r="C46" s="27">
        <f>+C47+C51+C61+C71+C78+C87</f>
        <v>31466</v>
      </c>
      <c r="D46" s="27">
        <f>+D47+D51+D61+D71+D78+D87</f>
        <v>19275</v>
      </c>
      <c r="E46" s="28">
        <f t="shared" si="0"/>
        <v>61.256594419373286</v>
      </c>
    </row>
    <row r="47" spans="2:5" s="4" customFormat="1" ht="15.75" customHeight="1" x14ac:dyDescent="0.2">
      <c r="B47" s="26" t="s">
        <v>41</v>
      </c>
      <c r="C47" s="27">
        <f>SUM(C48:C50)</f>
        <v>6138</v>
      </c>
      <c r="D47" s="27">
        <f>SUM(D48:D50)</f>
        <v>6138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6136</v>
      </c>
      <c r="D48" s="31">
        <v>6136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144</v>
      </c>
      <c r="D51" s="27">
        <f>+D52+D53+D54</f>
        <v>144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144</v>
      </c>
      <c r="D52" s="27">
        <v>144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6484</v>
      </c>
      <c r="D61" s="27">
        <f>+D62+D66+D70</f>
        <v>3065</v>
      </c>
      <c r="E61" s="28">
        <f t="shared" si="0"/>
        <v>47.270203578038249</v>
      </c>
    </row>
    <row r="62" spans="2:5" s="4" customFormat="1" ht="15.75" customHeight="1" x14ac:dyDescent="0.2">
      <c r="B62" s="26" t="s">
        <v>56</v>
      </c>
      <c r="C62" s="27">
        <f>SUM(C63:C65)</f>
        <v>2941</v>
      </c>
      <c r="D62" s="27">
        <f>SUM(D63:D65)</f>
        <v>2819</v>
      </c>
      <c r="E62" s="28">
        <f t="shared" si="0"/>
        <v>95.851751105066313</v>
      </c>
    </row>
    <row r="63" spans="2:5" s="8" customFormat="1" ht="15.75" customHeight="1" x14ac:dyDescent="0.2">
      <c r="B63" s="30" t="s">
        <v>57</v>
      </c>
      <c r="C63" s="31">
        <v>1166</v>
      </c>
      <c r="D63" s="31">
        <v>1166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162</v>
      </c>
      <c r="D64" s="31">
        <v>45</v>
      </c>
      <c r="E64" s="33">
        <f t="shared" si="0"/>
        <v>27.777777777777779</v>
      </c>
    </row>
    <row r="65" spans="2:5" s="8" customFormat="1" ht="15.75" customHeight="1" x14ac:dyDescent="0.2">
      <c r="B65" s="30" t="s">
        <v>59</v>
      </c>
      <c r="C65" s="31">
        <v>1613</v>
      </c>
      <c r="D65" s="31">
        <v>1608</v>
      </c>
      <c r="E65" s="33">
        <f t="shared" si="0"/>
        <v>99.690018598884066</v>
      </c>
    </row>
    <row r="66" spans="2:5" s="4" customFormat="1" ht="15.75" customHeight="1" x14ac:dyDescent="0.2">
      <c r="B66" s="26" t="s">
        <v>60</v>
      </c>
      <c r="C66" s="27">
        <f>SUM(C67:C69)</f>
        <v>3541</v>
      </c>
      <c r="D66" s="27">
        <f>SUM(D67:D69)</f>
        <v>244</v>
      </c>
      <c r="E66" s="28">
        <f t="shared" si="0"/>
        <v>6.8907088393109284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3517</v>
      </c>
      <c r="D68" s="31">
        <v>235</v>
      </c>
      <c r="E68" s="33">
        <f t="shared" si="0"/>
        <v>6.6818311060562978</v>
      </c>
    </row>
    <row r="69" spans="2:5" s="8" customFormat="1" ht="15.75" customHeight="1" x14ac:dyDescent="0.2">
      <c r="B69" s="30" t="s">
        <v>63</v>
      </c>
      <c r="C69" s="31">
        <v>24</v>
      </c>
      <c r="D69" s="31">
        <v>9</v>
      </c>
      <c r="E69" s="33">
        <f t="shared" si="0"/>
        <v>37.5</v>
      </c>
    </row>
    <row r="70" spans="2:5" s="4" customFormat="1" ht="15.75" customHeight="1" x14ac:dyDescent="0.2">
      <c r="B70" s="26" t="s">
        <v>64</v>
      </c>
      <c r="C70" s="27">
        <v>2</v>
      </c>
      <c r="D70" s="27">
        <v>2</v>
      </c>
      <c r="E70" s="28">
        <f t="shared" si="0"/>
        <v>100</v>
      </c>
    </row>
    <row r="71" spans="2:5" s="4" customFormat="1" ht="15.75" customHeight="1" x14ac:dyDescent="0.2">
      <c r="B71" s="26" t="s">
        <v>65</v>
      </c>
      <c r="C71" s="27">
        <f>SUM(C72:C77)</f>
        <v>11482</v>
      </c>
      <c r="D71" s="27">
        <f>SUM(D72:D77)</f>
        <v>3109</v>
      </c>
      <c r="E71" s="28">
        <f t="shared" si="0"/>
        <v>27.077164257098069</v>
      </c>
    </row>
    <row r="72" spans="2:5" s="8" customFormat="1" ht="15.75" customHeight="1" x14ac:dyDescent="0.2">
      <c r="B72" s="34" t="s">
        <v>66</v>
      </c>
      <c r="C72" s="35">
        <v>2377</v>
      </c>
      <c r="D72" s="35">
        <v>206</v>
      </c>
      <c r="E72" s="33">
        <f t="shared" si="0"/>
        <v>8.6663862010938164</v>
      </c>
    </row>
    <row r="73" spans="2:5" s="8" customFormat="1" ht="15.75" customHeight="1" x14ac:dyDescent="0.2">
      <c r="B73" s="34" t="s">
        <v>67</v>
      </c>
      <c r="C73" s="35">
        <v>156</v>
      </c>
      <c r="D73" s="35">
        <v>2</v>
      </c>
      <c r="E73" s="33">
        <f>+D73/C73*100</f>
        <v>1.2820512820512819</v>
      </c>
    </row>
    <row r="74" spans="2:5" s="8" customFormat="1" ht="15.75" customHeight="1" x14ac:dyDescent="0.2">
      <c r="B74" s="34" t="s">
        <v>68</v>
      </c>
      <c r="C74" s="35">
        <v>996</v>
      </c>
      <c r="D74" s="35">
        <v>308</v>
      </c>
      <c r="E74" s="33">
        <f>+D74/C74*100</f>
        <v>30.923694779116467</v>
      </c>
    </row>
    <row r="75" spans="2:5" s="8" customFormat="1" ht="15.75" customHeight="1" x14ac:dyDescent="0.2">
      <c r="B75" s="34" t="s">
        <v>69</v>
      </c>
      <c r="C75" s="35">
        <v>3520</v>
      </c>
      <c r="D75" s="35">
        <v>246</v>
      </c>
      <c r="E75" s="33">
        <f>+D75/C75*100</f>
        <v>6.9886363636363633</v>
      </c>
    </row>
    <row r="76" spans="2:5" s="8" customFormat="1" ht="15.75" customHeight="1" x14ac:dyDescent="0.2">
      <c r="B76" s="34" t="s">
        <v>70</v>
      </c>
      <c r="C76" s="35">
        <v>2113</v>
      </c>
      <c r="D76" s="35">
        <v>1759</v>
      </c>
      <c r="E76" s="33">
        <f>+D76/C76*100</f>
        <v>83.246568859441552</v>
      </c>
    </row>
    <row r="77" spans="2:5" s="8" customFormat="1" ht="15.75" customHeight="1" x14ac:dyDescent="0.2">
      <c r="B77" s="34" t="s">
        <v>71</v>
      </c>
      <c r="C77" s="35">
        <v>2320</v>
      </c>
      <c r="D77" s="35">
        <v>588</v>
      </c>
      <c r="E77" s="33">
        <f>+D77/C77*100</f>
        <v>25.344827586206897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7218</v>
      </c>
      <c r="D87" s="27">
        <f>SUM(D88:D94)</f>
        <v>6819</v>
      </c>
      <c r="E87" s="28">
        <f>+D87/C87*100</f>
        <v>94.472152950955945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133</v>
      </c>
      <c r="D90" s="31">
        <v>133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1345</v>
      </c>
      <c r="D91" s="31">
        <v>1340</v>
      </c>
      <c r="E91" s="33">
        <f t="shared" si="1"/>
        <v>99.628252788104092</v>
      </c>
    </row>
    <row r="92" spans="2:5" ht="15.75" customHeight="1" x14ac:dyDescent="0.2">
      <c r="B92" s="30" t="s">
        <v>86</v>
      </c>
      <c r="C92" s="31">
        <v>181</v>
      </c>
      <c r="D92" s="31">
        <v>181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3</v>
      </c>
      <c r="D93" s="31">
        <v>0</v>
      </c>
      <c r="E93" s="33">
        <f t="shared" si="1"/>
        <v>0</v>
      </c>
    </row>
    <row r="94" spans="2:5" ht="15.75" customHeight="1" x14ac:dyDescent="0.2">
      <c r="B94" s="30" t="s">
        <v>88</v>
      </c>
      <c r="C94" s="31">
        <v>5556</v>
      </c>
      <c r="D94" s="31">
        <v>5165</v>
      </c>
      <c r="E94" s="33">
        <f t="shared" si="1"/>
        <v>92.962562994960408</v>
      </c>
    </row>
    <row r="95" spans="2:5" s="5" customFormat="1" ht="15.75" customHeight="1" x14ac:dyDescent="0.2">
      <c r="B95" s="26" t="s">
        <v>89</v>
      </c>
      <c r="C95" s="27">
        <f>+C96+C102+C103</f>
        <v>413</v>
      </c>
      <c r="D95" s="27">
        <f>+D96+D102+D103</f>
        <v>399</v>
      </c>
      <c r="E95" s="37">
        <f t="shared" si="1"/>
        <v>96.610169491525426</v>
      </c>
    </row>
    <row r="96" spans="2:5" s="5" customFormat="1" ht="15.75" customHeight="1" x14ac:dyDescent="0.2">
      <c r="B96" s="26" t="s">
        <v>90</v>
      </c>
      <c r="C96" s="27">
        <f>SUM(C97:C101)</f>
        <v>359</v>
      </c>
      <c r="D96" s="27">
        <f>SUM(D97:D101)</f>
        <v>345</v>
      </c>
      <c r="E96" s="37">
        <f t="shared" si="1"/>
        <v>96.100278551532043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5</v>
      </c>
      <c r="D99" s="31">
        <v>5</v>
      </c>
      <c r="E99" s="38">
        <f>+D99/C99*100</f>
        <v>100</v>
      </c>
    </row>
    <row r="100" spans="2:5" ht="15.75" customHeight="1" x14ac:dyDescent="0.2">
      <c r="B100" s="30" t="s">
        <v>94</v>
      </c>
      <c r="C100" s="31">
        <v>291</v>
      </c>
      <c r="D100" s="31">
        <v>282</v>
      </c>
      <c r="E100" s="38">
        <f>+D100/C100*100</f>
        <v>96.907216494845358</v>
      </c>
    </row>
    <row r="101" spans="2:5" ht="15.75" customHeight="1" x14ac:dyDescent="0.2">
      <c r="B101" s="30" t="s">
        <v>95</v>
      </c>
      <c r="C101" s="31">
        <v>63</v>
      </c>
      <c r="D101" s="31">
        <v>58</v>
      </c>
      <c r="E101" s="38">
        <f>+D101/C101*100</f>
        <v>92.063492063492063</v>
      </c>
    </row>
    <row r="102" spans="2:5" s="5" customFormat="1" ht="15.75" customHeight="1" x14ac:dyDescent="0.2">
      <c r="B102" s="26" t="s">
        <v>96</v>
      </c>
      <c r="C102" s="27">
        <v>54</v>
      </c>
      <c r="D102" s="27">
        <v>54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68BE459-2BD2-4C6F-8BDC-D8A7ADDA0D81}"/>
    <hyperlink ref="D4" location="Şubat!A1" display="Şubat" xr:uid="{FFF08080-8739-455C-8E9F-A92263490E1D}"/>
    <hyperlink ref="E4" location="Mart!A1" display="Mart" xr:uid="{1B9C69F5-2CB8-49EC-8071-DC12FCABC0EE}"/>
    <hyperlink ref="C5" location="Nisan!A1" display="Nisan" xr:uid="{4A3AC8B0-A74B-4BE5-A74D-153AA2C1F384}"/>
    <hyperlink ref="D5" location="Mayıs!A1" display="Mayıs" xr:uid="{34BB50DC-18FD-46A5-81E8-E922B7A54772}"/>
    <hyperlink ref="E5" location="Haziran!A1" display="Haziran" xr:uid="{1A964C91-3423-47CE-92CD-24F0876E4FD5}"/>
    <hyperlink ref="C6" location="Temmuz!A1" display="Temmuz" xr:uid="{AE049188-7A05-4833-8373-15DC15CAC414}"/>
    <hyperlink ref="D6" location="Ağustos!A1" display="Ağustos" xr:uid="{407551AA-6D8A-48E4-9ED1-73F27FDA0717}"/>
    <hyperlink ref="E6" location="Eylül!A1" display="Eylül" xr:uid="{5572A8D6-EBBE-45A6-9C49-708E31D103C5}"/>
    <hyperlink ref="C7" location="Ekim!A1" display="Ekim" xr:uid="{AEDE9273-C68B-4C4E-A018-3FA49E2A4300}"/>
    <hyperlink ref="D7" location="Kasım!A1" display="Kasım" xr:uid="{5CCAF49F-9C04-4CB7-B810-08D736122E71}"/>
    <hyperlink ref="E7" location="Aralık!A1" display="Aralık" xr:uid="{921CCC94-CB5F-4C0F-90E6-E600C85EB18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BB27-7E86-4442-A782-9599946CDD6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197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140538</v>
      </c>
      <c r="D10" s="27">
        <v>92501</v>
      </c>
      <c r="E10" s="28">
        <v>65.819209039548028</v>
      </c>
    </row>
    <row r="11" spans="2:7" s="5" customFormat="1" ht="15.75" customHeight="1" x14ac:dyDescent="0.2">
      <c r="B11" s="26" t="s">
        <v>5</v>
      </c>
      <c r="C11" s="27">
        <v>110690</v>
      </c>
      <c r="D11" s="27">
        <v>74935</v>
      </c>
      <c r="E11" s="29">
        <v>67.698075706929259</v>
      </c>
    </row>
    <row r="12" spans="2:7" s="5" customFormat="1" ht="15.75" customHeight="1" x14ac:dyDescent="0.2">
      <c r="B12" s="26" t="s">
        <v>6</v>
      </c>
      <c r="C12" s="27">
        <v>52485</v>
      </c>
      <c r="D12" s="27">
        <v>38569</v>
      </c>
      <c r="E12" s="29">
        <v>73.485757835572059</v>
      </c>
      <c r="G12" s="6"/>
    </row>
    <row r="13" spans="2:7" s="5" customFormat="1" ht="15.75" customHeight="1" x14ac:dyDescent="0.2">
      <c r="B13" s="26" t="s">
        <v>7</v>
      </c>
      <c r="C13" s="27">
        <v>47480</v>
      </c>
      <c r="D13" s="27">
        <v>34754</v>
      </c>
      <c r="E13" s="29">
        <v>73.197135636057283</v>
      </c>
    </row>
    <row r="14" spans="2:7" ht="15.75" customHeight="1" x14ac:dyDescent="0.2">
      <c r="B14" s="30" t="s">
        <v>8</v>
      </c>
      <c r="C14" s="31">
        <v>8326</v>
      </c>
      <c r="D14" s="31">
        <v>2519</v>
      </c>
      <c r="E14" s="32">
        <v>30.254624069180881</v>
      </c>
    </row>
    <row r="15" spans="2:7" ht="15.75" customHeight="1" x14ac:dyDescent="0.2">
      <c r="B15" s="30" t="s">
        <v>9</v>
      </c>
      <c r="C15" s="31">
        <v>1060</v>
      </c>
      <c r="D15" s="31">
        <v>651</v>
      </c>
      <c r="E15" s="32">
        <v>61.415094339622641</v>
      </c>
    </row>
    <row r="16" spans="2:7" ht="15.75" customHeight="1" x14ac:dyDescent="0.2">
      <c r="B16" s="30" t="s">
        <v>10</v>
      </c>
      <c r="C16" s="31">
        <v>34796</v>
      </c>
      <c r="D16" s="31">
        <v>29086</v>
      </c>
      <c r="E16" s="32">
        <v>83.590067823887807</v>
      </c>
    </row>
    <row r="17" spans="2:5" ht="15.75" customHeight="1" x14ac:dyDescent="0.2">
      <c r="B17" s="30" t="s">
        <v>11</v>
      </c>
      <c r="C17" s="31">
        <v>3298</v>
      </c>
      <c r="D17" s="31">
        <v>2498</v>
      </c>
      <c r="E17" s="32">
        <v>75.74287446937538</v>
      </c>
    </row>
    <row r="18" spans="2:5" s="5" customFormat="1" ht="15.75" customHeight="1" x14ac:dyDescent="0.2">
      <c r="B18" s="26" t="s">
        <v>12</v>
      </c>
      <c r="C18" s="27">
        <v>5005</v>
      </c>
      <c r="D18" s="27">
        <v>3815</v>
      </c>
      <c r="E18" s="29">
        <v>76.223776223776213</v>
      </c>
    </row>
    <row r="19" spans="2:5" ht="15.75" customHeight="1" x14ac:dyDescent="0.2">
      <c r="B19" s="30" t="s">
        <v>13</v>
      </c>
      <c r="C19" s="31">
        <v>1243</v>
      </c>
      <c r="D19" s="31">
        <v>332</v>
      </c>
      <c r="E19" s="32">
        <v>26.709573612228482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3761</v>
      </c>
      <c r="D21" s="31">
        <v>3483</v>
      </c>
      <c r="E21" s="32">
        <v>92.608348843392719</v>
      </c>
    </row>
    <row r="22" spans="2:5" s="4" customFormat="1" ht="15.75" customHeight="1" x14ac:dyDescent="0.2">
      <c r="B22" s="26" t="s">
        <v>16</v>
      </c>
      <c r="C22" s="27">
        <v>15820</v>
      </c>
      <c r="D22" s="27">
        <v>6893</v>
      </c>
      <c r="E22" s="28">
        <v>43.571428571428569</v>
      </c>
    </row>
    <row r="23" spans="2:5" s="8" customFormat="1" ht="15.75" customHeight="1" x14ac:dyDescent="0.2">
      <c r="B23" s="30" t="s">
        <v>17</v>
      </c>
      <c r="C23" s="31">
        <v>69</v>
      </c>
      <c r="D23" s="31">
        <v>32</v>
      </c>
      <c r="E23" s="33">
        <v>46.376811594202898</v>
      </c>
    </row>
    <row r="24" spans="2:5" s="8" customFormat="1" ht="15.75" customHeight="1" x14ac:dyDescent="0.2">
      <c r="B24" s="30" t="s">
        <v>18</v>
      </c>
      <c r="C24" s="31">
        <v>15751</v>
      </c>
      <c r="D24" s="31">
        <v>6861</v>
      </c>
      <c r="E24" s="33">
        <v>43.559139102279218</v>
      </c>
    </row>
    <row r="25" spans="2:5" s="4" customFormat="1" ht="15.75" customHeight="1" x14ac:dyDescent="0.2">
      <c r="B25" s="26" t="s">
        <v>19</v>
      </c>
      <c r="C25" s="27">
        <v>27301</v>
      </c>
      <c r="D25" s="27">
        <v>16926</v>
      </c>
      <c r="E25" s="28">
        <v>61.997729020914981</v>
      </c>
    </row>
    <row r="26" spans="2:5" s="4" customFormat="1" ht="15.75" customHeight="1" x14ac:dyDescent="0.2">
      <c r="B26" s="26" t="s">
        <v>20</v>
      </c>
      <c r="C26" s="27">
        <v>23532</v>
      </c>
      <c r="D26" s="27">
        <v>13497</v>
      </c>
      <c r="E26" s="28">
        <v>57.355940846506883</v>
      </c>
    </row>
    <row r="27" spans="2:5" s="8" customFormat="1" ht="15.75" customHeight="1" x14ac:dyDescent="0.2">
      <c r="B27" s="30" t="s">
        <v>21</v>
      </c>
      <c r="C27" s="31">
        <v>21940</v>
      </c>
      <c r="D27" s="31">
        <v>11943</v>
      </c>
      <c r="E27" s="33">
        <v>54.434822242479484</v>
      </c>
    </row>
    <row r="28" spans="2:5" s="8" customFormat="1" ht="15.75" customHeight="1" x14ac:dyDescent="0.2">
      <c r="B28" s="30" t="s">
        <v>22</v>
      </c>
      <c r="C28" s="31">
        <v>1592</v>
      </c>
      <c r="D28" s="31">
        <v>1554</v>
      </c>
      <c r="E28" s="33">
        <v>97.613065326633162</v>
      </c>
    </row>
    <row r="29" spans="2:5" s="4" customFormat="1" ht="15.75" customHeight="1" x14ac:dyDescent="0.2">
      <c r="B29" s="26" t="s">
        <v>23</v>
      </c>
      <c r="C29" s="27">
        <v>1115</v>
      </c>
      <c r="D29" s="27">
        <v>1066</v>
      </c>
      <c r="E29" s="28">
        <v>95.605381165919283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1115</v>
      </c>
      <c r="D31" s="31">
        <v>1066</v>
      </c>
      <c r="E31" s="33">
        <v>95.605381165919283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2654</v>
      </c>
      <c r="D36" s="27">
        <v>2363</v>
      </c>
      <c r="E36" s="29">
        <v>89.035418236623968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8265</v>
      </c>
      <c r="D43" s="27">
        <v>6676</v>
      </c>
      <c r="E43" s="28">
        <v>80.774349667271622</v>
      </c>
    </row>
    <row r="44" spans="2:5" s="4" customFormat="1" ht="15.75" customHeight="1" x14ac:dyDescent="0.2">
      <c r="B44" s="26" t="s">
        <v>38</v>
      </c>
      <c r="C44" s="27">
        <v>6560</v>
      </c>
      <c r="D44" s="27">
        <v>5836</v>
      </c>
      <c r="E44" s="28">
        <v>88.963414634146346</v>
      </c>
    </row>
    <row r="45" spans="2:5" s="4" customFormat="1" ht="15.75" customHeight="1" x14ac:dyDescent="0.2">
      <c r="B45" s="26" t="s">
        <v>39</v>
      </c>
      <c r="C45" s="27">
        <v>259</v>
      </c>
      <c r="D45" s="27">
        <v>35</v>
      </c>
      <c r="E45" s="28">
        <v>13.513513513513514</v>
      </c>
    </row>
    <row r="46" spans="2:5" s="4" customFormat="1" ht="15.75" customHeight="1" x14ac:dyDescent="0.2">
      <c r="B46" s="26" t="s">
        <v>40</v>
      </c>
      <c r="C46" s="27">
        <v>29443</v>
      </c>
      <c r="D46" s="27">
        <v>17177</v>
      </c>
      <c r="E46" s="28">
        <v>58.339843086641984</v>
      </c>
    </row>
    <row r="47" spans="2:5" s="4" customFormat="1" ht="15.75" customHeight="1" x14ac:dyDescent="0.2">
      <c r="B47" s="26" t="s">
        <v>41</v>
      </c>
      <c r="C47" s="27">
        <v>5542</v>
      </c>
      <c r="D47" s="27">
        <v>5542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5540</v>
      </c>
      <c r="D48" s="31">
        <v>5540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144</v>
      </c>
      <c r="D51" s="27">
        <v>144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144</v>
      </c>
      <c r="D52" s="27">
        <v>144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6279</v>
      </c>
      <c r="D61" s="27">
        <v>2831</v>
      </c>
      <c r="E61" s="28">
        <v>45.086797260710306</v>
      </c>
    </row>
    <row r="62" spans="2:5" s="4" customFormat="1" ht="15.75" customHeight="1" x14ac:dyDescent="0.2">
      <c r="B62" s="26" t="s">
        <v>56</v>
      </c>
      <c r="C62" s="27">
        <v>2771</v>
      </c>
      <c r="D62" s="27">
        <v>2651</v>
      </c>
      <c r="E62" s="28">
        <v>95.669433417538798</v>
      </c>
    </row>
    <row r="63" spans="2:5" s="8" customFormat="1" ht="15.75" customHeight="1" x14ac:dyDescent="0.2">
      <c r="B63" s="30" t="s">
        <v>57</v>
      </c>
      <c r="C63" s="31">
        <v>1020</v>
      </c>
      <c r="D63" s="31">
        <v>1020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153</v>
      </c>
      <c r="D64" s="31">
        <v>38</v>
      </c>
      <c r="E64" s="33">
        <v>24.836601307189543</v>
      </c>
    </row>
    <row r="65" spans="2:5" s="8" customFormat="1" ht="15.75" customHeight="1" x14ac:dyDescent="0.2">
      <c r="B65" s="30" t="s">
        <v>59</v>
      </c>
      <c r="C65" s="31">
        <v>1598</v>
      </c>
      <c r="D65" s="31">
        <v>1593</v>
      </c>
      <c r="E65" s="33">
        <v>99.687108886107637</v>
      </c>
    </row>
    <row r="66" spans="2:5" s="4" customFormat="1" ht="15.75" customHeight="1" x14ac:dyDescent="0.2">
      <c r="B66" s="26" t="s">
        <v>60</v>
      </c>
      <c r="C66" s="27">
        <v>3506</v>
      </c>
      <c r="D66" s="27">
        <v>178</v>
      </c>
      <c r="E66" s="28">
        <v>5.0770108385624644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3483</v>
      </c>
      <c r="D68" s="31">
        <v>170</v>
      </c>
      <c r="E68" s="33">
        <v>4.8808498420901518</v>
      </c>
    </row>
    <row r="69" spans="2:5" s="8" customFormat="1" ht="15.75" customHeight="1" x14ac:dyDescent="0.2">
      <c r="B69" s="30" t="s">
        <v>63</v>
      </c>
      <c r="C69" s="31">
        <v>23</v>
      </c>
      <c r="D69" s="31">
        <v>8</v>
      </c>
      <c r="E69" s="33">
        <v>34.782608695652172</v>
      </c>
    </row>
    <row r="70" spans="2:5" s="4" customFormat="1" ht="15.75" customHeight="1" x14ac:dyDescent="0.2">
      <c r="B70" s="26" t="s">
        <v>64</v>
      </c>
      <c r="C70" s="27">
        <v>2</v>
      </c>
      <c r="D70" s="27">
        <v>2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11116</v>
      </c>
      <c r="D71" s="27">
        <v>2720</v>
      </c>
      <c r="E71" s="28">
        <v>24.46923353724361</v>
      </c>
    </row>
    <row r="72" spans="2:5" s="8" customFormat="1" ht="15.75" customHeight="1" x14ac:dyDescent="0.2">
      <c r="B72" s="34" t="s">
        <v>66</v>
      </c>
      <c r="C72" s="35">
        <v>2329</v>
      </c>
      <c r="D72" s="35">
        <v>158</v>
      </c>
      <c r="E72" s="33">
        <v>6.7840274796049798</v>
      </c>
    </row>
    <row r="73" spans="2:5" s="8" customFormat="1" ht="15.75" customHeight="1" x14ac:dyDescent="0.2">
      <c r="B73" s="34" t="s">
        <v>67</v>
      </c>
      <c r="C73" s="35">
        <v>1003</v>
      </c>
      <c r="D73" s="35">
        <v>14</v>
      </c>
      <c r="E73" s="33">
        <v>1.3958125623130608</v>
      </c>
    </row>
    <row r="74" spans="2:5" s="8" customFormat="1" ht="15.75" customHeight="1" x14ac:dyDescent="0.2">
      <c r="B74" s="34" t="s">
        <v>68</v>
      </c>
      <c r="C74" s="35">
        <v>976</v>
      </c>
      <c r="D74" s="35">
        <v>282</v>
      </c>
      <c r="E74" s="33">
        <v>28.893442622950822</v>
      </c>
    </row>
    <row r="75" spans="2:5" s="8" customFormat="1" ht="15.75" customHeight="1" x14ac:dyDescent="0.2">
      <c r="B75" s="34" t="s">
        <v>69</v>
      </c>
      <c r="C75" s="35">
        <v>3449</v>
      </c>
      <c r="D75" s="35">
        <v>209</v>
      </c>
      <c r="E75" s="33">
        <v>6.059727457233981</v>
      </c>
    </row>
    <row r="76" spans="2:5" s="8" customFormat="1" ht="15.75" customHeight="1" x14ac:dyDescent="0.2">
      <c r="B76" s="34" t="s">
        <v>70</v>
      </c>
      <c r="C76" s="35">
        <v>1941</v>
      </c>
      <c r="D76" s="35">
        <v>1572</v>
      </c>
      <c r="E76" s="33">
        <v>80.989180834621337</v>
      </c>
    </row>
    <row r="77" spans="2:5" s="8" customFormat="1" ht="15.75" customHeight="1" x14ac:dyDescent="0.2">
      <c r="B77" s="34" t="s">
        <v>71</v>
      </c>
      <c r="C77" s="35">
        <v>1418</v>
      </c>
      <c r="D77" s="35">
        <v>485</v>
      </c>
      <c r="E77" s="33">
        <v>34.203102961918198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6362</v>
      </c>
      <c r="D87" s="27">
        <v>5940</v>
      </c>
      <c r="E87" s="28">
        <v>93.366865765482558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114</v>
      </c>
      <c r="D90" s="31">
        <v>114</v>
      </c>
      <c r="E90" s="33">
        <v>100</v>
      </c>
    </row>
    <row r="91" spans="2:5" ht="15.75" customHeight="1" x14ac:dyDescent="0.2">
      <c r="B91" s="30" t="s">
        <v>85</v>
      </c>
      <c r="C91" s="31">
        <v>1132</v>
      </c>
      <c r="D91" s="31">
        <v>1127</v>
      </c>
      <c r="E91" s="33">
        <v>99.558303886925785</v>
      </c>
    </row>
    <row r="92" spans="2:5" ht="15.75" customHeight="1" x14ac:dyDescent="0.2">
      <c r="B92" s="30" t="s">
        <v>86</v>
      </c>
      <c r="C92" s="31">
        <v>166</v>
      </c>
      <c r="D92" s="31">
        <v>166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4947</v>
      </c>
      <c r="D94" s="31">
        <v>4533</v>
      </c>
      <c r="E94" s="33">
        <v>91.631291691934507</v>
      </c>
    </row>
    <row r="95" spans="2:5" s="5" customFormat="1" ht="15.75" customHeight="1" x14ac:dyDescent="0.2">
      <c r="B95" s="26" t="s">
        <v>89</v>
      </c>
      <c r="C95" s="27">
        <v>405</v>
      </c>
      <c r="D95" s="27">
        <v>389</v>
      </c>
      <c r="E95" s="37">
        <v>96.049382716049379</v>
      </c>
    </row>
    <row r="96" spans="2:5" s="5" customFormat="1" ht="15.75" customHeight="1" x14ac:dyDescent="0.2">
      <c r="B96" s="26" t="s">
        <v>90</v>
      </c>
      <c r="C96" s="27">
        <v>357</v>
      </c>
      <c r="D96" s="27">
        <v>341</v>
      </c>
      <c r="E96" s="37">
        <v>95.518207282913167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</v>
      </c>
      <c r="D99" s="31">
        <v>1</v>
      </c>
      <c r="E99" s="38">
        <v>100</v>
      </c>
    </row>
    <row r="100" spans="2:5" ht="15.75" customHeight="1" x14ac:dyDescent="0.2">
      <c r="B100" s="30" t="s">
        <v>94</v>
      </c>
      <c r="C100" s="31">
        <v>292</v>
      </c>
      <c r="D100" s="31">
        <v>283</v>
      </c>
      <c r="E100" s="38">
        <v>96.917808219178085</v>
      </c>
    </row>
    <row r="101" spans="2:5" ht="15.75" customHeight="1" x14ac:dyDescent="0.2">
      <c r="B101" s="30" t="s">
        <v>95</v>
      </c>
      <c r="C101" s="31">
        <v>64</v>
      </c>
      <c r="D101" s="31">
        <v>57</v>
      </c>
      <c r="E101" s="38">
        <v>89.0625</v>
      </c>
    </row>
    <row r="102" spans="2:5" s="5" customFormat="1" ht="15.75" customHeight="1" x14ac:dyDescent="0.2">
      <c r="B102" s="26" t="s">
        <v>96</v>
      </c>
      <c r="C102" s="27">
        <v>48</v>
      </c>
      <c r="D102" s="27">
        <v>48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3EC1D3B-334F-46A3-9191-C1CA62D41AC8}"/>
    <hyperlink ref="D4" location="Şubat!A1" display="Şubat" xr:uid="{1021DFF2-C44A-4479-A37A-141DF11F20F4}"/>
    <hyperlink ref="E4" location="Mart!A1" display="Mart" xr:uid="{456B3B14-5092-4A45-A4E5-10806038BF8D}"/>
    <hyperlink ref="C5" location="Nisan!A1" display="Nisan" xr:uid="{52F34107-3F63-49CB-9D94-749334C9E6B2}"/>
    <hyperlink ref="D5" location="Mayıs!A1" display="Mayıs" xr:uid="{EDAE9545-C808-4FB5-84D2-12DF36D126C5}"/>
    <hyperlink ref="E5" location="Haziran!A1" display="Haziran" xr:uid="{411D15F7-BA5D-4B0F-9E13-26E664DDFE6E}"/>
    <hyperlink ref="C6" location="Temmuz!A1" display="Temmuz" xr:uid="{38720AD1-10D0-4762-97C7-88B193A45BB8}"/>
    <hyperlink ref="D6" location="Ağustos!A1" display="Ağustos" xr:uid="{A9481D32-23F7-4949-B967-879AC7786201}"/>
    <hyperlink ref="E6" location="Eylül!A1" display="Eylül" xr:uid="{2C5CD57B-A1B7-4FF5-B364-D69C337C91E7}"/>
    <hyperlink ref="C7" location="Ekim!A1" display="Ekim" xr:uid="{6A1F8E80-06F3-4881-A914-CA0416308B20}"/>
    <hyperlink ref="D7" location="Kasım!A1" display="Kasım" xr:uid="{37154521-E582-43C0-A71B-BAA2EC00E813}"/>
    <hyperlink ref="E7" location="Aralık!A1" display="Aralık" xr:uid="{86EA550C-3578-4690-BE9A-664740BFDA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B552-0114-4B63-8A86-08136C5631F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107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124716</v>
      </c>
      <c r="D10" s="27">
        <v>75125</v>
      </c>
      <c r="E10" s="28">
        <v>60.236858141697937</v>
      </c>
    </row>
    <row r="11" spans="2:7" s="5" customFormat="1" ht="15.75" customHeight="1" x14ac:dyDescent="0.2">
      <c r="B11" s="26" t="s">
        <v>5</v>
      </c>
      <c r="C11" s="27">
        <v>98291</v>
      </c>
      <c r="D11" s="27">
        <v>60476</v>
      </c>
      <c r="E11" s="29">
        <v>61.527505061501053</v>
      </c>
    </row>
    <row r="12" spans="2:7" s="5" customFormat="1" ht="15.75" customHeight="1" x14ac:dyDescent="0.2">
      <c r="B12" s="26" t="s">
        <v>6</v>
      </c>
      <c r="C12" s="27">
        <v>46111</v>
      </c>
      <c r="D12" s="27">
        <v>31826</v>
      </c>
      <c r="E12" s="29">
        <v>69.02040727808982</v>
      </c>
      <c r="G12" s="6"/>
    </row>
    <row r="13" spans="2:7" s="5" customFormat="1" ht="15.75" customHeight="1" x14ac:dyDescent="0.2">
      <c r="B13" s="26" t="s">
        <v>7</v>
      </c>
      <c r="C13" s="27">
        <v>41095</v>
      </c>
      <c r="D13" s="27">
        <v>28069</v>
      </c>
      <c r="E13" s="29">
        <v>68.302713225453218</v>
      </c>
    </row>
    <row r="14" spans="2:7" ht="15.75" customHeight="1" x14ac:dyDescent="0.2">
      <c r="B14" s="30" t="s">
        <v>8</v>
      </c>
      <c r="C14" s="31">
        <v>8318</v>
      </c>
      <c r="D14" s="31">
        <v>1984</v>
      </c>
      <c r="E14" s="32">
        <v>23.851887472950228</v>
      </c>
    </row>
    <row r="15" spans="2:7" ht="15.75" customHeight="1" x14ac:dyDescent="0.2">
      <c r="B15" s="30" t="s">
        <v>9</v>
      </c>
      <c r="C15" s="31">
        <v>1062</v>
      </c>
      <c r="D15" s="31">
        <v>570</v>
      </c>
      <c r="E15" s="32">
        <v>53.672316384180796</v>
      </c>
    </row>
    <row r="16" spans="2:7" ht="15.75" customHeight="1" x14ac:dyDescent="0.2">
      <c r="B16" s="30" t="s">
        <v>10</v>
      </c>
      <c r="C16" s="31">
        <v>28422</v>
      </c>
      <c r="D16" s="31">
        <v>23031</v>
      </c>
      <c r="E16" s="32">
        <v>81.032298923369211</v>
      </c>
    </row>
    <row r="17" spans="2:5" ht="15.75" customHeight="1" x14ac:dyDescent="0.2">
      <c r="B17" s="30" t="s">
        <v>11</v>
      </c>
      <c r="C17" s="31">
        <v>3293</v>
      </c>
      <c r="D17" s="31">
        <v>2484</v>
      </c>
      <c r="E17" s="32">
        <v>75.432736106893401</v>
      </c>
    </row>
    <row r="18" spans="2:5" s="5" customFormat="1" ht="15.75" customHeight="1" x14ac:dyDescent="0.2">
      <c r="B18" s="26" t="s">
        <v>12</v>
      </c>
      <c r="C18" s="27">
        <v>5016</v>
      </c>
      <c r="D18" s="27">
        <v>3757</v>
      </c>
      <c r="E18" s="29">
        <v>74.900318979266345</v>
      </c>
    </row>
    <row r="19" spans="2:5" ht="15.75" customHeight="1" x14ac:dyDescent="0.2">
      <c r="B19" s="30" t="s">
        <v>13</v>
      </c>
      <c r="C19" s="31">
        <v>1235</v>
      </c>
      <c r="D19" s="31">
        <v>278</v>
      </c>
      <c r="E19" s="32">
        <v>22.51012145748988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3780</v>
      </c>
      <c r="D21" s="31">
        <v>3479</v>
      </c>
      <c r="E21" s="32">
        <v>92.037037037037038</v>
      </c>
    </row>
    <row r="22" spans="2:5" s="4" customFormat="1" ht="15.75" customHeight="1" x14ac:dyDescent="0.2">
      <c r="B22" s="26" t="s">
        <v>16</v>
      </c>
      <c r="C22" s="27">
        <v>15678</v>
      </c>
      <c r="D22" s="27">
        <v>4791</v>
      </c>
      <c r="E22" s="28">
        <v>30.558744737849214</v>
      </c>
    </row>
    <row r="23" spans="2:5" s="8" customFormat="1" ht="15.75" customHeight="1" x14ac:dyDescent="0.2">
      <c r="B23" s="30" t="s">
        <v>17</v>
      </c>
      <c r="C23" s="31">
        <v>67</v>
      </c>
      <c r="D23" s="31">
        <v>29</v>
      </c>
      <c r="E23" s="33">
        <v>43.283582089552233</v>
      </c>
    </row>
    <row r="24" spans="2:5" s="8" customFormat="1" ht="15.75" customHeight="1" x14ac:dyDescent="0.2">
      <c r="B24" s="30" t="s">
        <v>18</v>
      </c>
      <c r="C24" s="31">
        <v>15611</v>
      </c>
      <c r="D24" s="31">
        <v>4762</v>
      </c>
      <c r="E24" s="33">
        <v>30.504131702004994</v>
      </c>
    </row>
    <row r="25" spans="2:5" s="4" customFormat="1" ht="15.75" customHeight="1" x14ac:dyDescent="0.2">
      <c r="B25" s="26" t="s">
        <v>19</v>
      </c>
      <c r="C25" s="27">
        <v>23427</v>
      </c>
      <c r="D25" s="27">
        <v>13289</v>
      </c>
      <c r="E25" s="28">
        <v>56.725146198830409</v>
      </c>
    </row>
    <row r="26" spans="2:5" s="4" customFormat="1" ht="15.75" customHeight="1" x14ac:dyDescent="0.2">
      <c r="B26" s="26" t="s">
        <v>20</v>
      </c>
      <c r="C26" s="27">
        <v>20216</v>
      </c>
      <c r="D26" s="27">
        <v>10362</v>
      </c>
      <c r="E26" s="28">
        <v>51.256430550059363</v>
      </c>
    </row>
    <row r="27" spans="2:5" s="8" customFormat="1" ht="15.75" customHeight="1" x14ac:dyDescent="0.2">
      <c r="B27" s="30" t="s">
        <v>21</v>
      </c>
      <c r="C27" s="31">
        <v>18880</v>
      </c>
      <c r="D27" s="31">
        <v>9069</v>
      </c>
      <c r="E27" s="33">
        <v>48.034957627118644</v>
      </c>
    </row>
    <row r="28" spans="2:5" s="8" customFormat="1" ht="15.75" customHeight="1" x14ac:dyDescent="0.2">
      <c r="B28" s="30" t="s">
        <v>22</v>
      </c>
      <c r="C28" s="31">
        <v>1336</v>
      </c>
      <c r="D28" s="31">
        <v>1293</v>
      </c>
      <c r="E28" s="33">
        <v>96.781437125748511</v>
      </c>
    </row>
    <row r="29" spans="2:5" s="4" customFormat="1" ht="15.75" customHeight="1" x14ac:dyDescent="0.2">
      <c r="B29" s="26" t="s">
        <v>23</v>
      </c>
      <c r="C29" s="27">
        <v>991</v>
      </c>
      <c r="D29" s="27">
        <v>942</v>
      </c>
      <c r="E29" s="28">
        <v>95.055499495459131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991</v>
      </c>
      <c r="D31" s="31">
        <v>942</v>
      </c>
      <c r="E31" s="33">
        <v>95.055499495459131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2220</v>
      </c>
      <c r="D36" s="27">
        <v>1985</v>
      </c>
      <c r="E36" s="29">
        <v>89.414414414414409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7057</v>
      </c>
      <c r="D43" s="27">
        <v>5508</v>
      </c>
      <c r="E43" s="28">
        <v>78.050162958764346</v>
      </c>
    </row>
    <row r="44" spans="2:5" s="4" customFormat="1" ht="15.75" customHeight="1" x14ac:dyDescent="0.2">
      <c r="B44" s="26" t="s">
        <v>38</v>
      </c>
      <c r="C44" s="27">
        <v>5763</v>
      </c>
      <c r="D44" s="27">
        <v>5028</v>
      </c>
      <c r="E44" s="28">
        <v>87.246225923997926</v>
      </c>
    </row>
    <row r="45" spans="2:5" s="4" customFormat="1" ht="15.75" customHeight="1" x14ac:dyDescent="0.2">
      <c r="B45" s="26" t="s">
        <v>39</v>
      </c>
      <c r="C45" s="27">
        <v>255</v>
      </c>
      <c r="D45" s="27">
        <v>34</v>
      </c>
      <c r="E45" s="28">
        <v>13.333333333333334</v>
      </c>
    </row>
    <row r="46" spans="2:5" s="4" customFormat="1" ht="15.75" customHeight="1" x14ac:dyDescent="0.2">
      <c r="B46" s="26" t="s">
        <v>40</v>
      </c>
      <c r="C46" s="27">
        <v>26054</v>
      </c>
      <c r="D46" s="27">
        <v>14295</v>
      </c>
      <c r="E46" s="28">
        <v>54.866815076379829</v>
      </c>
    </row>
    <row r="47" spans="2:5" s="4" customFormat="1" ht="15.75" customHeight="1" x14ac:dyDescent="0.2">
      <c r="B47" s="26" t="s">
        <v>41</v>
      </c>
      <c r="C47" s="27">
        <v>5050</v>
      </c>
      <c r="D47" s="27">
        <v>5050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5048</v>
      </c>
      <c r="D48" s="31">
        <v>5048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29</v>
      </c>
      <c r="D51" s="27">
        <v>141</v>
      </c>
      <c r="E51" s="28">
        <v>486.20689655172413</v>
      </c>
    </row>
    <row r="52" spans="2:5" s="4" customFormat="1" ht="15.75" customHeight="1" x14ac:dyDescent="0.2">
      <c r="B52" s="26" t="s">
        <v>46</v>
      </c>
      <c r="C52" s="27">
        <v>29</v>
      </c>
      <c r="D52" s="27">
        <v>141</v>
      </c>
      <c r="E52" s="28">
        <v>486.20689655172413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5757</v>
      </c>
      <c r="D61" s="27">
        <v>2392</v>
      </c>
      <c r="E61" s="28">
        <v>41.549418099704702</v>
      </c>
    </row>
    <row r="62" spans="2:5" s="4" customFormat="1" ht="15.75" customHeight="1" x14ac:dyDescent="0.2">
      <c r="B62" s="26" t="s">
        <v>56</v>
      </c>
      <c r="C62" s="27">
        <v>2356</v>
      </c>
      <c r="D62" s="27">
        <v>2241</v>
      </c>
      <c r="E62" s="28">
        <v>95.118845500848892</v>
      </c>
    </row>
    <row r="63" spans="2:5" s="8" customFormat="1" ht="15.75" customHeight="1" x14ac:dyDescent="0.2">
      <c r="B63" s="30" t="s">
        <v>57</v>
      </c>
      <c r="C63" s="31">
        <v>872</v>
      </c>
      <c r="D63" s="31">
        <v>872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140</v>
      </c>
      <c r="D64" s="31">
        <v>30</v>
      </c>
      <c r="E64" s="33">
        <v>21.428571428571427</v>
      </c>
    </row>
    <row r="65" spans="2:5" s="8" customFormat="1" ht="15.75" customHeight="1" x14ac:dyDescent="0.2">
      <c r="B65" s="30" t="s">
        <v>59</v>
      </c>
      <c r="C65" s="31">
        <v>1344</v>
      </c>
      <c r="D65" s="31">
        <v>1339</v>
      </c>
      <c r="E65" s="33">
        <v>99.62797619047619</v>
      </c>
    </row>
    <row r="66" spans="2:5" s="4" customFormat="1" ht="15.75" customHeight="1" x14ac:dyDescent="0.2">
      <c r="B66" s="26" t="s">
        <v>60</v>
      </c>
      <c r="C66" s="27">
        <v>3399</v>
      </c>
      <c r="D66" s="27">
        <v>149</v>
      </c>
      <c r="E66" s="28">
        <v>4.3836422477199175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3377</v>
      </c>
      <c r="D68" s="31">
        <v>142</v>
      </c>
      <c r="E68" s="33">
        <v>4.2049156055670718</v>
      </c>
    </row>
    <row r="69" spans="2:5" s="8" customFormat="1" ht="15.75" customHeight="1" x14ac:dyDescent="0.2">
      <c r="B69" s="30" t="s">
        <v>63</v>
      </c>
      <c r="C69" s="31">
        <v>22</v>
      </c>
      <c r="D69" s="31">
        <v>7</v>
      </c>
      <c r="E69" s="33">
        <v>31.818181818181817</v>
      </c>
    </row>
    <row r="70" spans="2:5" s="4" customFormat="1" ht="15.75" customHeight="1" x14ac:dyDescent="0.2">
      <c r="B70" s="26" t="s">
        <v>64</v>
      </c>
      <c r="C70" s="27">
        <v>2</v>
      </c>
      <c r="D70" s="27">
        <v>2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10472</v>
      </c>
      <c r="D71" s="27">
        <v>2401</v>
      </c>
      <c r="E71" s="28">
        <v>22.927807486631018</v>
      </c>
    </row>
    <row r="72" spans="2:5" s="8" customFormat="1" ht="15.75" customHeight="1" x14ac:dyDescent="0.2">
      <c r="B72" s="34" t="s">
        <v>66</v>
      </c>
      <c r="C72" s="35">
        <v>2301</v>
      </c>
      <c r="D72" s="35">
        <v>129</v>
      </c>
      <c r="E72" s="33">
        <v>5.6062581486310297</v>
      </c>
    </row>
    <row r="73" spans="2:5" s="8" customFormat="1" ht="15.75" customHeight="1" x14ac:dyDescent="0.2">
      <c r="B73" s="34" t="s">
        <v>67</v>
      </c>
      <c r="C73" s="35">
        <v>1131</v>
      </c>
      <c r="D73" s="35">
        <v>76</v>
      </c>
      <c r="E73" s="33">
        <v>6.7197170645446498</v>
      </c>
    </row>
    <row r="74" spans="2:5" s="8" customFormat="1" ht="15.75" customHeight="1" x14ac:dyDescent="0.2">
      <c r="B74" s="34" t="s">
        <v>68</v>
      </c>
      <c r="C74" s="35">
        <v>951</v>
      </c>
      <c r="D74" s="35">
        <v>255</v>
      </c>
      <c r="E74" s="33">
        <v>26.813880126182966</v>
      </c>
    </row>
    <row r="75" spans="2:5" s="8" customFormat="1" ht="15.75" customHeight="1" x14ac:dyDescent="0.2">
      <c r="B75" s="34" t="s">
        <v>69</v>
      </c>
      <c r="C75" s="35">
        <v>3366</v>
      </c>
      <c r="D75" s="35">
        <v>186</v>
      </c>
      <c r="E75" s="33">
        <v>5.525846702317291</v>
      </c>
    </row>
    <row r="76" spans="2:5" s="8" customFormat="1" ht="15.75" customHeight="1" x14ac:dyDescent="0.2">
      <c r="B76" s="34" t="s">
        <v>70</v>
      </c>
      <c r="C76" s="35">
        <v>1792</v>
      </c>
      <c r="D76" s="35">
        <v>1415</v>
      </c>
      <c r="E76" s="33">
        <v>78.962053571428569</v>
      </c>
    </row>
    <row r="77" spans="2:5" s="8" customFormat="1" ht="15.75" customHeight="1" x14ac:dyDescent="0.2">
      <c r="B77" s="34" t="s">
        <v>71</v>
      </c>
      <c r="C77" s="35">
        <v>931</v>
      </c>
      <c r="D77" s="35">
        <v>340</v>
      </c>
      <c r="E77" s="33">
        <v>36.51987110633727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4746</v>
      </c>
      <c r="D87" s="27">
        <v>4311</v>
      </c>
      <c r="E87" s="28">
        <v>90.83438685208597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97</v>
      </c>
      <c r="D90" s="31">
        <v>97</v>
      </c>
      <c r="E90" s="33">
        <v>100</v>
      </c>
    </row>
    <row r="91" spans="2:5" ht="15.75" customHeight="1" x14ac:dyDescent="0.2">
      <c r="B91" s="30" t="s">
        <v>85</v>
      </c>
      <c r="C91" s="31">
        <v>962</v>
      </c>
      <c r="D91" s="31">
        <v>950</v>
      </c>
      <c r="E91" s="33">
        <v>98.752598752598757</v>
      </c>
    </row>
    <row r="92" spans="2:5" ht="15.75" customHeight="1" x14ac:dyDescent="0.2">
      <c r="B92" s="30" t="s">
        <v>86</v>
      </c>
      <c r="C92" s="31">
        <v>155</v>
      </c>
      <c r="D92" s="31">
        <v>155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3529</v>
      </c>
      <c r="D94" s="31">
        <v>3109</v>
      </c>
      <c r="E94" s="33">
        <v>88.098611504675546</v>
      </c>
    </row>
    <row r="95" spans="2:5" s="5" customFormat="1" ht="15.75" customHeight="1" x14ac:dyDescent="0.2">
      <c r="B95" s="26" t="s">
        <v>89</v>
      </c>
      <c r="C95" s="27">
        <v>371</v>
      </c>
      <c r="D95" s="27">
        <v>354</v>
      </c>
      <c r="E95" s="37">
        <v>95.417789757412393</v>
      </c>
    </row>
    <row r="96" spans="2:5" s="5" customFormat="1" ht="15.75" customHeight="1" x14ac:dyDescent="0.2">
      <c r="B96" s="26" t="s">
        <v>90</v>
      </c>
      <c r="C96" s="27">
        <v>329</v>
      </c>
      <c r="D96" s="27">
        <v>312</v>
      </c>
      <c r="E96" s="37">
        <v>94.832826747720361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>
        <v>1</v>
      </c>
      <c r="D99" s="31">
        <v>1</v>
      </c>
      <c r="E99" s="38">
        <v>100</v>
      </c>
    </row>
    <row r="100" spans="2:5" ht="15.75" customHeight="1" x14ac:dyDescent="0.2">
      <c r="B100" s="30" t="s">
        <v>94</v>
      </c>
      <c r="C100" s="31">
        <v>288</v>
      </c>
      <c r="D100" s="31">
        <v>278</v>
      </c>
      <c r="E100" s="38">
        <v>96.527777777777786</v>
      </c>
    </row>
    <row r="101" spans="2:5" ht="15.75" customHeight="1" x14ac:dyDescent="0.2">
      <c r="B101" s="30" t="s">
        <v>95</v>
      </c>
      <c r="C101" s="31">
        <v>40</v>
      </c>
      <c r="D101" s="31">
        <v>33</v>
      </c>
      <c r="E101" s="38">
        <v>82.5</v>
      </c>
    </row>
    <row r="102" spans="2:5" s="5" customFormat="1" ht="15.75" customHeight="1" x14ac:dyDescent="0.2">
      <c r="B102" s="26" t="s">
        <v>96</v>
      </c>
      <c r="C102" s="27">
        <v>42</v>
      </c>
      <c r="D102" s="27">
        <v>42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7300B4D-9BF2-4EEE-B2C9-DA34645276D9}"/>
    <hyperlink ref="D4" location="Şubat!A1" display="Şubat" xr:uid="{D15D72F3-1A1A-4A7B-966F-090AF6E5155D}"/>
    <hyperlink ref="E4" location="Mart!A1" display="Mart" xr:uid="{200CC359-BE80-44AF-B41B-3E75C6D832F2}"/>
    <hyperlink ref="C5" location="Nisan!A1" display="Nisan" xr:uid="{00DD7ED3-CE44-4F26-B3C6-8F6BD53129D3}"/>
    <hyperlink ref="D5" location="Mayıs!A1" display="Mayıs" xr:uid="{920A67C6-EEF9-4FA9-BBBF-210E0F4BA29D}"/>
    <hyperlink ref="E5" location="Haziran!A1" display="Haziran" xr:uid="{3C06FEB2-0075-434E-80B9-0E7021C6A89D}"/>
    <hyperlink ref="C6" location="Temmuz!A1" display="Temmuz" xr:uid="{CB6B7FF5-F92E-48EB-A337-666152E50B31}"/>
    <hyperlink ref="D6" location="Ağustos!A1" display="Ağustos" xr:uid="{B870C02E-98FD-477B-ACBD-AA00284CD986}"/>
    <hyperlink ref="E6" location="Eylül!A1" display="Eylül" xr:uid="{3F72BB2D-80CF-4AC7-988C-D39B852FFBA6}"/>
    <hyperlink ref="C7" location="Ekim!A1" display="Ekim" xr:uid="{F1509C51-DA96-49D5-8E51-A037DF85F5F9}"/>
    <hyperlink ref="D7" location="Kasım!A1" display="Kasım" xr:uid="{D82117F2-F032-404E-87E8-E5CD19DBDC61}"/>
    <hyperlink ref="E7" location="Aralık!A1" display="Aralık" xr:uid="{7CB390E9-0EA6-45C8-A49E-D930C9C7246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A2DF-9544-47A4-938C-FB0AC5481D0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190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114327</v>
      </c>
      <c r="D10" s="27">
        <v>63390</v>
      </c>
      <c r="E10" s="28">
        <v>55.44622005300586</v>
      </c>
    </row>
    <row r="11" spans="2:7" s="5" customFormat="1" ht="15.75" customHeight="1" x14ac:dyDescent="0.2">
      <c r="B11" s="26" t="s">
        <v>5</v>
      </c>
      <c r="C11" s="27">
        <v>91106</v>
      </c>
      <c r="D11" s="27">
        <v>51845</v>
      </c>
      <c r="E11" s="29">
        <v>56.906241081816788</v>
      </c>
    </row>
    <row r="12" spans="2:7" s="5" customFormat="1" ht="15.75" customHeight="1" x14ac:dyDescent="0.2">
      <c r="B12" s="26" t="s">
        <v>6</v>
      </c>
      <c r="C12" s="27">
        <v>43091</v>
      </c>
      <c r="D12" s="27">
        <v>27476</v>
      </c>
      <c r="E12" s="29">
        <v>63.762734677774944</v>
      </c>
      <c r="G12" s="6"/>
    </row>
    <row r="13" spans="2:7" s="5" customFormat="1" ht="15.75" customHeight="1" x14ac:dyDescent="0.2">
      <c r="B13" s="26" t="s">
        <v>7</v>
      </c>
      <c r="C13" s="27">
        <v>36903</v>
      </c>
      <c r="D13" s="27">
        <v>23695</v>
      </c>
      <c r="E13" s="29">
        <v>64.208871907432993</v>
      </c>
    </row>
    <row r="14" spans="2:7" ht="15.75" customHeight="1" x14ac:dyDescent="0.2">
      <c r="B14" s="30" t="s">
        <v>8</v>
      </c>
      <c r="C14" s="31">
        <v>8315</v>
      </c>
      <c r="D14" s="31">
        <v>1892</v>
      </c>
      <c r="E14" s="32">
        <v>22.754058929645218</v>
      </c>
    </row>
    <row r="15" spans="2:7" ht="15.75" customHeight="1" x14ac:dyDescent="0.2">
      <c r="B15" s="30" t="s">
        <v>9</v>
      </c>
      <c r="C15" s="31">
        <v>1057</v>
      </c>
      <c r="D15" s="31">
        <v>434</v>
      </c>
      <c r="E15" s="32">
        <v>41.059602649006621</v>
      </c>
    </row>
    <row r="16" spans="2:7" ht="15.75" customHeight="1" x14ac:dyDescent="0.2">
      <c r="B16" s="30" t="s">
        <v>10</v>
      </c>
      <c r="C16" s="31">
        <v>24051</v>
      </c>
      <c r="D16" s="31">
        <v>18937</v>
      </c>
      <c r="E16" s="32">
        <v>78.736850858592149</v>
      </c>
    </row>
    <row r="17" spans="2:5" ht="15.75" customHeight="1" x14ac:dyDescent="0.2">
      <c r="B17" s="30" t="s">
        <v>11</v>
      </c>
      <c r="C17" s="31">
        <v>3480</v>
      </c>
      <c r="D17" s="31">
        <v>2432</v>
      </c>
      <c r="E17" s="32">
        <v>69.885057471264361</v>
      </c>
    </row>
    <row r="18" spans="2:5" s="5" customFormat="1" ht="15.75" customHeight="1" x14ac:dyDescent="0.2">
      <c r="B18" s="26" t="s">
        <v>12</v>
      </c>
      <c r="C18" s="27">
        <v>6188</v>
      </c>
      <c r="D18" s="27">
        <v>3781</v>
      </c>
      <c r="E18" s="29">
        <v>61.102133160956697</v>
      </c>
    </row>
    <row r="19" spans="2:5" ht="15.75" customHeight="1" x14ac:dyDescent="0.2">
      <c r="B19" s="30" t="s">
        <v>13</v>
      </c>
      <c r="C19" s="31">
        <v>1225</v>
      </c>
      <c r="D19" s="31">
        <v>239</v>
      </c>
      <c r="E19" s="32">
        <v>19.510204081632654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4962</v>
      </c>
      <c r="D21" s="31">
        <v>3542</v>
      </c>
      <c r="E21" s="32">
        <v>71.382507053607412</v>
      </c>
    </row>
    <row r="22" spans="2:5" s="4" customFormat="1" ht="15.75" customHeight="1" x14ac:dyDescent="0.2">
      <c r="B22" s="26" t="s">
        <v>16</v>
      </c>
      <c r="C22" s="27">
        <v>15603</v>
      </c>
      <c r="D22" s="27">
        <v>4552</v>
      </c>
      <c r="E22" s="28">
        <v>29.173876818560533</v>
      </c>
    </row>
    <row r="23" spans="2:5" s="8" customFormat="1" ht="15.75" customHeight="1" x14ac:dyDescent="0.2">
      <c r="B23" s="30" t="s">
        <v>17</v>
      </c>
      <c r="C23" s="31">
        <v>61</v>
      </c>
      <c r="D23" s="31">
        <v>23</v>
      </c>
      <c r="E23" s="33">
        <v>37.704918032786885</v>
      </c>
    </row>
    <row r="24" spans="2:5" s="8" customFormat="1" ht="15.75" customHeight="1" x14ac:dyDescent="0.2">
      <c r="B24" s="30" t="s">
        <v>18</v>
      </c>
      <c r="C24" s="31">
        <v>15542</v>
      </c>
      <c r="D24" s="31">
        <v>4529</v>
      </c>
      <c r="E24" s="33">
        <v>29.140393771715349</v>
      </c>
    </row>
    <row r="25" spans="2:5" s="4" customFormat="1" ht="15.75" customHeight="1" x14ac:dyDescent="0.2">
      <c r="B25" s="26" t="s">
        <v>19</v>
      </c>
      <c r="C25" s="27">
        <v>21111</v>
      </c>
      <c r="D25" s="27">
        <v>10988</v>
      </c>
      <c r="E25" s="28">
        <v>52.048694993131541</v>
      </c>
    </row>
    <row r="26" spans="2:5" s="4" customFormat="1" ht="15.75" customHeight="1" x14ac:dyDescent="0.2">
      <c r="B26" s="26" t="s">
        <v>20</v>
      </c>
      <c r="C26" s="27">
        <v>18440</v>
      </c>
      <c r="D26" s="27">
        <v>8596</v>
      </c>
      <c r="E26" s="28">
        <v>46.61605206073753</v>
      </c>
    </row>
    <row r="27" spans="2:5" s="8" customFormat="1" ht="15.75" customHeight="1" x14ac:dyDescent="0.2">
      <c r="B27" s="30" t="s">
        <v>21</v>
      </c>
      <c r="C27" s="31">
        <v>17295</v>
      </c>
      <c r="D27" s="31">
        <v>7515</v>
      </c>
      <c r="E27" s="33">
        <v>43.451864700780575</v>
      </c>
    </row>
    <row r="28" spans="2:5" s="8" customFormat="1" ht="15.75" customHeight="1" x14ac:dyDescent="0.2">
      <c r="B28" s="30" t="s">
        <v>22</v>
      </c>
      <c r="C28" s="31">
        <v>1145</v>
      </c>
      <c r="D28" s="31">
        <v>1081</v>
      </c>
      <c r="E28" s="33">
        <v>94.410480349344979</v>
      </c>
    </row>
    <row r="29" spans="2:5" s="4" customFormat="1" ht="15.75" customHeight="1" x14ac:dyDescent="0.2">
      <c r="B29" s="26" t="s">
        <v>23</v>
      </c>
      <c r="C29" s="27">
        <v>818</v>
      </c>
      <c r="D29" s="27">
        <v>769</v>
      </c>
      <c r="E29" s="28">
        <v>94.009779951100242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818</v>
      </c>
      <c r="D31" s="31">
        <v>769</v>
      </c>
      <c r="E31" s="33">
        <v>94.009779951100242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1853</v>
      </c>
      <c r="D36" s="27">
        <v>1623</v>
      </c>
      <c r="E36" s="29">
        <v>87.587695628710208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6296</v>
      </c>
      <c r="D43" s="27">
        <v>4739</v>
      </c>
      <c r="E43" s="28">
        <v>75.270012706480301</v>
      </c>
    </row>
    <row r="44" spans="2:5" s="4" customFormat="1" ht="15.75" customHeight="1" x14ac:dyDescent="0.2">
      <c r="B44" s="26" t="s">
        <v>38</v>
      </c>
      <c r="C44" s="27">
        <v>4763</v>
      </c>
      <c r="D44" s="27">
        <v>4072</v>
      </c>
      <c r="E44" s="28">
        <v>85.492336762544625</v>
      </c>
    </row>
    <row r="45" spans="2:5" s="4" customFormat="1" ht="15.75" customHeight="1" x14ac:dyDescent="0.2">
      <c r="B45" s="26" t="s">
        <v>39</v>
      </c>
      <c r="C45" s="27">
        <v>242</v>
      </c>
      <c r="D45" s="27">
        <v>18</v>
      </c>
      <c r="E45" s="28">
        <v>7.4380165289256199</v>
      </c>
    </row>
    <row r="46" spans="2:5" s="4" customFormat="1" ht="15.75" customHeight="1" x14ac:dyDescent="0.2">
      <c r="B46" s="26" t="s">
        <v>40</v>
      </c>
      <c r="C46" s="27">
        <v>22870</v>
      </c>
      <c r="D46" s="27">
        <v>11203</v>
      </c>
      <c r="E46" s="28">
        <v>48.9855706165282</v>
      </c>
    </row>
    <row r="47" spans="2:5" s="4" customFormat="1" ht="15.75" customHeight="1" x14ac:dyDescent="0.2">
      <c r="B47" s="26" t="s">
        <v>41</v>
      </c>
      <c r="C47" s="27">
        <v>4485</v>
      </c>
      <c r="D47" s="27">
        <v>4485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4484</v>
      </c>
      <c r="D48" s="31">
        <v>4484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19</v>
      </c>
      <c r="D51" s="27">
        <v>19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19</v>
      </c>
      <c r="D52" s="27">
        <v>19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5116</v>
      </c>
      <c r="D61" s="27">
        <v>1785</v>
      </c>
      <c r="E61" s="28">
        <v>34.890539483971857</v>
      </c>
    </row>
    <row r="62" spans="2:5" s="4" customFormat="1" ht="15.75" customHeight="1" x14ac:dyDescent="0.2">
      <c r="B62" s="26" t="s">
        <v>56</v>
      </c>
      <c r="C62" s="27">
        <v>1841</v>
      </c>
      <c r="D62" s="27">
        <v>1724</v>
      </c>
      <c r="E62" s="28">
        <v>93.644758283541549</v>
      </c>
    </row>
    <row r="63" spans="2:5" s="8" customFormat="1" ht="15.75" customHeight="1" x14ac:dyDescent="0.2">
      <c r="B63" s="30" t="s">
        <v>57</v>
      </c>
      <c r="C63" s="31">
        <v>725</v>
      </c>
      <c r="D63" s="31">
        <v>725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135</v>
      </c>
      <c r="D64" s="31">
        <v>24</v>
      </c>
      <c r="E64" s="33">
        <v>17.777777777777779</v>
      </c>
    </row>
    <row r="65" spans="2:5" s="8" customFormat="1" ht="15.75" customHeight="1" x14ac:dyDescent="0.2">
      <c r="B65" s="30" t="s">
        <v>59</v>
      </c>
      <c r="C65" s="31">
        <v>981</v>
      </c>
      <c r="D65" s="31">
        <v>975</v>
      </c>
      <c r="E65" s="33">
        <v>99.388379204892956</v>
      </c>
    </row>
    <row r="66" spans="2:5" s="4" customFormat="1" ht="15.75" customHeight="1" x14ac:dyDescent="0.2">
      <c r="B66" s="26" t="s">
        <v>60</v>
      </c>
      <c r="C66" s="27">
        <v>3273</v>
      </c>
      <c r="D66" s="27">
        <v>59</v>
      </c>
      <c r="E66" s="28">
        <v>1.8026275588145433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3252</v>
      </c>
      <c r="D68" s="31">
        <v>53</v>
      </c>
      <c r="E68" s="33">
        <v>1.6297662976629768</v>
      </c>
    </row>
    <row r="69" spans="2:5" s="8" customFormat="1" ht="15.75" customHeight="1" x14ac:dyDescent="0.2">
      <c r="B69" s="30" t="s">
        <v>63</v>
      </c>
      <c r="C69" s="31">
        <v>21</v>
      </c>
      <c r="D69" s="31">
        <v>6</v>
      </c>
      <c r="E69" s="33">
        <v>28.571428571428569</v>
      </c>
    </row>
    <row r="70" spans="2:5" s="4" customFormat="1" ht="15.75" customHeight="1" x14ac:dyDescent="0.2">
      <c r="B70" s="26" t="s">
        <v>64</v>
      </c>
      <c r="C70" s="27">
        <v>2</v>
      </c>
      <c r="D70" s="27">
        <v>2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9862</v>
      </c>
      <c r="D71" s="27">
        <v>1963</v>
      </c>
      <c r="E71" s="28">
        <v>19.904684648144393</v>
      </c>
    </row>
    <row r="72" spans="2:5" s="8" customFormat="1" ht="15.75" customHeight="1" x14ac:dyDescent="0.2">
      <c r="B72" s="34" t="s">
        <v>66</v>
      </c>
      <c r="C72" s="35">
        <v>2273</v>
      </c>
      <c r="D72" s="35">
        <v>101</v>
      </c>
      <c r="E72" s="33">
        <v>4.4434667839859214</v>
      </c>
    </row>
    <row r="73" spans="2:5" s="8" customFormat="1" ht="15.75" customHeight="1" x14ac:dyDescent="0.2">
      <c r="B73" s="34" t="s">
        <v>67</v>
      </c>
      <c r="C73" s="35">
        <v>1105</v>
      </c>
      <c r="D73" s="35">
        <v>63</v>
      </c>
      <c r="E73" s="33">
        <v>5.7013574660633486</v>
      </c>
    </row>
    <row r="74" spans="2:5" s="8" customFormat="1" ht="15.75" customHeight="1" x14ac:dyDescent="0.2">
      <c r="B74" s="34" t="s">
        <v>68</v>
      </c>
      <c r="C74" s="35">
        <v>938</v>
      </c>
      <c r="D74" s="35">
        <v>212</v>
      </c>
      <c r="E74" s="33">
        <v>22.60127931769723</v>
      </c>
    </row>
    <row r="75" spans="2:5" s="8" customFormat="1" ht="15.75" customHeight="1" x14ac:dyDescent="0.2">
      <c r="B75" s="34" t="s">
        <v>69</v>
      </c>
      <c r="C75" s="35">
        <v>3254</v>
      </c>
      <c r="D75" s="35">
        <v>152</v>
      </c>
      <c r="E75" s="33">
        <v>4.6711739397664411</v>
      </c>
    </row>
    <row r="76" spans="2:5" s="8" customFormat="1" ht="15.75" customHeight="1" x14ac:dyDescent="0.2">
      <c r="B76" s="34" t="s">
        <v>70</v>
      </c>
      <c r="C76" s="35">
        <v>1525</v>
      </c>
      <c r="D76" s="35">
        <v>1176</v>
      </c>
      <c r="E76" s="33">
        <v>77.114754098360663</v>
      </c>
    </row>
    <row r="77" spans="2:5" s="8" customFormat="1" ht="15.75" customHeight="1" x14ac:dyDescent="0.2">
      <c r="B77" s="34" t="s">
        <v>71</v>
      </c>
      <c r="C77" s="35">
        <v>767</v>
      </c>
      <c r="D77" s="35">
        <v>259</v>
      </c>
      <c r="E77" s="33">
        <v>33.76792698826597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3388</v>
      </c>
      <c r="D87" s="27">
        <v>2951</v>
      </c>
      <c r="E87" s="28">
        <v>87.101534828807559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77</v>
      </c>
      <c r="D90" s="31">
        <v>77</v>
      </c>
      <c r="E90" s="33">
        <v>100</v>
      </c>
    </row>
    <row r="91" spans="2:5" ht="15.75" customHeight="1" x14ac:dyDescent="0.2">
      <c r="B91" s="30" t="s">
        <v>85</v>
      </c>
      <c r="C91" s="31">
        <v>761</v>
      </c>
      <c r="D91" s="31">
        <v>758</v>
      </c>
      <c r="E91" s="33">
        <v>99.605781865965838</v>
      </c>
    </row>
    <row r="92" spans="2:5" ht="15.75" customHeight="1" x14ac:dyDescent="0.2">
      <c r="B92" s="30" t="s">
        <v>86</v>
      </c>
      <c r="C92" s="31">
        <v>136</v>
      </c>
      <c r="D92" s="31">
        <v>136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2411</v>
      </c>
      <c r="D94" s="31">
        <v>1980</v>
      </c>
      <c r="E94" s="33">
        <v>82.123600165906268</v>
      </c>
    </row>
    <row r="95" spans="2:5" s="5" customFormat="1" ht="15.75" customHeight="1" x14ac:dyDescent="0.2">
      <c r="B95" s="26" t="s">
        <v>89</v>
      </c>
      <c r="C95" s="27">
        <v>351</v>
      </c>
      <c r="D95" s="27">
        <v>342</v>
      </c>
      <c r="E95" s="37">
        <v>97.435897435897431</v>
      </c>
    </row>
    <row r="96" spans="2:5" s="5" customFormat="1" ht="15.75" customHeight="1" x14ac:dyDescent="0.2">
      <c r="B96" s="26" t="s">
        <v>90</v>
      </c>
      <c r="C96" s="27">
        <v>314</v>
      </c>
      <c r="D96" s="27">
        <v>305</v>
      </c>
      <c r="E96" s="37">
        <v>97.133757961783445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283</v>
      </c>
      <c r="D100" s="31">
        <v>274</v>
      </c>
      <c r="E100" s="38">
        <v>96.81978798586573</v>
      </c>
    </row>
    <row r="101" spans="2:5" ht="15.75" customHeight="1" x14ac:dyDescent="0.2">
      <c r="B101" s="30" t="s">
        <v>95</v>
      </c>
      <c r="C101" s="31">
        <v>31</v>
      </c>
      <c r="D101" s="31">
        <v>31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37</v>
      </c>
      <c r="D102" s="27">
        <v>37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6AE49A2-3775-4E10-9396-EC585E5D0695}"/>
    <hyperlink ref="D4" location="Şubat!A1" display="Şubat" xr:uid="{997A1FF3-8C91-4140-8A7B-F8125E5AE0C0}"/>
    <hyperlink ref="E4" location="Mart!A1" display="Mart" xr:uid="{8BFC9841-45BE-4B43-8179-92EE98930A34}"/>
    <hyperlink ref="C5" location="Nisan!A1" display="Nisan" xr:uid="{37953B00-145E-4E7F-9675-BE2A27FB2188}"/>
    <hyperlink ref="D5" location="Mayıs!A1" display="Mayıs" xr:uid="{E48F7441-419A-4027-AA41-02F46D499D73}"/>
    <hyperlink ref="E5" location="Haziran!A1" display="Haziran" xr:uid="{11A7F122-9950-4B68-A3D5-B2028003C7EA}"/>
    <hyperlink ref="C6" location="Temmuz!A1" display="Temmuz" xr:uid="{58DC1E3E-F158-404F-A6C4-0744B29362EC}"/>
    <hyperlink ref="D6" location="Ağustos!A1" display="Ağustos" xr:uid="{A254E79D-B105-4082-80E4-3A9B5E57ACF5}"/>
    <hyperlink ref="E6" location="Eylül!A1" display="Eylül" xr:uid="{36B5A888-A327-418D-A44C-078642C98513}"/>
    <hyperlink ref="C7" location="Ekim!A1" display="Ekim" xr:uid="{383D1F67-EA5A-4834-A869-283F1575AE24}"/>
    <hyperlink ref="D7" location="Kasım!A1" display="Kasım" xr:uid="{F0A3F35E-000E-4FED-BE74-3CB27D041CEA}"/>
    <hyperlink ref="E7" location="Aralık!A1" display="Aralık" xr:uid="{B89A2970-4AE9-4678-9BEE-8759CC501B8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A24A-BD43-4804-BC56-9CC7C42868F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4.75" customHeight="1" thickBot="1" x14ac:dyDescent="0.25"/>
    <row r="2" spans="2:7" s="2" customFormat="1" ht="24.75" customHeight="1" thickBot="1" x14ac:dyDescent="0.3">
      <c r="B2" s="17" t="s">
        <v>189</v>
      </c>
      <c r="C2" s="18"/>
      <c r="D2" s="18"/>
      <c r="E2" s="19"/>
    </row>
    <row r="3" spans="2:7" s="2" customFormat="1" ht="18" customHeight="1" x14ac:dyDescent="0.25">
      <c r="B3" s="1"/>
      <c r="C3" s="15"/>
      <c r="D3" s="15"/>
      <c r="E3" s="16"/>
    </row>
    <row r="4" spans="2:7" s="2" customFormat="1" ht="18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8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8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8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8" customHeight="1" x14ac:dyDescent="0.25">
      <c r="B8" s="1"/>
      <c r="C8" s="15"/>
      <c r="D8" s="15"/>
      <c r="E8" s="16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100102</v>
      </c>
      <c r="D10" s="27">
        <v>49837</v>
      </c>
      <c r="E10" s="28">
        <v>49.786218057581266</v>
      </c>
    </row>
    <row r="11" spans="2:7" s="5" customFormat="1" ht="15.75" customHeight="1" x14ac:dyDescent="0.2">
      <c r="B11" s="26" t="s">
        <v>5</v>
      </c>
      <c r="C11" s="27">
        <v>79227</v>
      </c>
      <c r="D11" s="27">
        <v>40512</v>
      </c>
      <c r="E11" s="29">
        <v>51.134083077738644</v>
      </c>
    </row>
    <row r="12" spans="2:7" s="5" customFormat="1" ht="15.75" customHeight="1" x14ac:dyDescent="0.2">
      <c r="B12" s="26" t="s">
        <v>6</v>
      </c>
      <c r="C12" s="27">
        <v>35425</v>
      </c>
      <c r="D12" s="27">
        <v>20335</v>
      </c>
      <c r="E12" s="29">
        <v>57.402964008468594</v>
      </c>
      <c r="G12" s="6"/>
    </row>
    <row r="13" spans="2:7" s="5" customFormat="1" ht="15.75" customHeight="1" x14ac:dyDescent="0.2">
      <c r="B13" s="26" t="s">
        <v>7</v>
      </c>
      <c r="C13" s="27">
        <v>32348</v>
      </c>
      <c r="D13" s="27">
        <v>19127</v>
      </c>
      <c r="E13" s="29">
        <v>59.128848769630274</v>
      </c>
    </row>
    <row r="14" spans="2:7" ht="15.75" customHeight="1" x14ac:dyDescent="0.2">
      <c r="B14" s="30" t="s">
        <v>8</v>
      </c>
      <c r="C14" s="31">
        <v>8371</v>
      </c>
      <c r="D14" s="31">
        <v>1881</v>
      </c>
      <c r="E14" s="32">
        <v>22.470433639947437</v>
      </c>
    </row>
    <row r="15" spans="2:7" ht="15.75" customHeight="1" x14ac:dyDescent="0.2">
      <c r="B15" s="30" t="s">
        <v>9</v>
      </c>
      <c r="C15" s="31">
        <v>1050</v>
      </c>
      <c r="D15" s="31">
        <v>414</v>
      </c>
      <c r="E15" s="32">
        <v>39.428571428571431</v>
      </c>
    </row>
    <row r="16" spans="2:7" ht="15.75" customHeight="1" x14ac:dyDescent="0.2">
      <c r="B16" s="30" t="s">
        <v>10</v>
      </c>
      <c r="C16" s="31">
        <v>20171</v>
      </c>
      <c r="D16" s="31">
        <v>15120</v>
      </c>
      <c r="E16" s="32">
        <v>74.959099697585643</v>
      </c>
    </row>
    <row r="17" spans="2:5" ht="15.75" customHeight="1" x14ac:dyDescent="0.2">
      <c r="B17" s="30" t="s">
        <v>11</v>
      </c>
      <c r="C17" s="31">
        <v>2756</v>
      </c>
      <c r="D17" s="31">
        <v>1712</v>
      </c>
      <c r="E17" s="32">
        <v>62.119013062409287</v>
      </c>
    </row>
    <row r="18" spans="2:5" s="5" customFormat="1" ht="15.75" customHeight="1" x14ac:dyDescent="0.2">
      <c r="B18" s="26" t="s">
        <v>12</v>
      </c>
      <c r="C18" s="27">
        <v>3077</v>
      </c>
      <c r="D18" s="27">
        <v>1208</v>
      </c>
      <c r="E18" s="29">
        <v>39.259018524536884</v>
      </c>
    </row>
    <row r="19" spans="2:5" ht="15.75" customHeight="1" x14ac:dyDescent="0.2">
      <c r="B19" s="30" t="s">
        <v>13</v>
      </c>
      <c r="C19" s="31">
        <v>1164</v>
      </c>
      <c r="D19" s="31">
        <v>80</v>
      </c>
      <c r="E19" s="32">
        <v>6.8728522336769764</v>
      </c>
    </row>
    <row r="20" spans="2:5" ht="15.75" customHeight="1" x14ac:dyDescent="0.2">
      <c r="B20" s="30" t="s">
        <v>14</v>
      </c>
      <c r="C20" s="31">
        <v>1</v>
      </c>
      <c r="D20" s="31">
        <v>0</v>
      </c>
      <c r="E20" s="32">
        <v>0</v>
      </c>
    </row>
    <row r="21" spans="2:5" ht="15.75" customHeight="1" x14ac:dyDescent="0.2">
      <c r="B21" s="30" t="s">
        <v>15</v>
      </c>
      <c r="C21" s="31">
        <v>1912</v>
      </c>
      <c r="D21" s="31">
        <v>1128</v>
      </c>
      <c r="E21" s="32">
        <v>58.995815899581594</v>
      </c>
    </row>
    <row r="22" spans="2:5" s="4" customFormat="1" ht="15.75" customHeight="1" x14ac:dyDescent="0.2">
      <c r="B22" s="26" t="s">
        <v>16</v>
      </c>
      <c r="C22" s="27">
        <v>15387</v>
      </c>
      <c r="D22" s="27">
        <v>4272</v>
      </c>
      <c r="E22" s="28">
        <v>27.76369662702281</v>
      </c>
    </row>
    <row r="23" spans="2:5" s="8" customFormat="1" ht="15.75" customHeight="1" x14ac:dyDescent="0.2">
      <c r="B23" s="30" t="s">
        <v>17</v>
      </c>
      <c r="C23" s="31">
        <v>55</v>
      </c>
      <c r="D23" s="31">
        <v>11</v>
      </c>
      <c r="E23" s="33">
        <v>20</v>
      </c>
    </row>
    <row r="24" spans="2:5" s="8" customFormat="1" ht="15.75" customHeight="1" x14ac:dyDescent="0.2">
      <c r="B24" s="30" t="s">
        <v>18</v>
      </c>
      <c r="C24" s="31">
        <v>15332</v>
      </c>
      <c r="D24" s="31">
        <v>4261</v>
      </c>
      <c r="E24" s="33">
        <v>27.791547091051395</v>
      </c>
    </row>
    <row r="25" spans="2:5" s="4" customFormat="1" ht="15.75" customHeight="1" x14ac:dyDescent="0.2">
      <c r="B25" s="26" t="s">
        <v>19</v>
      </c>
      <c r="C25" s="27">
        <v>19019</v>
      </c>
      <c r="D25" s="27">
        <v>9175</v>
      </c>
      <c r="E25" s="28">
        <v>48.241232451758769</v>
      </c>
    </row>
    <row r="26" spans="2:5" s="4" customFormat="1" ht="15.75" customHeight="1" x14ac:dyDescent="0.2">
      <c r="B26" s="26" t="s">
        <v>20</v>
      </c>
      <c r="C26" s="27">
        <v>16903</v>
      </c>
      <c r="D26" s="27">
        <v>7340</v>
      </c>
      <c r="E26" s="28">
        <v>43.424244217002901</v>
      </c>
    </row>
    <row r="27" spans="2:5" s="8" customFormat="1" ht="15.75" customHeight="1" x14ac:dyDescent="0.2">
      <c r="B27" s="30" t="s">
        <v>21</v>
      </c>
      <c r="C27" s="31">
        <v>16063</v>
      </c>
      <c r="D27" s="31">
        <v>6542</v>
      </c>
      <c r="E27" s="33">
        <v>40.727136898462305</v>
      </c>
    </row>
    <row r="28" spans="2:5" s="8" customFormat="1" ht="15.75" customHeight="1" x14ac:dyDescent="0.2">
      <c r="B28" s="30" t="s">
        <v>22</v>
      </c>
      <c r="C28" s="31">
        <v>840</v>
      </c>
      <c r="D28" s="31">
        <v>798</v>
      </c>
      <c r="E28" s="33">
        <v>95</v>
      </c>
    </row>
    <row r="29" spans="2:5" s="4" customFormat="1" ht="15.75" customHeight="1" x14ac:dyDescent="0.2">
      <c r="B29" s="26" t="s">
        <v>23</v>
      </c>
      <c r="C29" s="27">
        <v>577</v>
      </c>
      <c r="D29" s="27">
        <v>528</v>
      </c>
      <c r="E29" s="28">
        <v>91.507798960138658</v>
      </c>
    </row>
    <row r="30" spans="2:5" s="8" customFormat="1" ht="15.75" customHeight="1" x14ac:dyDescent="0.2">
      <c r="B30" s="30" t="s">
        <v>24</v>
      </c>
      <c r="C30" s="31"/>
      <c r="D30" s="31"/>
      <c r="E30" s="33"/>
    </row>
    <row r="31" spans="2:5" s="8" customFormat="1" ht="15.75" customHeight="1" x14ac:dyDescent="0.2">
      <c r="B31" s="30" t="s">
        <v>25</v>
      </c>
      <c r="C31" s="31">
        <v>577</v>
      </c>
      <c r="D31" s="31">
        <v>528</v>
      </c>
      <c r="E31" s="33">
        <v>91.507798960138658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1539</v>
      </c>
      <c r="D36" s="27">
        <v>1307</v>
      </c>
      <c r="E36" s="29">
        <v>84.925276153346331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5256</v>
      </c>
      <c r="D43" s="27">
        <v>3468</v>
      </c>
      <c r="E43" s="28">
        <v>65.981735159817362</v>
      </c>
    </row>
    <row r="44" spans="2:5" s="4" customFormat="1" ht="15.75" customHeight="1" x14ac:dyDescent="0.2">
      <c r="B44" s="26" t="s">
        <v>38</v>
      </c>
      <c r="C44" s="27">
        <v>3895</v>
      </c>
      <c r="D44" s="27">
        <v>3242</v>
      </c>
      <c r="E44" s="28">
        <v>83.234916559691911</v>
      </c>
    </row>
    <row r="45" spans="2:5" s="4" customFormat="1" ht="15.75" customHeight="1" x14ac:dyDescent="0.2">
      <c r="B45" s="26" t="s">
        <v>39</v>
      </c>
      <c r="C45" s="27">
        <v>245</v>
      </c>
      <c r="D45" s="27">
        <v>20</v>
      </c>
      <c r="E45" s="28">
        <v>8.1632653061224492</v>
      </c>
    </row>
    <row r="46" spans="2:5" s="4" customFormat="1" ht="15.75" customHeight="1" x14ac:dyDescent="0.2">
      <c r="B46" s="26" t="s">
        <v>40</v>
      </c>
      <c r="C46" s="27">
        <v>20549</v>
      </c>
      <c r="D46" s="27">
        <v>9009</v>
      </c>
      <c r="E46" s="28">
        <v>43.841549467127358</v>
      </c>
    </row>
    <row r="47" spans="2:5" s="4" customFormat="1" ht="15.75" customHeight="1" x14ac:dyDescent="0.2">
      <c r="B47" s="26" t="s">
        <v>41</v>
      </c>
      <c r="C47" s="27">
        <v>3751</v>
      </c>
      <c r="D47" s="27">
        <v>3751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3751</v>
      </c>
      <c r="D48" s="31">
        <v>3751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19</v>
      </c>
      <c r="D51" s="27">
        <v>19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19</v>
      </c>
      <c r="D52" s="27">
        <v>19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4780</v>
      </c>
      <c r="D61" s="27">
        <v>1513</v>
      </c>
      <c r="E61" s="28">
        <v>31.652719665271967</v>
      </c>
    </row>
    <row r="62" spans="2:5" s="4" customFormat="1" ht="15.75" customHeight="1" x14ac:dyDescent="0.2">
      <c r="B62" s="26" t="s">
        <v>56</v>
      </c>
      <c r="C62" s="27">
        <v>1579</v>
      </c>
      <c r="D62" s="27">
        <v>1470</v>
      </c>
      <c r="E62" s="28">
        <v>93.096896770107662</v>
      </c>
    </row>
    <row r="63" spans="2:5" s="8" customFormat="1" ht="15.75" customHeight="1" x14ac:dyDescent="0.2">
      <c r="B63" s="30" t="s">
        <v>57</v>
      </c>
      <c r="C63" s="31">
        <v>568</v>
      </c>
      <c r="D63" s="31">
        <v>568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118</v>
      </c>
      <c r="D64" s="31">
        <v>15</v>
      </c>
      <c r="E64" s="33">
        <v>12.711864406779661</v>
      </c>
    </row>
    <row r="65" spans="2:5" s="8" customFormat="1" ht="15.75" customHeight="1" x14ac:dyDescent="0.2">
      <c r="B65" s="30" t="s">
        <v>59</v>
      </c>
      <c r="C65" s="31">
        <v>893</v>
      </c>
      <c r="D65" s="31">
        <v>887</v>
      </c>
      <c r="E65" s="33">
        <v>99.328107502799554</v>
      </c>
    </row>
    <row r="66" spans="2:5" s="4" customFormat="1" ht="15.75" customHeight="1" x14ac:dyDescent="0.2">
      <c r="B66" s="26" t="s">
        <v>60</v>
      </c>
      <c r="C66" s="27">
        <v>3200</v>
      </c>
      <c r="D66" s="27">
        <v>42</v>
      </c>
      <c r="E66" s="28">
        <v>1.3125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3181</v>
      </c>
      <c r="D68" s="31">
        <v>38</v>
      </c>
      <c r="E68" s="33">
        <v>1.1945928953159384</v>
      </c>
    </row>
    <row r="69" spans="2:5" s="8" customFormat="1" ht="15.75" customHeight="1" x14ac:dyDescent="0.2">
      <c r="B69" s="30" t="s">
        <v>63</v>
      </c>
      <c r="C69" s="31">
        <v>19</v>
      </c>
      <c r="D69" s="31">
        <v>4</v>
      </c>
      <c r="E69" s="33">
        <v>21.052631578947366</v>
      </c>
    </row>
    <row r="70" spans="2:5" s="4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4" customFormat="1" ht="15.75" customHeight="1" x14ac:dyDescent="0.2">
      <c r="B71" s="26" t="s">
        <v>65</v>
      </c>
      <c r="C71" s="27">
        <v>9332</v>
      </c>
      <c r="D71" s="27">
        <v>1504</v>
      </c>
      <c r="E71" s="28">
        <v>16.116588084012001</v>
      </c>
    </row>
    <row r="72" spans="2:5" s="8" customFormat="1" ht="15.75" customHeight="1" x14ac:dyDescent="0.2">
      <c r="B72" s="34" t="s">
        <v>66</v>
      </c>
      <c r="C72" s="35">
        <v>2251</v>
      </c>
      <c r="D72" s="35">
        <v>78</v>
      </c>
      <c r="E72" s="33">
        <v>3.4651266103953797</v>
      </c>
    </row>
    <row r="73" spans="2:5" s="8" customFormat="1" ht="15.75" customHeight="1" x14ac:dyDescent="0.2">
      <c r="B73" s="34" t="s">
        <v>67</v>
      </c>
      <c r="C73" s="35">
        <v>1095</v>
      </c>
      <c r="D73" s="35">
        <v>50</v>
      </c>
      <c r="E73" s="33">
        <v>4.5662100456620998</v>
      </c>
    </row>
    <row r="74" spans="2:5" s="8" customFormat="1" ht="15.75" customHeight="1" x14ac:dyDescent="0.2">
      <c r="B74" s="34" t="s">
        <v>68</v>
      </c>
      <c r="C74" s="35">
        <v>925</v>
      </c>
      <c r="D74" s="35">
        <v>175</v>
      </c>
      <c r="E74" s="33">
        <v>18.918918918918919</v>
      </c>
    </row>
    <row r="75" spans="2:5" s="8" customFormat="1" ht="15.75" customHeight="1" x14ac:dyDescent="0.2">
      <c r="B75" s="34" t="s">
        <v>69</v>
      </c>
      <c r="C75" s="35">
        <v>3150</v>
      </c>
      <c r="D75" s="35">
        <v>118</v>
      </c>
      <c r="E75" s="33">
        <v>3.7460317460317456</v>
      </c>
    </row>
    <row r="76" spans="2:5" s="8" customFormat="1" ht="15.75" customHeight="1" x14ac:dyDescent="0.2">
      <c r="B76" s="34" t="s">
        <v>70</v>
      </c>
      <c r="C76" s="35">
        <v>1260</v>
      </c>
      <c r="D76" s="35">
        <v>906</v>
      </c>
      <c r="E76" s="33">
        <v>71.904761904761898</v>
      </c>
    </row>
    <row r="77" spans="2:5" s="8" customFormat="1" ht="15.75" customHeight="1" x14ac:dyDescent="0.2">
      <c r="B77" s="34" t="s">
        <v>71</v>
      </c>
      <c r="C77" s="35">
        <v>651</v>
      </c>
      <c r="D77" s="35">
        <v>177</v>
      </c>
      <c r="E77" s="33">
        <v>27.188940092165897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>
        <v>0</v>
      </c>
      <c r="D79" s="31">
        <v>0</v>
      </c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2667</v>
      </c>
      <c r="D87" s="27">
        <v>2222</v>
      </c>
      <c r="E87" s="28">
        <v>83.314585676790401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60</v>
      </c>
      <c r="D90" s="31">
        <v>60</v>
      </c>
      <c r="E90" s="33">
        <v>100</v>
      </c>
    </row>
    <row r="91" spans="2:5" ht="15.75" customHeight="1" x14ac:dyDescent="0.2">
      <c r="B91" s="30" t="s">
        <v>85</v>
      </c>
      <c r="C91" s="31">
        <v>583</v>
      </c>
      <c r="D91" s="31">
        <v>580</v>
      </c>
      <c r="E91" s="33">
        <v>99.485420240137216</v>
      </c>
    </row>
    <row r="92" spans="2:5" ht="15.75" customHeight="1" x14ac:dyDescent="0.2">
      <c r="B92" s="30" t="s">
        <v>86</v>
      </c>
      <c r="C92" s="31">
        <v>108</v>
      </c>
      <c r="D92" s="31">
        <v>108</v>
      </c>
      <c r="E92" s="33">
        <v>100</v>
      </c>
    </row>
    <row r="93" spans="2:5" ht="15.75" customHeight="1" x14ac:dyDescent="0.2">
      <c r="B93" s="30" t="s">
        <v>87</v>
      </c>
      <c r="C93" s="31">
        <v>3</v>
      </c>
      <c r="D93" s="31">
        <v>0</v>
      </c>
      <c r="E93" s="33">
        <v>0</v>
      </c>
    </row>
    <row r="94" spans="2:5" ht="15.75" customHeight="1" x14ac:dyDescent="0.2">
      <c r="B94" s="30" t="s">
        <v>88</v>
      </c>
      <c r="C94" s="31">
        <v>1913</v>
      </c>
      <c r="D94" s="31">
        <v>1474</v>
      </c>
      <c r="E94" s="33">
        <v>77.051751176163094</v>
      </c>
    </row>
    <row r="95" spans="2:5" s="5" customFormat="1" ht="15.75" customHeight="1" x14ac:dyDescent="0.2">
      <c r="B95" s="26" t="s">
        <v>89</v>
      </c>
      <c r="C95" s="27">
        <v>326</v>
      </c>
      <c r="D95" s="27">
        <v>316</v>
      </c>
      <c r="E95" s="37">
        <v>96.932515337423311</v>
      </c>
    </row>
    <row r="96" spans="2:5" s="5" customFormat="1" ht="15.75" customHeight="1" x14ac:dyDescent="0.2">
      <c r="B96" s="26" t="s">
        <v>90</v>
      </c>
      <c r="C96" s="27">
        <v>293</v>
      </c>
      <c r="D96" s="27">
        <v>283</v>
      </c>
      <c r="E96" s="37">
        <v>96.587030716723561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264</v>
      </c>
      <c r="D100" s="31">
        <v>254</v>
      </c>
      <c r="E100" s="38">
        <v>96.212121212121218</v>
      </c>
    </row>
    <row r="101" spans="2:5" ht="15.75" customHeight="1" x14ac:dyDescent="0.2">
      <c r="B101" s="30" t="s">
        <v>95</v>
      </c>
      <c r="C101" s="31">
        <v>29</v>
      </c>
      <c r="D101" s="31">
        <v>29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33</v>
      </c>
      <c r="D102" s="27">
        <v>33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DD3664C-9EFF-4D6C-967A-200FFB8FA6E6}"/>
    <hyperlink ref="D4" location="Şubat!A1" display="Şubat" xr:uid="{5A094E45-718B-4FDA-B17F-BFE2AF2D2F3D}"/>
    <hyperlink ref="E4" location="Mart!A1" display="Mart" xr:uid="{E84BFA29-D99B-448E-A3E2-92C6025561E4}"/>
    <hyperlink ref="C5" location="Nisan!A1" display="Nisan" xr:uid="{E98CBD9E-B1ED-4417-8DE0-B5B43CDCE837}"/>
    <hyperlink ref="D5" location="Mayıs!A1" display="Mayıs" xr:uid="{DF47D1EF-7B46-4794-970A-269464673647}"/>
    <hyperlink ref="E5" location="Haziran!A1" display="Haziran" xr:uid="{0CA9827B-2D0B-439C-B803-5BB8EC60BA9F}"/>
    <hyperlink ref="C6" location="Temmuz!A1" display="Temmuz" xr:uid="{CC0DC6F9-513A-4E7B-B16E-1C31C4A110F9}"/>
    <hyperlink ref="D6" location="Ağustos!A1" display="Ağustos" xr:uid="{D357FE7D-AB5B-47F5-9CA0-72F11B6202BB}"/>
    <hyperlink ref="E6" location="Eylül!A1" display="Eylül" xr:uid="{572B2436-CF50-4E0E-B2F8-1107455BD01F}"/>
    <hyperlink ref="C7" location="Ekim!A1" display="Ekim" xr:uid="{AA5927B9-6EB7-49F4-8E62-43E521C828C3}"/>
    <hyperlink ref="D7" location="Kasım!A1" display="Kasım" xr:uid="{CA543FD2-5617-42D7-9B06-D585B64A9011}"/>
    <hyperlink ref="E7" location="Aralık!A1" display="Aralık" xr:uid="{25646A7D-CF99-4BBA-978D-C77C6A4834A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2006-04-21T06:38:01Z</dcterms:created>
  <dcterms:modified xsi:type="dcterms:W3CDTF">2025-07-29T13:14:07Z</dcterms:modified>
</cp:coreProperties>
</file>