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DB3B26D2-2563-4D30-B1B1-82D479A1C57B}" xr6:coauthVersionLast="47" xr6:coauthVersionMax="47" xr10:uidLastSave="{00000000-0000-0000-0000-000000000000}"/>
  <bookViews>
    <workbookView xWindow="-108" yWindow="-108" windowWidth="23256" windowHeight="12456" xr2:uid="{694285A8-145B-49BD-AE29-0F376C26D1D8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h" localSheetId="4" hidden="1">{"'fokod1&amp;eko1'!$C$5:$L$14"}</definedName>
    <definedName name="hh" localSheetId="0" hidden="1">{"'fokod1&amp;eko1'!$C$5:$L$14"}</definedName>
    <definedName name="hh" localSheetId="2" hidden="1">{"'fokod1&amp;eko1'!$C$5:$L$14"}</definedName>
    <definedName name="hh" localSheetId="3" hidden="1">{"'fokod1&amp;eko1'!$C$5:$L$14"}</definedName>
    <definedName name="hh" localSheetId="1" hidden="1">{"'fokod1&amp;eko1'!$C$5:$L$14"}</definedName>
    <definedName name="hh" localSheetId="5" hidden="1">{"'fokod1&amp;eko1'!$C$5:$L$14"}</definedName>
    <definedName name="hh" hidden="1">{"'fokod1&amp;eko1'!$C$5:$L$14"}</definedName>
    <definedName name="HTML_CodePage" hidden="1">1254</definedName>
    <definedName name="HTML_Control" localSheetId="4" hidden="1">{"'38  Kayseri'!$B$3:$D$105"}</definedName>
    <definedName name="HTML_Control" localSheetId="0" hidden="1">{"'38  Kayseri'!$B$3:$D$105"}</definedName>
    <definedName name="HTML_Control" localSheetId="2" hidden="1">{"'38  Kayseri'!$B$3:$D$105"}</definedName>
    <definedName name="HTML_Control" localSheetId="3" hidden="1">{"'38  Kayseri'!$B$3:$D$105"}</definedName>
    <definedName name="HTML_Control" localSheetId="6" hidden="1">{"'38  Kayseri'!$B$3:$D$105"}</definedName>
    <definedName name="HTML_Control" localSheetId="1" hidden="1">{"'38  Kayseri'!$B$3:$D$105"}</definedName>
    <definedName name="HTML_Control" localSheetId="9" hidden="1">{"'38  Kayseri'!$B$3:$D$105"}</definedName>
    <definedName name="HTML_Control" localSheetId="7" hidden="1">{"'38  Kayseri'!$B$3:$D$105"}</definedName>
    <definedName name="HTML_Control" localSheetId="8" hidden="1">{"'38  Kayseri'!$B$3:$D$105"}</definedName>
    <definedName name="HTML_Control" localSheetId="11" hidden="1">{"'38  Kayseri'!$B$3:$D$90"}</definedName>
    <definedName name="HTML_Control" localSheetId="10" hidden="1">{"'38  Kayseri'!$B$3:$D$90"}</definedName>
    <definedName name="HTML_Control" localSheetId="5" hidden="1">{"'38  Kayseri'!$B$3:$D$105"}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Settings\hersan.MUHASEBAT\Desktop\htm\38.htm"</definedName>
    <definedName name="HTML_PathFile" localSheetId="0" hidden="1">"C:\Documents and Settings\hersan.MUHASEBAT\Desktop\htm\38.htm"</definedName>
    <definedName name="HTML_PathFile" localSheetId="2" hidden="1">"C:\Documents and Settings\hersan.MUHASEBAT\Desktop\htm\38.htm"</definedName>
    <definedName name="HTML_PathFile" localSheetId="3" hidden="1">"C:\Documents and Settings\hersan.MUHASEBAT\Desktop\htm\38.htm"</definedName>
    <definedName name="HTML_PathFile" localSheetId="6" hidden="1">"C:\Documents and Settings\hersan.MUHASEBAT\Desktop\htm\38.htm"</definedName>
    <definedName name="HTML_PathFile" localSheetId="1" hidden="1">"C:\Documents and Settings\hersan.MUHASEBAT\Desktop\htm\38.htm"</definedName>
    <definedName name="HTML_PathFile" localSheetId="9" hidden="1">"\\M-pc-00000-20\il_2005_2006hazırlık\docs\38.htm"</definedName>
    <definedName name="HTML_PathFile" localSheetId="7" hidden="1">"C:\Documents and Settings\eakgonullu\Belgelerim\internet\docs\il_81\htm\38.htm"</definedName>
    <definedName name="HTML_PathFile" localSheetId="8" hidden="1">"C:\Documents and Settings\hersan\Belgelerim\int-hazırlık\htm\38.htm"</definedName>
    <definedName name="HTML_PathFile" localSheetId="11" hidden="1">"C:\Documents and Settings\hersan\Belgelerim\int-hazırlık\htm\38.htm"</definedName>
    <definedName name="HTML_PathFile" localSheetId="10" hidden="1">"\\M-pc-00000-20\il_2005_2006hazırlık\docs\htm\38.htm"</definedName>
    <definedName name="HTML_PathFile" localSheetId="5" hidden="1">"C:\Documents and Settings\hersan.MUHASEBAT\Desktop\htm\38.htm"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5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E49" i="8"/>
  <c r="E50" i="8"/>
  <c r="C51" i="8"/>
  <c r="E52" i="8"/>
  <c r="C54" i="8"/>
  <c r="D54" i="8"/>
  <c r="D51" i="8" s="1"/>
  <c r="E51" i="8" s="1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6" i="8"/>
  <c r="E100" i="8"/>
  <c r="E101" i="8"/>
  <c r="E102" i="8"/>
  <c r="C103" i="8"/>
  <c r="D103" i="8"/>
  <c r="C107" i="8"/>
  <c r="C106" i="8" s="1"/>
  <c r="D107" i="8"/>
  <c r="D106" i="8" s="1"/>
  <c r="E95" i="8" l="1"/>
  <c r="D46" i="8"/>
  <c r="E12" i="8"/>
  <c r="D11" i="8"/>
  <c r="C46" i="8"/>
  <c r="C11" i="8"/>
  <c r="C10" i="8" s="1"/>
  <c r="E11" i="8" l="1"/>
  <c r="D10" i="8"/>
  <c r="E10" i="8" s="1"/>
  <c r="E46" i="8"/>
</calcChain>
</file>

<file path=xl/sharedStrings.xml><?xml version="1.0" encoding="utf-8"?>
<sst xmlns="http://schemas.openxmlformats.org/spreadsheetml/2006/main" count="1414" uniqueCount="211">
  <si>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</si>
  <si>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</si>
  <si>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</si>
  <si>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</si>
  <si>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</si>
  <si>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</si>
  <si>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</si>
  <si>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</si>
  <si>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</si>
  <si>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</si>
  <si>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</si>
  <si>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</si>
  <si>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</si>
  <si>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</si>
  <si>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</si>
  <si>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</si>
  <si>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</si>
  <si>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</si>
  <si>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</si>
  <si>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</si>
  <si>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</si>
  <si>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</si>
  <si>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</si>
  <si>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</si>
  <si>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</si>
  <si>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</si>
  <si>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</si>
  <si>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</si>
  <si>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</si>
  <si>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</si>
  <si>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</si>
  <si>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</si>
  <si>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</si>
  <si>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</si>
  <si>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</si>
  <si>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</si>
  <si>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</si>
  <si>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</si>
  <si>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</si>
  <si>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</si>
  <si>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</si>
  <si>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</si>
  <si>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</si>
  <si>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</si>
  <si>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</si>
  <si>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</si>
  <si>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</si>
  <si>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</si>
  <si>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</si>
  <si>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</si>
  <si>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</si>
  <si>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</si>
  <si>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</si>
  <si>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</si>
  <si>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</si>
  <si>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</si>
  <si>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</si>
  <si>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</si>
  <si>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</si>
  <si>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</si>
  <si>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</si>
  <si>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</si>
  <si>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</si>
  <si>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</si>
  <si>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</si>
  <si>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</si>
  <si>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</si>
  <si>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</si>
  <si>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</si>
  <si>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</si>
  <si>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</si>
  <si>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</si>
  <si>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</si>
  <si>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</si>
  <si>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</si>
  <si>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</si>
  <si>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</si>
  <si>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</si>
  <si>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</si>
  <si>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</si>
  <si>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</si>
  <si>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</si>
  <si>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</si>
  <si>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</si>
  <si>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</si>
  <si>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</si>
  <si>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</si>
  <si>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</si>
  <si>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</si>
  <si>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</si>
  <si>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</si>
  <si>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</si>
  <si>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</si>
  <si>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</si>
  <si>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</si>
  <si>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</si>
  <si>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</si>
  <si>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</si>
  <si>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</si>
  <si>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</si>
  <si>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</si>
  <si>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</si>
  <si>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</si>
  <si>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</si>
  <si>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</si>
  <si>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</si>
  <si>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</si>
  <si>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KAYSERİ İLİ GENEL  BÜTÇE GELİRLERİNİN TAHSİLATI, TAHAKKUKU VE TAHSİLATIN TAHAKKUKA  ORANI (KÜMÜLATİF) HAZİRAN 2006</t>
  </si>
  <si>
    <t>KAYSERİ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</si>
  <si>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</si>
  <si>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</si>
  <si>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</si>
  <si>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</si>
  <si>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</si>
  <si>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</si>
  <si>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</si>
  <si>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</si>
  <si>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</si>
  <si>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</si>
  <si>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</si>
  <si>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</si>
  <si>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</si>
  <si>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</si>
  <si>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</si>
  <si>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</si>
  <si>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</si>
  <si>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</si>
  <si>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</si>
  <si>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</si>
  <si>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</si>
  <si>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</si>
  <si>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</si>
  <si>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</si>
  <si>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</si>
  <si>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</si>
  <si>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</si>
  <si>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</si>
  <si>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</si>
  <si>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</si>
  <si>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</si>
  <si>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</si>
  <si>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</si>
  <si>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</si>
  <si>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</si>
  <si>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</si>
  <si>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</si>
  <si>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</si>
  <si>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</si>
  <si>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</si>
  <si>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</si>
  <si>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</si>
  <si>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</si>
  <si>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</si>
  <si>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</si>
  <si>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</si>
  <si>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</si>
  <si>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</si>
  <si>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</si>
  <si>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</si>
  <si>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</si>
  <si>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</si>
  <si>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</si>
  <si>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</si>
  <si>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</si>
  <si>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</si>
  <si>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</si>
  <si>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</si>
  <si>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</si>
  <si>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</si>
  <si>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</si>
  <si>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</si>
  <si>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</si>
  <si>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</si>
  <si>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</si>
  <si>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</si>
  <si>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</si>
  <si>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</si>
  <si>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</si>
  <si>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</si>
  <si>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</si>
  <si>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</si>
  <si>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</si>
  <si>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</si>
  <si>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</si>
  <si>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KAYSERİ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</si>
  <si>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</si>
  <si>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</si>
  <si>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</si>
  <si>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KAYSERİ İLİ GENEL  BÜTÇE GELİRLERİNİN TAHSİLATI, TAHAKKUKU VE TAHSİLATIN TAHAKKUKA  ORANI (KÜMÜLATİF) MART 2006</t>
  </si>
  <si>
    <t>KAYSERİ İLİ GENEL  BÜTÇE GELİRLERİNİN TAHSİLATI, TAHAKKUKU VE TAHSİLATIN TAHAKKUKA  ORANI (KÜMÜLATİF) NİSAN 2006</t>
  </si>
  <si>
    <t>KAYSERİ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</si>
  <si>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</si>
  <si>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</si>
  <si>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</si>
  <si>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</si>
  <si>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</si>
  <si>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</si>
  <si>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KAYSERİ İLİ GENEL  BÜTÇE GELİRLERİNİN TAHSİLATI, TAHAKKUKU VE TAHSİLATIN TAHAKKUKA  ORANI (KÜMÜLATİF) TEMMUZ 2006</t>
  </si>
  <si>
    <t>Temmuz</t>
  </si>
  <si>
    <t>KAYSERİ İLİ GENEL  BÜTÇE GELİRLERİNİN TAHSİLATI, TAHAKKUKU VE TAHSİLATIN TAHAKKUKA  ORANI (KÜMÜLATİF) AĞUSTOS 2006</t>
  </si>
  <si>
    <t>Ağustos</t>
  </si>
  <si>
    <t xml:space="preserve">        Motorlu Taşıtlar (II)</t>
  </si>
  <si>
    <t>KAYSERİ İLİ GENEL  BÜTÇE GELİRLERİNİN TAHSİLATI, TAHAKKUKU VE TAHSİLATIN TAHAKKUKA  ORANI (KÜMÜLATİF) EYLÜL 2006</t>
  </si>
  <si>
    <t>Eylül</t>
  </si>
  <si>
    <t>KAYSERİ İLİ GENEL  BÜTÇE GELİRLERİNİN TAHSİLATI, TAHAKKUKU VE TAHSİLATIN TAHAKKUKA  ORANI (KÜMÜLATİF) EKİM 2006</t>
  </si>
  <si>
    <t>Ekim</t>
  </si>
  <si>
    <t>KAYSERİ İLİ GENEL  BÜTÇE GELİRLERİNİN TAHSİLATI, TAHAKKUKU VE TAHSİLATIN TAHAKKUKA  ORANI (KÜMÜLATİF) KASIM 2006</t>
  </si>
  <si>
    <t>Kasım</t>
  </si>
  <si>
    <t>KAYSERİ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</si>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</sst>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83CD5EC6-57E8-472C-BA81-1419E9D1DA69}"/>
    <cellStyle name="Normal_genelgelirtahk_tahs" xfId="3" xr:uid="{8D7E1A4C-022C-4844-9360-FACF91420880}"/>
    <cellStyle name="Virgül [0]_29dan32ye" xfId="4" xr:uid="{83DCEAAE-C70E-448C-AB64-7E508B6F2835}"/>
    <cellStyle name="Virgül_29dan32ye" xfId="5" xr:uid="{7306B786-F1F4-47E0-BA4A-5B9B69CC7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2496-85A4-47B4-8E52-63F67080ED36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1245013</v>
      </c>
      <c r="D10" s="27">
        <v>949943</v>
      </c>
      <c r="E10" s="28">
        <v>76.299845865063247</v>
      </c>
    </row>
    <row r="11" spans="2:7" s="5" customFormat="1" ht="15.75" customHeight="1" x14ac:dyDescent="0.2">
      <c r="B11" s="26" t="s">
        <v>5</v>
      </c>
      <c r="C11" s="27">
        <v>951394</v>
      </c>
      <c r="D11" s="27">
        <v>816504</v>
      </c>
      <c r="E11" s="29">
        <v>85.821857190606622</v>
      </c>
    </row>
    <row r="12" spans="2:7" s="5" customFormat="1" ht="15.75" customHeight="1" x14ac:dyDescent="0.2">
      <c r="B12" s="26" t="s">
        <v>6</v>
      </c>
      <c r="C12" s="27">
        <v>466446</v>
      </c>
      <c r="D12" s="27">
        <v>402380</v>
      </c>
      <c r="E12" s="29">
        <v>86.265076772016485</v>
      </c>
      <c r="G12" s="6"/>
    </row>
    <row r="13" spans="2:7" s="5" customFormat="1" ht="15.75" customHeight="1" x14ac:dyDescent="0.2">
      <c r="B13" s="26" t="s">
        <v>7</v>
      </c>
      <c r="C13" s="27">
        <v>369702</v>
      </c>
      <c r="D13" s="27">
        <v>318921</v>
      </c>
      <c r="E13" s="29">
        <v>86.264342632715</v>
      </c>
    </row>
    <row r="14" spans="2:7" ht="15.75" customHeight="1" x14ac:dyDescent="0.2">
      <c r="B14" s="30" t="s">
        <v>8</v>
      </c>
      <c r="C14" s="31">
        <v>27465</v>
      </c>
      <c r="D14" s="31">
        <v>16628</v>
      </c>
      <c r="E14" s="32">
        <v>60.542508647369374</v>
      </c>
    </row>
    <row r="15" spans="2:7" ht="15.75" customHeight="1" x14ac:dyDescent="0.2">
      <c r="B15" s="30" t="s">
        <v>9</v>
      </c>
      <c r="C15" s="31">
        <v>2806</v>
      </c>
      <c r="D15" s="31">
        <v>1817</v>
      </c>
      <c r="E15" s="32">
        <v>64.754098360655746</v>
      </c>
    </row>
    <row r="16" spans="2:7" ht="15.75" customHeight="1" x14ac:dyDescent="0.2">
      <c r="B16" s="30" t="s">
        <v>10</v>
      </c>
      <c r="C16" s="31">
        <v>318689</v>
      </c>
      <c r="D16" s="31">
        <v>283107</v>
      </c>
      <c r="E16" s="32">
        <v>88.8348829109257</v>
      </c>
    </row>
    <row r="17" spans="2:5" ht="15.75" customHeight="1" x14ac:dyDescent="0.2">
      <c r="B17" s="30" t="s">
        <v>11</v>
      </c>
      <c r="C17" s="31">
        <v>20742</v>
      </c>
      <c r="D17" s="31">
        <v>17369</v>
      </c>
      <c r="E17" s="32">
        <v>83.738308745540451</v>
      </c>
    </row>
    <row r="18" spans="2:5" s="5" customFormat="1" ht="15.75" customHeight="1" x14ac:dyDescent="0.2">
      <c r="B18" s="26" t="s">
        <v>12</v>
      </c>
      <c r="C18" s="27">
        <v>96744</v>
      </c>
      <c r="D18" s="27">
        <v>83459</v>
      </c>
      <c r="E18" s="29">
        <v>86.267882245927396</v>
      </c>
    </row>
    <row r="19" spans="2:5" ht="15.75" customHeight="1" x14ac:dyDescent="0.2">
      <c r="B19" s="30" t="s">
        <v>13</v>
      </c>
      <c r="C19" s="31">
        <v>16930</v>
      </c>
      <c r="D19" s="31">
        <v>7949</v>
      </c>
      <c r="E19" s="32">
        <v>46.952155936207916</v>
      </c>
    </row>
    <row r="20" spans="2:5" ht="15.75" customHeight="1" x14ac:dyDescent="0.2">
      <c r="B20" s="30" t="s">
        <v>14</v>
      </c>
      <c r="C20" s="31">
        <v>100</v>
      </c>
      <c r="D20" s="31">
        <v>11</v>
      </c>
      <c r="E20" s="32">
        <v>11</v>
      </c>
    </row>
    <row r="21" spans="2:5" ht="15.75" customHeight="1" x14ac:dyDescent="0.2">
      <c r="B21" s="30" t="s">
        <v>15</v>
      </c>
      <c r="C21" s="31">
        <v>79714</v>
      </c>
      <c r="D21" s="31">
        <v>75499</v>
      </c>
      <c r="E21" s="32">
        <v>94.712346639235264</v>
      </c>
    </row>
    <row r="22" spans="2:5" s="4" customFormat="1" ht="15.75" customHeight="1" x14ac:dyDescent="0.2">
      <c r="B22" s="26" t="s">
        <v>16</v>
      </c>
      <c r="C22" s="27">
        <v>67238</v>
      </c>
      <c r="D22" s="27">
        <v>46862</v>
      </c>
      <c r="E22" s="28">
        <v>69.695707784288643</v>
      </c>
    </row>
    <row r="23" spans="2:5" s="8" customFormat="1" ht="15.75" customHeight="1" x14ac:dyDescent="0.2">
      <c r="B23" s="30" t="s">
        <v>17</v>
      </c>
      <c r="C23" s="31">
        <v>2533</v>
      </c>
      <c r="D23" s="31">
        <v>1720</v>
      </c>
      <c r="E23" s="33">
        <v>67.903671535728378</v>
      </c>
    </row>
    <row r="24" spans="2:5" s="8" customFormat="1" ht="15.75" customHeight="1" x14ac:dyDescent="0.2">
      <c r="B24" s="30" t="s">
        <v>18</v>
      </c>
      <c r="C24" s="31">
        <v>64705</v>
      </c>
      <c r="D24" s="31">
        <v>45142</v>
      </c>
      <c r="E24" s="33">
        <v>69.765860443551503</v>
      </c>
    </row>
    <row r="25" spans="2:5" s="4" customFormat="1" ht="15.75" customHeight="1" x14ac:dyDescent="0.2">
      <c r="B25" s="26" t="s">
        <v>19</v>
      </c>
      <c r="C25" s="27">
        <v>234771</v>
      </c>
      <c r="D25" s="27">
        <v>193921</v>
      </c>
      <c r="E25" s="28">
        <v>82.600065595835943</v>
      </c>
    </row>
    <row r="26" spans="2:5" s="4" customFormat="1" ht="15.75" customHeight="1" x14ac:dyDescent="0.2">
      <c r="B26" s="26" t="s">
        <v>20</v>
      </c>
      <c r="C26" s="27">
        <v>154835</v>
      </c>
      <c r="D26" s="27">
        <v>115954</v>
      </c>
      <c r="E26" s="28">
        <v>74.888752543029682</v>
      </c>
    </row>
    <row r="27" spans="2:5" s="8" customFormat="1" ht="15.75" customHeight="1" x14ac:dyDescent="0.2">
      <c r="B27" s="30" t="s">
        <v>21</v>
      </c>
      <c r="C27" s="31">
        <v>137135</v>
      </c>
      <c r="D27" s="31">
        <v>98699</v>
      </c>
      <c r="E27" s="33">
        <v>71.972144237430271</v>
      </c>
    </row>
    <row r="28" spans="2:5" s="8" customFormat="1" ht="15.75" customHeight="1" x14ac:dyDescent="0.2">
      <c r="B28" s="30" t="s">
        <v>22</v>
      </c>
      <c r="C28" s="31">
        <v>17700</v>
      </c>
      <c r="D28" s="31">
        <v>17255</v>
      </c>
      <c r="E28" s="33">
        <v>97.485875706214685</v>
      </c>
    </row>
    <row r="29" spans="2:5" s="4" customFormat="1" ht="15.75" customHeight="1" x14ac:dyDescent="0.2">
      <c r="B29" s="26" t="s">
        <v>23</v>
      </c>
      <c r="C29" s="27">
        <v>56634</v>
      </c>
      <c r="D29" s="27">
        <v>55458</v>
      </c>
      <c r="E29" s="28">
        <v>97.923508846276093</v>
      </c>
    </row>
    <row r="30" spans="2:5" s="8" customFormat="1" ht="15.75" customHeight="1" x14ac:dyDescent="0.2">
      <c r="B30" s="30" t="s">
        <v>24</v>
      </c>
      <c r="C30" s="31">
        <v>332</v>
      </c>
      <c r="D30" s="31">
        <v>332</v>
      </c>
      <c r="E30" s="33">
        <v>100</v>
      </c>
    </row>
    <row r="31" spans="2:5" s="8" customFormat="1" ht="15.75" customHeight="1" x14ac:dyDescent="0.2">
      <c r="B31" s="30" t="s">
        <v>201</v>
      </c>
      <c r="C31" s="31">
        <v>50698</v>
      </c>
      <c r="D31" s="31">
        <v>50698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5604</v>
      </c>
      <c r="D35" s="31">
        <v>4428</v>
      </c>
      <c r="E35" s="32">
        <v>79.014989293361879</v>
      </c>
    </row>
    <row r="36" spans="2:5" s="5" customFormat="1" ht="15.75" customHeight="1" x14ac:dyDescent="0.2">
      <c r="B36" s="26" t="s">
        <v>30</v>
      </c>
      <c r="C36" s="27">
        <v>23302</v>
      </c>
      <c r="D36" s="27">
        <v>22509</v>
      </c>
      <c r="E36" s="29">
        <v>96.596858638743456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79425</v>
      </c>
      <c r="D39" s="27">
        <v>79425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5792</v>
      </c>
      <c r="D40" s="31">
        <v>5792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73632</v>
      </c>
      <c r="D41" s="31">
        <v>73632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</v>
      </c>
      <c r="D42" s="31">
        <v>1</v>
      </c>
      <c r="E42" s="33"/>
    </row>
    <row r="43" spans="2:5" s="4" customFormat="1" ht="15.75" customHeight="1" x14ac:dyDescent="0.2">
      <c r="B43" s="26" t="s">
        <v>37</v>
      </c>
      <c r="C43" s="27">
        <v>51466</v>
      </c>
      <c r="D43" s="27">
        <v>46460</v>
      </c>
      <c r="E43" s="28">
        <v>90.273190067228853</v>
      </c>
    </row>
    <row r="44" spans="2:5" s="4" customFormat="1" ht="15.75" customHeight="1" x14ac:dyDescent="0.2">
      <c r="B44" s="26" t="s">
        <v>38</v>
      </c>
      <c r="C44" s="27">
        <v>50574</v>
      </c>
      <c r="D44" s="27">
        <v>46846</v>
      </c>
      <c r="E44" s="28">
        <v>92.628623403329783</v>
      </c>
    </row>
    <row r="45" spans="2:5" s="4" customFormat="1" ht="15.75" customHeight="1" x14ac:dyDescent="0.2">
      <c r="B45" s="26" t="s">
        <v>39</v>
      </c>
      <c r="C45" s="27">
        <v>1474</v>
      </c>
      <c r="D45" s="27">
        <v>610</v>
      </c>
      <c r="E45" s="28">
        <v>41.383989145183179</v>
      </c>
    </row>
    <row r="46" spans="2:5" s="4" customFormat="1" ht="15.75" customHeight="1" x14ac:dyDescent="0.2">
      <c r="B46" s="26" t="s">
        <v>40</v>
      </c>
      <c r="C46" s="27">
        <v>282448</v>
      </c>
      <c r="D46" s="27">
        <v>127218</v>
      </c>
      <c r="E46" s="28">
        <v>45.041211125587722</v>
      </c>
    </row>
    <row r="47" spans="2:5" s="4" customFormat="1" ht="15.75" customHeight="1" x14ac:dyDescent="0.2">
      <c r="B47" s="26" t="s">
        <v>41</v>
      </c>
      <c r="C47" s="27">
        <v>27362</v>
      </c>
      <c r="D47" s="27">
        <v>27362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27251</v>
      </c>
      <c r="D48" s="31">
        <v>27251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107</v>
      </c>
      <c r="D50" s="31">
        <v>107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390</v>
      </c>
      <c r="D51" s="27">
        <v>356</v>
      </c>
      <c r="E51" s="28">
        <v>91.282051282051285</v>
      </c>
    </row>
    <row r="52" spans="2:5" s="4" customFormat="1" ht="15.75" customHeight="1" x14ac:dyDescent="0.2">
      <c r="B52" s="26" t="s">
        <v>46</v>
      </c>
      <c r="C52" s="27">
        <v>390</v>
      </c>
      <c r="D52" s="27">
        <v>356</v>
      </c>
      <c r="E52" s="28">
        <v>91.282051282051285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59141</v>
      </c>
      <c r="D60" s="27">
        <v>19482</v>
      </c>
      <c r="E60" s="28">
        <v>32.941614108655585</v>
      </c>
    </row>
    <row r="61" spans="2:5" s="4" customFormat="1" ht="15.75" customHeight="1" x14ac:dyDescent="0.2">
      <c r="B61" s="26" t="s">
        <v>56</v>
      </c>
      <c r="C61" s="27">
        <v>5340</v>
      </c>
      <c r="D61" s="27">
        <v>4930</v>
      </c>
      <c r="E61" s="28">
        <v>92.322097378277164</v>
      </c>
    </row>
    <row r="62" spans="2:5" s="8" customFormat="1" ht="15.75" customHeight="1" x14ac:dyDescent="0.2">
      <c r="B62" s="30" t="s">
        <v>57</v>
      </c>
      <c r="C62" s="31">
        <v>3953</v>
      </c>
      <c r="D62" s="31">
        <v>3953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873</v>
      </c>
      <c r="D63" s="31">
        <v>463</v>
      </c>
      <c r="E63" s="33">
        <v>53.035509736540668</v>
      </c>
    </row>
    <row r="64" spans="2:5" s="8" customFormat="1" ht="15.75" customHeight="1" x14ac:dyDescent="0.2">
      <c r="B64" s="30" t="s">
        <v>59</v>
      </c>
      <c r="C64" s="31">
        <v>514</v>
      </c>
      <c r="D64" s="31">
        <v>514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53801</v>
      </c>
      <c r="D65" s="27">
        <v>14552</v>
      </c>
      <c r="E65" s="28">
        <v>27.047824389881232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52746</v>
      </c>
      <c r="D67" s="31">
        <v>13604</v>
      </c>
      <c r="E67" s="33">
        <v>25.791529215485536</v>
      </c>
    </row>
    <row r="68" spans="2:5" s="8" customFormat="1" ht="15.75" customHeight="1" x14ac:dyDescent="0.2">
      <c r="B68" s="30" t="s">
        <v>63</v>
      </c>
      <c r="C68" s="31">
        <v>1055</v>
      </c>
      <c r="D68" s="31">
        <v>948</v>
      </c>
      <c r="E68" s="33">
        <v>89.857819905213262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178200</v>
      </c>
      <c r="D70" s="27">
        <v>66406</v>
      </c>
      <c r="E70" s="28">
        <v>37.264870931537594</v>
      </c>
    </row>
    <row r="71" spans="2:5" s="8" customFormat="1" ht="15.75" customHeight="1" x14ac:dyDescent="0.2">
      <c r="B71" s="34" t="s">
        <v>66</v>
      </c>
      <c r="C71" s="35">
        <v>1697</v>
      </c>
      <c r="D71" s="35">
        <v>1680</v>
      </c>
      <c r="E71" s="33">
        <v>98.998232174425453</v>
      </c>
    </row>
    <row r="72" spans="2:5" s="8" customFormat="1" ht="15.75" customHeight="1" x14ac:dyDescent="0.2">
      <c r="B72" s="34" t="s">
        <v>67</v>
      </c>
      <c r="C72" s="35">
        <v>7031</v>
      </c>
      <c r="D72" s="35">
        <v>1742</v>
      </c>
      <c r="E72" s="33">
        <v>24.775992035272367</v>
      </c>
    </row>
    <row r="73" spans="2:5" s="8" customFormat="1" ht="15.75" customHeight="1" x14ac:dyDescent="0.2">
      <c r="B73" s="34" t="s">
        <v>68</v>
      </c>
      <c r="C73" s="35">
        <v>4572</v>
      </c>
      <c r="D73" s="35">
        <v>4264</v>
      </c>
      <c r="E73" s="33">
        <v>93.263342082239717</v>
      </c>
    </row>
    <row r="74" spans="2:5" s="8" customFormat="1" ht="15.75" customHeight="1" x14ac:dyDescent="0.2">
      <c r="B74" s="34" t="s">
        <v>69</v>
      </c>
      <c r="C74" s="35">
        <v>130967</v>
      </c>
      <c r="D74" s="35">
        <v>28404</v>
      </c>
      <c r="E74" s="33">
        <v>21.687906113753847</v>
      </c>
    </row>
    <row r="75" spans="2:5" s="8" customFormat="1" ht="15.75" customHeight="1" x14ac:dyDescent="0.2">
      <c r="B75" s="34" t="s">
        <v>70</v>
      </c>
      <c r="C75" s="35">
        <v>25746</v>
      </c>
      <c r="D75" s="35">
        <v>23684</v>
      </c>
      <c r="E75" s="33">
        <v>91.990988891478281</v>
      </c>
    </row>
    <row r="76" spans="2:5" s="8" customFormat="1" ht="15.75" customHeight="1" x14ac:dyDescent="0.2">
      <c r="B76" s="34" t="s">
        <v>71</v>
      </c>
      <c r="C76" s="35">
        <v>8187</v>
      </c>
      <c r="D76" s="35">
        <v>6632</v>
      </c>
      <c r="E76" s="33">
        <v>81.006473677781855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17355</v>
      </c>
      <c r="D86" s="27">
        <v>13612</v>
      </c>
      <c r="E86" s="28">
        <v>78.432728320368767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0</v>
      </c>
      <c r="D88" s="31">
        <v>0</v>
      </c>
      <c r="E88" s="33"/>
    </row>
    <row r="89" spans="2:5" ht="15.75" customHeight="1" x14ac:dyDescent="0.2">
      <c r="B89" s="30" t="s">
        <v>84</v>
      </c>
      <c r="C89" s="31">
        <v>798</v>
      </c>
      <c r="D89" s="31">
        <v>798</v>
      </c>
      <c r="E89" s="33">
        <v>100</v>
      </c>
    </row>
    <row r="90" spans="2:5" ht="15.75" customHeight="1" x14ac:dyDescent="0.2">
      <c r="B90" s="30" t="s">
        <v>85</v>
      </c>
      <c r="C90" s="31">
        <v>8955</v>
      </c>
      <c r="D90" s="31">
        <v>8838</v>
      </c>
      <c r="E90" s="33">
        <v>98.693467336683412</v>
      </c>
    </row>
    <row r="91" spans="2:5" ht="15.75" customHeight="1" x14ac:dyDescent="0.2">
      <c r="B91" s="30" t="s">
        <v>86</v>
      </c>
      <c r="C91" s="31">
        <v>1135</v>
      </c>
      <c r="D91" s="31">
        <v>788</v>
      </c>
      <c r="E91" s="33">
        <v>69.427312775330392</v>
      </c>
    </row>
    <row r="92" spans="2:5" ht="15.75" customHeight="1" x14ac:dyDescent="0.2">
      <c r="B92" s="30" t="s">
        <v>87</v>
      </c>
      <c r="C92" s="31">
        <v>95</v>
      </c>
      <c r="D92" s="31">
        <v>95</v>
      </c>
      <c r="E92" s="33">
        <v>100</v>
      </c>
    </row>
    <row r="93" spans="2:5" ht="15.75" customHeight="1" x14ac:dyDescent="0.2">
      <c r="B93" s="30" t="s">
        <v>88</v>
      </c>
      <c r="C93" s="31">
        <v>6372</v>
      </c>
      <c r="D93" s="31">
        <v>3093</v>
      </c>
      <c r="E93" s="33">
        <v>48.540489642184561</v>
      </c>
    </row>
    <row r="94" spans="2:5" s="5" customFormat="1" ht="15.75" customHeight="1" x14ac:dyDescent="0.2">
      <c r="B94" s="26" t="s">
        <v>89</v>
      </c>
      <c r="C94" s="27">
        <v>11171</v>
      </c>
      <c r="D94" s="27">
        <v>6221</v>
      </c>
      <c r="E94" s="37">
        <v>55.688837167666286</v>
      </c>
    </row>
    <row r="95" spans="2:5" s="5" customFormat="1" ht="15.75" customHeight="1" x14ac:dyDescent="0.2">
      <c r="B95" s="26" t="s">
        <v>90</v>
      </c>
      <c r="C95" s="27">
        <v>10703</v>
      </c>
      <c r="D95" s="27">
        <v>5753</v>
      </c>
      <c r="E95" s="37">
        <v>53.751284686536479</v>
      </c>
    </row>
    <row r="96" spans="2:5" ht="15.75" customHeight="1" x14ac:dyDescent="0.2">
      <c r="B96" s="30" t="s">
        <v>91</v>
      </c>
      <c r="C96" s="31">
        <v>46</v>
      </c>
      <c r="D96" s="31">
        <v>46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1</v>
      </c>
      <c r="D98" s="31">
        <v>1</v>
      </c>
      <c r="E98" s="38">
        <v>100</v>
      </c>
    </row>
    <row r="99" spans="2:5" ht="15.75" customHeight="1" x14ac:dyDescent="0.2">
      <c r="B99" s="30" t="s">
        <v>94</v>
      </c>
      <c r="C99" s="31">
        <v>10229</v>
      </c>
      <c r="D99" s="31">
        <v>5541</v>
      </c>
      <c r="E99" s="38">
        <v>54.169518036953754</v>
      </c>
    </row>
    <row r="100" spans="2:5" ht="15.75" customHeight="1" x14ac:dyDescent="0.2">
      <c r="B100" s="30" t="s">
        <v>95</v>
      </c>
      <c r="C100" s="31">
        <v>427</v>
      </c>
      <c r="D100" s="31">
        <v>165</v>
      </c>
      <c r="E100" s="38">
        <v>38.641686182669787</v>
      </c>
    </row>
    <row r="101" spans="2:5" s="5" customFormat="1" ht="15.75" customHeight="1" x14ac:dyDescent="0.2">
      <c r="B101" s="26" t="s">
        <v>96</v>
      </c>
      <c r="C101" s="27">
        <v>468</v>
      </c>
      <c r="D101" s="27">
        <v>468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6" type="noConversion"/>
  <hyperlinks>
    <hyperlink ref="C4" location="Ocak!A1" display="Ocak" xr:uid="{B03BC97A-BA4A-44CA-8FFB-8D1207769B2A}"/>
    <hyperlink ref="D4" location="Şubat!A1" display="Şubat" xr:uid="{44815DB0-D952-4CEC-8FF5-F2A70085A095}"/>
    <hyperlink ref="E4" location="Mart!A1" display="Mart" xr:uid="{4FB08975-C929-4453-84FC-BC95420194E4}"/>
    <hyperlink ref="C5" location="Nisan!A1" display="Nisan" xr:uid="{3CB1D2F7-0E05-4D38-AD86-C27A79BC71C8}"/>
    <hyperlink ref="D5" location="Mayıs!A1" display="Mayıs" xr:uid="{DD8CC1EC-C481-4A3E-BAD7-3D2F85A88E76}"/>
    <hyperlink ref="E5" location="Haziran!A1" display="Haziran" xr:uid="{ED1C2DCC-F0F1-422B-BF96-07E354503545}"/>
    <hyperlink ref="C6" location="Temmuz!A1" display="Temmuz" xr:uid="{AD26F5FF-F666-4433-BD4E-28BE7C78F6C3}"/>
    <hyperlink ref="D6" location="Ağustos!A1" display="Ağustos" xr:uid="{8246E830-577D-4DFB-B3ED-EA9D89ED012F}"/>
    <hyperlink ref="E6" location="Eylül!A1" display="Eylül" xr:uid="{36663CFF-661D-4F40-BEA3-A654ACAF8540}"/>
    <hyperlink ref="C7" location="Ekim!A1" display="Ekim" xr:uid="{6406689C-5815-44C3-8963-0DDDA65536DF}"/>
    <hyperlink ref="D7" location="Kasım!A1" display="Kasım" xr:uid="{DAE1D4CE-818B-42A3-AD19-5FAF500848E5}"/>
    <hyperlink ref="E7" location="Aralık!A1" display="Aralık" xr:uid="{B9A88CF7-2BEF-48BD-AE1D-B2E6A87861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328A-4104-489D-9E84-C14845CD147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570219</v>
      </c>
      <c r="D10" s="27">
        <v>212955</v>
      </c>
      <c r="E10" s="28">
        <v>37.346177521268146</v>
      </c>
    </row>
    <row r="11" spans="2:7" s="5" customFormat="1" ht="15.75" customHeight="1" x14ac:dyDescent="0.2">
      <c r="B11" s="26" t="s">
        <v>5</v>
      </c>
      <c r="C11" s="27">
        <v>357605</v>
      </c>
      <c r="D11" s="27">
        <v>191855</v>
      </c>
      <c r="E11" s="29">
        <v>53.64997692985277</v>
      </c>
    </row>
    <row r="12" spans="2:7" s="5" customFormat="1" ht="15.75" customHeight="1" x14ac:dyDescent="0.2">
      <c r="B12" s="26" t="s">
        <v>6</v>
      </c>
      <c r="C12" s="27">
        <v>165876</v>
      </c>
      <c r="D12" s="27">
        <v>92477</v>
      </c>
      <c r="E12" s="29">
        <v>55.750681231763487</v>
      </c>
      <c r="G12" s="6"/>
    </row>
    <row r="13" spans="2:7" s="5" customFormat="1" ht="15.75" customHeight="1" x14ac:dyDescent="0.2">
      <c r="B13" s="26" t="s">
        <v>7</v>
      </c>
      <c r="C13" s="27">
        <v>132711</v>
      </c>
      <c r="D13" s="27">
        <v>70099</v>
      </c>
      <c r="E13" s="29">
        <v>52.82079104218942</v>
      </c>
    </row>
    <row r="14" spans="2:7" ht="15.75" customHeight="1" x14ac:dyDescent="0.2">
      <c r="B14" s="30" t="s">
        <v>8</v>
      </c>
      <c r="C14" s="31">
        <v>27430</v>
      </c>
      <c r="D14" s="31">
        <v>5138</v>
      </c>
      <c r="E14" s="32">
        <v>18.731316077287641</v>
      </c>
    </row>
    <row r="15" spans="2:7" ht="15.75" customHeight="1" x14ac:dyDescent="0.2">
      <c r="B15" s="30" t="s">
        <v>9</v>
      </c>
      <c r="C15" s="31">
        <v>2543</v>
      </c>
      <c r="D15" s="31">
        <v>899</v>
      </c>
      <c r="E15" s="32">
        <v>35.351946519858437</v>
      </c>
    </row>
    <row r="16" spans="2:7" ht="15.75" customHeight="1" x14ac:dyDescent="0.2">
      <c r="B16" s="30" t="s">
        <v>10</v>
      </c>
      <c r="C16" s="31">
        <v>92659</v>
      </c>
      <c r="D16" s="31">
        <v>58053</v>
      </c>
      <c r="E16" s="32">
        <v>62.652305766304409</v>
      </c>
    </row>
    <row r="17" spans="2:5" ht="15.75" customHeight="1" x14ac:dyDescent="0.2">
      <c r="B17" s="30" t="s">
        <v>11</v>
      </c>
      <c r="C17" s="31">
        <v>10079</v>
      </c>
      <c r="D17" s="31">
        <v>6009</v>
      </c>
      <c r="E17" s="32">
        <v>59.619009822403015</v>
      </c>
    </row>
    <row r="18" spans="2:5" s="5" customFormat="1" ht="15.75" customHeight="1" x14ac:dyDescent="0.2">
      <c r="B18" s="26" t="s">
        <v>12</v>
      </c>
      <c r="C18" s="27">
        <v>33165</v>
      </c>
      <c r="D18" s="27">
        <v>22378</v>
      </c>
      <c r="E18" s="29">
        <v>67.474747474747474</v>
      </c>
    </row>
    <row r="19" spans="2:5" ht="15.75" customHeight="1" x14ac:dyDescent="0.2">
      <c r="B19" s="30" t="s">
        <v>13</v>
      </c>
      <c r="C19" s="31">
        <v>6208</v>
      </c>
      <c r="D19" s="31">
        <v>547</v>
      </c>
      <c r="E19" s="32">
        <v>8.8112113402061869</v>
      </c>
    </row>
    <row r="20" spans="2:5" ht="15.75" customHeight="1" x14ac:dyDescent="0.2">
      <c r="B20" s="30" t="s">
        <v>14</v>
      </c>
      <c r="C20" s="31">
        <v>120</v>
      </c>
      <c r="D20" s="31">
        <v>8</v>
      </c>
      <c r="E20" s="32">
        <v>6.666666666666667</v>
      </c>
    </row>
    <row r="21" spans="2:5" ht="15.75" customHeight="1" x14ac:dyDescent="0.2">
      <c r="B21" s="30" t="s">
        <v>15</v>
      </c>
      <c r="C21" s="31">
        <v>26837</v>
      </c>
      <c r="D21" s="31">
        <v>21823</v>
      </c>
      <c r="E21" s="32">
        <v>81.31683869284943</v>
      </c>
    </row>
    <row r="22" spans="2:5" s="4" customFormat="1" ht="15.75" customHeight="1" x14ac:dyDescent="0.2">
      <c r="B22" s="26" t="s">
        <v>16</v>
      </c>
      <c r="C22" s="27">
        <v>64161</v>
      </c>
      <c r="D22" s="27">
        <v>17613</v>
      </c>
      <c r="E22" s="28">
        <v>27.451255435544958</v>
      </c>
    </row>
    <row r="23" spans="2:5" s="8" customFormat="1" ht="15.75" customHeight="1" x14ac:dyDescent="0.2">
      <c r="B23" s="30" t="s">
        <v>17</v>
      </c>
      <c r="C23" s="31">
        <v>2342</v>
      </c>
      <c r="D23" s="31">
        <v>86</v>
      </c>
      <c r="E23" s="33">
        <v>3.6720751494449186</v>
      </c>
    </row>
    <row r="24" spans="2:5" s="8" customFormat="1" ht="15.75" customHeight="1" x14ac:dyDescent="0.2">
      <c r="B24" s="30" t="s">
        <v>18</v>
      </c>
      <c r="C24" s="31">
        <v>61819</v>
      </c>
      <c r="D24" s="31">
        <v>17527</v>
      </c>
      <c r="E24" s="33">
        <v>28.352124751290059</v>
      </c>
    </row>
    <row r="25" spans="2:5" s="4" customFormat="1" ht="15.75" customHeight="1" x14ac:dyDescent="0.2">
      <c r="B25" s="26" t="s">
        <v>19</v>
      </c>
      <c r="C25" s="27">
        <v>83207</v>
      </c>
      <c r="D25" s="27">
        <v>46866</v>
      </c>
      <c r="E25" s="28">
        <v>56.324588075522499</v>
      </c>
    </row>
    <row r="26" spans="2:5" s="4" customFormat="1" ht="15.75" customHeight="1" x14ac:dyDescent="0.2">
      <c r="B26" s="26" t="s">
        <v>20</v>
      </c>
      <c r="C26" s="27">
        <v>63348</v>
      </c>
      <c r="D26" s="27">
        <v>28543</v>
      </c>
      <c r="E26" s="28">
        <v>45.057460377596769</v>
      </c>
    </row>
    <row r="27" spans="2:5" s="8" customFormat="1" ht="15.75" customHeight="1" x14ac:dyDescent="0.2">
      <c r="B27" s="30" t="s">
        <v>21</v>
      </c>
      <c r="C27" s="31">
        <v>57197</v>
      </c>
      <c r="D27" s="31">
        <v>22788</v>
      </c>
      <c r="E27" s="33">
        <v>39.841250415231563</v>
      </c>
    </row>
    <row r="28" spans="2:5" s="8" customFormat="1" ht="15.75" customHeight="1" x14ac:dyDescent="0.2">
      <c r="B28" s="30" t="s">
        <v>22</v>
      </c>
      <c r="C28" s="31">
        <v>6151</v>
      </c>
      <c r="D28" s="31">
        <v>5755</v>
      </c>
      <c r="E28" s="33">
        <v>93.562022435376363</v>
      </c>
    </row>
    <row r="29" spans="2:5" s="4" customFormat="1" ht="15.75" customHeight="1" x14ac:dyDescent="0.2">
      <c r="B29" s="26" t="s">
        <v>23</v>
      </c>
      <c r="C29" s="27">
        <v>14423</v>
      </c>
      <c r="D29" s="27">
        <v>13499</v>
      </c>
      <c r="E29" s="28">
        <v>93.593565832351118</v>
      </c>
    </row>
    <row r="30" spans="2:5" s="8" customFormat="1" ht="15.75" customHeight="1" x14ac:dyDescent="0.2">
      <c r="B30" s="30" t="s">
        <v>24</v>
      </c>
      <c r="C30" s="31">
        <v>306</v>
      </c>
      <c r="D30" s="31">
        <v>306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12590</v>
      </c>
      <c r="D31" s="31">
        <v>12577</v>
      </c>
      <c r="E31" s="33">
        <v>99.896743447180299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1527</v>
      </c>
      <c r="D35" s="31">
        <v>616</v>
      </c>
      <c r="E35" s="32">
        <v>40.340537000654884</v>
      </c>
    </row>
    <row r="36" spans="2:5" s="5" customFormat="1" ht="15.75" customHeight="1" x14ac:dyDescent="0.2">
      <c r="B36" s="26" t="s">
        <v>30</v>
      </c>
      <c r="C36" s="27">
        <v>5436</v>
      </c>
      <c r="D36" s="27">
        <v>4824</v>
      </c>
      <c r="E36" s="29">
        <v>88.741721854304629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13923</v>
      </c>
      <c r="D39" s="27">
        <v>13923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738</v>
      </c>
      <c r="D40" s="31">
        <v>738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13185</v>
      </c>
      <c r="D41" s="31">
        <v>13185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15043</v>
      </c>
      <c r="D43" s="27">
        <v>10501</v>
      </c>
      <c r="E43" s="28">
        <v>69.806554543641568</v>
      </c>
    </row>
    <row r="44" spans="2:5" s="4" customFormat="1" ht="15.75" customHeight="1" x14ac:dyDescent="0.2">
      <c r="B44" s="26" t="s">
        <v>38</v>
      </c>
      <c r="C44" s="27">
        <v>14378</v>
      </c>
      <c r="D44" s="27">
        <v>10342</v>
      </c>
      <c r="E44" s="28">
        <v>71.92933648629851</v>
      </c>
    </row>
    <row r="45" spans="2:5" s="4" customFormat="1" ht="15.75" customHeight="1" x14ac:dyDescent="0.2">
      <c r="B45" s="26" t="s">
        <v>39</v>
      </c>
      <c r="C45" s="27">
        <v>1017</v>
      </c>
      <c r="D45" s="27">
        <v>133</v>
      </c>
      <c r="E45" s="28">
        <v>13.077679449360865</v>
      </c>
    </row>
    <row r="46" spans="2:5" s="4" customFormat="1" ht="15.75" customHeight="1" x14ac:dyDescent="0.2">
      <c r="B46" s="26" t="s">
        <v>40</v>
      </c>
      <c r="C46" s="27">
        <v>206691</v>
      </c>
      <c r="D46" s="27">
        <v>19870</v>
      </c>
      <c r="E46" s="28">
        <v>9.6133842305663997</v>
      </c>
    </row>
    <row r="47" spans="2:5" s="4" customFormat="1" ht="15.75" customHeight="1" x14ac:dyDescent="0.2">
      <c r="B47" s="26" t="s">
        <v>41</v>
      </c>
      <c r="C47" s="27">
        <v>7971</v>
      </c>
      <c r="D47" s="27">
        <v>7971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7968</v>
      </c>
      <c r="D48" s="31">
        <v>7968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43</v>
      </c>
      <c r="D51" s="27">
        <v>29</v>
      </c>
      <c r="E51" s="28">
        <v>67.441860465116278</v>
      </c>
    </row>
    <row r="52" spans="2:5" s="4" customFormat="1" ht="15.75" customHeight="1" x14ac:dyDescent="0.2">
      <c r="B52" s="26" t="s">
        <v>46</v>
      </c>
      <c r="C52" s="27">
        <v>43</v>
      </c>
      <c r="D52" s="27">
        <v>29</v>
      </c>
      <c r="E52" s="28">
        <v>67.441860465116278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50035</v>
      </c>
      <c r="D61" s="27">
        <v>1961</v>
      </c>
      <c r="E61" s="28">
        <v>3.9192565204356948</v>
      </c>
    </row>
    <row r="62" spans="2:5" s="4" customFormat="1" ht="15.75" customHeight="1" x14ac:dyDescent="0.2">
      <c r="B62" s="26" t="s">
        <v>56</v>
      </c>
      <c r="C62" s="27">
        <v>1664</v>
      </c>
      <c r="D62" s="27">
        <v>1185</v>
      </c>
      <c r="E62" s="28">
        <v>71.213942307692307</v>
      </c>
    </row>
    <row r="63" spans="2:5" s="8" customFormat="1" ht="15.75" customHeight="1" x14ac:dyDescent="0.2">
      <c r="B63" s="30" t="s">
        <v>57</v>
      </c>
      <c r="C63" s="31">
        <v>986</v>
      </c>
      <c r="D63" s="31">
        <v>986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581</v>
      </c>
      <c r="D64" s="31">
        <v>102</v>
      </c>
      <c r="E64" s="33">
        <v>17.555938037865747</v>
      </c>
    </row>
    <row r="65" spans="2:5" s="8" customFormat="1" ht="15.75" customHeight="1" x14ac:dyDescent="0.2">
      <c r="B65" s="30" t="s">
        <v>59</v>
      </c>
      <c r="C65" s="31">
        <v>97</v>
      </c>
      <c r="D65" s="31">
        <v>97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48371</v>
      </c>
      <c r="D66" s="27">
        <v>776</v>
      </c>
      <c r="E66" s="28">
        <v>1.6042670194951523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48034</v>
      </c>
      <c r="D68" s="31">
        <v>577</v>
      </c>
      <c r="E68" s="33">
        <v>1.2012324603405919</v>
      </c>
    </row>
    <row r="69" spans="2:5" s="8" customFormat="1" ht="15.75" customHeight="1" x14ac:dyDescent="0.2">
      <c r="B69" s="30" t="s">
        <v>63</v>
      </c>
      <c r="C69" s="31">
        <v>337</v>
      </c>
      <c r="D69" s="31">
        <v>199</v>
      </c>
      <c r="E69" s="33">
        <v>59.050445103857562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141627</v>
      </c>
      <c r="D71" s="27">
        <v>7099</v>
      </c>
      <c r="E71" s="28">
        <v>5.0124623129770454</v>
      </c>
    </row>
    <row r="72" spans="2:5" s="8" customFormat="1" ht="15.75" customHeight="1" x14ac:dyDescent="0.2">
      <c r="B72" s="34" t="s">
        <v>66</v>
      </c>
      <c r="C72" s="35">
        <v>433</v>
      </c>
      <c r="D72" s="35">
        <v>417</v>
      </c>
      <c r="E72" s="33">
        <v>96.304849884526561</v>
      </c>
    </row>
    <row r="73" spans="2:5" s="8" customFormat="1" ht="15.75" customHeight="1" x14ac:dyDescent="0.2">
      <c r="B73" s="34" t="s">
        <v>67</v>
      </c>
      <c r="C73" s="35">
        <v>3330</v>
      </c>
      <c r="D73" s="35">
        <v>260</v>
      </c>
      <c r="E73" s="33">
        <v>7.8078078078078077</v>
      </c>
    </row>
    <row r="74" spans="2:5" s="8" customFormat="1" ht="15.75" customHeight="1" x14ac:dyDescent="0.2">
      <c r="B74" s="34" t="s">
        <v>68</v>
      </c>
      <c r="C74" s="35">
        <v>2297</v>
      </c>
      <c r="D74" s="35">
        <v>1869</v>
      </c>
      <c r="E74" s="33">
        <v>81.367000435350462</v>
      </c>
    </row>
    <row r="75" spans="2:5" s="8" customFormat="1" ht="15.75" customHeight="1" x14ac:dyDescent="0.2">
      <c r="B75" s="34" t="s">
        <v>69</v>
      </c>
      <c r="C75" s="35">
        <v>127862</v>
      </c>
      <c r="D75" s="35">
        <v>812</v>
      </c>
      <c r="E75" s="33">
        <v>0.63505967371071936</v>
      </c>
    </row>
    <row r="76" spans="2:5" s="8" customFormat="1" ht="15.75" customHeight="1" x14ac:dyDescent="0.2">
      <c r="B76" s="34" t="s">
        <v>70</v>
      </c>
      <c r="C76" s="35">
        <v>4801</v>
      </c>
      <c r="D76" s="35">
        <v>2921</v>
      </c>
      <c r="E76" s="33">
        <v>60.841491355967506</v>
      </c>
    </row>
    <row r="77" spans="2:5" s="8" customFormat="1" ht="15.75" customHeight="1" x14ac:dyDescent="0.2">
      <c r="B77" s="34" t="s">
        <v>71</v>
      </c>
      <c r="C77" s="35">
        <v>2904</v>
      </c>
      <c r="D77" s="35">
        <v>820</v>
      </c>
      <c r="E77" s="33">
        <v>28.236914600550968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7015</v>
      </c>
      <c r="D87" s="27">
        <v>2810</v>
      </c>
      <c r="E87" s="28">
        <v>40.057020669992873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172</v>
      </c>
      <c r="D90" s="31">
        <v>171</v>
      </c>
      <c r="E90" s="33">
        <v>99.418604651162795</v>
      </c>
    </row>
    <row r="91" spans="2:5" ht="15.75" customHeight="1" x14ac:dyDescent="0.2">
      <c r="B91" s="30" t="s">
        <v>85</v>
      </c>
      <c r="C91" s="31">
        <v>1989</v>
      </c>
      <c r="D91" s="31">
        <v>1886</v>
      </c>
      <c r="E91" s="33">
        <v>94.821518350930106</v>
      </c>
    </row>
    <row r="92" spans="2:5" ht="15.75" customHeight="1" x14ac:dyDescent="0.2">
      <c r="B92" s="30" t="s">
        <v>86</v>
      </c>
      <c r="C92" s="31">
        <v>89</v>
      </c>
      <c r="D92" s="31">
        <v>89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6</v>
      </c>
      <c r="E93" s="33">
        <v>200</v>
      </c>
    </row>
    <row r="94" spans="2:5" ht="15.75" customHeight="1" x14ac:dyDescent="0.2">
      <c r="B94" s="30" t="s">
        <v>88</v>
      </c>
      <c r="C94" s="31">
        <v>4762</v>
      </c>
      <c r="D94" s="31">
        <v>658</v>
      </c>
      <c r="E94" s="33">
        <v>13.817723645527089</v>
      </c>
    </row>
    <row r="95" spans="2:5" s="5" customFormat="1" ht="15.75" customHeight="1" x14ac:dyDescent="0.2">
      <c r="B95" s="26" t="s">
        <v>89</v>
      </c>
      <c r="C95" s="27">
        <v>5923</v>
      </c>
      <c r="D95" s="27">
        <v>1230</v>
      </c>
      <c r="E95" s="37">
        <v>20.766503461083911</v>
      </c>
    </row>
    <row r="96" spans="2:5" s="5" customFormat="1" ht="15.75" customHeight="1" x14ac:dyDescent="0.2">
      <c r="B96" s="26" t="s">
        <v>90</v>
      </c>
      <c r="C96" s="27">
        <v>5831</v>
      </c>
      <c r="D96" s="27">
        <v>1137</v>
      </c>
      <c r="E96" s="37">
        <v>19.499228262733663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5468</v>
      </c>
      <c r="D100" s="31">
        <v>1033</v>
      </c>
      <c r="E100" s="38">
        <v>18.891733723482076</v>
      </c>
    </row>
    <row r="101" spans="2:5" ht="15.75" customHeight="1" x14ac:dyDescent="0.2">
      <c r="B101" s="30" t="s">
        <v>95</v>
      </c>
      <c r="C101" s="31">
        <v>363</v>
      </c>
      <c r="D101" s="31">
        <v>104</v>
      </c>
      <c r="E101" s="38">
        <v>28.650137741046834</v>
      </c>
    </row>
    <row r="102" spans="2:5" s="5" customFormat="1" ht="15.75" customHeight="1" x14ac:dyDescent="0.2">
      <c r="B102" s="26" t="s">
        <v>96</v>
      </c>
      <c r="C102" s="27">
        <v>92</v>
      </c>
      <c r="D102" s="27">
        <v>93</v>
      </c>
      <c r="E102" s="37">
        <v>101.08695652173914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D8E9E51-821F-4A95-9315-FD8BD7B89B2E}"/>
    <hyperlink ref="D4" location="Şubat!A1" display="Şubat" xr:uid="{137D430C-2DC6-48AB-88A2-09FD62AA9676}"/>
    <hyperlink ref="E4" location="Mart!A1" display="Mart" xr:uid="{D34433FB-BBFA-424B-BA3A-F73482B306BA}"/>
    <hyperlink ref="C5" location="Nisan!A1" display="Nisan" xr:uid="{8D855D74-8323-4B76-BEAE-38223CA59098}"/>
    <hyperlink ref="D5" location="Mayıs!A1" display="Mayıs" xr:uid="{5F9C1DAD-ACBD-442F-BFA8-5B62D24B5D26}"/>
    <hyperlink ref="E5" location="Haziran!A1" display="Haziran" xr:uid="{8FF7CBF8-C4A5-4763-8029-C723BF3D7BDC}"/>
    <hyperlink ref="C6" location="Temmuz!A1" display="Temmuz" xr:uid="{B93D8464-54D7-466F-AC15-E3FEF887F27E}"/>
    <hyperlink ref="D6" location="Ağustos!A1" display="Ağustos" xr:uid="{1473EC02-05FE-4E5F-A727-90399A4396B4}"/>
    <hyperlink ref="E6" location="Eylül!A1" display="Eylül" xr:uid="{0FEA3AC2-7E64-4CC2-A5C3-D93EEED220F7}"/>
    <hyperlink ref="C7" location="Ekim!A1" display="Ekim" xr:uid="{77A30E37-53E8-4E77-8547-B3B9A6D49BB9}"/>
    <hyperlink ref="D7" location="Kasım!A1" display="Kasım" xr:uid="{F4340173-BC40-4DB5-8507-433FB1C2EFF0}"/>
    <hyperlink ref="E7" location="Aralık!A1" display="Aralık" xr:uid="{33D6637A-2E74-4287-AB4E-6B93DCA706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934E-A842-4694-982F-F98BA2D34CA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3.2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5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509497</v>
      </c>
      <c r="D10" s="41">
        <v>153236</v>
      </c>
      <c r="E10" s="42">
        <v>30.075937640457155</v>
      </c>
    </row>
    <row r="11" spans="2:5" s="11" customFormat="1" ht="15.75" customHeight="1" x14ac:dyDescent="0.25">
      <c r="B11" s="40" t="s">
        <v>5</v>
      </c>
      <c r="C11" s="43">
        <v>307589</v>
      </c>
      <c r="D11" s="43">
        <v>141989</v>
      </c>
      <c r="E11" s="44">
        <v>46.161923865937986</v>
      </c>
    </row>
    <row r="12" spans="2:5" s="11" customFormat="1" ht="15.9" customHeight="1" x14ac:dyDescent="0.25">
      <c r="B12" s="40" t="s">
        <v>109</v>
      </c>
      <c r="C12" s="43">
        <v>141160</v>
      </c>
      <c r="D12" s="43">
        <v>73293</v>
      </c>
      <c r="E12" s="44">
        <v>51.921932558798524</v>
      </c>
    </row>
    <row r="13" spans="2:5" s="11" customFormat="1" ht="15.9" customHeight="1" x14ac:dyDescent="0.25">
      <c r="B13" s="40" t="s">
        <v>110</v>
      </c>
      <c r="C13" s="43">
        <v>108569</v>
      </c>
      <c r="D13" s="43">
        <v>52814</v>
      </c>
      <c r="E13" s="44">
        <v>48.645561808619405</v>
      </c>
    </row>
    <row r="14" spans="2:5" s="12" customFormat="1" ht="15.9" customHeight="1" x14ac:dyDescent="0.2">
      <c r="B14" s="45" t="s">
        <v>8</v>
      </c>
      <c r="C14" s="46">
        <v>8571</v>
      </c>
      <c r="D14" s="46">
        <v>384</v>
      </c>
      <c r="E14" s="47">
        <v>4.4802240112005602</v>
      </c>
    </row>
    <row r="15" spans="2:5" s="12" customFormat="1" ht="15.9" customHeight="1" x14ac:dyDescent="0.2">
      <c r="B15" s="45" t="s">
        <v>9</v>
      </c>
      <c r="C15" s="46">
        <v>2499</v>
      </c>
      <c r="D15" s="46">
        <v>796</v>
      </c>
      <c r="E15" s="47">
        <v>31.852741096438574</v>
      </c>
    </row>
    <row r="16" spans="2:5" s="12" customFormat="1" ht="15.9" customHeight="1" x14ac:dyDescent="0.2">
      <c r="B16" s="45" t="s">
        <v>10</v>
      </c>
      <c r="C16" s="46">
        <v>86553</v>
      </c>
      <c r="D16" s="46">
        <v>45916</v>
      </c>
      <c r="E16" s="47">
        <v>53.0495765600268</v>
      </c>
    </row>
    <row r="17" spans="2:5" s="12" customFormat="1" ht="15.9" customHeight="1" x14ac:dyDescent="0.2">
      <c r="B17" s="45" t="s">
        <v>11</v>
      </c>
      <c r="C17" s="46">
        <v>10946</v>
      </c>
      <c r="D17" s="46">
        <v>5718</v>
      </c>
      <c r="E17" s="47">
        <v>52.23826055179974</v>
      </c>
    </row>
    <row r="18" spans="2:5" s="11" customFormat="1" ht="15.9" customHeight="1" x14ac:dyDescent="0.25">
      <c r="B18" s="40" t="s">
        <v>111</v>
      </c>
      <c r="C18" s="43">
        <v>32591</v>
      </c>
      <c r="D18" s="43">
        <v>20479</v>
      </c>
      <c r="E18" s="44">
        <v>62.836365867877632</v>
      </c>
    </row>
    <row r="19" spans="2:5" s="12" customFormat="1" ht="15.9" customHeight="1" x14ac:dyDescent="0.2">
      <c r="B19" s="45" t="s">
        <v>13</v>
      </c>
      <c r="C19" s="46">
        <v>5834</v>
      </c>
      <c r="D19" s="46">
        <v>387</v>
      </c>
      <c r="E19" s="47">
        <v>6.6335275968460738</v>
      </c>
    </row>
    <row r="20" spans="2:5" s="12" customFormat="1" ht="15.9" customHeight="1" x14ac:dyDescent="0.2">
      <c r="B20" s="45" t="s">
        <v>14</v>
      </c>
      <c r="C20" s="46">
        <v>112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26645</v>
      </c>
      <c r="D21" s="46">
        <v>20092</v>
      </c>
      <c r="E21" s="47">
        <v>75.406267592418843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67522</v>
      </c>
      <c r="D23" s="49">
        <v>19647</v>
      </c>
      <c r="E23" s="42">
        <v>29.097183140309824</v>
      </c>
    </row>
    <row r="24" spans="2:5" s="10" customFormat="1" ht="15.9" customHeight="1" x14ac:dyDescent="0.25">
      <c r="B24" s="40" t="s">
        <v>114</v>
      </c>
      <c r="C24" s="48">
        <v>10</v>
      </c>
      <c r="D24" s="48">
        <v>3</v>
      </c>
      <c r="E24" s="42">
        <v>30</v>
      </c>
    </row>
    <row r="25" spans="2:5" s="10" customFormat="1" ht="15.9" customHeight="1" x14ac:dyDescent="0.25">
      <c r="B25" s="40" t="s">
        <v>115</v>
      </c>
      <c r="C25" s="48">
        <v>2278</v>
      </c>
      <c r="D25" s="48">
        <v>59</v>
      </c>
      <c r="E25" s="42">
        <v>2.5899912203687445</v>
      </c>
    </row>
    <row r="26" spans="2:5" s="10" customFormat="1" ht="15.9" customHeight="1" x14ac:dyDescent="0.25">
      <c r="B26" s="40" t="s">
        <v>116</v>
      </c>
      <c r="C26" s="48">
        <v>4261</v>
      </c>
      <c r="D26" s="48">
        <v>3614</v>
      </c>
      <c r="E26" s="42"/>
    </row>
    <row r="27" spans="2:5" s="13" customFormat="1" ht="15.9" customHeight="1" x14ac:dyDescent="0.2">
      <c r="B27" s="45" t="s">
        <v>186</v>
      </c>
      <c r="C27" s="46">
        <v>4261</v>
      </c>
      <c r="D27" s="46">
        <v>3614</v>
      </c>
      <c r="E27" s="50">
        <v>84.815770945787378</v>
      </c>
    </row>
    <row r="28" spans="2:5" s="10" customFormat="1" ht="15.9" customHeight="1" x14ac:dyDescent="0.25">
      <c r="B28" s="40" t="s">
        <v>118</v>
      </c>
      <c r="C28" s="48">
        <v>60973</v>
      </c>
      <c r="D28" s="48">
        <v>15971</v>
      </c>
      <c r="E28" s="42"/>
    </row>
    <row r="29" spans="2:5" s="13" customFormat="1" ht="15.9" customHeight="1" x14ac:dyDescent="0.2">
      <c r="B29" s="45" t="s">
        <v>187</v>
      </c>
      <c r="C29" s="46">
        <v>60973</v>
      </c>
      <c r="D29" s="46">
        <v>15971</v>
      </c>
      <c r="E29" s="50">
        <v>26.193561084414412</v>
      </c>
    </row>
    <row r="30" spans="2:5" s="10" customFormat="1" ht="15.9" customHeight="1" x14ac:dyDescent="0.25">
      <c r="B30" s="40" t="s">
        <v>119</v>
      </c>
      <c r="C30" s="48">
        <v>68763</v>
      </c>
      <c r="D30" s="48">
        <v>26967</v>
      </c>
      <c r="E30" s="42">
        <v>39.217311635617989</v>
      </c>
    </row>
    <row r="31" spans="2:5" s="10" customFormat="1" ht="15.9" customHeight="1" x14ac:dyDescent="0.25">
      <c r="B31" s="40" t="s">
        <v>120</v>
      </c>
      <c r="C31" s="49">
        <v>59413</v>
      </c>
      <c r="D31" s="49">
        <v>19301</v>
      </c>
      <c r="E31" s="42">
        <v>32.486156228434851</v>
      </c>
    </row>
    <row r="32" spans="2:5" s="10" customFormat="1" ht="15.9" customHeight="1" x14ac:dyDescent="0.25">
      <c r="B32" s="40" t="s">
        <v>121</v>
      </c>
      <c r="C32" s="48">
        <v>8822</v>
      </c>
      <c r="D32" s="48">
        <v>7635</v>
      </c>
      <c r="E32" s="42">
        <v>86.545001133529809</v>
      </c>
    </row>
    <row r="33" spans="2:5" s="12" customFormat="1" ht="15.9" customHeight="1" x14ac:dyDescent="0.2">
      <c r="B33" s="45" t="s">
        <v>122</v>
      </c>
      <c r="C33" s="51">
        <v>306</v>
      </c>
      <c r="D33" s="51">
        <v>306</v>
      </c>
      <c r="E33" s="47">
        <v>100</v>
      </c>
    </row>
    <row r="34" spans="2:5" s="12" customFormat="1" ht="15.9" customHeight="1" x14ac:dyDescent="0.2">
      <c r="B34" s="45" t="s">
        <v>123</v>
      </c>
      <c r="C34" s="46">
        <v>6935</v>
      </c>
      <c r="D34" s="46">
        <v>6936</v>
      </c>
      <c r="E34" s="47">
        <v>100.0144196106705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>
        <v>1581</v>
      </c>
      <c r="D36" s="46">
        <v>393</v>
      </c>
      <c r="E36" s="47">
        <v>24.857685009487664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528</v>
      </c>
      <c r="D41" s="48">
        <v>31</v>
      </c>
      <c r="E41" s="42">
        <v>5.8712121212121211</v>
      </c>
    </row>
    <row r="42" spans="2:5" s="10" customFormat="1" ht="15.9" customHeight="1" x14ac:dyDescent="0.25">
      <c r="B42" s="40" t="s">
        <v>131</v>
      </c>
      <c r="C42" s="49">
        <v>8648</v>
      </c>
      <c r="D42" s="49">
        <v>8648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493</v>
      </c>
      <c r="D43" s="48">
        <v>493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8155</v>
      </c>
      <c r="D44" s="48">
        <v>8155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11271</v>
      </c>
      <c r="D47" s="48">
        <v>6596</v>
      </c>
      <c r="E47" s="42">
        <v>58.521870286576174</v>
      </c>
    </row>
    <row r="48" spans="2:5" s="10" customFormat="1" ht="15.9" customHeight="1" x14ac:dyDescent="0.25">
      <c r="B48" s="40" t="s">
        <v>137</v>
      </c>
      <c r="C48" s="48">
        <v>10884</v>
      </c>
      <c r="D48" s="48">
        <v>6582</v>
      </c>
      <c r="E48" s="42">
        <v>60.474090407938263</v>
      </c>
    </row>
    <row r="49" spans="2:5" s="10" customFormat="1" ht="15.9" customHeight="1" x14ac:dyDescent="0.25">
      <c r="B49" s="40" t="s">
        <v>138</v>
      </c>
      <c r="C49" s="48">
        <v>387</v>
      </c>
      <c r="D49" s="48">
        <v>14</v>
      </c>
      <c r="E49" s="42">
        <v>3.6175710594315245</v>
      </c>
    </row>
    <row r="50" spans="2:5" s="10" customFormat="1" ht="15.9" customHeight="1" x14ac:dyDescent="0.25">
      <c r="B50" s="40" t="s">
        <v>139</v>
      </c>
      <c r="C50" s="49">
        <v>10225</v>
      </c>
      <c r="D50" s="49">
        <v>6838</v>
      </c>
      <c r="E50" s="42">
        <v>66.875305623471888</v>
      </c>
    </row>
    <row r="51" spans="2:5" s="10" customFormat="1" ht="15.9" customHeight="1" x14ac:dyDescent="0.25">
      <c r="B51" s="40" t="s">
        <v>140</v>
      </c>
      <c r="C51" s="48">
        <v>10225</v>
      </c>
      <c r="D51" s="48">
        <v>6838</v>
      </c>
      <c r="E51" s="42">
        <v>66.875305623471888</v>
      </c>
    </row>
    <row r="52" spans="2:5" s="10" customFormat="1" ht="15.9" customHeight="1" x14ac:dyDescent="0.25">
      <c r="B52" s="40" t="s">
        <v>40</v>
      </c>
      <c r="C52" s="48">
        <v>196760</v>
      </c>
      <c r="D52" s="48">
        <v>10518</v>
      </c>
      <c r="E52" s="42">
        <v>5.3455986989225455</v>
      </c>
    </row>
    <row r="53" spans="2:5" s="10" customFormat="1" ht="15.9" customHeight="1" x14ac:dyDescent="0.25">
      <c r="B53" s="40" t="s">
        <v>141</v>
      </c>
      <c r="C53" s="48">
        <v>3225</v>
      </c>
      <c r="D53" s="48">
        <v>3225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3224</v>
      </c>
      <c r="D55" s="48">
        <v>3224</v>
      </c>
      <c r="E55" s="42">
        <v>100</v>
      </c>
    </row>
    <row r="56" spans="2:5" s="10" customFormat="1" ht="15.9" customHeight="1" x14ac:dyDescent="0.25">
      <c r="B56" s="40" t="s">
        <v>144</v>
      </c>
      <c r="C56" s="49">
        <v>1</v>
      </c>
      <c r="D56" s="49">
        <v>1</v>
      </c>
      <c r="E56" s="42">
        <v>100</v>
      </c>
    </row>
    <row r="57" spans="2:5" s="10" customFormat="1" ht="15.9" customHeight="1" x14ac:dyDescent="0.25">
      <c r="B57" s="40" t="s">
        <v>145</v>
      </c>
      <c r="C57" s="48" t="s">
        <v>185</v>
      </c>
      <c r="D57" s="48" t="s">
        <v>185</v>
      </c>
      <c r="E57" s="42"/>
    </row>
    <row r="58" spans="2:5" s="10" customFormat="1" ht="15.9" customHeight="1" x14ac:dyDescent="0.25">
      <c r="B58" s="40" t="s">
        <v>146</v>
      </c>
      <c r="C58" s="48" t="s">
        <v>185</v>
      </c>
      <c r="D58" s="48" t="s">
        <v>185</v>
      </c>
      <c r="E58" s="42"/>
    </row>
    <row r="59" spans="2:5" s="10" customFormat="1" ht="15.9" customHeight="1" x14ac:dyDescent="0.25">
      <c r="B59" s="40" t="s">
        <v>147</v>
      </c>
      <c r="C59" s="48">
        <v>40</v>
      </c>
      <c r="D59" s="48">
        <v>26</v>
      </c>
      <c r="E59" s="42">
        <v>65</v>
      </c>
    </row>
    <row r="60" spans="2:5" s="10" customFormat="1" ht="15.9" customHeight="1" x14ac:dyDescent="0.25">
      <c r="B60" s="40" t="s">
        <v>148</v>
      </c>
      <c r="C60" s="48">
        <v>40</v>
      </c>
      <c r="D60" s="48">
        <v>26</v>
      </c>
      <c r="E60" s="42">
        <v>65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49090</v>
      </c>
      <c r="D63" s="48">
        <v>1315</v>
      </c>
      <c r="E63" s="42">
        <v>2.6787533102464862</v>
      </c>
    </row>
    <row r="64" spans="2:5" s="10" customFormat="1" ht="15.9" customHeight="1" x14ac:dyDescent="0.25">
      <c r="B64" s="40" t="s">
        <v>152</v>
      </c>
      <c r="C64" s="48">
        <v>1249</v>
      </c>
      <c r="D64" s="48">
        <v>743</v>
      </c>
      <c r="E64" s="42">
        <v>59.48759007205765</v>
      </c>
    </row>
    <row r="65" spans="2:5" s="10" customFormat="1" ht="15.9" customHeight="1" x14ac:dyDescent="0.25">
      <c r="B65" s="40" t="s">
        <v>153</v>
      </c>
      <c r="C65" s="48">
        <v>47841</v>
      </c>
      <c r="D65" s="48">
        <v>572</v>
      </c>
      <c r="E65" s="42">
        <v>1.195627181706068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138503</v>
      </c>
      <c r="D67" s="49">
        <v>4261</v>
      </c>
      <c r="E67" s="42">
        <v>3.0764676577402654</v>
      </c>
    </row>
    <row r="68" spans="2:5" s="10" customFormat="1" ht="15.9" customHeight="1" x14ac:dyDescent="0.25">
      <c r="B68" s="40" t="s">
        <v>156</v>
      </c>
      <c r="C68" s="48">
        <v>138503</v>
      </c>
      <c r="D68" s="48">
        <v>4261</v>
      </c>
      <c r="E68" s="42">
        <v>3.0764676577402654</v>
      </c>
    </row>
    <row r="69" spans="2:5" s="10" customFormat="1" ht="15.9" customHeight="1" x14ac:dyDescent="0.25">
      <c r="B69" s="40" t="s">
        <v>157</v>
      </c>
      <c r="C69" s="48">
        <v>3669</v>
      </c>
      <c r="D69" s="48">
        <v>479</v>
      </c>
      <c r="E69" s="42">
        <v>13.055328427364405</v>
      </c>
    </row>
    <row r="70" spans="2:5" s="4" customFormat="1" ht="15.9" customHeight="1" x14ac:dyDescent="0.2">
      <c r="B70" s="40" t="s">
        <v>158</v>
      </c>
      <c r="C70" s="48">
        <v>1041</v>
      </c>
      <c r="D70" s="48">
        <v>412</v>
      </c>
      <c r="E70" s="42">
        <v>39.577329490874156</v>
      </c>
    </row>
    <row r="71" spans="2:5" s="10" customFormat="1" ht="15.9" customHeight="1" x14ac:dyDescent="0.25">
      <c r="B71" s="40" t="s">
        <v>159</v>
      </c>
      <c r="C71" s="48">
        <v>2581</v>
      </c>
      <c r="D71" s="48">
        <v>20</v>
      </c>
      <c r="E71" s="42">
        <v>0.77489345215032934</v>
      </c>
    </row>
    <row r="72" spans="2:5" s="10" customFormat="1" ht="15.9" customHeight="1" x14ac:dyDescent="0.25">
      <c r="B72" s="40" t="s">
        <v>160</v>
      </c>
      <c r="C72" s="49">
        <v>44</v>
      </c>
      <c r="D72" s="49">
        <v>44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3</v>
      </c>
      <c r="D73" s="48">
        <v>3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2233</v>
      </c>
      <c r="D79" s="53">
        <v>1212</v>
      </c>
      <c r="E79" s="44">
        <v>54.276757725033583</v>
      </c>
    </row>
    <row r="80" spans="2:5" s="11" customFormat="1" ht="15.75" customHeight="1" x14ac:dyDescent="0.25">
      <c r="B80" s="40" t="s">
        <v>89</v>
      </c>
      <c r="C80" s="53">
        <v>5148</v>
      </c>
      <c r="D80" s="53">
        <v>729</v>
      </c>
      <c r="E80" s="44">
        <v>14.160839160839162</v>
      </c>
    </row>
    <row r="81" spans="2:5" s="11" customFormat="1" ht="15.75" customHeight="1" x14ac:dyDescent="0.25">
      <c r="B81" s="40" t="s">
        <v>168</v>
      </c>
      <c r="C81" s="53">
        <v>74</v>
      </c>
      <c r="D81" s="53">
        <v>74</v>
      </c>
      <c r="E81" s="44">
        <v>100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74</v>
      </c>
      <c r="D83" s="53">
        <v>74</v>
      </c>
      <c r="E83" s="44">
        <v>100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5074</v>
      </c>
      <c r="D86" s="53">
        <v>655</v>
      </c>
      <c r="E86" s="44">
        <v>12.90894757587702</v>
      </c>
    </row>
    <row r="87" spans="2:5" s="11" customFormat="1" ht="15.75" customHeight="1" x14ac:dyDescent="0.25">
      <c r="B87" s="40" t="s">
        <v>174</v>
      </c>
      <c r="C87" s="53">
        <v>5074</v>
      </c>
      <c r="D87" s="53">
        <v>655</v>
      </c>
      <c r="E87" s="44">
        <v>12.90894757587702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185</v>
      </c>
      <c r="D97" s="53" t="s">
        <v>185</v>
      </c>
      <c r="E97" s="44"/>
    </row>
  </sheetData>
  <phoneticPr fontId="6" type="noConversion"/>
  <hyperlinks>
    <hyperlink ref="C4" location="Ocak!A1" display="Ocak" xr:uid="{F93E653B-F5D7-46BB-8104-CE6145857129}"/>
    <hyperlink ref="D4" location="Şubat!A1" display="Şubat" xr:uid="{73DBEFBB-E237-4E80-8352-5720DF68D90C}"/>
    <hyperlink ref="E4" location="Mart!A1" display="Mart" xr:uid="{A0A5567D-5209-4C11-A438-B6D20788EA88}"/>
    <hyperlink ref="C5" location="Nisan!A1" display="Nisan" xr:uid="{F5B838C8-A683-4AC1-AA73-2DE2B452A7FC}"/>
    <hyperlink ref="D5" location="Mayıs!A1" display="Mayıs" xr:uid="{25F737CD-641D-4160-9079-905058870021}"/>
    <hyperlink ref="E5" location="Haziran!A1" display="Haziran" xr:uid="{0DE0E1DB-2919-4F42-9188-EE39BD3D58A9}"/>
    <hyperlink ref="C6" location="Temmuz!A1" display="Temmuz" xr:uid="{CFA1A618-D201-4E57-83F0-D8446804E472}"/>
    <hyperlink ref="D6" location="Ağustos!A1" display="Ağustos" xr:uid="{FAE1E0A6-13AC-43C1-9727-7950F72BEA1B}"/>
    <hyperlink ref="E6" location="Eylül!A1" display="Eylül" xr:uid="{C0CFA107-7B9A-4673-8F68-041C8BEEED22}"/>
    <hyperlink ref="C7" location="Ekim!A1" display="Ekim" xr:uid="{ED90B8B1-CC89-49E5-BFA1-2F172C3D64FF}"/>
    <hyperlink ref="D7" location="Kasım!A1" display="Kasım" xr:uid="{8FD73ACC-A96D-4F60-B47B-A88219E45276}"/>
    <hyperlink ref="E7" location="Aralık!A1" display="Aralık" xr:uid="{EBFD8724-2501-45E9-95F3-AD26683D58C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029F-36D9-40DD-A4C5-FA6543C9D25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3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5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428460</v>
      </c>
      <c r="D10" s="41">
        <v>84457</v>
      </c>
      <c r="E10" s="42">
        <v>19.711758390514866</v>
      </c>
    </row>
    <row r="11" spans="2:5" s="11" customFormat="1" ht="15.75" customHeight="1" x14ac:dyDescent="0.25">
      <c r="B11" s="40" t="s">
        <v>5</v>
      </c>
      <c r="C11" s="43">
        <v>233037</v>
      </c>
      <c r="D11" s="43">
        <v>78705</v>
      </c>
      <c r="E11" s="44">
        <v>33.773606766307495</v>
      </c>
    </row>
    <row r="12" spans="2:5" s="11" customFormat="1" ht="15.9" customHeight="1" x14ac:dyDescent="0.25">
      <c r="B12" s="40" t="s">
        <v>109</v>
      </c>
      <c r="C12" s="43">
        <v>95097</v>
      </c>
      <c r="D12" s="43">
        <v>35632</v>
      </c>
      <c r="E12" s="44">
        <v>37.469110487186768</v>
      </c>
    </row>
    <row r="13" spans="2:5" s="11" customFormat="1" ht="15.9" customHeight="1" x14ac:dyDescent="0.25">
      <c r="B13" s="40" t="s">
        <v>110</v>
      </c>
      <c r="C13" s="43">
        <v>83800</v>
      </c>
      <c r="D13" s="43">
        <v>35152</v>
      </c>
      <c r="E13" s="44">
        <v>41.947494033412887</v>
      </c>
    </row>
    <row r="14" spans="2:5" s="12" customFormat="1" ht="15.9" customHeight="1" x14ac:dyDescent="0.2">
      <c r="B14" s="45" t="s">
        <v>8</v>
      </c>
      <c r="C14" s="46">
        <v>8584</v>
      </c>
      <c r="D14" s="46">
        <v>171</v>
      </c>
      <c r="E14" s="47">
        <v>1.9920782851817334</v>
      </c>
    </row>
    <row r="15" spans="2:5" s="12" customFormat="1" ht="15.9" customHeight="1" x14ac:dyDescent="0.2">
      <c r="B15" s="45" t="s">
        <v>9</v>
      </c>
      <c r="C15" s="46">
        <v>554</v>
      </c>
      <c r="D15" s="46">
        <v>16</v>
      </c>
      <c r="E15" s="47">
        <v>2.8880866425992782</v>
      </c>
    </row>
    <row r="16" spans="2:5" s="12" customFormat="1" ht="15.9" customHeight="1" x14ac:dyDescent="0.2">
      <c r="B16" s="45" t="s">
        <v>10</v>
      </c>
      <c r="C16" s="46">
        <v>71739</v>
      </c>
      <c r="D16" s="46">
        <v>34859</v>
      </c>
      <c r="E16" s="47">
        <v>48.591421681372751</v>
      </c>
    </row>
    <row r="17" spans="2:5" s="12" customFormat="1" ht="15.9" customHeight="1" x14ac:dyDescent="0.2">
      <c r="B17" s="45" t="s">
        <v>11</v>
      </c>
      <c r="C17" s="46">
        <v>2923</v>
      </c>
      <c r="D17" s="46">
        <v>106</v>
      </c>
      <c r="E17" s="47">
        <v>3.6264112213479303</v>
      </c>
    </row>
    <row r="18" spans="2:5" s="11" customFormat="1" ht="15.9" customHeight="1" x14ac:dyDescent="0.25">
      <c r="B18" s="40" t="s">
        <v>111</v>
      </c>
      <c r="C18" s="43">
        <v>11297</v>
      </c>
      <c r="D18" s="43">
        <v>480</v>
      </c>
      <c r="E18" s="44">
        <v>4.2489156413207043</v>
      </c>
    </row>
    <row r="19" spans="2:5" s="12" customFormat="1" ht="15.9" customHeight="1" x14ac:dyDescent="0.2">
      <c r="B19" s="45" t="s">
        <v>13</v>
      </c>
      <c r="C19" s="46">
        <v>5813</v>
      </c>
      <c r="D19" s="46">
        <v>239</v>
      </c>
      <c r="E19" s="47">
        <v>4.111474281782213</v>
      </c>
    </row>
    <row r="20" spans="2:5" s="12" customFormat="1" ht="15.9" customHeight="1" x14ac:dyDescent="0.2">
      <c r="B20" s="45" t="s">
        <v>14</v>
      </c>
      <c r="C20" s="46">
        <v>149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5335</v>
      </c>
      <c r="D21" s="46">
        <v>241</v>
      </c>
      <c r="E21" s="47">
        <v>4.5173383317713212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64911</v>
      </c>
      <c r="D23" s="49">
        <v>10369</v>
      </c>
      <c r="E23" s="42">
        <v>15.974180031119534</v>
      </c>
    </row>
    <row r="24" spans="2:5" s="10" customFormat="1" ht="15.9" customHeight="1" x14ac:dyDescent="0.25">
      <c r="B24" s="40" t="s">
        <v>114</v>
      </c>
      <c r="C24" s="48">
        <v>9</v>
      </c>
      <c r="D24" s="48">
        <v>2</v>
      </c>
      <c r="E24" s="42">
        <v>22.222222222222221</v>
      </c>
    </row>
    <row r="25" spans="2:5" s="10" customFormat="1" ht="15.9" customHeight="1" x14ac:dyDescent="0.25">
      <c r="B25" s="40" t="s">
        <v>115</v>
      </c>
      <c r="C25" s="48">
        <v>2272</v>
      </c>
      <c r="D25" s="48">
        <v>4</v>
      </c>
      <c r="E25" s="42">
        <v>0.17605633802816903</v>
      </c>
    </row>
    <row r="26" spans="2:5" s="10" customFormat="1" ht="15.9" customHeight="1" x14ac:dyDescent="0.25">
      <c r="B26" s="40" t="s">
        <v>116</v>
      </c>
      <c r="C26" s="48">
        <v>2624</v>
      </c>
      <c r="D26" s="48">
        <v>1945</v>
      </c>
      <c r="E26" s="42">
        <v>74.123475609756099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60006</v>
      </c>
      <c r="D28" s="48">
        <v>8418</v>
      </c>
      <c r="E28" s="42">
        <v>14.028597140285973</v>
      </c>
    </row>
    <row r="29" spans="2:5" s="10" customFormat="1" ht="15.9" customHeight="1" x14ac:dyDescent="0.25">
      <c r="B29" s="40" t="s">
        <v>119</v>
      </c>
      <c r="C29" s="48">
        <v>55115</v>
      </c>
      <c r="D29" s="48">
        <v>21977</v>
      </c>
      <c r="E29" s="42">
        <v>39.874807221264632</v>
      </c>
    </row>
    <row r="30" spans="2:5" s="10" customFormat="1" ht="15.9" customHeight="1" x14ac:dyDescent="0.25">
      <c r="B30" s="40" t="s">
        <v>120</v>
      </c>
      <c r="C30" s="49">
        <v>48848</v>
      </c>
      <c r="D30" s="49">
        <v>17154</v>
      </c>
      <c r="E30" s="42">
        <v>35.117097936455941</v>
      </c>
    </row>
    <row r="31" spans="2:5" s="10" customFormat="1" ht="15.9" customHeight="1" x14ac:dyDescent="0.25">
      <c r="B31" s="40" t="s">
        <v>121</v>
      </c>
      <c r="C31" s="48">
        <v>5742</v>
      </c>
      <c r="D31" s="48">
        <v>4797</v>
      </c>
      <c r="E31" s="42">
        <v>83.542319749216304</v>
      </c>
    </row>
    <row r="32" spans="2:5" s="12" customFormat="1" ht="15.9" customHeight="1" x14ac:dyDescent="0.2">
      <c r="B32" s="45" t="s">
        <v>122</v>
      </c>
      <c r="C32" s="55">
        <v>306</v>
      </c>
      <c r="D32" s="55">
        <v>306</v>
      </c>
      <c r="E32" s="47">
        <v>100</v>
      </c>
    </row>
    <row r="33" spans="2:5" s="12" customFormat="1" ht="15.9" customHeight="1" x14ac:dyDescent="0.2">
      <c r="B33" s="45" t="s">
        <v>123</v>
      </c>
      <c r="C33" s="46">
        <v>3935</v>
      </c>
      <c r="D33" s="46">
        <v>4178</v>
      </c>
      <c r="E33" s="47">
        <v>106.17534942820839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1501</v>
      </c>
      <c r="D35" s="46">
        <v>313</v>
      </c>
      <c r="E35" s="47">
        <v>20.852764823451032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525</v>
      </c>
      <c r="D40" s="48">
        <v>26</v>
      </c>
      <c r="E40" s="42">
        <v>4.9523809523809526</v>
      </c>
    </row>
    <row r="41" spans="2:5" s="10" customFormat="1" ht="15.9" customHeight="1" x14ac:dyDescent="0.25">
      <c r="B41" s="40" t="s">
        <v>131</v>
      </c>
      <c r="C41" s="49">
        <v>4018</v>
      </c>
      <c r="D41" s="49">
        <v>4018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249</v>
      </c>
      <c r="D42" s="48">
        <v>249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3769</v>
      </c>
      <c r="D43" s="48">
        <v>3769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7960</v>
      </c>
      <c r="D46" s="48">
        <v>3660</v>
      </c>
      <c r="E46" s="42">
        <v>45.979899497487438</v>
      </c>
    </row>
    <row r="47" spans="2:5" s="10" customFormat="1" ht="15.9" customHeight="1" x14ac:dyDescent="0.25">
      <c r="B47" s="40" t="s">
        <v>137</v>
      </c>
      <c r="C47" s="48">
        <v>7576</v>
      </c>
      <c r="D47" s="48">
        <v>3650</v>
      </c>
      <c r="E47" s="42">
        <v>48.178458289334742</v>
      </c>
    </row>
    <row r="48" spans="2:5" s="10" customFormat="1" ht="15.9" customHeight="1" x14ac:dyDescent="0.25">
      <c r="B48" s="40" t="s">
        <v>138</v>
      </c>
      <c r="C48" s="48">
        <v>384</v>
      </c>
      <c r="D48" s="48">
        <v>10</v>
      </c>
      <c r="E48" s="42">
        <v>2.604166666666667</v>
      </c>
    </row>
    <row r="49" spans="2:5" s="10" customFormat="1" ht="15.9" customHeight="1" x14ac:dyDescent="0.25">
      <c r="B49" s="40" t="s">
        <v>139</v>
      </c>
      <c r="C49" s="49">
        <v>5936</v>
      </c>
      <c r="D49" s="49">
        <v>3049</v>
      </c>
      <c r="E49" s="42">
        <v>51.364555256064691</v>
      </c>
    </row>
    <row r="50" spans="2:5" s="10" customFormat="1" ht="15.9" customHeight="1" x14ac:dyDescent="0.25">
      <c r="B50" s="40" t="s">
        <v>140</v>
      </c>
      <c r="C50" s="48">
        <v>5936</v>
      </c>
      <c r="D50" s="48">
        <v>3049</v>
      </c>
      <c r="E50" s="42">
        <v>51.364555256064691</v>
      </c>
    </row>
    <row r="51" spans="2:5" s="10" customFormat="1" ht="15.9" customHeight="1" x14ac:dyDescent="0.25">
      <c r="B51" s="40" t="s">
        <v>40</v>
      </c>
      <c r="C51" s="48">
        <v>190606</v>
      </c>
      <c r="D51" s="48">
        <v>5349</v>
      </c>
      <c r="E51" s="42">
        <v>2.8063124980325909</v>
      </c>
    </row>
    <row r="52" spans="2:5" s="10" customFormat="1" ht="15.9" customHeight="1" x14ac:dyDescent="0.25">
      <c r="B52" s="40" t="s">
        <v>141</v>
      </c>
      <c r="C52" s="48">
        <v>1800</v>
      </c>
      <c r="D52" s="48">
        <v>1800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1799</v>
      </c>
      <c r="D54" s="48">
        <v>1799</v>
      </c>
      <c r="E54" s="42">
        <v>100</v>
      </c>
    </row>
    <row r="55" spans="2:5" s="10" customFormat="1" ht="15.9" customHeight="1" x14ac:dyDescent="0.25">
      <c r="B55" s="40" t="s">
        <v>144</v>
      </c>
      <c r="C55" s="49">
        <v>1</v>
      </c>
      <c r="D55" s="49">
        <v>1</v>
      </c>
      <c r="E55" s="42">
        <v>100</v>
      </c>
    </row>
    <row r="56" spans="2:5" s="10" customFormat="1" ht="15.9" customHeight="1" x14ac:dyDescent="0.25">
      <c r="B56" s="40" t="s">
        <v>145</v>
      </c>
      <c r="C56" s="48">
        <v>0</v>
      </c>
      <c r="D56" s="48">
        <v>0</v>
      </c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39</v>
      </c>
      <c r="D58" s="48">
        <v>25</v>
      </c>
      <c r="E58" s="42">
        <v>64.102564102564102</v>
      </c>
    </row>
    <row r="59" spans="2:5" s="10" customFormat="1" ht="15.9" customHeight="1" x14ac:dyDescent="0.25">
      <c r="B59" s="40" t="s">
        <v>148</v>
      </c>
      <c r="C59" s="48">
        <v>39</v>
      </c>
      <c r="D59" s="48">
        <v>25</v>
      </c>
      <c r="E59" s="42">
        <v>64.102564102564102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48127</v>
      </c>
      <c r="D62" s="48">
        <v>730</v>
      </c>
      <c r="E62" s="42">
        <v>1.5168200802044591</v>
      </c>
    </row>
    <row r="63" spans="2:5" s="10" customFormat="1" ht="15.9" customHeight="1" x14ac:dyDescent="0.25">
      <c r="B63" s="40" t="s">
        <v>152</v>
      </c>
      <c r="C63" s="48">
        <v>871</v>
      </c>
      <c r="D63" s="48">
        <v>363</v>
      </c>
      <c r="E63" s="42">
        <v>41.676234213547644</v>
      </c>
    </row>
    <row r="64" spans="2:5" s="10" customFormat="1" ht="15.9" customHeight="1" x14ac:dyDescent="0.25">
      <c r="B64" s="40" t="s">
        <v>153</v>
      </c>
      <c r="C64" s="48">
        <v>47256</v>
      </c>
      <c r="D64" s="48">
        <v>367</v>
      </c>
      <c r="E64" s="42">
        <v>0.77662095818520405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135572</v>
      </c>
      <c r="D66" s="49">
        <v>1966</v>
      </c>
      <c r="E66" s="42">
        <v>1.4501519487799841</v>
      </c>
    </row>
    <row r="67" spans="2:5" s="10" customFormat="1" ht="15.9" customHeight="1" x14ac:dyDescent="0.25">
      <c r="B67" s="40" t="s">
        <v>156</v>
      </c>
      <c r="C67" s="48">
        <v>135572</v>
      </c>
      <c r="D67" s="48">
        <v>1966</v>
      </c>
      <c r="E67" s="42">
        <v>1.4501519487799841</v>
      </c>
    </row>
    <row r="68" spans="2:5" s="10" customFormat="1" ht="15.9" customHeight="1" x14ac:dyDescent="0.25">
      <c r="B68" s="40" t="s">
        <v>157</v>
      </c>
      <c r="C68" s="48">
        <v>3492</v>
      </c>
      <c r="D68" s="48">
        <v>271</v>
      </c>
      <c r="E68" s="42">
        <v>7.7605956471935853</v>
      </c>
    </row>
    <row r="69" spans="2:5" s="4" customFormat="1" ht="15.9" customHeight="1" x14ac:dyDescent="0.2">
      <c r="B69" s="40" t="s">
        <v>158</v>
      </c>
      <c r="C69" s="48">
        <v>899</v>
      </c>
      <c r="D69" s="48">
        <v>249</v>
      </c>
      <c r="E69" s="42">
        <v>27.697441601779754</v>
      </c>
    </row>
    <row r="70" spans="2:5" s="10" customFormat="1" ht="15.9" customHeight="1" x14ac:dyDescent="0.25">
      <c r="B70" s="40" t="s">
        <v>159</v>
      </c>
      <c r="C70" s="48">
        <v>2578</v>
      </c>
      <c r="D70" s="48">
        <v>7</v>
      </c>
      <c r="E70" s="42">
        <v>0.27152831652443754</v>
      </c>
    </row>
    <row r="71" spans="2:5" s="10" customFormat="1" ht="15.9" customHeight="1" x14ac:dyDescent="0.25">
      <c r="B71" s="40" t="s">
        <v>160</v>
      </c>
      <c r="C71" s="49">
        <v>12</v>
      </c>
      <c r="D71" s="49">
        <v>12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3</v>
      </c>
      <c r="D72" s="48">
        <v>3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1576</v>
      </c>
      <c r="D78" s="48">
        <v>557</v>
      </c>
      <c r="E78" s="42">
        <v>35.342639593908629</v>
      </c>
    </row>
    <row r="79" spans="2:5" s="11" customFormat="1" ht="15.75" customHeight="1" x14ac:dyDescent="0.25">
      <c r="B79" s="40" t="s">
        <v>167</v>
      </c>
      <c r="C79" s="53">
        <v>1576</v>
      </c>
      <c r="D79" s="53">
        <v>557</v>
      </c>
      <c r="E79" s="44">
        <v>35.342639593908629</v>
      </c>
    </row>
    <row r="80" spans="2:5" s="11" customFormat="1" ht="15.75" customHeight="1" x14ac:dyDescent="0.25">
      <c r="B80" s="40" t="s">
        <v>89</v>
      </c>
      <c r="C80" s="53">
        <v>4817</v>
      </c>
      <c r="D80" s="53">
        <v>403</v>
      </c>
      <c r="E80" s="44">
        <v>8.3662030309321143</v>
      </c>
    </row>
    <row r="81" spans="2:5" s="11" customFormat="1" ht="15.75" customHeight="1" x14ac:dyDescent="0.25">
      <c r="B81" s="40" t="s">
        <v>168</v>
      </c>
      <c r="C81" s="53">
        <v>66</v>
      </c>
      <c r="D81" s="53">
        <v>72</v>
      </c>
      <c r="E81" s="44">
        <v>109.09090909090908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66</v>
      </c>
      <c r="D83" s="53">
        <v>72</v>
      </c>
      <c r="E83" s="44">
        <v>109.09090909090908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4751</v>
      </c>
      <c r="D86" s="53">
        <v>331</v>
      </c>
      <c r="E86" s="44">
        <v>6.9669543254051778</v>
      </c>
    </row>
    <row r="87" spans="2:5" s="11" customFormat="1" ht="15.75" customHeight="1" x14ac:dyDescent="0.25">
      <c r="B87" s="40" t="s">
        <v>174</v>
      </c>
      <c r="C87" s="53">
        <v>4751</v>
      </c>
      <c r="D87" s="53">
        <v>331</v>
      </c>
      <c r="E87" s="44">
        <v>6.9669543254051778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6" type="noConversion"/>
  <hyperlinks>
    <hyperlink ref="C4" location="Ocak!A1" display="Ocak" xr:uid="{C7B0F2D3-FFCB-4A6C-84DE-269716591F68}"/>
    <hyperlink ref="D4" location="Şubat!A1" display="Şubat" xr:uid="{475636F4-56CC-4BF6-A7FA-162AD3231A7E}"/>
    <hyperlink ref="E4" location="Mart!A1" display="Mart" xr:uid="{BB26EA69-5213-4441-9876-EE5CB66A1074}"/>
    <hyperlink ref="C5" location="Nisan!A1" display="Nisan" xr:uid="{E2D208D5-7EE2-414B-AC36-BCDC78284475}"/>
    <hyperlink ref="D5" location="Mayıs!A1" display="Mayıs" xr:uid="{E4CC7AA1-1E7A-42A8-BB0C-76FE87D7AE5C}"/>
    <hyperlink ref="E5" location="Haziran!A1" display="Haziran" xr:uid="{DBDF60E3-EB83-4548-BAD5-3AB345B798F6}"/>
    <hyperlink ref="C6" location="Temmuz!A1" display="Temmuz" xr:uid="{879BE6C6-5508-466A-92CB-90D627723ADB}"/>
    <hyperlink ref="D6" location="Ağustos!A1" display="Ağustos" xr:uid="{7B770D7A-363B-48F5-BA2E-16323F744EC0}"/>
    <hyperlink ref="E6" location="Eylül!A1" display="Eylül" xr:uid="{5FBF9E22-0663-4BCD-9637-AF677FD7C966}"/>
    <hyperlink ref="C7" location="Ekim!A1" display="Ekim" xr:uid="{35D1B507-A2ED-4A05-957D-2BF459CC08D3}"/>
    <hyperlink ref="D7" location="Kasım!A1" display="Kasım" xr:uid="{AD168507-3F64-4ACB-9A26-F5775B4BA9D6}"/>
    <hyperlink ref="E7" location="Aralık!A1" display="Aralık" xr:uid="{AAB980F2-A8A1-4748-BD25-4920127A444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F249-B1DB-4E59-BE3F-ADACBD4465A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1162693</v>
      </c>
      <c r="D10" s="27">
        <v>851422</v>
      </c>
      <c r="E10" s="28">
        <v>73.228444653919823</v>
      </c>
    </row>
    <row r="11" spans="2:7" s="5" customFormat="1" ht="15.75" customHeight="1" x14ac:dyDescent="0.2">
      <c r="B11" s="26" t="s">
        <v>5</v>
      </c>
      <c r="C11" s="27">
        <v>877868</v>
      </c>
      <c r="D11" s="27">
        <v>726822</v>
      </c>
      <c r="E11" s="29">
        <v>82.793996363918041</v>
      </c>
    </row>
    <row r="12" spans="2:7" s="5" customFormat="1" ht="15.75" customHeight="1" x14ac:dyDescent="0.2">
      <c r="B12" s="26" t="s">
        <v>6</v>
      </c>
      <c r="C12" s="27">
        <v>436935</v>
      </c>
      <c r="D12" s="27">
        <v>365535</v>
      </c>
      <c r="E12" s="29">
        <v>83.658896632222181</v>
      </c>
      <c r="G12" s="6"/>
    </row>
    <row r="13" spans="2:7" s="5" customFormat="1" ht="15.75" customHeight="1" x14ac:dyDescent="0.2">
      <c r="B13" s="26" t="s">
        <v>7</v>
      </c>
      <c r="C13" s="27">
        <v>340250</v>
      </c>
      <c r="D13" s="27">
        <v>283560</v>
      </c>
      <c r="E13" s="29">
        <v>83.338721528288033</v>
      </c>
    </row>
    <row r="14" spans="2:7" ht="15.75" customHeight="1" x14ac:dyDescent="0.2">
      <c r="B14" s="30" t="s">
        <v>8</v>
      </c>
      <c r="C14" s="31">
        <v>27380</v>
      </c>
      <c r="D14" s="31">
        <v>15999</v>
      </c>
      <c r="E14" s="32">
        <v>58.433162892622349</v>
      </c>
    </row>
    <row r="15" spans="2:7" ht="15.75" customHeight="1" x14ac:dyDescent="0.2">
      <c r="B15" s="30" t="s">
        <v>9</v>
      </c>
      <c r="C15" s="31">
        <v>2797</v>
      </c>
      <c r="D15" s="31">
        <v>1773</v>
      </c>
      <c r="E15" s="32">
        <v>63.389345727565249</v>
      </c>
    </row>
    <row r="16" spans="2:7" ht="15.75" customHeight="1" x14ac:dyDescent="0.2">
      <c r="B16" s="30" t="s">
        <v>10</v>
      </c>
      <c r="C16" s="31">
        <v>289330</v>
      </c>
      <c r="D16" s="31">
        <v>248715</v>
      </c>
      <c r="E16" s="32">
        <v>85.962395880136867</v>
      </c>
    </row>
    <row r="17" spans="2:5" ht="15.75" customHeight="1" x14ac:dyDescent="0.2">
      <c r="B17" s="30" t="s">
        <v>11</v>
      </c>
      <c r="C17" s="31">
        <v>20743</v>
      </c>
      <c r="D17" s="31">
        <v>17073</v>
      </c>
      <c r="E17" s="32">
        <v>82.307284385093766</v>
      </c>
    </row>
    <row r="18" spans="2:5" s="5" customFormat="1" ht="15.75" customHeight="1" x14ac:dyDescent="0.2">
      <c r="B18" s="26" t="s">
        <v>12</v>
      </c>
      <c r="C18" s="27">
        <v>96685</v>
      </c>
      <c r="D18" s="27">
        <v>81975</v>
      </c>
      <c r="E18" s="29">
        <v>84.785644101980665</v>
      </c>
    </row>
    <row r="19" spans="2:5" ht="15.75" customHeight="1" x14ac:dyDescent="0.2">
      <c r="B19" s="30" t="s">
        <v>13</v>
      </c>
      <c r="C19" s="31">
        <v>16644</v>
      </c>
      <c r="D19" s="31">
        <v>7477</v>
      </c>
      <c r="E19" s="32">
        <v>44.923095409757266</v>
      </c>
    </row>
    <row r="20" spans="2:5" ht="15.75" customHeight="1" x14ac:dyDescent="0.2">
      <c r="B20" s="30" t="s">
        <v>14</v>
      </c>
      <c r="C20" s="31">
        <v>99</v>
      </c>
      <c r="D20" s="31">
        <v>11</v>
      </c>
      <c r="E20" s="32">
        <v>11.111111111111111</v>
      </c>
    </row>
    <row r="21" spans="2:5" ht="15.75" customHeight="1" x14ac:dyDescent="0.2">
      <c r="B21" s="30" t="s">
        <v>15</v>
      </c>
      <c r="C21" s="31">
        <v>79942</v>
      </c>
      <c r="D21" s="31">
        <v>74487</v>
      </c>
      <c r="E21" s="32">
        <v>93.176302819544162</v>
      </c>
    </row>
    <row r="22" spans="2:5" s="4" customFormat="1" ht="15.75" customHeight="1" x14ac:dyDescent="0.2">
      <c r="B22" s="26" t="s">
        <v>16</v>
      </c>
      <c r="C22" s="27">
        <v>67612</v>
      </c>
      <c r="D22" s="27">
        <v>45095</v>
      </c>
      <c r="E22" s="28">
        <v>66.696740223628936</v>
      </c>
    </row>
    <row r="23" spans="2:5" s="8" customFormat="1" ht="15.75" customHeight="1" x14ac:dyDescent="0.2">
      <c r="B23" s="30" t="s">
        <v>17</v>
      </c>
      <c r="C23" s="31">
        <v>2525</v>
      </c>
      <c r="D23" s="31">
        <v>1248</v>
      </c>
      <c r="E23" s="33">
        <v>49.425742574257427</v>
      </c>
    </row>
    <row r="24" spans="2:5" s="8" customFormat="1" ht="15.75" customHeight="1" x14ac:dyDescent="0.2">
      <c r="B24" s="30" t="s">
        <v>18</v>
      </c>
      <c r="C24" s="31">
        <v>65087</v>
      </c>
      <c r="D24" s="31">
        <v>43847</v>
      </c>
      <c r="E24" s="33">
        <v>67.366755266028548</v>
      </c>
    </row>
    <row r="25" spans="2:5" s="4" customFormat="1" ht="15.75" customHeight="1" x14ac:dyDescent="0.2">
      <c r="B25" s="26" t="s">
        <v>19</v>
      </c>
      <c r="C25" s="27">
        <v>209626</v>
      </c>
      <c r="D25" s="27">
        <v>163172</v>
      </c>
      <c r="E25" s="28">
        <v>77.839580968009699</v>
      </c>
    </row>
    <row r="26" spans="2:5" s="4" customFormat="1" ht="15.75" customHeight="1" x14ac:dyDescent="0.2">
      <c r="B26" s="26" t="s">
        <v>20</v>
      </c>
      <c r="C26" s="27">
        <v>136791</v>
      </c>
      <c r="D26" s="27">
        <v>92258</v>
      </c>
      <c r="E26" s="28">
        <v>67.444495617401728</v>
      </c>
    </row>
    <row r="27" spans="2:5" s="8" customFormat="1" ht="15.75" customHeight="1" x14ac:dyDescent="0.2">
      <c r="B27" s="30" t="s">
        <v>21</v>
      </c>
      <c r="C27" s="31">
        <v>120387</v>
      </c>
      <c r="D27" s="31">
        <v>76653</v>
      </c>
      <c r="E27" s="33">
        <v>63.672157292730944</v>
      </c>
    </row>
    <row r="28" spans="2:5" s="8" customFormat="1" ht="15.75" customHeight="1" x14ac:dyDescent="0.2">
      <c r="B28" s="30" t="s">
        <v>22</v>
      </c>
      <c r="C28" s="31">
        <v>16404</v>
      </c>
      <c r="D28" s="31">
        <v>15605</v>
      </c>
      <c r="E28" s="33">
        <v>95.129236771519146</v>
      </c>
    </row>
    <row r="29" spans="2:5" s="4" customFormat="1" ht="15.75" customHeight="1" x14ac:dyDescent="0.2">
      <c r="B29" s="26" t="s">
        <v>23</v>
      </c>
      <c r="C29" s="27">
        <v>51337</v>
      </c>
      <c r="D29" s="27">
        <v>50174</v>
      </c>
      <c r="E29" s="28">
        <v>97.734577400315558</v>
      </c>
    </row>
    <row r="30" spans="2:5" s="8" customFormat="1" ht="15.75" customHeight="1" x14ac:dyDescent="0.2">
      <c r="B30" s="30" t="s">
        <v>24</v>
      </c>
      <c r="C30" s="31">
        <v>332</v>
      </c>
      <c r="D30" s="31">
        <v>256</v>
      </c>
      <c r="E30" s="33">
        <v>77.108433734939766</v>
      </c>
    </row>
    <row r="31" spans="2:5" s="8" customFormat="1" ht="15.75" customHeight="1" x14ac:dyDescent="0.2">
      <c r="B31" s="30" t="s">
        <v>201</v>
      </c>
      <c r="C31" s="31">
        <v>46188</v>
      </c>
      <c r="D31" s="31">
        <v>46187</v>
      </c>
      <c r="E31" s="33">
        <v>99.99783493548108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4817</v>
      </c>
      <c r="D35" s="31">
        <v>3731</v>
      </c>
      <c r="E35" s="32">
        <v>77.454847415403776</v>
      </c>
    </row>
    <row r="36" spans="2:5" s="5" customFormat="1" ht="15.75" customHeight="1" x14ac:dyDescent="0.2">
      <c r="B36" s="26" t="s">
        <v>30</v>
      </c>
      <c r="C36" s="27">
        <v>21498</v>
      </c>
      <c r="D36" s="27">
        <v>20740</v>
      </c>
      <c r="E36" s="29">
        <v>96.474090613080293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71242</v>
      </c>
      <c r="D39" s="27">
        <v>71242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5133</v>
      </c>
      <c r="D40" s="31">
        <v>5133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66108</v>
      </c>
      <c r="D41" s="31">
        <v>66108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</v>
      </c>
      <c r="D42" s="31">
        <v>1</v>
      </c>
      <c r="E42" s="33"/>
    </row>
    <row r="43" spans="2:5" s="4" customFormat="1" ht="15.75" customHeight="1" x14ac:dyDescent="0.2">
      <c r="B43" s="26" t="s">
        <v>37</v>
      </c>
      <c r="C43" s="27">
        <v>46757</v>
      </c>
      <c r="D43" s="27">
        <v>40383</v>
      </c>
      <c r="E43" s="28">
        <v>86.367816583613148</v>
      </c>
    </row>
    <row r="44" spans="2:5" s="4" customFormat="1" ht="15.75" customHeight="1" x14ac:dyDescent="0.2">
      <c r="B44" s="26" t="s">
        <v>38</v>
      </c>
      <c r="C44" s="27">
        <v>44327</v>
      </c>
      <c r="D44" s="27">
        <v>40909</v>
      </c>
      <c r="E44" s="28">
        <v>92.289124010196943</v>
      </c>
    </row>
    <row r="45" spans="2:5" s="4" customFormat="1" ht="15.75" customHeight="1" x14ac:dyDescent="0.2">
      <c r="B45" s="26" t="s">
        <v>39</v>
      </c>
      <c r="C45" s="27">
        <v>1369</v>
      </c>
      <c r="D45" s="27">
        <v>486</v>
      </c>
      <c r="E45" s="28">
        <v>35.500365230094957</v>
      </c>
    </row>
    <row r="46" spans="2:5" s="4" customFormat="1" ht="15.75" customHeight="1" x14ac:dyDescent="0.2">
      <c r="B46" s="26" t="s">
        <v>40</v>
      </c>
      <c r="C46" s="27">
        <v>274219</v>
      </c>
      <c r="D46" s="27">
        <v>118580</v>
      </c>
      <c r="E46" s="28">
        <v>43.242809579204945</v>
      </c>
    </row>
    <row r="47" spans="2:5" s="4" customFormat="1" ht="15.75" customHeight="1" x14ac:dyDescent="0.2">
      <c r="B47" s="26" t="s">
        <v>41</v>
      </c>
      <c r="C47" s="27">
        <v>25896</v>
      </c>
      <c r="D47" s="27">
        <v>25896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25794</v>
      </c>
      <c r="D48" s="31">
        <v>25794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98</v>
      </c>
      <c r="D50" s="31">
        <v>98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387</v>
      </c>
      <c r="D51" s="27">
        <v>354</v>
      </c>
      <c r="E51" s="28">
        <v>91.472868217054256</v>
      </c>
    </row>
    <row r="52" spans="2:5" s="4" customFormat="1" ht="15.75" customHeight="1" x14ac:dyDescent="0.2">
      <c r="B52" s="26" t="s">
        <v>46</v>
      </c>
      <c r="C52" s="27">
        <v>387</v>
      </c>
      <c r="D52" s="27">
        <v>354</v>
      </c>
      <c r="E52" s="28">
        <v>91.472868217054256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57689</v>
      </c>
      <c r="D60" s="27">
        <v>17662</v>
      </c>
      <c r="E60" s="28">
        <v>30.615888644282276</v>
      </c>
    </row>
    <row r="61" spans="2:5" s="4" customFormat="1" ht="15.75" customHeight="1" x14ac:dyDescent="0.2">
      <c r="B61" s="26" t="s">
        <v>56</v>
      </c>
      <c r="C61" s="27">
        <v>4915</v>
      </c>
      <c r="D61" s="27">
        <v>4520</v>
      </c>
      <c r="E61" s="28">
        <v>91.963377416073243</v>
      </c>
    </row>
    <row r="62" spans="2:5" s="8" customFormat="1" ht="15.75" customHeight="1" x14ac:dyDescent="0.2">
      <c r="B62" s="30" t="s">
        <v>57</v>
      </c>
      <c r="C62" s="31">
        <v>3617</v>
      </c>
      <c r="D62" s="31">
        <v>3617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838</v>
      </c>
      <c r="D63" s="31">
        <v>443</v>
      </c>
      <c r="E63" s="33">
        <v>52.863961813842486</v>
      </c>
    </row>
    <row r="64" spans="2:5" s="8" customFormat="1" ht="15.75" customHeight="1" x14ac:dyDescent="0.2">
      <c r="B64" s="30" t="s">
        <v>59</v>
      </c>
      <c r="C64" s="31">
        <v>460</v>
      </c>
      <c r="D64" s="31">
        <v>460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52774</v>
      </c>
      <c r="D65" s="27">
        <v>13142</v>
      </c>
      <c r="E65" s="28">
        <v>24.902414067533254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51949</v>
      </c>
      <c r="D67" s="31">
        <v>12424</v>
      </c>
      <c r="E67" s="33">
        <v>23.915763537315442</v>
      </c>
    </row>
    <row r="68" spans="2:5" s="8" customFormat="1" ht="15.75" customHeight="1" x14ac:dyDescent="0.2">
      <c r="B68" s="30" t="s">
        <v>63</v>
      </c>
      <c r="C68" s="31">
        <v>825</v>
      </c>
      <c r="D68" s="31">
        <v>718</v>
      </c>
      <c r="E68" s="33">
        <v>87.030303030303031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174531</v>
      </c>
      <c r="D70" s="27">
        <v>62422</v>
      </c>
      <c r="E70" s="28">
        <v>35.765566002601254</v>
      </c>
    </row>
    <row r="71" spans="2:5" s="8" customFormat="1" ht="15.75" customHeight="1" x14ac:dyDescent="0.2">
      <c r="B71" s="34" t="s">
        <v>66</v>
      </c>
      <c r="C71" s="35">
        <v>1533</v>
      </c>
      <c r="D71" s="35">
        <v>1516</v>
      </c>
      <c r="E71" s="33">
        <v>98.891063274624912</v>
      </c>
    </row>
    <row r="72" spans="2:5" s="8" customFormat="1" ht="15.75" customHeight="1" x14ac:dyDescent="0.2">
      <c r="B72" s="34" t="s">
        <v>67</v>
      </c>
      <c r="C72" s="35">
        <v>-2</v>
      </c>
      <c r="D72" s="35">
        <v>1</v>
      </c>
      <c r="E72" s="33">
        <v>-50</v>
      </c>
    </row>
    <row r="73" spans="2:5" s="8" customFormat="1" ht="15.75" customHeight="1" x14ac:dyDescent="0.2">
      <c r="B73" s="34" t="s">
        <v>68</v>
      </c>
      <c r="C73" s="35">
        <v>4400</v>
      </c>
      <c r="D73" s="35">
        <v>4037</v>
      </c>
      <c r="E73" s="33">
        <v>91.75</v>
      </c>
    </row>
    <row r="74" spans="2:5" s="8" customFormat="1" ht="15.75" customHeight="1" x14ac:dyDescent="0.2">
      <c r="B74" s="34" t="s">
        <v>69</v>
      </c>
      <c r="C74" s="35">
        <v>131017</v>
      </c>
      <c r="D74" s="35">
        <v>27658</v>
      </c>
      <c r="E74" s="33">
        <v>21.110237602753841</v>
      </c>
    </row>
    <row r="75" spans="2:5" s="8" customFormat="1" ht="15.75" customHeight="1" x14ac:dyDescent="0.2">
      <c r="B75" s="34" t="s">
        <v>70</v>
      </c>
      <c r="C75" s="35">
        <v>24011</v>
      </c>
      <c r="D75" s="35">
        <v>21912</v>
      </c>
      <c r="E75" s="33">
        <v>91.258173337220441</v>
      </c>
    </row>
    <row r="76" spans="2:5" s="8" customFormat="1" ht="15.75" customHeight="1" x14ac:dyDescent="0.2">
      <c r="B76" s="34" t="s">
        <v>71</v>
      </c>
      <c r="C76" s="35">
        <v>13572</v>
      </c>
      <c r="D76" s="35">
        <v>7298</v>
      </c>
      <c r="E76" s="33">
        <v>53.772472737989986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15716</v>
      </c>
      <c r="D86" s="27">
        <v>12246</v>
      </c>
      <c r="E86" s="28">
        <v>77.920590481038431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0</v>
      </c>
      <c r="D88" s="31">
        <v>0</v>
      </c>
      <c r="E88" s="33"/>
    </row>
    <row r="89" spans="2:5" ht="15.75" customHeight="1" x14ac:dyDescent="0.2">
      <c r="B89" s="30" t="s">
        <v>84</v>
      </c>
      <c r="C89" s="31">
        <v>755</v>
      </c>
      <c r="D89" s="31">
        <v>754</v>
      </c>
      <c r="E89" s="33">
        <v>99.867549668874162</v>
      </c>
    </row>
    <row r="90" spans="2:5" ht="15.75" customHeight="1" x14ac:dyDescent="0.2">
      <c r="B90" s="30" t="s">
        <v>85</v>
      </c>
      <c r="C90" s="31">
        <v>8089</v>
      </c>
      <c r="D90" s="31">
        <v>7965</v>
      </c>
      <c r="E90" s="33">
        <v>98.467054023983195</v>
      </c>
    </row>
    <row r="91" spans="2:5" ht="15.75" customHeight="1" x14ac:dyDescent="0.2">
      <c r="B91" s="30" t="s">
        <v>86</v>
      </c>
      <c r="C91" s="31">
        <v>679</v>
      </c>
      <c r="D91" s="31">
        <v>679</v>
      </c>
      <c r="E91" s="33">
        <v>100</v>
      </c>
    </row>
    <row r="92" spans="2:5" ht="15.75" customHeight="1" x14ac:dyDescent="0.2">
      <c r="B92" s="30" t="s">
        <v>87</v>
      </c>
      <c r="C92" s="31">
        <v>83</v>
      </c>
      <c r="D92" s="31">
        <v>83</v>
      </c>
      <c r="E92" s="33">
        <v>100</v>
      </c>
    </row>
    <row r="93" spans="2:5" ht="15.75" customHeight="1" x14ac:dyDescent="0.2">
      <c r="B93" s="30" t="s">
        <v>88</v>
      </c>
      <c r="C93" s="31">
        <v>6110</v>
      </c>
      <c r="D93" s="31">
        <v>2765</v>
      </c>
      <c r="E93" s="33">
        <v>45.253682487725037</v>
      </c>
    </row>
    <row r="94" spans="2:5" s="5" customFormat="1" ht="15.75" customHeight="1" x14ac:dyDescent="0.2">
      <c r="B94" s="26" t="s">
        <v>89</v>
      </c>
      <c r="C94" s="27">
        <v>10606</v>
      </c>
      <c r="D94" s="27">
        <v>6020</v>
      </c>
      <c r="E94" s="37">
        <v>56.760324344710547</v>
      </c>
    </row>
    <row r="95" spans="2:5" s="5" customFormat="1" ht="15.75" customHeight="1" x14ac:dyDescent="0.2">
      <c r="B95" s="26" t="s">
        <v>90</v>
      </c>
      <c r="C95" s="27">
        <v>10152</v>
      </c>
      <c r="D95" s="27">
        <v>5566</v>
      </c>
      <c r="E95" s="37">
        <v>54.826635145784088</v>
      </c>
    </row>
    <row r="96" spans="2:5" ht="15.75" customHeight="1" x14ac:dyDescent="0.2">
      <c r="B96" s="30" t="s">
        <v>91</v>
      </c>
      <c r="C96" s="31">
        <v>46</v>
      </c>
      <c r="D96" s="31">
        <v>46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9679</v>
      </c>
      <c r="D99" s="31">
        <v>5355</v>
      </c>
      <c r="E99" s="38">
        <v>55.325963425973754</v>
      </c>
    </row>
    <row r="100" spans="2:5" ht="15.75" customHeight="1" x14ac:dyDescent="0.2">
      <c r="B100" s="30" t="s">
        <v>95</v>
      </c>
      <c r="C100" s="31">
        <v>427</v>
      </c>
      <c r="D100" s="31">
        <v>165</v>
      </c>
      <c r="E100" s="38">
        <v>38.641686182669787</v>
      </c>
    </row>
    <row r="101" spans="2:5" s="5" customFormat="1" ht="15.75" customHeight="1" x14ac:dyDescent="0.2">
      <c r="B101" s="26" t="s">
        <v>96</v>
      </c>
      <c r="C101" s="27">
        <v>454</v>
      </c>
      <c r="D101" s="27">
        <v>454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6" type="noConversion"/>
  <hyperlinks>
    <hyperlink ref="C4" location="Ocak!A1" display="Ocak" xr:uid="{BD54F7ED-0B83-4569-BFAB-22BF057C425E}"/>
    <hyperlink ref="D4" location="Şubat!A1" display="Şubat" xr:uid="{F3EED009-CDD4-4841-B4A0-06E0B51BD3F3}"/>
    <hyperlink ref="E4" location="Mart!A1" display="Mart" xr:uid="{5CB95A1F-C0F4-42CB-81F2-5F1ED9781986}"/>
    <hyperlink ref="C5" location="Nisan!A1" display="Nisan" xr:uid="{B85A6987-F723-4687-8C5D-2498BE1C3640}"/>
    <hyperlink ref="D5" location="Mayıs!A1" display="Mayıs" xr:uid="{16180917-3F18-42CC-A0F7-02CFD1E38CE2}"/>
    <hyperlink ref="E5" location="Haziran!A1" display="Haziran" xr:uid="{62CE80FC-3CCD-447C-B057-407D21507A48}"/>
    <hyperlink ref="C6" location="Temmuz!A1" display="Temmuz" xr:uid="{878D18FE-4ECA-48A9-B8C8-D9825E9F330C}"/>
    <hyperlink ref="D6" location="Ağustos!A1" display="Ağustos" xr:uid="{F7D99720-4526-43F5-8901-2B707EF1FBE0}"/>
    <hyperlink ref="E6" location="Eylül!A1" display="Eylül" xr:uid="{0E575EFB-D242-487B-A666-00C035268A6C}"/>
    <hyperlink ref="C7" location="Ekim!A1" display="Ekim" xr:uid="{758E351A-E910-4D82-956A-C8C009927E9D}"/>
    <hyperlink ref="D7" location="Kasım!A1" display="Kasım" xr:uid="{09236D81-579D-420A-BC85-3AA52FA743BE}"/>
    <hyperlink ref="E7" location="Aralık!A1" display="Aralık" xr:uid="{889F928D-571E-4352-B5D0-A81A8E0978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0C2-D717-4E01-B9C3-522AB6508BF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1069101</v>
      </c>
      <c r="D10" s="27">
        <v>758013</v>
      </c>
      <c r="E10" s="28">
        <v>70.901907303425958</v>
      </c>
    </row>
    <row r="11" spans="2:7" s="5" customFormat="1" ht="15.75" customHeight="1" x14ac:dyDescent="0.2">
      <c r="B11" s="26" t="s">
        <v>5</v>
      </c>
      <c r="C11" s="27">
        <v>791908</v>
      </c>
      <c r="D11" s="27">
        <v>640854</v>
      </c>
      <c r="E11" s="29">
        <v>80.925309505649651</v>
      </c>
    </row>
    <row r="12" spans="2:7" s="5" customFormat="1" ht="15.75" customHeight="1" x14ac:dyDescent="0.2">
      <c r="B12" s="26" t="s">
        <v>6</v>
      </c>
      <c r="C12" s="27">
        <v>379182</v>
      </c>
      <c r="D12" s="27">
        <v>308854</v>
      </c>
      <c r="E12" s="29">
        <v>81.452706088369169</v>
      </c>
      <c r="G12" s="6"/>
    </row>
    <row r="13" spans="2:7" s="5" customFormat="1" ht="15.75" customHeight="1" x14ac:dyDescent="0.2">
      <c r="B13" s="26" t="s">
        <v>7</v>
      </c>
      <c r="C13" s="27">
        <v>308292</v>
      </c>
      <c r="D13" s="27">
        <v>250842</v>
      </c>
      <c r="E13" s="29">
        <v>81.365069479584292</v>
      </c>
    </row>
    <row r="14" spans="2:7" ht="15.75" customHeight="1" x14ac:dyDescent="0.2">
      <c r="B14" s="30" t="s">
        <v>8</v>
      </c>
      <c r="C14" s="31">
        <v>27341</v>
      </c>
      <c r="D14" s="31">
        <v>15534</v>
      </c>
      <c r="E14" s="32">
        <v>56.815771186130718</v>
      </c>
    </row>
    <row r="15" spans="2:7" ht="15.75" customHeight="1" x14ac:dyDescent="0.2">
      <c r="B15" s="30" t="s">
        <v>9</v>
      </c>
      <c r="C15" s="31">
        <v>2791</v>
      </c>
      <c r="D15" s="31">
        <v>1726</v>
      </c>
      <c r="E15" s="32">
        <v>61.841633823002503</v>
      </c>
    </row>
    <row r="16" spans="2:7" ht="15.75" customHeight="1" x14ac:dyDescent="0.2">
      <c r="B16" s="30" t="s">
        <v>10</v>
      </c>
      <c r="C16" s="31">
        <v>262782</v>
      </c>
      <c r="D16" s="31">
        <v>220716</v>
      </c>
      <c r="E16" s="32">
        <v>83.992054250291119</v>
      </c>
    </row>
    <row r="17" spans="2:5" ht="15.75" customHeight="1" x14ac:dyDescent="0.2">
      <c r="B17" s="30" t="s">
        <v>11</v>
      </c>
      <c r="C17" s="31">
        <v>15378</v>
      </c>
      <c r="D17" s="31">
        <v>12866</v>
      </c>
      <c r="E17" s="32">
        <v>83.664975939654056</v>
      </c>
    </row>
    <row r="18" spans="2:5" s="5" customFormat="1" ht="15.75" customHeight="1" x14ac:dyDescent="0.2">
      <c r="B18" s="26" t="s">
        <v>12</v>
      </c>
      <c r="C18" s="27">
        <v>70890</v>
      </c>
      <c r="D18" s="27">
        <v>58012</v>
      </c>
      <c r="E18" s="29">
        <v>81.833827056002264</v>
      </c>
    </row>
    <row r="19" spans="2:5" ht="15.75" customHeight="1" x14ac:dyDescent="0.2">
      <c r="B19" s="30" t="s">
        <v>13</v>
      </c>
      <c r="C19" s="31">
        <v>16600</v>
      </c>
      <c r="D19" s="31">
        <v>6891</v>
      </c>
      <c r="E19" s="32">
        <v>41.512048192771083</v>
      </c>
    </row>
    <row r="20" spans="2:5" ht="15.75" customHeight="1" x14ac:dyDescent="0.2">
      <c r="B20" s="30" t="s">
        <v>14</v>
      </c>
      <c r="C20" s="31">
        <v>99</v>
      </c>
      <c r="D20" s="31">
        <v>11</v>
      </c>
      <c r="E20" s="32">
        <v>11.111111111111111</v>
      </c>
    </row>
    <row r="21" spans="2:5" ht="15.75" customHeight="1" x14ac:dyDescent="0.2">
      <c r="B21" s="30" t="s">
        <v>15</v>
      </c>
      <c r="C21" s="31">
        <v>54191</v>
      </c>
      <c r="D21" s="31">
        <v>51110</v>
      </c>
      <c r="E21" s="32">
        <v>94.31455407724529</v>
      </c>
    </row>
    <row r="22" spans="2:5" s="4" customFormat="1" ht="15.75" customHeight="1" x14ac:dyDescent="0.2">
      <c r="B22" s="26" t="s">
        <v>16</v>
      </c>
      <c r="C22" s="27">
        <v>67462</v>
      </c>
      <c r="D22" s="27">
        <v>43770</v>
      </c>
      <c r="E22" s="28">
        <v>64.880970027571067</v>
      </c>
    </row>
    <row r="23" spans="2:5" s="8" customFormat="1" ht="15.75" customHeight="1" x14ac:dyDescent="0.2">
      <c r="B23" s="30" t="s">
        <v>17</v>
      </c>
      <c r="C23" s="31">
        <v>2511</v>
      </c>
      <c r="D23" s="31">
        <v>1169</v>
      </c>
      <c r="E23" s="33">
        <v>46.555157307845477</v>
      </c>
    </row>
    <row r="24" spans="2:5" s="8" customFormat="1" ht="15.75" customHeight="1" x14ac:dyDescent="0.2">
      <c r="B24" s="30" t="s">
        <v>18</v>
      </c>
      <c r="C24" s="31">
        <v>64951</v>
      </c>
      <c r="D24" s="31">
        <v>42601</v>
      </c>
      <c r="E24" s="33">
        <v>65.589444350356416</v>
      </c>
    </row>
    <row r="25" spans="2:5" s="4" customFormat="1" ht="15.75" customHeight="1" x14ac:dyDescent="0.2">
      <c r="B25" s="26" t="s">
        <v>19</v>
      </c>
      <c r="C25" s="27">
        <v>195911</v>
      </c>
      <c r="D25" s="27">
        <v>148160</v>
      </c>
      <c r="E25" s="28">
        <v>75.626177192704844</v>
      </c>
    </row>
    <row r="26" spans="2:5" s="4" customFormat="1" ht="15.75" customHeight="1" x14ac:dyDescent="0.2">
      <c r="B26" s="26" t="s">
        <v>20</v>
      </c>
      <c r="C26" s="27">
        <v>129775</v>
      </c>
      <c r="D26" s="27">
        <v>84019</v>
      </c>
      <c r="E26" s="28">
        <v>64.742053554228477</v>
      </c>
    </row>
    <row r="27" spans="2:5" s="8" customFormat="1" ht="15.75" customHeight="1" x14ac:dyDescent="0.2">
      <c r="B27" s="30" t="s">
        <v>21</v>
      </c>
      <c r="C27" s="31">
        <v>114455</v>
      </c>
      <c r="D27" s="31">
        <v>69311</v>
      </c>
      <c r="E27" s="33">
        <v>60.557424315233064</v>
      </c>
    </row>
    <row r="28" spans="2:5" s="8" customFormat="1" ht="15.75" customHeight="1" x14ac:dyDescent="0.2">
      <c r="B28" s="30" t="s">
        <v>22</v>
      </c>
      <c r="C28" s="31">
        <v>15320</v>
      </c>
      <c r="D28" s="31">
        <v>14708</v>
      </c>
      <c r="E28" s="33">
        <v>96.005221932114878</v>
      </c>
    </row>
    <row r="29" spans="2:5" s="4" customFormat="1" ht="15.75" customHeight="1" x14ac:dyDescent="0.2">
      <c r="B29" s="26" t="s">
        <v>23</v>
      </c>
      <c r="C29" s="27">
        <v>46831</v>
      </c>
      <c r="D29" s="27">
        <v>45600</v>
      </c>
      <c r="E29" s="28">
        <v>97.371399286797214</v>
      </c>
    </row>
    <row r="30" spans="2:5" s="8" customFormat="1" ht="15.75" customHeight="1" x14ac:dyDescent="0.2">
      <c r="B30" s="30" t="s">
        <v>24</v>
      </c>
      <c r="C30" s="31">
        <v>257</v>
      </c>
      <c r="D30" s="31">
        <v>256</v>
      </c>
      <c r="E30" s="33">
        <v>99.610894941634243</v>
      </c>
    </row>
    <row r="31" spans="2:5" s="8" customFormat="1" ht="15.75" customHeight="1" x14ac:dyDescent="0.2">
      <c r="B31" s="30" t="s">
        <v>201</v>
      </c>
      <c r="C31" s="31">
        <v>42167</v>
      </c>
      <c r="D31" s="31">
        <v>42166</v>
      </c>
      <c r="E31" s="33">
        <v>99.997628477245243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4407</v>
      </c>
      <c r="D35" s="31">
        <v>3178</v>
      </c>
      <c r="E35" s="32">
        <v>72.112548218742916</v>
      </c>
    </row>
    <row r="36" spans="2:5" s="5" customFormat="1" ht="15.75" customHeight="1" x14ac:dyDescent="0.2">
      <c r="B36" s="26" t="s">
        <v>30</v>
      </c>
      <c r="C36" s="27">
        <v>19305</v>
      </c>
      <c r="D36" s="27">
        <v>18541</v>
      </c>
      <c r="E36" s="29">
        <v>96.042476042476039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65489</v>
      </c>
      <c r="D39" s="27">
        <v>65489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4765</v>
      </c>
      <c r="D40" s="31">
        <v>4765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60724</v>
      </c>
      <c r="D41" s="31">
        <v>60724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0</v>
      </c>
      <c r="D42" s="31">
        <v>0</v>
      </c>
      <c r="E42" s="33"/>
    </row>
    <row r="43" spans="2:5" s="4" customFormat="1" ht="15.75" customHeight="1" x14ac:dyDescent="0.2">
      <c r="B43" s="26" t="s">
        <v>37</v>
      </c>
      <c r="C43" s="27">
        <v>41585</v>
      </c>
      <c r="D43" s="27">
        <v>36717</v>
      </c>
      <c r="E43" s="28">
        <v>88.293855957677053</v>
      </c>
    </row>
    <row r="44" spans="2:5" s="4" customFormat="1" ht="15.75" customHeight="1" x14ac:dyDescent="0.2">
      <c r="B44" s="26" t="s">
        <v>38</v>
      </c>
      <c r="C44" s="27">
        <v>40912</v>
      </c>
      <c r="D44" s="27">
        <v>37382</v>
      </c>
      <c r="E44" s="28">
        <v>91.371724677356283</v>
      </c>
    </row>
    <row r="45" spans="2:5" s="4" customFormat="1" ht="15.75" customHeight="1" x14ac:dyDescent="0.2">
      <c r="B45" s="26" t="s">
        <v>39</v>
      </c>
      <c r="C45" s="27">
        <v>1367</v>
      </c>
      <c r="D45" s="27">
        <v>482</v>
      </c>
      <c r="E45" s="28">
        <v>35.259692757863938</v>
      </c>
    </row>
    <row r="46" spans="2:5" s="4" customFormat="1" ht="15.75" customHeight="1" x14ac:dyDescent="0.2">
      <c r="B46" s="26" t="s">
        <v>40</v>
      </c>
      <c r="C46" s="27">
        <v>267489</v>
      </c>
      <c r="D46" s="27">
        <v>112072</v>
      </c>
      <c r="E46" s="28">
        <v>41.897797666446095</v>
      </c>
    </row>
    <row r="47" spans="2:5" s="4" customFormat="1" ht="15.75" customHeight="1" x14ac:dyDescent="0.2">
      <c r="B47" s="26" t="s">
        <v>41</v>
      </c>
      <c r="C47" s="27">
        <v>24719</v>
      </c>
      <c r="D47" s="27">
        <v>24719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24631</v>
      </c>
      <c r="D48" s="31">
        <v>24631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84</v>
      </c>
      <c r="D50" s="31">
        <v>84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376</v>
      </c>
      <c r="D51" s="27">
        <v>343</v>
      </c>
      <c r="E51" s="28">
        <v>91.223404255319153</v>
      </c>
    </row>
    <row r="52" spans="2:5" s="4" customFormat="1" ht="15.75" customHeight="1" x14ac:dyDescent="0.2">
      <c r="B52" s="26" t="s">
        <v>46</v>
      </c>
      <c r="C52" s="27">
        <v>376</v>
      </c>
      <c r="D52" s="27">
        <v>343</v>
      </c>
      <c r="E52" s="28">
        <v>91.223404255319153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57045</v>
      </c>
      <c r="D60" s="27">
        <v>16834</v>
      </c>
      <c r="E60" s="28">
        <v>29.510035936541328</v>
      </c>
    </row>
    <row r="61" spans="2:5" s="4" customFormat="1" ht="15.75" customHeight="1" x14ac:dyDescent="0.2">
      <c r="B61" s="26" t="s">
        <v>56</v>
      </c>
      <c r="C61" s="27">
        <v>4517</v>
      </c>
      <c r="D61" s="27">
        <v>4115</v>
      </c>
      <c r="E61" s="28">
        <v>91.10028780163826</v>
      </c>
    </row>
    <row r="62" spans="2:5" s="8" customFormat="1" ht="15.75" customHeight="1" x14ac:dyDescent="0.2">
      <c r="B62" s="30" t="s">
        <v>57</v>
      </c>
      <c r="C62" s="31">
        <v>3278</v>
      </c>
      <c r="D62" s="31">
        <v>3278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815</v>
      </c>
      <c r="D63" s="31">
        <v>413</v>
      </c>
      <c r="E63" s="33">
        <v>50.674846625766868</v>
      </c>
    </row>
    <row r="64" spans="2:5" s="8" customFormat="1" ht="15.75" customHeight="1" x14ac:dyDescent="0.2">
      <c r="B64" s="30" t="s">
        <v>59</v>
      </c>
      <c r="C64" s="31">
        <v>424</v>
      </c>
      <c r="D64" s="31">
        <v>424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52528</v>
      </c>
      <c r="D65" s="27">
        <v>12719</v>
      </c>
      <c r="E65" s="28">
        <v>24.213752665245202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51764</v>
      </c>
      <c r="D67" s="31">
        <v>12067</v>
      </c>
      <c r="E67" s="33">
        <v>23.311567885016611</v>
      </c>
    </row>
    <row r="68" spans="2:5" s="8" customFormat="1" ht="15.75" customHeight="1" x14ac:dyDescent="0.2">
      <c r="B68" s="30" t="s">
        <v>63</v>
      </c>
      <c r="C68" s="31">
        <v>764</v>
      </c>
      <c r="D68" s="31">
        <v>652</v>
      </c>
      <c r="E68" s="33">
        <v>85.340314136125656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170816</v>
      </c>
      <c r="D70" s="27">
        <v>59159</v>
      </c>
      <c r="E70" s="28">
        <v>34.633172536530537</v>
      </c>
    </row>
    <row r="71" spans="2:5" s="8" customFormat="1" ht="15.75" customHeight="1" x14ac:dyDescent="0.2">
      <c r="B71" s="34" t="s">
        <v>66</v>
      </c>
      <c r="C71" s="35">
        <v>1230</v>
      </c>
      <c r="D71" s="35">
        <v>1213</v>
      </c>
      <c r="E71" s="33">
        <v>98.617886178861795</v>
      </c>
    </row>
    <row r="72" spans="2:5" s="8" customFormat="1" ht="15.75" customHeight="1" x14ac:dyDescent="0.2">
      <c r="B72" s="34" t="s">
        <v>67</v>
      </c>
      <c r="C72" s="35">
        <v>-2</v>
      </c>
      <c r="D72" s="35">
        <v>1</v>
      </c>
      <c r="E72" s="33">
        <v>-50</v>
      </c>
    </row>
    <row r="73" spans="2:5" s="8" customFormat="1" ht="15.75" customHeight="1" x14ac:dyDescent="0.2">
      <c r="B73" s="34" t="s">
        <v>68</v>
      </c>
      <c r="C73" s="35">
        <v>4109</v>
      </c>
      <c r="D73" s="35">
        <v>3816</v>
      </c>
      <c r="E73" s="33">
        <v>92.869311267948405</v>
      </c>
    </row>
    <row r="74" spans="2:5" s="8" customFormat="1" ht="15.75" customHeight="1" x14ac:dyDescent="0.2">
      <c r="B74" s="34" t="s">
        <v>69</v>
      </c>
      <c r="C74" s="35">
        <v>130585</v>
      </c>
      <c r="D74" s="35">
        <v>27353</v>
      </c>
      <c r="E74" s="33">
        <v>20.946509936056977</v>
      </c>
    </row>
    <row r="75" spans="2:5" s="8" customFormat="1" ht="15.75" customHeight="1" x14ac:dyDescent="0.2">
      <c r="B75" s="34" t="s">
        <v>70</v>
      </c>
      <c r="C75" s="35">
        <v>22616</v>
      </c>
      <c r="D75" s="35">
        <v>20471</v>
      </c>
      <c r="E75" s="33">
        <v>90.51556420233463</v>
      </c>
    </row>
    <row r="76" spans="2:5" s="8" customFormat="1" ht="15.75" customHeight="1" x14ac:dyDescent="0.2">
      <c r="B76" s="34" t="s">
        <v>71</v>
      </c>
      <c r="C76" s="35">
        <v>12278</v>
      </c>
      <c r="D76" s="35">
        <v>6305</v>
      </c>
      <c r="E76" s="33">
        <v>51.352011728294514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14533</v>
      </c>
      <c r="D86" s="27">
        <v>11017</v>
      </c>
      <c r="E86" s="28">
        <v>75.806784559278881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688</v>
      </c>
      <c r="D89" s="31">
        <v>687</v>
      </c>
      <c r="E89" s="33">
        <v>99.854651162790702</v>
      </c>
    </row>
    <row r="90" spans="2:5" ht="15.75" customHeight="1" x14ac:dyDescent="0.2">
      <c r="B90" s="30" t="s">
        <v>85</v>
      </c>
      <c r="C90" s="31">
        <v>7380</v>
      </c>
      <c r="D90" s="31">
        <v>7258</v>
      </c>
      <c r="E90" s="33">
        <v>98.34688346883469</v>
      </c>
    </row>
    <row r="91" spans="2:5" ht="15.75" customHeight="1" x14ac:dyDescent="0.2">
      <c r="B91" s="30" t="s">
        <v>86</v>
      </c>
      <c r="C91" s="31">
        <v>472</v>
      </c>
      <c r="D91" s="31">
        <v>472</v>
      </c>
      <c r="E91" s="33">
        <v>100</v>
      </c>
    </row>
    <row r="92" spans="2:5" ht="15.75" customHeight="1" x14ac:dyDescent="0.2">
      <c r="B92" s="30" t="s">
        <v>87</v>
      </c>
      <c r="C92" s="31">
        <v>78</v>
      </c>
      <c r="D92" s="31">
        <v>78</v>
      </c>
      <c r="E92" s="33">
        <v>100</v>
      </c>
    </row>
    <row r="93" spans="2:5" ht="15.75" customHeight="1" x14ac:dyDescent="0.2">
      <c r="B93" s="30" t="s">
        <v>88</v>
      </c>
      <c r="C93" s="31">
        <v>5915</v>
      </c>
      <c r="D93" s="31">
        <v>2522</v>
      </c>
      <c r="E93" s="33">
        <v>42.637362637362635</v>
      </c>
    </row>
    <row r="94" spans="2:5" s="5" customFormat="1" ht="15.75" customHeight="1" x14ac:dyDescent="0.2">
      <c r="B94" s="26" t="s">
        <v>89</v>
      </c>
      <c r="C94" s="27">
        <v>9704</v>
      </c>
      <c r="D94" s="27">
        <v>5087</v>
      </c>
      <c r="E94" s="37">
        <v>52.421681780708987</v>
      </c>
    </row>
    <row r="95" spans="2:5" s="5" customFormat="1" ht="15.75" customHeight="1" x14ac:dyDescent="0.2">
      <c r="B95" s="26" t="s">
        <v>90</v>
      </c>
      <c r="C95" s="27">
        <v>9400</v>
      </c>
      <c r="D95" s="27">
        <v>4783</v>
      </c>
      <c r="E95" s="37">
        <v>50.882978723404257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8974</v>
      </c>
      <c r="D99" s="31">
        <v>4619</v>
      </c>
      <c r="E99" s="38">
        <v>51.470915979496326</v>
      </c>
    </row>
    <row r="100" spans="2:5" ht="15.75" customHeight="1" x14ac:dyDescent="0.2">
      <c r="B100" s="30" t="s">
        <v>95</v>
      </c>
      <c r="C100" s="31">
        <v>426</v>
      </c>
      <c r="D100" s="31">
        <v>164</v>
      </c>
      <c r="E100" s="38">
        <v>38.497652582159624</v>
      </c>
    </row>
    <row r="101" spans="2:5" s="5" customFormat="1" ht="15.75" customHeight="1" x14ac:dyDescent="0.2">
      <c r="B101" s="26" t="s">
        <v>96</v>
      </c>
      <c r="C101" s="27">
        <v>304</v>
      </c>
      <c r="D101" s="27">
        <v>304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6" type="noConversion"/>
  <hyperlinks>
    <hyperlink ref="C4" location="Ocak!A1" display="Ocak" xr:uid="{576064C9-8FEF-4269-90C8-040F4F8DB5A9}"/>
    <hyperlink ref="D4" location="Şubat!A1" display="Şubat" xr:uid="{DAED84A3-EE18-45D2-8FDA-6C725F4CE610}"/>
    <hyperlink ref="E4" location="Mart!A1" display="Mart" xr:uid="{2A24C3AC-13D7-4EC7-9EC9-40F2E742DBAD}"/>
    <hyperlink ref="C5" location="Nisan!A1" display="Nisan" xr:uid="{30117B94-FAAB-4FC1-8731-4F7D5B1B63D1}"/>
    <hyperlink ref="D5" location="Mayıs!A1" display="Mayıs" xr:uid="{A87160F7-27E6-47E9-A85F-A19E7F738913}"/>
    <hyperlink ref="E5" location="Haziran!A1" display="Haziran" xr:uid="{51ADA3C6-72E7-46D2-AFCC-1A983E559EDA}"/>
    <hyperlink ref="C6" location="Temmuz!A1" display="Temmuz" xr:uid="{18F41FCB-7415-444A-A004-B2D4E34B5ED6}"/>
    <hyperlink ref="D6" location="Ağustos!A1" display="Ağustos" xr:uid="{C00BD5B6-0891-4287-B392-B466870690AF}"/>
    <hyperlink ref="E6" location="Eylül!A1" display="Eylül" xr:uid="{495766E6-D265-4E4D-BC7C-8A1054BB8CD0}"/>
    <hyperlink ref="C7" location="Ekim!A1" display="Ekim" xr:uid="{DD863F61-7633-42D6-BD8F-BD50AAA40729}"/>
    <hyperlink ref="D7" location="Kasım!A1" display="Kasım" xr:uid="{D85BEFFB-120A-4F95-90A7-E90E8BA218DC}"/>
    <hyperlink ref="E7" location="Aralık!A1" display="Aralık" xr:uid="{A8A30EB4-ECDD-40CD-97A5-C1EC930D3D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E138-B212-48E7-8D48-14DF38E4186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202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999011</v>
      </c>
      <c r="D10" s="27">
        <v>692037</v>
      </c>
      <c r="E10" s="28">
        <v>69.272210215903527</v>
      </c>
    </row>
    <row r="11" spans="2:7" s="5" customFormat="1" ht="15.75" customHeight="1" x14ac:dyDescent="0.2">
      <c r="B11" s="26" t="s">
        <v>5</v>
      </c>
      <c r="C11" s="27">
        <v>727556</v>
      </c>
      <c r="D11" s="27">
        <v>580713</v>
      </c>
      <c r="E11" s="29">
        <v>79.816948798443008</v>
      </c>
    </row>
    <row r="12" spans="2:7" s="5" customFormat="1" ht="15.75" customHeight="1" x14ac:dyDescent="0.2">
      <c r="B12" s="26" t="s">
        <v>6</v>
      </c>
      <c r="C12" s="27">
        <v>345419</v>
      </c>
      <c r="D12" s="27">
        <v>277422</v>
      </c>
      <c r="E12" s="29">
        <v>80.314632374015332</v>
      </c>
      <c r="G12" s="6"/>
    </row>
    <row r="13" spans="2:7" s="5" customFormat="1" ht="15.75" customHeight="1" x14ac:dyDescent="0.2">
      <c r="B13" s="26" t="s">
        <v>7</v>
      </c>
      <c r="C13" s="27">
        <v>274767</v>
      </c>
      <c r="D13" s="27">
        <v>220078</v>
      </c>
      <c r="E13" s="29">
        <v>80.096226985045519</v>
      </c>
    </row>
    <row r="14" spans="2:7" ht="15.75" customHeight="1" x14ac:dyDescent="0.2">
      <c r="B14" s="30" t="s">
        <v>8</v>
      </c>
      <c r="C14" s="31">
        <v>27276</v>
      </c>
      <c r="D14" s="31">
        <v>15149</v>
      </c>
      <c r="E14" s="32">
        <v>55.539668573104564</v>
      </c>
    </row>
    <row r="15" spans="2:7" ht="15.75" customHeight="1" x14ac:dyDescent="0.2">
      <c r="B15" s="30" t="s">
        <v>9</v>
      </c>
      <c r="C15" s="31">
        <v>2789</v>
      </c>
      <c r="D15" s="31">
        <v>1693</v>
      </c>
      <c r="E15" s="32">
        <v>60.702760846181427</v>
      </c>
    </row>
    <row r="16" spans="2:7" ht="15.75" customHeight="1" x14ac:dyDescent="0.2">
      <c r="B16" s="30" t="s">
        <v>10</v>
      </c>
      <c r="C16" s="31">
        <v>229423</v>
      </c>
      <c r="D16" s="31">
        <v>190496</v>
      </c>
      <c r="E16" s="32">
        <v>83.032651477837888</v>
      </c>
    </row>
    <row r="17" spans="2:5" ht="15.75" customHeight="1" x14ac:dyDescent="0.2">
      <c r="B17" s="30" t="s">
        <v>11</v>
      </c>
      <c r="C17" s="31">
        <v>15279</v>
      </c>
      <c r="D17" s="31">
        <v>12740</v>
      </c>
      <c r="E17" s="32">
        <v>83.38242031546568</v>
      </c>
    </row>
    <row r="18" spans="2:5" s="5" customFormat="1" ht="15.75" customHeight="1" x14ac:dyDescent="0.2">
      <c r="B18" s="26" t="s">
        <v>12</v>
      </c>
      <c r="C18" s="27">
        <v>70652</v>
      </c>
      <c r="D18" s="27">
        <v>57344</v>
      </c>
      <c r="E18" s="29">
        <v>81.164015172960418</v>
      </c>
    </row>
    <row r="19" spans="2:5" ht="15.75" customHeight="1" x14ac:dyDescent="0.2">
      <c r="B19" s="30" t="s">
        <v>13</v>
      </c>
      <c r="C19" s="31">
        <v>16450</v>
      </c>
      <c r="D19" s="31">
        <v>6418</v>
      </c>
      <c r="E19" s="32">
        <v>39.015197568389063</v>
      </c>
    </row>
    <row r="20" spans="2:5" ht="15.75" customHeight="1" x14ac:dyDescent="0.2">
      <c r="B20" s="30" t="s">
        <v>14</v>
      </c>
      <c r="C20" s="31">
        <v>99</v>
      </c>
      <c r="D20" s="31">
        <v>11</v>
      </c>
      <c r="E20" s="32">
        <v>11.111111111111111</v>
      </c>
    </row>
    <row r="21" spans="2:5" ht="15.75" customHeight="1" x14ac:dyDescent="0.2">
      <c r="B21" s="30" t="s">
        <v>15</v>
      </c>
      <c r="C21" s="31">
        <v>54103</v>
      </c>
      <c r="D21" s="31">
        <v>50915</v>
      </c>
      <c r="E21" s="32">
        <v>94.107535626490218</v>
      </c>
    </row>
    <row r="22" spans="2:5" s="4" customFormat="1" ht="15.75" customHeight="1" x14ac:dyDescent="0.2">
      <c r="B22" s="26" t="s">
        <v>16</v>
      </c>
      <c r="C22" s="27">
        <v>66688</v>
      </c>
      <c r="D22" s="27">
        <v>42639</v>
      </c>
      <c r="E22" s="28">
        <v>63.938039827255281</v>
      </c>
    </row>
    <row r="23" spans="2:5" s="8" customFormat="1" ht="15.75" customHeight="1" x14ac:dyDescent="0.2">
      <c r="B23" s="30" t="s">
        <v>17</v>
      </c>
      <c r="C23" s="31">
        <v>2446</v>
      </c>
      <c r="D23" s="31">
        <v>1139</v>
      </c>
      <c r="E23" s="33">
        <v>46.565821749795582</v>
      </c>
    </row>
    <row r="24" spans="2:5" s="8" customFormat="1" ht="15.75" customHeight="1" x14ac:dyDescent="0.2">
      <c r="B24" s="30" t="s">
        <v>18</v>
      </c>
      <c r="C24" s="31">
        <v>64242</v>
      </c>
      <c r="D24" s="31">
        <v>41500</v>
      </c>
      <c r="E24" s="33">
        <v>64.599483204134373</v>
      </c>
    </row>
    <row r="25" spans="2:5" s="4" customFormat="1" ht="15.75" customHeight="1" x14ac:dyDescent="0.2">
      <c r="B25" s="26" t="s">
        <v>19</v>
      </c>
      <c r="C25" s="27">
        <v>178118</v>
      </c>
      <c r="D25" s="27">
        <v>132786</v>
      </c>
      <c r="E25" s="28">
        <v>74.549455978620912</v>
      </c>
    </row>
    <row r="26" spans="2:5" s="4" customFormat="1" ht="15.75" customHeight="1" x14ac:dyDescent="0.2">
      <c r="B26" s="26" t="s">
        <v>20</v>
      </c>
      <c r="C26" s="27">
        <v>118039</v>
      </c>
      <c r="D26" s="27">
        <v>74654</v>
      </c>
      <c r="E26" s="28">
        <v>63.245198620794817</v>
      </c>
    </row>
    <row r="27" spans="2:5" s="8" customFormat="1" ht="15.75" customHeight="1" x14ac:dyDescent="0.2">
      <c r="B27" s="30" t="s">
        <v>21</v>
      </c>
      <c r="C27" s="31">
        <v>103664</v>
      </c>
      <c r="D27" s="31">
        <v>61787</v>
      </c>
      <c r="E27" s="33">
        <v>59.603140916808151</v>
      </c>
    </row>
    <row r="28" spans="2:5" s="8" customFormat="1" ht="15.75" customHeight="1" x14ac:dyDescent="0.2">
      <c r="B28" s="30" t="s">
        <v>22</v>
      </c>
      <c r="C28" s="31">
        <v>14375</v>
      </c>
      <c r="D28" s="31">
        <v>12867</v>
      </c>
      <c r="E28" s="33">
        <v>89.509565217391312</v>
      </c>
    </row>
    <row r="29" spans="2:5" s="4" customFormat="1" ht="15.75" customHeight="1" x14ac:dyDescent="0.2">
      <c r="B29" s="26" t="s">
        <v>23</v>
      </c>
      <c r="C29" s="27">
        <v>43453</v>
      </c>
      <c r="D29" s="27">
        <v>42282</v>
      </c>
      <c r="E29" s="28">
        <v>97.305134283018432</v>
      </c>
    </row>
    <row r="30" spans="2:5" s="8" customFormat="1" ht="15.75" customHeight="1" x14ac:dyDescent="0.2">
      <c r="B30" s="30" t="s">
        <v>24</v>
      </c>
      <c r="C30" s="31">
        <v>256</v>
      </c>
      <c r="D30" s="31">
        <v>244</v>
      </c>
      <c r="E30" s="33">
        <v>95.3125</v>
      </c>
    </row>
    <row r="31" spans="2:5" s="8" customFormat="1" ht="15.75" customHeight="1" x14ac:dyDescent="0.2">
      <c r="B31" s="30" t="s">
        <v>201</v>
      </c>
      <c r="C31" s="31">
        <v>39518</v>
      </c>
      <c r="D31" s="31">
        <v>39493</v>
      </c>
      <c r="E31" s="33">
        <v>99.936737689154313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3679</v>
      </c>
      <c r="D35" s="31">
        <v>2545</v>
      </c>
      <c r="E35" s="32">
        <v>69.176406632237018</v>
      </c>
    </row>
    <row r="36" spans="2:5" s="5" customFormat="1" ht="15.75" customHeight="1" x14ac:dyDescent="0.2">
      <c r="B36" s="26" t="s">
        <v>30</v>
      </c>
      <c r="C36" s="27">
        <v>16626</v>
      </c>
      <c r="D36" s="27">
        <v>15850</v>
      </c>
      <c r="E36" s="29">
        <v>95.33261157223626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60294</v>
      </c>
      <c r="D39" s="27">
        <v>60294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4484</v>
      </c>
      <c r="D40" s="31">
        <v>4484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55810</v>
      </c>
      <c r="D41" s="31">
        <v>55810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0</v>
      </c>
      <c r="D42" s="31">
        <v>0</v>
      </c>
      <c r="E42" s="33"/>
    </row>
    <row r="43" spans="2:5" s="4" customFormat="1" ht="15.75" customHeight="1" x14ac:dyDescent="0.2">
      <c r="B43" s="26" t="s">
        <v>37</v>
      </c>
      <c r="C43" s="27">
        <v>38561</v>
      </c>
      <c r="D43" s="27">
        <v>33596</v>
      </c>
      <c r="E43" s="28">
        <v>87.124296569072385</v>
      </c>
    </row>
    <row r="44" spans="2:5" s="4" customFormat="1" ht="15.75" customHeight="1" x14ac:dyDescent="0.2">
      <c r="B44" s="26" t="s">
        <v>38</v>
      </c>
      <c r="C44" s="27">
        <v>37110</v>
      </c>
      <c r="D44" s="27">
        <v>33500</v>
      </c>
      <c r="E44" s="28">
        <v>90.27216383724064</v>
      </c>
    </row>
    <row r="45" spans="2:5" s="4" customFormat="1" ht="15.75" customHeight="1" x14ac:dyDescent="0.2">
      <c r="B45" s="26" t="s">
        <v>39</v>
      </c>
      <c r="C45" s="27">
        <v>1366</v>
      </c>
      <c r="D45" s="27">
        <v>476</v>
      </c>
      <c r="E45" s="28">
        <v>34.846266471449489</v>
      </c>
    </row>
    <row r="46" spans="2:5" s="4" customFormat="1" ht="15.75" customHeight="1" x14ac:dyDescent="0.2">
      <c r="B46" s="26" t="s">
        <v>40</v>
      </c>
      <c r="C46" s="27">
        <v>262188</v>
      </c>
      <c r="D46" s="27">
        <v>106683</v>
      </c>
      <c r="E46" s="28">
        <v>40.689505240514443</v>
      </c>
    </row>
    <row r="47" spans="2:5" s="4" customFormat="1" ht="15.75" customHeight="1" x14ac:dyDescent="0.2">
      <c r="B47" s="26" t="s">
        <v>41</v>
      </c>
      <c r="C47" s="27">
        <v>23533</v>
      </c>
      <c r="D47" s="27">
        <v>23533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23459</v>
      </c>
      <c r="D48" s="31">
        <v>23459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70</v>
      </c>
      <c r="D50" s="31">
        <v>70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338</v>
      </c>
      <c r="D51" s="27">
        <v>305</v>
      </c>
      <c r="E51" s="28">
        <v>90.23668639053254</v>
      </c>
    </row>
    <row r="52" spans="2:5" s="4" customFormat="1" ht="15.75" customHeight="1" x14ac:dyDescent="0.2">
      <c r="B52" s="26" t="s">
        <v>46</v>
      </c>
      <c r="C52" s="27">
        <v>338</v>
      </c>
      <c r="D52" s="27">
        <v>305</v>
      </c>
      <c r="E52" s="28">
        <v>90.23668639053254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56307</v>
      </c>
      <c r="D60" s="27">
        <v>15915</v>
      </c>
      <c r="E60" s="28">
        <v>28.264691778997282</v>
      </c>
    </row>
    <row r="61" spans="2:5" s="4" customFormat="1" ht="15.75" customHeight="1" x14ac:dyDescent="0.2">
      <c r="B61" s="26" t="s">
        <v>56</v>
      </c>
      <c r="C61" s="27">
        <v>4097</v>
      </c>
      <c r="D61" s="27">
        <v>3693</v>
      </c>
      <c r="E61" s="28">
        <v>90.139126189895052</v>
      </c>
    </row>
    <row r="62" spans="2:5" s="8" customFormat="1" ht="15.75" customHeight="1" x14ac:dyDescent="0.2">
      <c r="B62" s="30" t="s">
        <v>57</v>
      </c>
      <c r="C62" s="31">
        <v>2934</v>
      </c>
      <c r="D62" s="31">
        <v>2934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796</v>
      </c>
      <c r="D63" s="31">
        <v>392</v>
      </c>
      <c r="E63" s="33">
        <v>49.246231155778894</v>
      </c>
    </row>
    <row r="64" spans="2:5" s="8" customFormat="1" ht="15.75" customHeight="1" x14ac:dyDescent="0.2">
      <c r="B64" s="30" t="s">
        <v>59</v>
      </c>
      <c r="C64" s="31">
        <v>367</v>
      </c>
      <c r="D64" s="31">
        <v>367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52210</v>
      </c>
      <c r="D65" s="27">
        <v>12222</v>
      </c>
      <c r="E65" s="28">
        <v>23.409308561578239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51505</v>
      </c>
      <c r="D67" s="31">
        <v>11638</v>
      </c>
      <c r="E67" s="33">
        <v>22.595864479176779</v>
      </c>
    </row>
    <row r="68" spans="2:5" s="8" customFormat="1" ht="15.75" customHeight="1" x14ac:dyDescent="0.2">
      <c r="B68" s="30" t="s">
        <v>63</v>
      </c>
      <c r="C68" s="31">
        <v>705</v>
      </c>
      <c r="D68" s="31">
        <v>584</v>
      </c>
      <c r="E68" s="33">
        <v>82.836879432624116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168403</v>
      </c>
      <c r="D70" s="27">
        <v>56848</v>
      </c>
      <c r="E70" s="28">
        <v>33.757118341122187</v>
      </c>
    </row>
    <row r="71" spans="2:5" s="8" customFormat="1" ht="15.75" customHeight="1" x14ac:dyDescent="0.2">
      <c r="B71" s="34" t="s">
        <v>66</v>
      </c>
      <c r="C71" s="35">
        <v>1120</v>
      </c>
      <c r="D71" s="35">
        <v>1103</v>
      </c>
      <c r="E71" s="33">
        <v>98.482142857142861</v>
      </c>
    </row>
    <row r="72" spans="2:5" s="8" customFormat="1" ht="15.75" customHeight="1" x14ac:dyDescent="0.2">
      <c r="B72" s="34" t="s">
        <v>67</v>
      </c>
      <c r="C72" s="35">
        <v>-2</v>
      </c>
      <c r="D72" s="35">
        <v>1</v>
      </c>
      <c r="E72" s="33">
        <v>-50</v>
      </c>
    </row>
    <row r="73" spans="2:5" s="8" customFormat="1" ht="15.75" customHeight="1" x14ac:dyDescent="0.2">
      <c r="B73" s="34" t="s">
        <v>68</v>
      </c>
      <c r="C73" s="35">
        <v>3874</v>
      </c>
      <c r="D73" s="35">
        <v>3574</v>
      </c>
      <c r="E73" s="33">
        <v>92.256066081569429</v>
      </c>
    </row>
    <row r="74" spans="2:5" s="8" customFormat="1" ht="15.75" customHeight="1" x14ac:dyDescent="0.2">
      <c r="B74" s="34" t="s">
        <v>69</v>
      </c>
      <c r="C74" s="35">
        <v>130154</v>
      </c>
      <c r="D74" s="35">
        <v>27101</v>
      </c>
      <c r="E74" s="33">
        <v>20.822256711280481</v>
      </c>
    </row>
    <row r="75" spans="2:5" s="8" customFormat="1" ht="15.75" customHeight="1" x14ac:dyDescent="0.2">
      <c r="B75" s="34" t="s">
        <v>70</v>
      </c>
      <c r="C75" s="35">
        <v>21788</v>
      </c>
      <c r="D75" s="35">
        <v>19612</v>
      </c>
      <c r="E75" s="33">
        <v>90.012851110703139</v>
      </c>
    </row>
    <row r="76" spans="2:5" s="8" customFormat="1" ht="15.75" customHeight="1" x14ac:dyDescent="0.2">
      <c r="B76" s="34" t="s">
        <v>71</v>
      </c>
      <c r="C76" s="35">
        <v>11469</v>
      </c>
      <c r="D76" s="35">
        <v>5457</v>
      </c>
      <c r="E76" s="33">
        <v>47.58043421396809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13607</v>
      </c>
      <c r="D86" s="27">
        <v>10082</v>
      </c>
      <c r="E86" s="28">
        <v>74.094216212243708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608</v>
      </c>
      <c r="D89" s="31">
        <v>607</v>
      </c>
      <c r="E89" s="33">
        <v>99.835526315789465</v>
      </c>
    </row>
    <row r="90" spans="2:5" ht="15.75" customHeight="1" x14ac:dyDescent="0.2">
      <c r="B90" s="30" t="s">
        <v>85</v>
      </c>
      <c r="C90" s="31">
        <v>6749</v>
      </c>
      <c r="D90" s="31">
        <v>6625</v>
      </c>
      <c r="E90" s="33">
        <v>98.162690769002808</v>
      </c>
    </row>
    <row r="91" spans="2:5" ht="15.75" customHeight="1" x14ac:dyDescent="0.2">
      <c r="B91" s="30" t="s">
        <v>86</v>
      </c>
      <c r="C91" s="31">
        <v>425</v>
      </c>
      <c r="D91" s="31">
        <v>425</v>
      </c>
      <c r="E91" s="33">
        <v>100</v>
      </c>
    </row>
    <row r="92" spans="2:5" ht="15.75" customHeight="1" x14ac:dyDescent="0.2">
      <c r="B92" s="30" t="s">
        <v>87</v>
      </c>
      <c r="C92" s="31">
        <v>50</v>
      </c>
      <c r="D92" s="31">
        <v>50</v>
      </c>
      <c r="E92" s="33">
        <v>100</v>
      </c>
    </row>
    <row r="93" spans="2:5" ht="15.75" customHeight="1" x14ac:dyDescent="0.2">
      <c r="B93" s="30" t="s">
        <v>88</v>
      </c>
      <c r="C93" s="31">
        <v>5775</v>
      </c>
      <c r="D93" s="31">
        <v>2375</v>
      </c>
      <c r="E93" s="33">
        <v>41.125541125541126</v>
      </c>
    </row>
    <row r="94" spans="2:5" s="5" customFormat="1" ht="15.75" customHeight="1" x14ac:dyDescent="0.2">
      <c r="B94" s="26" t="s">
        <v>89</v>
      </c>
      <c r="C94" s="27">
        <v>9267</v>
      </c>
      <c r="D94" s="27">
        <v>4641</v>
      </c>
      <c r="E94" s="37">
        <v>50.080932340563287</v>
      </c>
    </row>
    <row r="95" spans="2:5" s="5" customFormat="1" ht="15.75" customHeight="1" x14ac:dyDescent="0.2">
      <c r="B95" s="26" t="s">
        <v>90</v>
      </c>
      <c r="C95" s="27">
        <v>8976</v>
      </c>
      <c r="D95" s="27">
        <v>4350</v>
      </c>
      <c r="E95" s="37">
        <v>48.462566844919785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8595</v>
      </c>
      <c r="D99" s="31">
        <v>4231</v>
      </c>
      <c r="E99" s="38">
        <v>49.226294357184408</v>
      </c>
    </row>
    <row r="100" spans="2:5" ht="15.75" customHeight="1" x14ac:dyDescent="0.2">
      <c r="B100" s="30" t="s">
        <v>95</v>
      </c>
      <c r="C100" s="31">
        <v>381</v>
      </c>
      <c r="D100" s="31">
        <v>119</v>
      </c>
      <c r="E100" s="38">
        <v>31.233595800524931</v>
      </c>
    </row>
    <row r="101" spans="2:5" s="5" customFormat="1" ht="15.75" customHeight="1" x14ac:dyDescent="0.2">
      <c r="B101" s="26" t="s">
        <v>96</v>
      </c>
      <c r="C101" s="27">
        <v>291</v>
      </c>
      <c r="D101" s="27">
        <v>291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6" type="noConversion"/>
  <hyperlinks>
    <hyperlink ref="C4" location="Ocak!A1" display="Ocak" xr:uid="{82921436-3A20-4145-B3A9-24118698667D}"/>
    <hyperlink ref="D4" location="Şubat!A1" display="Şubat" xr:uid="{D0FE871F-3038-4147-A7E1-32E1EC00A809}"/>
    <hyperlink ref="E4" location="Mart!A1" display="Mart" xr:uid="{F98AE23D-C99F-4472-B71A-245E9C4B636C}"/>
    <hyperlink ref="C5" location="Nisan!A1" display="Nisan" xr:uid="{CEEA2640-B056-43C1-8448-61960B3EB994}"/>
    <hyperlink ref="D5" location="Mayıs!A1" display="Mayıs" xr:uid="{58A213EC-F428-4BB3-B1BA-0D0E581A56EE}"/>
    <hyperlink ref="E5" location="Haziran!A1" display="Haziran" xr:uid="{17B61780-39B4-4317-A6D8-88A564B85543}"/>
    <hyperlink ref="C6" location="Temmuz!A1" display="Temmuz" xr:uid="{E35B4203-FAF6-4194-BEFE-DA887D9E4157}"/>
    <hyperlink ref="D6" location="Ağustos!A1" display="Ağustos" xr:uid="{5577F9C6-05C0-4F5E-A55B-D6181D341E51}"/>
    <hyperlink ref="E6" location="Eylül!A1" display="Eylül" xr:uid="{5F77BD5C-5085-4BC4-9E37-020AB48D649B}"/>
    <hyperlink ref="C7" location="Ekim!A1" display="Ekim" xr:uid="{356DA305-EE6A-4B3A-AC35-EAC348D38F47}"/>
    <hyperlink ref="D7" location="Kasım!A1" display="Kasım" xr:uid="{0510126A-BF3E-47AE-8F73-4C5F395D623F}"/>
    <hyperlink ref="E7" location="Aralık!A1" display="Aralık" xr:uid="{7243D4F1-2801-408B-B391-51CED43A91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A208-8051-4E5B-B955-CC101AE2295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936624</v>
      </c>
      <c r="D10" s="27">
        <f>+D11+D46+D95+D106</f>
        <v>624760</v>
      </c>
      <c r="E10" s="28">
        <f t="shared" ref="E10:E72" si="0">+D10/C10*100</f>
        <v>66.703394318317706</v>
      </c>
    </row>
    <row r="11" spans="2:7" s="5" customFormat="1" ht="15.75" customHeight="1" x14ac:dyDescent="0.2">
      <c r="B11" s="26" t="s">
        <v>5</v>
      </c>
      <c r="C11" s="27">
        <f>+C12+C22+C25+C39+C43+C44+C45</f>
        <v>672564</v>
      </c>
      <c r="D11" s="27">
        <f>+D12+D22+D25+D39+D43+D44+D45</f>
        <v>522388</v>
      </c>
      <c r="E11" s="29">
        <f t="shared" si="0"/>
        <v>77.671121261322341</v>
      </c>
    </row>
    <row r="12" spans="2:7" s="5" customFormat="1" ht="15.75" customHeight="1" x14ac:dyDescent="0.2">
      <c r="B12" s="26" t="s">
        <v>6</v>
      </c>
      <c r="C12" s="27">
        <f>+C13+C18</f>
        <v>319394</v>
      </c>
      <c r="D12" s="27">
        <f>+D13+D18</f>
        <v>249873</v>
      </c>
      <c r="E12" s="29">
        <f t="shared" si="0"/>
        <v>78.233467128374357</v>
      </c>
      <c r="G12" s="6"/>
    </row>
    <row r="13" spans="2:7" s="5" customFormat="1" ht="15.75" customHeight="1" x14ac:dyDescent="0.2">
      <c r="B13" s="26" t="s">
        <v>7</v>
      </c>
      <c r="C13" s="27">
        <f>SUM(C14:C17)</f>
        <v>248414</v>
      </c>
      <c r="D13" s="27">
        <f>SUM(D14:D17)</f>
        <v>193546</v>
      </c>
      <c r="E13" s="29">
        <f t="shared" si="0"/>
        <v>77.912678029418629</v>
      </c>
    </row>
    <row r="14" spans="2:7" ht="15.75" customHeight="1" x14ac:dyDescent="0.2">
      <c r="B14" s="30" t="s">
        <v>8</v>
      </c>
      <c r="C14" s="31">
        <v>27470</v>
      </c>
      <c r="D14" s="31">
        <v>14500</v>
      </c>
      <c r="E14" s="32">
        <f t="shared" si="0"/>
        <v>52.784856206771025</v>
      </c>
    </row>
    <row r="15" spans="2:7" ht="15.75" customHeight="1" x14ac:dyDescent="0.2">
      <c r="B15" s="30" t="s">
        <v>9</v>
      </c>
      <c r="C15" s="31">
        <v>2788</v>
      </c>
      <c r="D15" s="31">
        <v>1656</v>
      </c>
      <c r="E15" s="32">
        <f t="shared" si="0"/>
        <v>59.397417503586802</v>
      </c>
    </row>
    <row r="16" spans="2:7" ht="15.75" customHeight="1" x14ac:dyDescent="0.2">
      <c r="B16" s="30" t="s">
        <v>10</v>
      </c>
      <c r="C16" s="31">
        <v>202825</v>
      </c>
      <c r="D16" s="31">
        <v>164805</v>
      </c>
      <c r="E16" s="32">
        <f t="shared" si="0"/>
        <v>81.254776284974724</v>
      </c>
    </row>
    <row r="17" spans="2:5" ht="15.75" customHeight="1" x14ac:dyDescent="0.2">
      <c r="B17" s="30" t="s">
        <v>11</v>
      </c>
      <c r="C17" s="31">
        <v>15331</v>
      </c>
      <c r="D17" s="31">
        <v>12585</v>
      </c>
      <c r="E17" s="32">
        <f t="shared" si="0"/>
        <v>82.088578696758205</v>
      </c>
    </row>
    <row r="18" spans="2:5" s="5" customFormat="1" ht="15.75" customHeight="1" x14ac:dyDescent="0.2">
      <c r="B18" s="26" t="s">
        <v>12</v>
      </c>
      <c r="C18" s="27">
        <f>SUM(C19:C21)</f>
        <v>70980</v>
      </c>
      <c r="D18" s="27">
        <f>SUM(D19:D21)</f>
        <v>56327</v>
      </c>
      <c r="E18" s="29">
        <f t="shared" si="0"/>
        <v>79.356156663848978</v>
      </c>
    </row>
    <row r="19" spans="2:5" ht="15.75" customHeight="1" x14ac:dyDescent="0.2">
      <c r="B19" s="30" t="s">
        <v>13</v>
      </c>
      <c r="C19" s="31">
        <v>16437</v>
      </c>
      <c r="D19" s="31">
        <v>5353</v>
      </c>
      <c r="E19" s="32">
        <f t="shared" si="0"/>
        <v>32.566770091865912</v>
      </c>
    </row>
    <row r="20" spans="2:5" ht="15.75" customHeight="1" x14ac:dyDescent="0.2">
      <c r="B20" s="30" t="s">
        <v>14</v>
      </c>
      <c r="C20" s="31">
        <v>99</v>
      </c>
      <c r="D20" s="31">
        <v>11</v>
      </c>
      <c r="E20" s="32">
        <f t="shared" si="0"/>
        <v>11.111111111111111</v>
      </c>
    </row>
    <row r="21" spans="2:5" ht="15.75" customHeight="1" x14ac:dyDescent="0.2">
      <c r="B21" s="30" t="s">
        <v>15</v>
      </c>
      <c r="C21" s="31">
        <v>54444</v>
      </c>
      <c r="D21" s="31">
        <v>50963</v>
      </c>
      <c r="E21" s="32">
        <f t="shared" si="0"/>
        <v>93.606274336933353</v>
      </c>
    </row>
    <row r="22" spans="2:5" s="4" customFormat="1" ht="15.75" customHeight="1" x14ac:dyDescent="0.2">
      <c r="B22" s="26" t="s">
        <v>16</v>
      </c>
      <c r="C22" s="27">
        <f>SUM(C23:C24)</f>
        <v>66534</v>
      </c>
      <c r="D22" s="27">
        <f>SUM(D23:D24)</f>
        <v>41082</v>
      </c>
      <c r="E22" s="28">
        <f t="shared" si="0"/>
        <v>61.745874289836777</v>
      </c>
    </row>
    <row r="23" spans="2:5" s="8" customFormat="1" ht="15.75" customHeight="1" x14ac:dyDescent="0.2">
      <c r="B23" s="30" t="s">
        <v>17</v>
      </c>
      <c r="C23" s="31">
        <v>2439</v>
      </c>
      <c r="D23" s="31">
        <v>1133</v>
      </c>
      <c r="E23" s="33">
        <f t="shared" si="0"/>
        <v>46.453464534645342</v>
      </c>
    </row>
    <row r="24" spans="2:5" s="8" customFormat="1" ht="15.75" customHeight="1" x14ac:dyDescent="0.2">
      <c r="B24" s="30" t="s">
        <v>18</v>
      </c>
      <c r="C24" s="31">
        <v>64095</v>
      </c>
      <c r="D24" s="31">
        <v>39949</v>
      </c>
      <c r="E24" s="33">
        <f t="shared" si="0"/>
        <v>62.327794679772211</v>
      </c>
    </row>
    <row r="25" spans="2:5" s="4" customFormat="1" ht="15.75" customHeight="1" x14ac:dyDescent="0.2">
      <c r="B25" s="26" t="s">
        <v>19</v>
      </c>
      <c r="C25" s="27">
        <f>+C26+C29+C36+C37+C38</f>
        <v>162693</v>
      </c>
      <c r="D25" s="27">
        <f>+D26+D29+D36+D37+D38</f>
        <v>117121</v>
      </c>
      <c r="E25" s="28">
        <f t="shared" si="0"/>
        <v>71.988960803476488</v>
      </c>
    </row>
    <row r="26" spans="2:5" s="4" customFormat="1" ht="15.75" customHeight="1" x14ac:dyDescent="0.2">
      <c r="B26" s="26" t="s">
        <v>20</v>
      </c>
      <c r="C26" s="27">
        <f>SUM(C27:C28)</f>
        <v>108071</v>
      </c>
      <c r="D26" s="27">
        <f>SUM(D27:D28)</f>
        <v>64327</v>
      </c>
      <c r="E26" s="28">
        <f t="shared" si="0"/>
        <v>59.52290623756604</v>
      </c>
    </row>
    <row r="27" spans="2:5" s="8" customFormat="1" ht="15.75" customHeight="1" x14ac:dyDescent="0.2">
      <c r="B27" s="30" t="s">
        <v>21</v>
      </c>
      <c r="C27" s="31">
        <v>95638</v>
      </c>
      <c r="D27" s="31">
        <v>52620</v>
      </c>
      <c r="E27" s="33">
        <f t="shared" si="0"/>
        <v>55.019971141178189</v>
      </c>
    </row>
    <row r="28" spans="2:5" s="8" customFormat="1" ht="15.75" customHeight="1" x14ac:dyDescent="0.2">
      <c r="B28" s="30" t="s">
        <v>22</v>
      </c>
      <c r="C28" s="31">
        <v>12433</v>
      </c>
      <c r="D28" s="31">
        <v>11707</v>
      </c>
      <c r="E28" s="33">
        <f t="shared" si="0"/>
        <v>94.160701359285767</v>
      </c>
    </row>
    <row r="29" spans="2:5" s="4" customFormat="1" ht="15.75" customHeight="1" x14ac:dyDescent="0.2">
      <c r="B29" s="26" t="s">
        <v>23</v>
      </c>
      <c r="C29" s="27">
        <f>SUM(C30:C35)</f>
        <v>39660</v>
      </c>
      <c r="D29" s="27">
        <f>SUM(D30:D35)</f>
        <v>38522</v>
      </c>
      <c r="E29" s="28">
        <f t="shared" si="0"/>
        <v>97.130610186585983</v>
      </c>
    </row>
    <row r="30" spans="2:5" s="8" customFormat="1" ht="15.75" customHeight="1" x14ac:dyDescent="0.2">
      <c r="B30" s="30" t="s">
        <v>24</v>
      </c>
      <c r="C30" s="31">
        <v>245</v>
      </c>
      <c r="D30" s="31">
        <v>244</v>
      </c>
      <c r="E30" s="33">
        <f t="shared" si="0"/>
        <v>99.591836734693871</v>
      </c>
    </row>
    <row r="31" spans="2:5" s="8" customFormat="1" ht="15.75" customHeight="1" x14ac:dyDescent="0.2">
      <c r="B31" s="30" t="s">
        <v>25</v>
      </c>
      <c r="C31" s="31">
        <v>36178</v>
      </c>
      <c r="D31" s="31">
        <v>36153</v>
      </c>
      <c r="E31" s="33">
        <f t="shared" si="0"/>
        <v>99.930897230360998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3237</v>
      </c>
      <c r="D35" s="31">
        <v>2125</v>
      </c>
      <c r="E35" s="32">
        <f t="shared" si="0"/>
        <v>65.647204201421076</v>
      </c>
    </row>
    <row r="36" spans="2:5" s="5" customFormat="1" ht="15.75" customHeight="1" x14ac:dyDescent="0.2">
      <c r="B36" s="26" t="s">
        <v>30</v>
      </c>
      <c r="C36" s="27">
        <v>14962</v>
      </c>
      <c r="D36" s="27">
        <v>14272</v>
      </c>
      <c r="E36" s="29">
        <f t="shared" si="0"/>
        <v>95.388317069910443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53185</v>
      </c>
      <c r="D39" s="27">
        <f>SUM(D40:D42)</f>
        <v>53185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3964</v>
      </c>
      <c r="D40" s="31">
        <v>3964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49221</v>
      </c>
      <c r="D41" s="31">
        <v>49221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>
        <v>0</v>
      </c>
      <c r="D42" s="31">
        <v>0</v>
      </c>
      <c r="E42" s="33"/>
    </row>
    <row r="43" spans="2:5" s="4" customFormat="1" ht="15.75" customHeight="1" x14ac:dyDescent="0.2">
      <c r="B43" s="26" t="s">
        <v>37</v>
      </c>
      <c r="C43" s="27">
        <v>35360</v>
      </c>
      <c r="D43" s="27">
        <v>30354</v>
      </c>
      <c r="E43" s="28">
        <f t="shared" si="0"/>
        <v>85.842760180995469</v>
      </c>
    </row>
    <row r="44" spans="2:5" s="4" customFormat="1" ht="15.75" customHeight="1" x14ac:dyDescent="0.2">
      <c r="B44" s="26" t="s">
        <v>38</v>
      </c>
      <c r="C44" s="27">
        <v>34036</v>
      </c>
      <c r="D44" s="27">
        <v>30302</v>
      </c>
      <c r="E44" s="28">
        <f t="shared" si="0"/>
        <v>89.029263133153137</v>
      </c>
    </row>
    <row r="45" spans="2:5" s="4" customFormat="1" ht="15.75" customHeight="1" x14ac:dyDescent="0.2">
      <c r="B45" s="26" t="s">
        <v>39</v>
      </c>
      <c r="C45" s="27">
        <v>1362</v>
      </c>
      <c r="D45" s="27">
        <v>471</v>
      </c>
      <c r="E45" s="28">
        <f t="shared" si="0"/>
        <v>34.581497797356832</v>
      </c>
    </row>
    <row r="46" spans="2:5" s="4" customFormat="1" ht="15.75" customHeight="1" x14ac:dyDescent="0.2">
      <c r="B46" s="26" t="s">
        <v>40</v>
      </c>
      <c r="C46" s="27">
        <f>+C47+C51+C61+C71+C78+C87</f>
        <v>255209</v>
      </c>
      <c r="D46" s="27">
        <f>+D47+D51+D61+D71+D78+D87</f>
        <v>98152</v>
      </c>
      <c r="E46" s="28">
        <f t="shared" si="0"/>
        <v>38.459458718148653</v>
      </c>
    </row>
    <row r="47" spans="2:5" s="4" customFormat="1" ht="15.75" customHeight="1" x14ac:dyDescent="0.2">
      <c r="B47" s="26" t="s">
        <v>41</v>
      </c>
      <c r="C47" s="27">
        <f>SUM(C48:C50)</f>
        <v>20748</v>
      </c>
      <c r="D47" s="27">
        <f>SUM(D48:D50)</f>
        <v>20748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20700</v>
      </c>
      <c r="D48" s="31">
        <v>20700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f t="shared" si="0"/>
        <v>100</v>
      </c>
    </row>
    <row r="50" spans="2:5" s="8" customFormat="1" ht="15.75" customHeight="1" x14ac:dyDescent="0.2">
      <c r="B50" s="30" t="s">
        <v>44</v>
      </c>
      <c r="C50" s="31">
        <v>44</v>
      </c>
      <c r="D50" s="31">
        <v>44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333</v>
      </c>
      <c r="D51" s="27">
        <f>+D52+D53+D54</f>
        <v>300</v>
      </c>
      <c r="E51" s="28">
        <f t="shared" si="0"/>
        <v>90.090090090090087</v>
      </c>
    </row>
    <row r="52" spans="2:5" s="4" customFormat="1" ht="15.75" customHeight="1" x14ac:dyDescent="0.2">
      <c r="B52" s="26" t="s">
        <v>46</v>
      </c>
      <c r="C52" s="27">
        <v>333</v>
      </c>
      <c r="D52" s="27">
        <v>300</v>
      </c>
      <c r="E52" s="28">
        <f t="shared" si="0"/>
        <v>90.090090090090087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55597</v>
      </c>
      <c r="D61" s="27">
        <f>+D62+D66+D70</f>
        <v>14283</v>
      </c>
      <c r="E61" s="28">
        <f t="shared" si="0"/>
        <v>25.690235084626867</v>
      </c>
    </row>
    <row r="62" spans="2:5" s="4" customFormat="1" ht="15.75" customHeight="1" x14ac:dyDescent="0.2">
      <c r="B62" s="26" t="s">
        <v>56</v>
      </c>
      <c r="C62" s="27">
        <f>SUM(C63:C65)</f>
        <v>3704</v>
      </c>
      <c r="D62" s="27">
        <f>SUM(D63:D65)</f>
        <v>3294</v>
      </c>
      <c r="E62" s="28">
        <f t="shared" si="0"/>
        <v>88.930885529157663</v>
      </c>
    </row>
    <row r="63" spans="2:5" s="8" customFormat="1" ht="15.75" customHeight="1" x14ac:dyDescent="0.2">
      <c r="B63" s="30" t="s">
        <v>57</v>
      </c>
      <c r="C63" s="31">
        <v>2591</v>
      </c>
      <c r="D63" s="31">
        <v>2591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777</v>
      </c>
      <c r="D64" s="31">
        <v>367</v>
      </c>
      <c r="E64" s="33">
        <f t="shared" si="0"/>
        <v>47.232947232947232</v>
      </c>
    </row>
    <row r="65" spans="2:5" s="8" customFormat="1" ht="15.75" customHeight="1" x14ac:dyDescent="0.2">
      <c r="B65" s="30" t="s">
        <v>59</v>
      </c>
      <c r="C65" s="31">
        <v>336</v>
      </c>
      <c r="D65" s="31">
        <v>336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51893</v>
      </c>
      <c r="D66" s="27">
        <f>SUM(D67:D69)</f>
        <v>10989</v>
      </c>
      <c r="E66" s="28">
        <f t="shared" si="0"/>
        <v>21.176266548474747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51228</v>
      </c>
      <c r="D68" s="31">
        <v>10447</v>
      </c>
      <c r="E68" s="33">
        <f t="shared" si="0"/>
        <v>20.393144374170376</v>
      </c>
    </row>
    <row r="69" spans="2:5" s="8" customFormat="1" ht="15.75" customHeight="1" x14ac:dyDescent="0.2">
      <c r="B69" s="30" t="s">
        <v>63</v>
      </c>
      <c r="C69" s="31">
        <v>665</v>
      </c>
      <c r="D69" s="31">
        <v>542</v>
      </c>
      <c r="E69" s="33">
        <f t="shared" si="0"/>
        <v>81.503759398496243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166065</v>
      </c>
      <c r="D71" s="27">
        <f>SUM(D72:D77)</f>
        <v>53881</v>
      </c>
      <c r="E71" s="28">
        <f t="shared" si="0"/>
        <v>32.445729081985967</v>
      </c>
    </row>
    <row r="72" spans="2:5" s="8" customFormat="1" ht="15.75" customHeight="1" x14ac:dyDescent="0.2">
      <c r="B72" s="34" t="s">
        <v>66</v>
      </c>
      <c r="C72" s="35">
        <v>1044</v>
      </c>
      <c r="D72" s="35">
        <v>1027</v>
      </c>
      <c r="E72" s="33">
        <f t="shared" si="0"/>
        <v>98.371647509578537</v>
      </c>
    </row>
    <row r="73" spans="2:5" s="8" customFormat="1" ht="15.75" customHeight="1" x14ac:dyDescent="0.2">
      <c r="B73" s="34" t="s">
        <v>67</v>
      </c>
      <c r="C73" s="35">
        <v>4</v>
      </c>
      <c r="D73" s="35">
        <v>7</v>
      </c>
      <c r="E73" s="33">
        <f>+D73/C73*100</f>
        <v>175</v>
      </c>
    </row>
    <row r="74" spans="2:5" s="8" customFormat="1" ht="15.75" customHeight="1" x14ac:dyDescent="0.2">
      <c r="B74" s="34" t="s">
        <v>68</v>
      </c>
      <c r="C74" s="35">
        <v>3672</v>
      </c>
      <c r="D74" s="35">
        <v>3377</v>
      </c>
      <c r="E74" s="33">
        <f>+D74/C74*100</f>
        <v>91.966230936819173</v>
      </c>
    </row>
    <row r="75" spans="2:5" s="8" customFormat="1" ht="15.75" customHeight="1" x14ac:dyDescent="0.2">
      <c r="B75" s="34" t="s">
        <v>69</v>
      </c>
      <c r="C75" s="35">
        <v>129902</v>
      </c>
      <c r="D75" s="35">
        <v>26255</v>
      </c>
      <c r="E75" s="33">
        <f>+D75/C75*100</f>
        <v>20.21139012486336</v>
      </c>
    </row>
    <row r="76" spans="2:5" s="8" customFormat="1" ht="15.75" customHeight="1" x14ac:dyDescent="0.2">
      <c r="B76" s="34" t="s">
        <v>70</v>
      </c>
      <c r="C76" s="35">
        <v>20855</v>
      </c>
      <c r="D76" s="35">
        <v>18606</v>
      </c>
      <c r="E76" s="33">
        <f>+D76/C76*100</f>
        <v>89.216015344042205</v>
      </c>
    </row>
    <row r="77" spans="2:5" s="8" customFormat="1" ht="15.75" customHeight="1" x14ac:dyDescent="0.2">
      <c r="B77" s="34" t="s">
        <v>71</v>
      </c>
      <c r="C77" s="35">
        <v>10588</v>
      </c>
      <c r="D77" s="35">
        <v>4609</v>
      </c>
      <c r="E77" s="33">
        <f>+D77/C77*100</f>
        <v>43.530411786928596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12466</v>
      </c>
      <c r="D87" s="27">
        <f>SUM(D88:D94)</f>
        <v>8940</v>
      </c>
      <c r="E87" s="28">
        <f>+D87/C87*100</f>
        <v>71.715064976736727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528</v>
      </c>
      <c r="D90" s="31">
        <v>527</v>
      </c>
      <c r="E90" s="33">
        <f t="shared" ref="E90:E96" si="1">+D90/C90*100</f>
        <v>99.810606060606062</v>
      </c>
    </row>
    <row r="91" spans="2:5" ht="15.75" customHeight="1" x14ac:dyDescent="0.2">
      <c r="B91" s="30" t="s">
        <v>85</v>
      </c>
      <c r="C91" s="31">
        <v>5920</v>
      </c>
      <c r="D91" s="31">
        <v>5798</v>
      </c>
      <c r="E91" s="33">
        <f t="shared" si="1"/>
        <v>97.939189189189193</v>
      </c>
    </row>
    <row r="92" spans="2:5" ht="15.75" customHeight="1" x14ac:dyDescent="0.2">
      <c r="B92" s="30" t="s">
        <v>86</v>
      </c>
      <c r="C92" s="31">
        <v>369</v>
      </c>
      <c r="D92" s="31">
        <v>369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11</v>
      </c>
      <c r="D93" s="31">
        <v>11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5638</v>
      </c>
      <c r="D94" s="31">
        <v>2235</v>
      </c>
      <c r="E94" s="33">
        <f t="shared" si="1"/>
        <v>39.641716920893934</v>
      </c>
    </row>
    <row r="95" spans="2:5" s="5" customFormat="1" ht="15.75" customHeight="1" x14ac:dyDescent="0.2">
      <c r="B95" s="26" t="s">
        <v>89</v>
      </c>
      <c r="C95" s="27">
        <f>+C96+C102+C103</f>
        <v>8851</v>
      </c>
      <c r="D95" s="27">
        <f>+D96+D102+D103</f>
        <v>4220</v>
      </c>
      <c r="E95" s="37">
        <f t="shared" si="1"/>
        <v>47.678228448762852</v>
      </c>
    </row>
    <row r="96" spans="2:5" s="5" customFormat="1" ht="15.75" customHeight="1" x14ac:dyDescent="0.2">
      <c r="B96" s="26" t="s">
        <v>90</v>
      </c>
      <c r="C96" s="27">
        <f>SUM(C97:C101)</f>
        <v>8584</v>
      </c>
      <c r="D96" s="27">
        <f>SUM(D97:D101)</f>
        <v>3953</v>
      </c>
      <c r="E96" s="37">
        <f t="shared" si="1"/>
        <v>46.050792171481824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8203</v>
      </c>
      <c r="D100" s="31">
        <v>3834</v>
      </c>
      <c r="E100" s="38">
        <f>+D100/C100*100</f>
        <v>46.738997927587469</v>
      </c>
    </row>
    <row r="101" spans="2:5" ht="15.75" customHeight="1" x14ac:dyDescent="0.2">
      <c r="B101" s="30" t="s">
        <v>95</v>
      </c>
      <c r="C101" s="31">
        <v>381</v>
      </c>
      <c r="D101" s="31">
        <v>119</v>
      </c>
      <c r="E101" s="38">
        <f>+D101/C101*100</f>
        <v>31.233595800524931</v>
      </c>
    </row>
    <row r="102" spans="2:5" s="5" customFormat="1" ht="15.75" customHeight="1" x14ac:dyDescent="0.2">
      <c r="B102" s="26" t="s">
        <v>96</v>
      </c>
      <c r="C102" s="27">
        <v>267</v>
      </c>
      <c r="D102" s="27">
        <v>267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6" type="noConversion"/>
  <hyperlinks>
    <hyperlink ref="C4" location="Ocak!A1" display="Ocak" xr:uid="{BC8A426F-9F95-4736-B4C6-CEF5EC595E10}"/>
    <hyperlink ref="D4" location="Şubat!A1" display="Şubat" xr:uid="{981F1A98-36F1-4C45-BA05-59385D778E09}"/>
    <hyperlink ref="E4" location="Mart!A1" display="Mart" xr:uid="{D6DCE1AF-794F-4B12-8254-8DD64EF05C5D}"/>
    <hyperlink ref="C5" location="Nisan!A1" display="Nisan" xr:uid="{0EC5F9DC-2A71-490E-A7A4-F86E5BCF90EF}"/>
    <hyperlink ref="D5" location="Mayıs!A1" display="Mayıs" xr:uid="{222F4524-46B4-4181-BC01-15250B97B90F}"/>
    <hyperlink ref="E5" location="Haziran!A1" display="Haziran" xr:uid="{E45BC804-E3D3-4C83-B124-925CBC6283EC}"/>
    <hyperlink ref="C6" location="Temmuz!A1" display="Temmuz" xr:uid="{6A1CA107-D6EE-4882-8C47-69AAB3833284}"/>
    <hyperlink ref="D6" location="Ağustos!A1" display="Ağustos" xr:uid="{C0B208B2-551D-41C6-938F-6FFC4C473008}"/>
    <hyperlink ref="E6" location="Eylül!A1" display="Eylül" xr:uid="{2BC1D6A3-02AA-44A7-8ABE-3FE956066604}"/>
    <hyperlink ref="C7" location="Ekim!A1" display="Ekim" xr:uid="{4BB315B3-14F7-44E6-8D1B-730758A351A8}"/>
    <hyperlink ref="D7" location="Kasım!A1" display="Kasım" xr:uid="{71AE4859-2939-41CE-9E73-C958E8D356B7}"/>
    <hyperlink ref="E7" location="Aralık!A1" display="Aralık" xr:uid="{26D9D028-D452-4C0F-AD0A-F122BA54E4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7FED-3186-4DC3-8D4C-A261CB1FE54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829650</v>
      </c>
      <c r="D10" s="27">
        <v>486230</v>
      </c>
      <c r="E10" s="28">
        <v>58.60664135478816</v>
      </c>
    </row>
    <row r="11" spans="2:7" s="5" customFormat="1" ht="15.75" customHeight="1" x14ac:dyDescent="0.2">
      <c r="B11" s="26" t="s">
        <v>5</v>
      </c>
      <c r="C11" s="27">
        <v>586669</v>
      </c>
      <c r="D11" s="27">
        <v>434407</v>
      </c>
      <c r="E11" s="29">
        <v>74.04635322473149</v>
      </c>
    </row>
    <row r="12" spans="2:7" s="5" customFormat="1" ht="15.75" customHeight="1" x14ac:dyDescent="0.2">
      <c r="B12" s="26" t="s">
        <v>6</v>
      </c>
      <c r="C12" s="27">
        <v>274103</v>
      </c>
      <c r="D12" s="27">
        <v>203891</v>
      </c>
      <c r="E12" s="29">
        <v>74.38481154894329</v>
      </c>
      <c r="G12" s="6"/>
    </row>
    <row r="13" spans="2:7" s="5" customFormat="1" ht="15.75" customHeight="1" x14ac:dyDescent="0.2">
      <c r="B13" s="26" t="s">
        <v>7</v>
      </c>
      <c r="C13" s="27">
        <v>218607</v>
      </c>
      <c r="D13" s="27">
        <v>160234</v>
      </c>
      <c r="E13" s="29">
        <v>73.297744354023436</v>
      </c>
    </row>
    <row r="14" spans="2:7" ht="15.75" customHeight="1" x14ac:dyDescent="0.2">
      <c r="B14" s="30" t="s">
        <v>8</v>
      </c>
      <c r="C14" s="31">
        <v>27420</v>
      </c>
      <c r="D14" s="31">
        <v>11400</v>
      </c>
      <c r="E14" s="32">
        <v>41.575492341356671</v>
      </c>
    </row>
    <row r="15" spans="2:7" ht="15.75" customHeight="1" x14ac:dyDescent="0.2">
      <c r="B15" s="30" t="s">
        <v>9</v>
      </c>
      <c r="C15" s="31">
        <v>2587</v>
      </c>
      <c r="D15" s="31">
        <v>1594</v>
      </c>
      <c r="E15" s="32">
        <v>61.615771163509855</v>
      </c>
    </row>
    <row r="16" spans="2:7" ht="15.75" customHeight="1" x14ac:dyDescent="0.2">
      <c r="B16" s="30" t="s">
        <v>10</v>
      </c>
      <c r="C16" s="31">
        <v>177805</v>
      </c>
      <c r="D16" s="31">
        <v>138289</v>
      </c>
      <c r="E16" s="32">
        <v>77.775653103118586</v>
      </c>
    </row>
    <row r="17" spans="2:5" ht="15.75" customHeight="1" x14ac:dyDescent="0.2">
      <c r="B17" s="30" t="s">
        <v>11</v>
      </c>
      <c r="C17" s="31">
        <v>10795</v>
      </c>
      <c r="D17" s="31">
        <v>8951</v>
      </c>
      <c r="E17" s="32">
        <v>82.918017600741081</v>
      </c>
    </row>
    <row r="18" spans="2:5" s="5" customFormat="1" ht="15.75" customHeight="1" x14ac:dyDescent="0.2">
      <c r="B18" s="26" t="s">
        <v>12</v>
      </c>
      <c r="C18" s="27">
        <v>55496</v>
      </c>
      <c r="D18" s="27">
        <v>43657</v>
      </c>
      <c r="E18" s="29">
        <v>78.666930949978379</v>
      </c>
    </row>
    <row r="19" spans="2:5" ht="15.75" customHeight="1" x14ac:dyDescent="0.2">
      <c r="B19" s="30" t="s">
        <v>13</v>
      </c>
      <c r="C19" s="31">
        <v>14605</v>
      </c>
      <c r="D19" s="31">
        <v>4223</v>
      </c>
      <c r="E19" s="32">
        <v>28.91475522081479</v>
      </c>
    </row>
    <row r="20" spans="2:5" ht="15.75" customHeight="1" x14ac:dyDescent="0.2">
      <c r="B20" s="30" t="s">
        <v>14</v>
      </c>
      <c r="C20" s="31">
        <v>99</v>
      </c>
      <c r="D20" s="31">
        <v>11</v>
      </c>
      <c r="E20" s="32">
        <v>11.111111111111111</v>
      </c>
    </row>
    <row r="21" spans="2:5" ht="15.75" customHeight="1" x14ac:dyDescent="0.2">
      <c r="B21" s="30" t="s">
        <v>15</v>
      </c>
      <c r="C21" s="31">
        <v>40792</v>
      </c>
      <c r="D21" s="31">
        <v>39423</v>
      </c>
      <c r="E21" s="32">
        <v>96.643949794077272</v>
      </c>
    </row>
    <row r="22" spans="2:5" s="4" customFormat="1" ht="15.75" customHeight="1" x14ac:dyDescent="0.2">
      <c r="B22" s="26" t="s">
        <v>16</v>
      </c>
      <c r="C22" s="27">
        <v>66291</v>
      </c>
      <c r="D22" s="27">
        <v>33287</v>
      </c>
      <c r="E22" s="28">
        <v>50.213452806564995</v>
      </c>
    </row>
    <row r="23" spans="2:5" s="8" customFormat="1" ht="15.75" customHeight="1" x14ac:dyDescent="0.2">
      <c r="B23" s="30" t="s">
        <v>17</v>
      </c>
      <c r="C23" s="31">
        <v>2410</v>
      </c>
      <c r="D23" s="31">
        <v>1051</v>
      </c>
      <c r="E23" s="33">
        <v>43.609958506224068</v>
      </c>
    </row>
    <row r="24" spans="2:5" s="8" customFormat="1" ht="15.75" customHeight="1" x14ac:dyDescent="0.2">
      <c r="B24" s="30" t="s">
        <v>18</v>
      </c>
      <c r="C24" s="31">
        <v>63881</v>
      </c>
      <c r="D24" s="31">
        <v>32236</v>
      </c>
      <c r="E24" s="33">
        <v>50.46257885756328</v>
      </c>
    </row>
    <row r="25" spans="2:5" s="4" customFormat="1" ht="15.75" customHeight="1" x14ac:dyDescent="0.2">
      <c r="B25" s="26" t="s">
        <v>19</v>
      </c>
      <c r="C25" s="27">
        <v>140680</v>
      </c>
      <c r="D25" s="27">
        <v>101095</v>
      </c>
      <c r="E25" s="28">
        <v>71.86167187944271</v>
      </c>
    </row>
    <row r="26" spans="2:5" s="4" customFormat="1" ht="15.75" customHeight="1" x14ac:dyDescent="0.2">
      <c r="B26" s="26" t="s">
        <v>20</v>
      </c>
      <c r="C26" s="27">
        <v>93265</v>
      </c>
      <c r="D26" s="27">
        <v>55398</v>
      </c>
      <c r="E26" s="28">
        <v>59.39848817884522</v>
      </c>
    </row>
    <row r="27" spans="2:5" s="8" customFormat="1" ht="15.75" customHeight="1" x14ac:dyDescent="0.2">
      <c r="B27" s="30" t="s">
        <v>21</v>
      </c>
      <c r="C27" s="31">
        <v>81987</v>
      </c>
      <c r="D27" s="31">
        <v>44698</v>
      </c>
      <c r="E27" s="33">
        <v>54.518399258419016</v>
      </c>
    </row>
    <row r="28" spans="2:5" s="8" customFormat="1" ht="15.75" customHeight="1" x14ac:dyDescent="0.2">
      <c r="B28" s="30" t="s">
        <v>22</v>
      </c>
      <c r="C28" s="31">
        <v>11278</v>
      </c>
      <c r="D28" s="31">
        <v>10700</v>
      </c>
      <c r="E28" s="33">
        <v>94.874977832949099</v>
      </c>
    </row>
    <row r="29" spans="2:5" s="4" customFormat="1" ht="15.75" customHeight="1" x14ac:dyDescent="0.2">
      <c r="B29" s="26" t="s">
        <v>23</v>
      </c>
      <c r="C29" s="27">
        <v>34110</v>
      </c>
      <c r="D29" s="27">
        <v>33136</v>
      </c>
      <c r="E29" s="28">
        <v>97.14453239519203</v>
      </c>
    </row>
    <row r="30" spans="2:5" s="8" customFormat="1" ht="15.75" customHeight="1" x14ac:dyDescent="0.2">
      <c r="B30" s="30" t="s">
        <v>24</v>
      </c>
      <c r="C30" s="31">
        <v>245</v>
      </c>
      <c r="D30" s="31">
        <v>244</v>
      </c>
      <c r="E30" s="33">
        <v>99.591836734693871</v>
      </c>
    </row>
    <row r="31" spans="2:5" s="8" customFormat="1" ht="15.75" customHeight="1" x14ac:dyDescent="0.2">
      <c r="B31" s="30" t="s">
        <v>25</v>
      </c>
      <c r="C31" s="31">
        <v>31009</v>
      </c>
      <c r="D31" s="31">
        <v>31000</v>
      </c>
      <c r="E31" s="33">
        <v>99.970976168209219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2856</v>
      </c>
      <c r="D35" s="31">
        <v>1892</v>
      </c>
      <c r="E35" s="32">
        <v>66.246498599439775</v>
      </c>
    </row>
    <row r="36" spans="2:5" s="5" customFormat="1" ht="15.75" customHeight="1" x14ac:dyDescent="0.2">
      <c r="B36" s="26" t="s">
        <v>30</v>
      </c>
      <c r="C36" s="27">
        <v>13305</v>
      </c>
      <c r="D36" s="27">
        <v>12561</v>
      </c>
      <c r="E36" s="29">
        <v>94.408117249154458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44500</v>
      </c>
      <c r="D39" s="27">
        <v>44500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3350</v>
      </c>
      <c r="D40" s="31">
        <v>3350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41150</v>
      </c>
      <c r="D41" s="31">
        <v>41150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0</v>
      </c>
      <c r="D42" s="31">
        <v>0</v>
      </c>
      <c r="E42" s="33"/>
    </row>
    <row r="43" spans="2:5" s="4" customFormat="1" ht="15.75" customHeight="1" x14ac:dyDescent="0.2">
      <c r="B43" s="26" t="s">
        <v>37</v>
      </c>
      <c r="C43" s="27">
        <v>30483</v>
      </c>
      <c r="D43" s="27">
        <v>25752</v>
      </c>
      <c r="E43" s="28">
        <v>84.479874028146838</v>
      </c>
    </row>
    <row r="44" spans="2:5" s="4" customFormat="1" ht="15.75" customHeight="1" x14ac:dyDescent="0.2">
      <c r="B44" s="26" t="s">
        <v>38</v>
      </c>
      <c r="C44" s="27">
        <v>29372</v>
      </c>
      <c r="D44" s="27">
        <v>25546</v>
      </c>
      <c r="E44" s="28">
        <v>86.97398883290208</v>
      </c>
    </row>
    <row r="45" spans="2:5" s="4" customFormat="1" ht="15.75" customHeight="1" x14ac:dyDescent="0.2">
      <c r="B45" s="26" t="s">
        <v>39</v>
      </c>
      <c r="C45" s="27">
        <v>1240</v>
      </c>
      <c r="D45" s="27">
        <v>336</v>
      </c>
      <c r="E45" s="28">
        <v>27.096774193548391</v>
      </c>
    </row>
    <row r="46" spans="2:5" s="4" customFormat="1" ht="15.75" customHeight="1" x14ac:dyDescent="0.2">
      <c r="B46" s="26" t="s">
        <v>40</v>
      </c>
      <c r="C46" s="27">
        <v>234613</v>
      </c>
      <c r="D46" s="27">
        <v>48101</v>
      </c>
      <c r="E46" s="28">
        <v>20.502273957538584</v>
      </c>
    </row>
    <row r="47" spans="2:5" s="4" customFormat="1" ht="15.75" customHeight="1" x14ac:dyDescent="0.2">
      <c r="B47" s="26" t="s">
        <v>41</v>
      </c>
      <c r="C47" s="27">
        <v>18271</v>
      </c>
      <c r="D47" s="27">
        <v>18271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18252</v>
      </c>
      <c r="D48" s="31">
        <v>18252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15</v>
      </c>
      <c r="D50" s="31">
        <v>15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270</v>
      </c>
      <c r="D51" s="27">
        <v>237</v>
      </c>
      <c r="E51" s="28">
        <v>87.777777777777771</v>
      </c>
    </row>
    <row r="52" spans="2:5" s="4" customFormat="1" ht="15.75" customHeight="1" x14ac:dyDescent="0.2">
      <c r="B52" s="26" t="s">
        <v>46</v>
      </c>
      <c r="C52" s="27">
        <v>270</v>
      </c>
      <c r="D52" s="27">
        <v>237</v>
      </c>
      <c r="E52" s="28">
        <v>87.777777777777771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52770</v>
      </c>
      <c r="D61" s="27">
        <v>4998</v>
      </c>
      <c r="E61" s="28">
        <v>9.4712905059693</v>
      </c>
    </row>
    <row r="62" spans="2:5" s="4" customFormat="1" ht="15.75" customHeight="1" x14ac:dyDescent="0.2">
      <c r="B62" s="26" t="s">
        <v>56</v>
      </c>
      <c r="C62" s="27">
        <v>3304</v>
      </c>
      <c r="D62" s="27">
        <v>2901</v>
      </c>
      <c r="E62" s="28">
        <v>87.802663438256658</v>
      </c>
    </row>
    <row r="63" spans="2:5" s="8" customFormat="1" ht="15.75" customHeight="1" x14ac:dyDescent="0.2">
      <c r="B63" s="30" t="s">
        <v>57</v>
      </c>
      <c r="C63" s="31">
        <v>2276</v>
      </c>
      <c r="D63" s="31">
        <v>2276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731</v>
      </c>
      <c r="D64" s="31">
        <v>328</v>
      </c>
      <c r="E64" s="33">
        <v>44.870041039671683</v>
      </c>
    </row>
    <row r="65" spans="2:5" s="8" customFormat="1" ht="15.75" customHeight="1" x14ac:dyDescent="0.2">
      <c r="B65" s="30" t="s">
        <v>59</v>
      </c>
      <c r="C65" s="31">
        <v>297</v>
      </c>
      <c r="D65" s="31">
        <v>297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49466</v>
      </c>
      <c r="D66" s="27">
        <v>2097</v>
      </c>
      <c r="E66" s="28">
        <v>4.239275461933449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48866</v>
      </c>
      <c r="D68" s="31">
        <v>1623</v>
      </c>
      <c r="E68" s="33">
        <v>3.3213277125199525</v>
      </c>
    </row>
    <row r="69" spans="2:5" s="8" customFormat="1" ht="15.75" customHeight="1" x14ac:dyDescent="0.2">
      <c r="B69" s="30" t="s">
        <v>63</v>
      </c>
      <c r="C69" s="31">
        <v>600</v>
      </c>
      <c r="D69" s="31">
        <v>474</v>
      </c>
      <c r="E69" s="33">
        <v>79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151970</v>
      </c>
      <c r="D71" s="27">
        <v>17155</v>
      </c>
      <c r="E71" s="28">
        <v>11.288412186615778</v>
      </c>
    </row>
    <row r="72" spans="2:5" s="8" customFormat="1" ht="15.75" customHeight="1" x14ac:dyDescent="0.2">
      <c r="B72" s="34" t="s">
        <v>66</v>
      </c>
      <c r="C72" s="35">
        <v>930</v>
      </c>
      <c r="D72" s="35">
        <v>913</v>
      </c>
      <c r="E72" s="33">
        <v>98.172043010752688</v>
      </c>
    </row>
    <row r="73" spans="2:5" s="8" customFormat="1" ht="15.75" customHeight="1" x14ac:dyDescent="0.2">
      <c r="B73" s="34" t="s">
        <v>67</v>
      </c>
      <c r="C73" s="35">
        <v>4537</v>
      </c>
      <c r="D73" s="35">
        <v>468</v>
      </c>
      <c r="E73" s="33">
        <v>10.315186246418339</v>
      </c>
    </row>
    <row r="74" spans="2:5" s="8" customFormat="1" ht="15.75" customHeight="1" x14ac:dyDescent="0.2">
      <c r="B74" s="34" t="s">
        <v>68</v>
      </c>
      <c r="C74" s="35">
        <v>3333</v>
      </c>
      <c r="D74" s="35">
        <v>3030</v>
      </c>
      <c r="E74" s="33">
        <v>90.909090909090907</v>
      </c>
    </row>
    <row r="75" spans="2:5" s="8" customFormat="1" ht="15.75" customHeight="1" x14ac:dyDescent="0.2">
      <c r="B75" s="34" t="s">
        <v>69</v>
      </c>
      <c r="C75" s="35">
        <v>128673</v>
      </c>
      <c r="D75" s="35">
        <v>2093</v>
      </c>
      <c r="E75" s="33">
        <v>1.6266038718301432</v>
      </c>
    </row>
    <row r="76" spans="2:5" s="8" customFormat="1" ht="15.75" customHeight="1" x14ac:dyDescent="0.2">
      <c r="B76" s="34" t="s">
        <v>70</v>
      </c>
      <c r="C76" s="35">
        <v>9484</v>
      </c>
      <c r="D76" s="35">
        <v>7200</v>
      </c>
      <c r="E76" s="33">
        <v>75.917334458034574</v>
      </c>
    </row>
    <row r="77" spans="2:5" s="8" customFormat="1" ht="15.75" customHeight="1" x14ac:dyDescent="0.2">
      <c r="B77" s="34" t="s">
        <v>71</v>
      </c>
      <c r="C77" s="35">
        <v>5013</v>
      </c>
      <c r="D77" s="35">
        <v>3451</v>
      </c>
      <c r="E77" s="33">
        <v>68.841013365250348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11332</v>
      </c>
      <c r="D87" s="27">
        <v>7440</v>
      </c>
      <c r="E87" s="28">
        <v>65.654782915637128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455</v>
      </c>
      <c r="D90" s="31">
        <v>454</v>
      </c>
      <c r="E90" s="33">
        <v>99.780219780219781</v>
      </c>
    </row>
    <row r="91" spans="2:5" ht="15.75" customHeight="1" x14ac:dyDescent="0.2">
      <c r="B91" s="30" t="s">
        <v>85</v>
      </c>
      <c r="C91" s="31">
        <v>5028</v>
      </c>
      <c r="D91" s="31">
        <v>4923</v>
      </c>
      <c r="E91" s="33">
        <v>97.911694510739849</v>
      </c>
    </row>
    <row r="92" spans="2:5" ht="15.75" customHeight="1" x14ac:dyDescent="0.2">
      <c r="B92" s="30" t="s">
        <v>86</v>
      </c>
      <c r="C92" s="31">
        <v>306</v>
      </c>
      <c r="D92" s="31">
        <v>306</v>
      </c>
      <c r="E92" s="33">
        <v>100</v>
      </c>
    </row>
    <row r="93" spans="2:5" ht="15.75" customHeight="1" x14ac:dyDescent="0.2">
      <c r="B93" s="30" t="s">
        <v>87</v>
      </c>
      <c r="C93" s="31">
        <v>1</v>
      </c>
      <c r="D93" s="31">
        <v>1</v>
      </c>
      <c r="E93" s="33">
        <v>100</v>
      </c>
    </row>
    <row r="94" spans="2:5" ht="15.75" customHeight="1" x14ac:dyDescent="0.2">
      <c r="B94" s="30" t="s">
        <v>88</v>
      </c>
      <c r="C94" s="31">
        <v>5542</v>
      </c>
      <c r="D94" s="31">
        <v>1756</v>
      </c>
      <c r="E94" s="33">
        <v>31.685312161674485</v>
      </c>
    </row>
    <row r="95" spans="2:5" s="5" customFormat="1" ht="15.75" customHeight="1" x14ac:dyDescent="0.2">
      <c r="B95" s="26" t="s">
        <v>89</v>
      </c>
      <c r="C95" s="27">
        <v>8368</v>
      </c>
      <c r="D95" s="27">
        <v>3722</v>
      </c>
      <c r="E95" s="37">
        <v>44.478967495219884</v>
      </c>
    </row>
    <row r="96" spans="2:5" s="5" customFormat="1" ht="15.75" customHeight="1" x14ac:dyDescent="0.2">
      <c r="B96" s="26" t="s">
        <v>90</v>
      </c>
      <c r="C96" s="27">
        <v>8151</v>
      </c>
      <c r="D96" s="27">
        <v>3505</v>
      </c>
      <c r="E96" s="37">
        <v>43.000858790332472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7777</v>
      </c>
      <c r="D100" s="31">
        <v>3393</v>
      </c>
      <c r="E100" s="38">
        <v>43.628648579143629</v>
      </c>
    </row>
    <row r="101" spans="2:5" ht="15.75" customHeight="1" x14ac:dyDescent="0.2">
      <c r="B101" s="30" t="s">
        <v>95</v>
      </c>
      <c r="C101" s="31">
        <v>374</v>
      </c>
      <c r="D101" s="31">
        <v>112</v>
      </c>
      <c r="E101" s="38">
        <v>29.946524064171122</v>
      </c>
    </row>
    <row r="102" spans="2:5" s="5" customFormat="1" ht="15.75" customHeight="1" x14ac:dyDescent="0.2">
      <c r="B102" s="26" t="s">
        <v>96</v>
      </c>
      <c r="C102" s="27">
        <v>217</v>
      </c>
      <c r="D102" s="27">
        <v>217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6" type="noConversion"/>
  <hyperlinks>
    <hyperlink ref="C4" location="Ocak!A1" display="Ocak" xr:uid="{3B274D83-507D-4B3D-8037-8E50462B59C2}"/>
    <hyperlink ref="D4" location="Şubat!A1" display="Şubat" xr:uid="{77A305A3-B7FE-44F2-8A02-10BC8E0FE5BF}"/>
    <hyperlink ref="E4" location="Mart!A1" display="Mart" xr:uid="{5B8CD7B7-B504-4DC7-9A18-EA72B93C89DB}"/>
    <hyperlink ref="C5" location="Nisan!A1" display="Nisan" xr:uid="{F9BC8624-BBE4-4E6A-AEB4-C1CB3100D477}"/>
    <hyperlink ref="D5" location="Mayıs!A1" display="Mayıs" xr:uid="{7BDD45C3-0910-416C-93CC-4E035A9DFE4D}"/>
    <hyperlink ref="E5" location="Haziran!A1" display="Haziran" xr:uid="{80B4006E-0B2B-43A9-A5AA-98ED3C5710FA}"/>
    <hyperlink ref="C6" location="Temmuz!A1" display="Temmuz" xr:uid="{CDFDA02D-5743-45EA-B7A8-4DAFE64319F6}"/>
    <hyperlink ref="D6" location="Ağustos!A1" display="Ağustos" xr:uid="{72F72E36-9EF8-4B07-B39E-4A15430C5DE2}"/>
    <hyperlink ref="E6" location="Eylül!A1" display="Eylül" xr:uid="{0B83397B-E898-4966-8DA1-BAD7A50083DB}"/>
    <hyperlink ref="C7" location="Ekim!A1" display="Ekim" xr:uid="{E6DBF236-E61D-468C-AC60-6914871B579D}"/>
    <hyperlink ref="D7" location="Kasım!A1" display="Kasım" xr:uid="{BC5DE857-F12E-4FC7-B85F-00353A1AB648}"/>
    <hyperlink ref="E7" location="Aralık!A1" display="Aralık" xr:uid="{54316407-3B7E-4A01-B592-F920A0A47F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B75D-ED55-4642-8726-56739878B34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760051</v>
      </c>
      <c r="D10" s="27">
        <v>411574</v>
      </c>
      <c r="E10" s="28">
        <v>54.150839877850302</v>
      </c>
    </row>
    <row r="11" spans="2:7" s="5" customFormat="1" ht="15.75" customHeight="1" x14ac:dyDescent="0.2">
      <c r="B11" s="26" t="s">
        <v>5</v>
      </c>
      <c r="C11" s="27">
        <v>526531</v>
      </c>
      <c r="D11" s="27">
        <v>367267</v>
      </c>
      <c r="E11" s="29">
        <v>69.752208322017125</v>
      </c>
    </row>
    <row r="12" spans="2:7" s="5" customFormat="1" ht="15.75" customHeight="1" x14ac:dyDescent="0.2">
      <c r="B12" s="26" t="s">
        <v>6</v>
      </c>
      <c r="C12" s="27">
        <v>245098</v>
      </c>
      <c r="D12" s="27">
        <v>176497</v>
      </c>
      <c r="E12" s="29">
        <v>72.010787521726002</v>
      </c>
      <c r="G12" s="6"/>
    </row>
    <row r="13" spans="2:7" s="5" customFormat="1" ht="15.75" customHeight="1" x14ac:dyDescent="0.2">
      <c r="B13" s="26" t="s">
        <v>7</v>
      </c>
      <c r="C13" s="27">
        <v>191120</v>
      </c>
      <c r="D13" s="27">
        <v>133422</v>
      </c>
      <c r="E13" s="29">
        <v>69.810590205106735</v>
      </c>
    </row>
    <row r="14" spans="2:7" ht="15.75" customHeight="1" x14ac:dyDescent="0.2">
      <c r="B14" s="30" t="s">
        <v>8</v>
      </c>
      <c r="C14" s="31">
        <v>27375</v>
      </c>
      <c r="D14" s="31">
        <v>8390</v>
      </c>
      <c r="E14" s="32">
        <v>30.648401826484019</v>
      </c>
    </row>
    <row r="15" spans="2:7" ht="15.75" customHeight="1" x14ac:dyDescent="0.2">
      <c r="B15" s="30" t="s">
        <v>9</v>
      </c>
      <c r="C15" s="31">
        <v>2582</v>
      </c>
      <c r="D15" s="31">
        <v>1484</v>
      </c>
      <c r="E15" s="32">
        <v>57.474825716498835</v>
      </c>
    </row>
    <row r="16" spans="2:7" ht="15.75" customHeight="1" x14ac:dyDescent="0.2">
      <c r="B16" s="30" t="s">
        <v>10</v>
      </c>
      <c r="C16" s="31">
        <v>150328</v>
      </c>
      <c r="D16" s="31">
        <v>114639</v>
      </c>
      <c r="E16" s="32">
        <v>76.259246447767552</v>
      </c>
    </row>
    <row r="17" spans="2:5" ht="15.75" customHeight="1" x14ac:dyDescent="0.2">
      <c r="B17" s="30" t="s">
        <v>11</v>
      </c>
      <c r="C17" s="31">
        <v>10835</v>
      </c>
      <c r="D17" s="31">
        <v>8909</v>
      </c>
      <c r="E17" s="32">
        <v>82.224273188740199</v>
      </c>
    </row>
    <row r="18" spans="2:5" s="5" customFormat="1" ht="15.75" customHeight="1" x14ac:dyDescent="0.2">
      <c r="B18" s="26" t="s">
        <v>12</v>
      </c>
      <c r="C18" s="27">
        <v>53978</v>
      </c>
      <c r="D18" s="27">
        <v>43075</v>
      </c>
      <c r="E18" s="29">
        <v>79.801030049279333</v>
      </c>
    </row>
    <row r="19" spans="2:5" ht="15.75" customHeight="1" x14ac:dyDescent="0.2">
      <c r="B19" s="30" t="s">
        <v>13</v>
      </c>
      <c r="C19" s="31">
        <v>13175</v>
      </c>
      <c r="D19" s="31">
        <v>3764</v>
      </c>
      <c r="E19" s="32">
        <v>28.569259962049337</v>
      </c>
    </row>
    <row r="20" spans="2:5" ht="15.75" customHeight="1" x14ac:dyDescent="0.2">
      <c r="B20" s="30" t="s">
        <v>14</v>
      </c>
      <c r="C20" s="31">
        <v>99</v>
      </c>
      <c r="D20" s="31">
        <v>7</v>
      </c>
      <c r="E20" s="32">
        <v>7.0707070707070701</v>
      </c>
    </row>
    <row r="21" spans="2:5" ht="15.75" customHeight="1" x14ac:dyDescent="0.2">
      <c r="B21" s="30" t="s">
        <v>15</v>
      </c>
      <c r="C21" s="31">
        <v>40704</v>
      </c>
      <c r="D21" s="31">
        <v>39304</v>
      </c>
      <c r="E21" s="32">
        <v>96.560534591194966</v>
      </c>
    </row>
    <row r="22" spans="2:5" s="4" customFormat="1" ht="15.75" customHeight="1" x14ac:dyDescent="0.2">
      <c r="B22" s="26" t="s">
        <v>16</v>
      </c>
      <c r="C22" s="27">
        <v>66704</v>
      </c>
      <c r="D22" s="27">
        <v>22632</v>
      </c>
      <c r="E22" s="28">
        <v>33.928999760134325</v>
      </c>
    </row>
    <row r="23" spans="2:5" s="8" customFormat="1" ht="15.75" customHeight="1" x14ac:dyDescent="0.2">
      <c r="B23" s="30" t="s">
        <v>17</v>
      </c>
      <c r="C23" s="31">
        <v>2352</v>
      </c>
      <c r="D23" s="31">
        <v>1046</v>
      </c>
      <c r="E23" s="33">
        <v>44.472789115646258</v>
      </c>
    </row>
    <row r="24" spans="2:5" s="8" customFormat="1" ht="15.75" customHeight="1" x14ac:dyDescent="0.2">
      <c r="B24" s="30" t="s">
        <v>18</v>
      </c>
      <c r="C24" s="31">
        <v>64352</v>
      </c>
      <c r="D24" s="31">
        <v>21586</v>
      </c>
      <c r="E24" s="33">
        <v>33.543635007458974</v>
      </c>
    </row>
    <row r="25" spans="2:5" s="4" customFormat="1" ht="15.75" customHeight="1" x14ac:dyDescent="0.2">
      <c r="B25" s="26" t="s">
        <v>19</v>
      </c>
      <c r="C25" s="27">
        <v>126296</v>
      </c>
      <c r="D25" s="27">
        <v>88321</v>
      </c>
      <c r="E25" s="28">
        <v>69.931747640463669</v>
      </c>
    </row>
    <row r="26" spans="2:5" s="4" customFormat="1" ht="15.75" customHeight="1" x14ac:dyDescent="0.2">
      <c r="B26" s="26" t="s">
        <v>20</v>
      </c>
      <c r="C26" s="27">
        <v>84834</v>
      </c>
      <c r="D26" s="27">
        <v>48703</v>
      </c>
      <c r="E26" s="28">
        <v>57.409764952731216</v>
      </c>
    </row>
    <row r="27" spans="2:5" s="8" customFormat="1" ht="15.75" customHeight="1" x14ac:dyDescent="0.2">
      <c r="B27" s="30" t="s">
        <v>21</v>
      </c>
      <c r="C27" s="31">
        <v>75273</v>
      </c>
      <c r="D27" s="31">
        <v>39611</v>
      </c>
      <c r="E27" s="33">
        <v>52.623118515271081</v>
      </c>
    </row>
    <row r="28" spans="2:5" s="8" customFormat="1" ht="15.75" customHeight="1" x14ac:dyDescent="0.2">
      <c r="B28" s="30" t="s">
        <v>22</v>
      </c>
      <c r="C28" s="31">
        <v>9561</v>
      </c>
      <c r="D28" s="31">
        <v>9092</v>
      </c>
      <c r="E28" s="33">
        <v>95.094655370777119</v>
      </c>
    </row>
    <row r="29" spans="2:5" s="4" customFormat="1" ht="15.75" customHeight="1" x14ac:dyDescent="0.2">
      <c r="B29" s="26" t="s">
        <v>23</v>
      </c>
      <c r="C29" s="27">
        <v>30618</v>
      </c>
      <c r="D29" s="27">
        <v>29510</v>
      </c>
      <c r="E29" s="28">
        <v>96.381213665164282</v>
      </c>
    </row>
    <row r="30" spans="2:5" s="8" customFormat="1" ht="15.75" customHeight="1" x14ac:dyDescent="0.2">
      <c r="B30" s="30" t="s">
        <v>24</v>
      </c>
      <c r="C30" s="31">
        <v>245</v>
      </c>
      <c r="D30" s="31">
        <v>244</v>
      </c>
      <c r="E30" s="33">
        <v>99.591836734693871</v>
      </c>
    </row>
    <row r="31" spans="2:5" s="8" customFormat="1" ht="15.75" customHeight="1" x14ac:dyDescent="0.2">
      <c r="B31" s="30" t="s">
        <v>25</v>
      </c>
      <c r="C31" s="31">
        <v>27725</v>
      </c>
      <c r="D31" s="31">
        <v>27713</v>
      </c>
      <c r="E31" s="33">
        <v>99.956717763751129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2648</v>
      </c>
      <c r="D35" s="31">
        <v>1553</v>
      </c>
      <c r="E35" s="32">
        <v>58.648036253776439</v>
      </c>
    </row>
    <row r="36" spans="2:5" s="5" customFormat="1" ht="15.75" customHeight="1" x14ac:dyDescent="0.2">
      <c r="B36" s="26" t="s">
        <v>30</v>
      </c>
      <c r="C36" s="27">
        <v>10844</v>
      </c>
      <c r="D36" s="27">
        <v>10108</v>
      </c>
      <c r="E36" s="29">
        <v>93.212836591663589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35345</v>
      </c>
      <c r="D39" s="27">
        <v>35345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2536</v>
      </c>
      <c r="D40" s="31">
        <v>2536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32809</v>
      </c>
      <c r="D41" s="31">
        <v>32809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26355</v>
      </c>
      <c r="D43" s="27">
        <v>22113</v>
      </c>
      <c r="E43" s="28">
        <v>83.904382470119515</v>
      </c>
    </row>
    <row r="44" spans="2:5" s="4" customFormat="1" ht="15.75" customHeight="1" x14ac:dyDescent="0.2">
      <c r="B44" s="26" t="s">
        <v>38</v>
      </c>
      <c r="C44" s="27">
        <v>25641</v>
      </c>
      <c r="D44" s="27">
        <v>22175</v>
      </c>
      <c r="E44" s="28">
        <v>86.482586482586484</v>
      </c>
    </row>
    <row r="45" spans="2:5" s="4" customFormat="1" ht="15.75" customHeight="1" x14ac:dyDescent="0.2">
      <c r="B45" s="26" t="s">
        <v>39</v>
      </c>
      <c r="C45" s="27">
        <v>1092</v>
      </c>
      <c r="D45" s="27">
        <v>184</v>
      </c>
      <c r="E45" s="28">
        <v>16.84981684981685</v>
      </c>
    </row>
    <row r="46" spans="2:5" s="4" customFormat="1" ht="15.75" customHeight="1" x14ac:dyDescent="0.2">
      <c r="B46" s="26" t="s">
        <v>40</v>
      </c>
      <c r="C46" s="27">
        <v>225492</v>
      </c>
      <c r="D46" s="27">
        <v>40936</v>
      </c>
      <c r="E46" s="28">
        <v>18.154080854309687</v>
      </c>
    </row>
    <row r="47" spans="2:5" s="4" customFormat="1" ht="15.75" customHeight="1" x14ac:dyDescent="0.2">
      <c r="B47" s="26" t="s">
        <v>41</v>
      </c>
      <c r="C47" s="27">
        <v>15355</v>
      </c>
      <c r="D47" s="27">
        <v>15355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15342</v>
      </c>
      <c r="D48" s="31">
        <v>15342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9</v>
      </c>
      <c r="D50" s="31">
        <v>9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263</v>
      </c>
      <c r="D51" s="27">
        <v>218</v>
      </c>
      <c r="E51" s="28">
        <v>82.889733840304174</v>
      </c>
    </row>
    <row r="52" spans="2:5" s="4" customFormat="1" ht="15.75" customHeight="1" x14ac:dyDescent="0.2">
      <c r="B52" s="26" t="s">
        <v>46</v>
      </c>
      <c r="C52" s="27">
        <v>263</v>
      </c>
      <c r="D52" s="27">
        <v>218</v>
      </c>
      <c r="E52" s="28">
        <v>82.889733840304174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51728</v>
      </c>
      <c r="D61" s="27">
        <v>4197</v>
      </c>
      <c r="E61" s="28">
        <v>8.113594184967523</v>
      </c>
    </row>
    <row r="62" spans="2:5" s="4" customFormat="1" ht="15.75" customHeight="1" x14ac:dyDescent="0.2">
      <c r="B62" s="26" t="s">
        <v>56</v>
      </c>
      <c r="C62" s="27">
        <v>2920</v>
      </c>
      <c r="D62" s="27">
        <v>2512</v>
      </c>
      <c r="E62" s="28">
        <v>86.027397260273972</v>
      </c>
    </row>
    <row r="63" spans="2:5" s="8" customFormat="1" ht="15.75" customHeight="1" x14ac:dyDescent="0.2">
      <c r="B63" s="30" t="s">
        <v>57</v>
      </c>
      <c r="C63" s="31">
        <v>1957</v>
      </c>
      <c r="D63" s="31">
        <v>1957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697</v>
      </c>
      <c r="D64" s="31">
        <v>289</v>
      </c>
      <c r="E64" s="33">
        <v>41.463414634146339</v>
      </c>
    </row>
    <row r="65" spans="2:5" s="8" customFormat="1" ht="15.75" customHeight="1" x14ac:dyDescent="0.2">
      <c r="B65" s="30" t="s">
        <v>59</v>
      </c>
      <c r="C65" s="31">
        <v>266</v>
      </c>
      <c r="D65" s="31">
        <v>266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48808</v>
      </c>
      <c r="D66" s="27">
        <v>1685</v>
      </c>
      <c r="E66" s="28">
        <v>3.4523029011637436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48250</v>
      </c>
      <c r="D68" s="31">
        <v>1284</v>
      </c>
      <c r="E68" s="33">
        <v>2.661139896373057</v>
      </c>
    </row>
    <row r="69" spans="2:5" s="8" customFormat="1" ht="15.75" customHeight="1" x14ac:dyDescent="0.2">
      <c r="B69" s="30" t="s">
        <v>63</v>
      </c>
      <c r="C69" s="31">
        <v>558</v>
      </c>
      <c r="D69" s="31">
        <v>401</v>
      </c>
      <c r="E69" s="33">
        <v>71.863799283154123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147884</v>
      </c>
      <c r="D71" s="27">
        <v>14805</v>
      </c>
      <c r="E71" s="28">
        <v>10.011225014200319</v>
      </c>
    </row>
    <row r="72" spans="2:5" s="8" customFormat="1" ht="15.75" customHeight="1" x14ac:dyDescent="0.2">
      <c r="B72" s="34" t="s">
        <v>66</v>
      </c>
      <c r="C72" s="35">
        <v>803</v>
      </c>
      <c r="D72" s="35">
        <v>790</v>
      </c>
      <c r="E72" s="33">
        <v>98.381070983810716</v>
      </c>
    </row>
    <row r="73" spans="2:5" s="8" customFormat="1" ht="15.75" customHeight="1" x14ac:dyDescent="0.2">
      <c r="B73" s="34" t="s">
        <v>67</v>
      </c>
      <c r="C73" s="35">
        <v>4711</v>
      </c>
      <c r="D73" s="35">
        <v>677</v>
      </c>
      <c r="E73" s="33">
        <v>14.370621948630863</v>
      </c>
    </row>
    <row r="74" spans="2:5" s="8" customFormat="1" ht="15.75" customHeight="1" x14ac:dyDescent="0.2">
      <c r="B74" s="34" t="s">
        <v>68</v>
      </c>
      <c r="C74" s="35">
        <v>2994</v>
      </c>
      <c r="D74" s="35">
        <v>2671</v>
      </c>
      <c r="E74" s="33">
        <v>89.211756847027388</v>
      </c>
    </row>
    <row r="75" spans="2:5" s="8" customFormat="1" ht="15.75" customHeight="1" x14ac:dyDescent="0.2">
      <c r="B75" s="34" t="s">
        <v>69</v>
      </c>
      <c r="C75" s="35">
        <v>126831</v>
      </c>
      <c r="D75" s="35">
        <v>1811</v>
      </c>
      <c r="E75" s="33">
        <v>1.4278843500406053</v>
      </c>
    </row>
    <row r="76" spans="2:5" s="8" customFormat="1" ht="15.75" customHeight="1" x14ac:dyDescent="0.2">
      <c r="B76" s="34" t="s">
        <v>70</v>
      </c>
      <c r="C76" s="35">
        <v>8680</v>
      </c>
      <c r="D76" s="35">
        <v>6376</v>
      </c>
      <c r="E76" s="33">
        <v>73.456221198156683</v>
      </c>
    </row>
    <row r="77" spans="2:5" s="8" customFormat="1" ht="15.75" customHeight="1" x14ac:dyDescent="0.2">
      <c r="B77" s="34" t="s">
        <v>71</v>
      </c>
      <c r="C77" s="35">
        <v>3865</v>
      </c>
      <c r="D77" s="35">
        <v>2480</v>
      </c>
      <c r="E77" s="33">
        <v>64.165588615782667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10262</v>
      </c>
      <c r="D87" s="27">
        <v>6361</v>
      </c>
      <c r="E87" s="28">
        <v>61.985967647632044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379</v>
      </c>
      <c r="D90" s="31">
        <v>378</v>
      </c>
      <c r="E90" s="33">
        <v>99.736147757255935</v>
      </c>
    </row>
    <row r="91" spans="2:5" ht="15.75" customHeight="1" x14ac:dyDescent="0.2">
      <c r="B91" s="30" t="s">
        <v>85</v>
      </c>
      <c r="C91" s="31">
        <v>4271</v>
      </c>
      <c r="D91" s="31">
        <v>4168</v>
      </c>
      <c r="E91" s="33">
        <v>97.588386794661673</v>
      </c>
    </row>
    <row r="92" spans="2:5" ht="15.75" customHeight="1" x14ac:dyDescent="0.2">
      <c r="B92" s="30" t="s">
        <v>86</v>
      </c>
      <c r="C92" s="31">
        <v>269</v>
      </c>
      <c r="D92" s="31">
        <v>269</v>
      </c>
      <c r="E92" s="33">
        <v>100</v>
      </c>
    </row>
    <row r="93" spans="2:5" ht="15.75" customHeight="1" x14ac:dyDescent="0.2">
      <c r="B93" s="30" t="s">
        <v>87</v>
      </c>
      <c r="C93" s="31">
        <v>7</v>
      </c>
      <c r="D93" s="31">
        <v>7</v>
      </c>
      <c r="E93" s="33">
        <v>100</v>
      </c>
    </row>
    <row r="94" spans="2:5" ht="15.75" customHeight="1" x14ac:dyDescent="0.2">
      <c r="B94" s="30" t="s">
        <v>88</v>
      </c>
      <c r="C94" s="31">
        <v>5336</v>
      </c>
      <c r="D94" s="31">
        <v>1539</v>
      </c>
      <c r="E94" s="33">
        <v>28.84182908545727</v>
      </c>
    </row>
    <row r="95" spans="2:5" s="5" customFormat="1" ht="15.75" customHeight="1" x14ac:dyDescent="0.2">
      <c r="B95" s="26" t="s">
        <v>89</v>
      </c>
      <c r="C95" s="27">
        <v>8028</v>
      </c>
      <c r="D95" s="27">
        <v>3371</v>
      </c>
      <c r="E95" s="37">
        <v>41.990533134030898</v>
      </c>
    </row>
    <row r="96" spans="2:5" s="5" customFormat="1" ht="15.75" customHeight="1" x14ac:dyDescent="0.2">
      <c r="B96" s="26" t="s">
        <v>90</v>
      </c>
      <c r="C96" s="27">
        <v>7824</v>
      </c>
      <c r="D96" s="27">
        <v>3167</v>
      </c>
      <c r="E96" s="37">
        <v>40.4780163599182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7450</v>
      </c>
      <c r="D100" s="31">
        <v>3056</v>
      </c>
      <c r="E100" s="38">
        <v>41.020134228187921</v>
      </c>
    </row>
    <row r="101" spans="2:5" ht="15.75" customHeight="1" x14ac:dyDescent="0.2">
      <c r="B101" s="30" t="s">
        <v>95</v>
      </c>
      <c r="C101" s="31">
        <v>374</v>
      </c>
      <c r="D101" s="31">
        <v>111</v>
      </c>
      <c r="E101" s="38">
        <v>29.679144385026738</v>
      </c>
    </row>
    <row r="102" spans="2:5" s="5" customFormat="1" ht="15.75" customHeight="1" x14ac:dyDescent="0.2">
      <c r="B102" s="26" t="s">
        <v>96</v>
      </c>
      <c r="C102" s="27">
        <v>204</v>
      </c>
      <c r="D102" s="27">
        <v>204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6" type="noConversion"/>
  <hyperlinks>
    <hyperlink ref="C4" location="Ocak!A1" display="Ocak" xr:uid="{08E5648E-25FA-4F99-A97B-D80396073AE6}"/>
    <hyperlink ref="D4" location="Şubat!A1" display="Şubat" xr:uid="{03E0E438-1946-4CB7-9B98-C11B7C664EF0}"/>
    <hyperlink ref="E4" location="Mart!A1" display="Mart" xr:uid="{749619A3-8165-4A28-98A3-F2AF1DD57C58}"/>
    <hyperlink ref="C5" location="Nisan!A1" display="Nisan" xr:uid="{72C6B46A-6898-49E4-9F6B-C999BC4C2941}"/>
    <hyperlink ref="D5" location="Mayıs!A1" display="Mayıs" xr:uid="{94B304A6-0D4B-4A5A-B9CB-6F974041C594}"/>
    <hyperlink ref="E5" location="Haziran!A1" display="Haziran" xr:uid="{510346C0-FC25-4D7B-AC37-2A4D0DD9C913}"/>
    <hyperlink ref="C6" location="Temmuz!A1" display="Temmuz" xr:uid="{D8CE340C-847A-489D-945A-5B9A6D64B98B}"/>
    <hyperlink ref="D6" location="Ağustos!A1" display="Ağustos" xr:uid="{5109491C-473F-4DB4-9F53-BBC6206DE8E9}"/>
    <hyperlink ref="E6" location="Eylül!A1" display="Eylül" xr:uid="{968D63C9-1E4E-4987-8CD9-9B0AF7243AA0}"/>
    <hyperlink ref="C7" location="Ekim!A1" display="Ekim" xr:uid="{28F66F77-2BF7-424E-B7DF-4D7AACD3F496}"/>
    <hyperlink ref="D7" location="Kasım!A1" display="Kasım" xr:uid="{8A9F884B-FA01-4F6B-B3C5-E982E6FB7390}"/>
    <hyperlink ref="E7" location="Aralık!A1" display="Aralık" xr:uid="{FF902079-5748-497F-A19F-3EB80D36DEB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F86F-7E73-445D-844C-235DB94A7CF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706597</v>
      </c>
      <c r="D10" s="27">
        <v>350822</v>
      </c>
      <c r="E10" s="28">
        <v>49.649517334491939</v>
      </c>
    </row>
    <row r="11" spans="2:7" s="5" customFormat="1" ht="15.75" customHeight="1" x14ac:dyDescent="0.2">
      <c r="B11" s="26" t="s">
        <v>5</v>
      </c>
      <c r="C11" s="27">
        <v>478140</v>
      </c>
      <c r="D11" s="27">
        <v>313183</v>
      </c>
      <c r="E11" s="29">
        <v>65.50027188689505</v>
      </c>
    </row>
    <row r="12" spans="2:7" s="5" customFormat="1" ht="15.75" customHeight="1" x14ac:dyDescent="0.2">
      <c r="B12" s="26" t="s">
        <v>6</v>
      </c>
      <c r="C12" s="27">
        <v>227453</v>
      </c>
      <c r="D12" s="27">
        <v>154245</v>
      </c>
      <c r="E12" s="29">
        <v>67.814009927325642</v>
      </c>
      <c r="G12" s="6"/>
    </row>
    <row r="13" spans="2:7" s="5" customFormat="1" ht="15.75" customHeight="1" x14ac:dyDescent="0.2">
      <c r="B13" s="26" t="s">
        <v>7</v>
      </c>
      <c r="C13" s="27">
        <v>172234</v>
      </c>
      <c r="D13" s="27">
        <v>112077</v>
      </c>
      <c r="E13" s="29">
        <v>65.072517621375567</v>
      </c>
    </row>
    <row r="14" spans="2:7" ht="15.75" customHeight="1" x14ac:dyDescent="0.2">
      <c r="B14" s="30" t="s">
        <v>8</v>
      </c>
      <c r="C14" s="31">
        <v>27390</v>
      </c>
      <c r="D14" s="31">
        <v>8061</v>
      </c>
      <c r="E14" s="32">
        <v>29.430449069003284</v>
      </c>
    </row>
    <row r="15" spans="2:7" ht="15.75" customHeight="1" x14ac:dyDescent="0.2">
      <c r="B15" s="30" t="s">
        <v>9</v>
      </c>
      <c r="C15" s="31">
        <v>2570</v>
      </c>
      <c r="D15" s="31">
        <v>1001</v>
      </c>
      <c r="E15" s="32">
        <v>38.949416342412455</v>
      </c>
    </row>
    <row r="16" spans="2:7" ht="15.75" customHeight="1" x14ac:dyDescent="0.2">
      <c r="B16" s="30" t="s">
        <v>10</v>
      </c>
      <c r="C16" s="31">
        <v>131286</v>
      </c>
      <c r="D16" s="31">
        <v>94216</v>
      </c>
      <c r="E16" s="32">
        <v>71.763935225385794</v>
      </c>
    </row>
    <row r="17" spans="2:5" ht="15.75" customHeight="1" x14ac:dyDescent="0.2">
      <c r="B17" s="30" t="s">
        <v>11</v>
      </c>
      <c r="C17" s="31">
        <v>10988</v>
      </c>
      <c r="D17" s="31">
        <v>8799</v>
      </c>
      <c r="E17" s="32">
        <v>80.078267200582459</v>
      </c>
    </row>
    <row r="18" spans="2:5" s="5" customFormat="1" ht="15.75" customHeight="1" x14ac:dyDescent="0.2">
      <c r="B18" s="26" t="s">
        <v>12</v>
      </c>
      <c r="C18" s="27">
        <v>55219</v>
      </c>
      <c r="D18" s="27">
        <v>42168</v>
      </c>
      <c r="E18" s="29">
        <v>76.365019286839669</v>
      </c>
    </row>
    <row r="19" spans="2:5" ht="15.75" customHeight="1" x14ac:dyDescent="0.2">
      <c r="B19" s="30" t="s">
        <v>13</v>
      </c>
      <c r="C19" s="31">
        <v>12867</v>
      </c>
      <c r="D19" s="31">
        <v>3177</v>
      </c>
      <c r="E19" s="32">
        <v>24.691070179529028</v>
      </c>
    </row>
    <row r="20" spans="2:5" ht="15.75" customHeight="1" x14ac:dyDescent="0.2">
      <c r="B20" s="30" t="s">
        <v>14</v>
      </c>
      <c r="C20" s="31">
        <v>99</v>
      </c>
      <c r="D20" s="31">
        <v>2</v>
      </c>
      <c r="E20" s="32">
        <v>2.0202020202020203</v>
      </c>
    </row>
    <row r="21" spans="2:5" ht="15.75" customHeight="1" x14ac:dyDescent="0.2">
      <c r="B21" s="30" t="s">
        <v>15</v>
      </c>
      <c r="C21" s="31">
        <v>42253</v>
      </c>
      <c r="D21" s="31">
        <v>38989</v>
      </c>
      <c r="E21" s="32">
        <v>92.27510472629163</v>
      </c>
    </row>
    <row r="22" spans="2:5" s="4" customFormat="1" ht="15.75" customHeight="1" x14ac:dyDescent="0.2">
      <c r="B22" s="26" t="s">
        <v>16</v>
      </c>
      <c r="C22" s="27">
        <v>65798</v>
      </c>
      <c r="D22" s="27">
        <v>20300</v>
      </c>
      <c r="E22" s="28">
        <v>30.852001580595157</v>
      </c>
    </row>
    <row r="23" spans="2:5" s="8" customFormat="1" ht="15.75" customHeight="1" x14ac:dyDescent="0.2">
      <c r="B23" s="30" t="s">
        <v>17</v>
      </c>
      <c r="C23" s="31">
        <v>2348</v>
      </c>
      <c r="D23" s="31">
        <v>174</v>
      </c>
      <c r="E23" s="33">
        <v>7.4105621805792161</v>
      </c>
    </row>
    <row r="24" spans="2:5" s="8" customFormat="1" ht="15.75" customHeight="1" x14ac:dyDescent="0.2">
      <c r="B24" s="30" t="s">
        <v>18</v>
      </c>
      <c r="C24" s="31">
        <v>63450</v>
      </c>
      <c r="D24" s="31">
        <v>20126</v>
      </c>
      <c r="E24" s="33">
        <v>31.719464144996063</v>
      </c>
    </row>
    <row r="25" spans="2:5" s="4" customFormat="1" ht="15.75" customHeight="1" x14ac:dyDescent="0.2">
      <c r="B25" s="26" t="s">
        <v>19</v>
      </c>
      <c r="C25" s="27">
        <v>113406</v>
      </c>
      <c r="D25" s="27">
        <v>76159</v>
      </c>
      <c r="E25" s="28">
        <v>67.156058762322985</v>
      </c>
    </row>
    <row r="26" spans="2:5" s="4" customFormat="1" ht="15.75" customHeight="1" x14ac:dyDescent="0.2">
      <c r="B26" s="26" t="s">
        <v>20</v>
      </c>
      <c r="C26" s="27">
        <v>78178</v>
      </c>
      <c r="D26" s="27">
        <v>42728</v>
      </c>
      <c r="E26" s="28">
        <v>54.654762209317198</v>
      </c>
    </row>
    <row r="27" spans="2:5" s="8" customFormat="1" ht="15.75" customHeight="1" x14ac:dyDescent="0.2">
      <c r="B27" s="30" t="s">
        <v>21</v>
      </c>
      <c r="C27" s="31">
        <v>70038</v>
      </c>
      <c r="D27" s="31">
        <v>34992</v>
      </c>
      <c r="E27" s="33">
        <v>49.961449498843486</v>
      </c>
    </row>
    <row r="28" spans="2:5" s="8" customFormat="1" ht="15.75" customHeight="1" x14ac:dyDescent="0.2">
      <c r="B28" s="30" t="s">
        <v>22</v>
      </c>
      <c r="C28" s="31">
        <v>8140</v>
      </c>
      <c r="D28" s="31">
        <v>7736</v>
      </c>
      <c r="E28" s="33">
        <v>95.036855036855044</v>
      </c>
    </row>
    <row r="29" spans="2:5" s="4" customFormat="1" ht="15.75" customHeight="1" x14ac:dyDescent="0.2">
      <c r="B29" s="26" t="s">
        <v>23</v>
      </c>
      <c r="C29" s="27">
        <v>26270</v>
      </c>
      <c r="D29" s="27">
        <v>25297</v>
      </c>
      <c r="E29" s="28">
        <v>96.296155310239811</v>
      </c>
    </row>
    <row r="30" spans="2:5" s="8" customFormat="1" ht="15.75" customHeight="1" x14ac:dyDescent="0.2">
      <c r="B30" s="30" t="s">
        <v>24</v>
      </c>
      <c r="C30" s="31">
        <v>249</v>
      </c>
      <c r="D30" s="31">
        <v>224</v>
      </c>
      <c r="E30" s="33">
        <v>89.959839357429715</v>
      </c>
    </row>
    <row r="31" spans="2:5" s="8" customFormat="1" ht="15.75" customHeight="1" x14ac:dyDescent="0.2">
      <c r="B31" s="30" t="s">
        <v>25</v>
      </c>
      <c r="C31" s="31">
        <v>23848</v>
      </c>
      <c r="D31" s="31">
        <v>23834</v>
      </c>
      <c r="E31" s="33">
        <v>99.941294867494136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2173</v>
      </c>
      <c r="D35" s="31">
        <v>1239</v>
      </c>
      <c r="E35" s="32">
        <v>57.017947537965938</v>
      </c>
    </row>
    <row r="36" spans="2:5" s="5" customFormat="1" ht="15.75" customHeight="1" x14ac:dyDescent="0.2">
      <c r="B36" s="26" t="s">
        <v>30</v>
      </c>
      <c r="C36" s="27">
        <v>8957</v>
      </c>
      <c r="D36" s="27">
        <v>8134</v>
      </c>
      <c r="E36" s="29">
        <v>90.811655688288482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26477</v>
      </c>
      <c r="D39" s="27">
        <v>26477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1694</v>
      </c>
      <c r="D40" s="31">
        <v>1694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24783</v>
      </c>
      <c r="D41" s="31">
        <v>24783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22467</v>
      </c>
      <c r="D43" s="27">
        <v>18154</v>
      </c>
      <c r="E43" s="28">
        <v>80.802955445764894</v>
      </c>
    </row>
    <row r="44" spans="2:5" s="4" customFormat="1" ht="15.75" customHeight="1" x14ac:dyDescent="0.2">
      <c r="B44" s="26" t="s">
        <v>38</v>
      </c>
      <c r="C44" s="27">
        <v>21489</v>
      </c>
      <c r="D44" s="27">
        <v>17671</v>
      </c>
      <c r="E44" s="28">
        <v>82.232770254548839</v>
      </c>
    </row>
    <row r="45" spans="2:5" s="4" customFormat="1" ht="15.75" customHeight="1" x14ac:dyDescent="0.2">
      <c r="B45" s="26" t="s">
        <v>39</v>
      </c>
      <c r="C45" s="27">
        <v>1050</v>
      </c>
      <c r="D45" s="27">
        <v>177</v>
      </c>
      <c r="E45" s="28">
        <v>16.857142857142858</v>
      </c>
    </row>
    <row r="46" spans="2:5" s="4" customFormat="1" ht="15.75" customHeight="1" x14ac:dyDescent="0.2">
      <c r="B46" s="26" t="s">
        <v>40</v>
      </c>
      <c r="C46" s="27">
        <v>220959</v>
      </c>
      <c r="D46" s="27">
        <v>34828</v>
      </c>
      <c r="E46" s="28">
        <v>15.762200227191469</v>
      </c>
    </row>
    <row r="47" spans="2:5" s="4" customFormat="1" ht="15.75" customHeight="1" x14ac:dyDescent="0.2">
      <c r="B47" s="26" t="s">
        <v>41</v>
      </c>
      <c r="C47" s="27">
        <v>13778</v>
      </c>
      <c r="D47" s="27">
        <v>13778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13766</v>
      </c>
      <c r="D48" s="31">
        <v>13766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4</v>
      </c>
      <c r="D49" s="31">
        <v>4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8</v>
      </c>
      <c r="D50" s="31">
        <v>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51</v>
      </c>
      <c r="D51" s="27">
        <v>31</v>
      </c>
      <c r="E51" s="28">
        <v>60.784313725490193</v>
      </c>
    </row>
    <row r="52" spans="2:5" s="4" customFormat="1" ht="15.75" customHeight="1" x14ac:dyDescent="0.2">
      <c r="B52" s="26" t="s">
        <v>46</v>
      </c>
      <c r="C52" s="27">
        <v>51</v>
      </c>
      <c r="D52" s="27">
        <v>31</v>
      </c>
      <c r="E52" s="28">
        <v>60.784313725490193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50718</v>
      </c>
      <c r="D61" s="27">
        <v>3491</v>
      </c>
      <c r="E61" s="28">
        <v>6.8831578532276509</v>
      </c>
    </row>
    <row r="62" spans="2:5" s="4" customFormat="1" ht="15.75" customHeight="1" x14ac:dyDescent="0.2">
      <c r="B62" s="26" t="s">
        <v>56</v>
      </c>
      <c r="C62" s="27">
        <v>2491</v>
      </c>
      <c r="D62" s="27">
        <v>2086</v>
      </c>
      <c r="E62" s="28">
        <v>83.741469289441994</v>
      </c>
    </row>
    <row r="63" spans="2:5" s="8" customFormat="1" ht="15.75" customHeight="1" x14ac:dyDescent="0.2">
      <c r="B63" s="30" t="s">
        <v>57</v>
      </c>
      <c r="C63" s="31">
        <v>1636</v>
      </c>
      <c r="D63" s="31">
        <v>1636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664</v>
      </c>
      <c r="D64" s="31">
        <v>259</v>
      </c>
      <c r="E64" s="33">
        <v>39.006024096385545</v>
      </c>
    </row>
    <row r="65" spans="2:5" s="8" customFormat="1" ht="15.75" customHeight="1" x14ac:dyDescent="0.2">
      <c r="B65" s="30" t="s">
        <v>59</v>
      </c>
      <c r="C65" s="31">
        <v>191</v>
      </c>
      <c r="D65" s="31">
        <v>191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48227</v>
      </c>
      <c r="D66" s="27">
        <v>1405</v>
      </c>
      <c r="E66" s="28">
        <v>2.913305824538122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47695</v>
      </c>
      <c r="D68" s="31">
        <v>1030</v>
      </c>
      <c r="E68" s="33">
        <v>2.1595555089632037</v>
      </c>
    </row>
    <row r="69" spans="2:5" s="8" customFormat="1" ht="15.75" customHeight="1" x14ac:dyDescent="0.2">
      <c r="B69" s="30" t="s">
        <v>63</v>
      </c>
      <c r="C69" s="31">
        <v>532</v>
      </c>
      <c r="D69" s="31">
        <v>375</v>
      </c>
      <c r="E69" s="33">
        <v>70.488721804511272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147273</v>
      </c>
      <c r="D71" s="27">
        <v>12324</v>
      </c>
      <c r="E71" s="28">
        <v>8.3681326516062011</v>
      </c>
    </row>
    <row r="72" spans="2:5" s="8" customFormat="1" ht="15.75" customHeight="1" x14ac:dyDescent="0.2">
      <c r="B72" s="34" t="s">
        <v>66</v>
      </c>
      <c r="C72" s="35">
        <v>706</v>
      </c>
      <c r="D72" s="35">
        <v>693</v>
      </c>
      <c r="E72" s="33">
        <v>98.15864022662889</v>
      </c>
    </row>
    <row r="73" spans="2:5" s="8" customFormat="1" ht="15.75" customHeight="1" x14ac:dyDescent="0.2">
      <c r="B73" s="34" t="s">
        <v>67</v>
      </c>
      <c r="C73" s="35">
        <v>4199</v>
      </c>
      <c r="D73" s="35">
        <v>565</v>
      </c>
      <c r="E73" s="33">
        <v>13.455584663015003</v>
      </c>
    </row>
    <row r="74" spans="2:5" s="8" customFormat="1" ht="15.75" customHeight="1" x14ac:dyDescent="0.2">
      <c r="B74" s="34" t="s">
        <v>68</v>
      </c>
      <c r="C74" s="35">
        <v>2741</v>
      </c>
      <c r="D74" s="35">
        <v>2426</v>
      </c>
      <c r="E74" s="33">
        <v>88.507843852608531</v>
      </c>
    </row>
    <row r="75" spans="2:5" s="8" customFormat="1" ht="15.75" customHeight="1" x14ac:dyDescent="0.2">
      <c r="B75" s="34" t="s">
        <v>69</v>
      </c>
      <c r="C75" s="35">
        <v>127955</v>
      </c>
      <c r="D75" s="35">
        <v>1431</v>
      </c>
      <c r="E75" s="33">
        <v>1.1183619241139464</v>
      </c>
    </row>
    <row r="76" spans="2:5" s="8" customFormat="1" ht="15.75" customHeight="1" x14ac:dyDescent="0.2">
      <c r="B76" s="34" t="s">
        <v>70</v>
      </c>
      <c r="C76" s="35">
        <v>7522</v>
      </c>
      <c r="D76" s="35">
        <v>5317</v>
      </c>
      <c r="E76" s="33">
        <v>70.685987769210314</v>
      </c>
    </row>
    <row r="77" spans="2:5" s="8" customFormat="1" ht="15.75" customHeight="1" x14ac:dyDescent="0.2">
      <c r="B77" s="34" t="s">
        <v>71</v>
      </c>
      <c r="C77" s="35">
        <v>4150</v>
      </c>
      <c r="D77" s="35">
        <v>1892</v>
      </c>
      <c r="E77" s="33">
        <v>45.590361445783131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9139</v>
      </c>
      <c r="D87" s="27">
        <v>5204</v>
      </c>
      <c r="E87" s="28">
        <v>56.942772732246418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302</v>
      </c>
      <c r="D90" s="31">
        <v>301</v>
      </c>
      <c r="E90" s="33">
        <v>99.668874172185426</v>
      </c>
    </row>
    <row r="91" spans="2:5" ht="15.75" customHeight="1" x14ac:dyDescent="0.2">
      <c r="B91" s="30" t="s">
        <v>85</v>
      </c>
      <c r="C91" s="31">
        <v>3448</v>
      </c>
      <c r="D91" s="31">
        <v>3345</v>
      </c>
      <c r="E91" s="33">
        <v>97.012761020881669</v>
      </c>
    </row>
    <row r="92" spans="2:5" ht="15.75" customHeight="1" x14ac:dyDescent="0.2">
      <c r="B92" s="30" t="s">
        <v>86</v>
      </c>
      <c r="C92" s="31">
        <v>231</v>
      </c>
      <c r="D92" s="31">
        <v>231</v>
      </c>
      <c r="E92" s="33">
        <v>100</v>
      </c>
    </row>
    <row r="93" spans="2:5" ht="15.75" customHeight="1" x14ac:dyDescent="0.2">
      <c r="B93" s="30" t="s">
        <v>87</v>
      </c>
      <c r="C93" s="31">
        <v>5</v>
      </c>
      <c r="D93" s="31">
        <v>5</v>
      </c>
      <c r="E93" s="33">
        <v>100</v>
      </c>
    </row>
    <row r="94" spans="2:5" ht="15.75" customHeight="1" x14ac:dyDescent="0.2">
      <c r="B94" s="30" t="s">
        <v>88</v>
      </c>
      <c r="C94" s="31">
        <v>5153</v>
      </c>
      <c r="D94" s="31">
        <v>1322</v>
      </c>
      <c r="E94" s="33">
        <v>25.654958276732</v>
      </c>
    </row>
    <row r="95" spans="2:5" s="5" customFormat="1" ht="15.75" customHeight="1" x14ac:dyDescent="0.2">
      <c r="B95" s="26" t="s">
        <v>89</v>
      </c>
      <c r="C95" s="27">
        <v>7498</v>
      </c>
      <c r="D95" s="27">
        <v>2811</v>
      </c>
      <c r="E95" s="37">
        <v>37.489997332622032</v>
      </c>
    </row>
    <row r="96" spans="2:5" s="5" customFormat="1" ht="15.75" customHeight="1" x14ac:dyDescent="0.2">
      <c r="B96" s="26" t="s">
        <v>90</v>
      </c>
      <c r="C96" s="27">
        <v>7312</v>
      </c>
      <c r="D96" s="27">
        <v>2625</v>
      </c>
      <c r="E96" s="37">
        <v>35.899890590809633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6939</v>
      </c>
      <c r="D100" s="31">
        <v>2516</v>
      </c>
      <c r="E100" s="38">
        <v>36.258826920305523</v>
      </c>
    </row>
    <row r="101" spans="2:5" ht="15.75" customHeight="1" x14ac:dyDescent="0.2">
      <c r="B101" s="30" t="s">
        <v>95</v>
      </c>
      <c r="C101" s="31">
        <v>373</v>
      </c>
      <c r="D101" s="31">
        <v>109</v>
      </c>
      <c r="E101" s="38">
        <v>29.222520107238601</v>
      </c>
    </row>
    <row r="102" spans="2:5" s="5" customFormat="1" ht="15.75" customHeight="1" x14ac:dyDescent="0.2">
      <c r="B102" s="26" t="s">
        <v>96</v>
      </c>
      <c r="C102" s="27">
        <v>186</v>
      </c>
      <c r="D102" s="27">
        <v>186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0998F8E-1CD7-48EA-9E87-7588F65DD270}"/>
    <hyperlink ref="D4" location="Şubat!A1" display="Şubat" xr:uid="{DDC268E0-8C0F-456C-8699-AB9F9512C7A2}"/>
    <hyperlink ref="E4" location="Mart!A1" display="Mart" xr:uid="{1E36E139-5893-437E-9E00-DAE82D09F995}"/>
    <hyperlink ref="C5" location="Nisan!A1" display="Nisan" xr:uid="{EA31DB1B-1E19-48ED-B432-7BE9B76B9414}"/>
    <hyperlink ref="D5" location="Mayıs!A1" display="Mayıs" xr:uid="{7D990A6E-6432-4A02-9994-8E5250E64116}"/>
    <hyperlink ref="E5" location="Haziran!A1" display="Haziran" xr:uid="{5034D8D9-5F35-4DDD-8810-6DA9C5FAC224}"/>
    <hyperlink ref="C6" location="Temmuz!A1" display="Temmuz" xr:uid="{972F956F-9857-4141-87A5-8070561C5EE6}"/>
    <hyperlink ref="D6" location="Ağustos!A1" display="Ağustos" xr:uid="{16B7AF7D-0C46-4282-8326-4F6BCC1126FC}"/>
    <hyperlink ref="E6" location="Eylül!A1" display="Eylül" xr:uid="{56D1E2B2-1A31-426A-AC34-4234E699B0C6}"/>
    <hyperlink ref="C7" location="Ekim!A1" display="Ekim" xr:uid="{B9699F0C-1E1A-4B15-AE13-C3A58D6EFD4B}"/>
    <hyperlink ref="D7" location="Kasım!A1" display="Kasım" xr:uid="{00FC633C-FB6D-41DB-AB96-633109E4AB40}"/>
    <hyperlink ref="E7" location="Aralık!A1" display="Aralık" xr:uid="{5A628F14-4869-4121-B789-8DF6D3DF3B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6A3-F188-4687-A957-512987EF93E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626759</v>
      </c>
      <c r="D10" s="27">
        <v>264160</v>
      </c>
      <c r="E10" s="28">
        <v>42.146981535167427</v>
      </c>
    </row>
    <row r="11" spans="2:7" s="5" customFormat="1" ht="15.75" customHeight="1" x14ac:dyDescent="0.2">
      <c r="B11" s="26" t="s">
        <v>5</v>
      </c>
      <c r="C11" s="27">
        <v>406029</v>
      </c>
      <c r="D11" s="27">
        <v>235156</v>
      </c>
      <c r="E11" s="29">
        <v>57.916060182893339</v>
      </c>
    </row>
    <row r="12" spans="2:7" s="5" customFormat="1" ht="15.75" customHeight="1" x14ac:dyDescent="0.2">
      <c r="B12" s="26" t="s">
        <v>6</v>
      </c>
      <c r="C12" s="27">
        <v>184043</v>
      </c>
      <c r="D12" s="27">
        <v>107586</v>
      </c>
      <c r="E12" s="29">
        <v>58.456991029270334</v>
      </c>
      <c r="G12" s="6"/>
    </row>
    <row r="13" spans="2:7" s="5" customFormat="1" ht="15.75" customHeight="1" x14ac:dyDescent="0.2">
      <c r="B13" s="26" t="s">
        <v>7</v>
      </c>
      <c r="C13" s="27">
        <v>143719</v>
      </c>
      <c r="D13" s="27">
        <v>84112</v>
      </c>
      <c r="E13" s="29">
        <v>58.525316763963012</v>
      </c>
    </row>
    <row r="14" spans="2:7" ht="15.75" customHeight="1" x14ac:dyDescent="0.2">
      <c r="B14" s="30" t="s">
        <v>8</v>
      </c>
      <c r="C14" s="31">
        <v>27329</v>
      </c>
      <c r="D14" s="31">
        <v>7637</v>
      </c>
      <c r="E14" s="32">
        <v>27.944674155658824</v>
      </c>
    </row>
    <row r="15" spans="2:7" ht="15.75" customHeight="1" x14ac:dyDescent="0.2">
      <c r="B15" s="30" t="s">
        <v>9</v>
      </c>
      <c r="C15" s="31">
        <v>2557</v>
      </c>
      <c r="D15" s="31">
        <v>940</v>
      </c>
      <c r="E15" s="32">
        <v>36.761830269847479</v>
      </c>
    </row>
    <row r="16" spans="2:7" ht="15.75" customHeight="1" x14ac:dyDescent="0.2">
      <c r="B16" s="30" t="s">
        <v>10</v>
      </c>
      <c r="C16" s="31">
        <v>105355</v>
      </c>
      <c r="D16" s="31">
        <v>69499</v>
      </c>
      <c r="E16" s="32">
        <v>65.96649423378102</v>
      </c>
    </row>
    <row r="17" spans="2:5" ht="15.75" customHeight="1" x14ac:dyDescent="0.2">
      <c r="B17" s="30" t="s">
        <v>11</v>
      </c>
      <c r="C17" s="31">
        <v>8478</v>
      </c>
      <c r="D17" s="31">
        <v>6036</v>
      </c>
      <c r="E17" s="32">
        <v>71.196036801132351</v>
      </c>
    </row>
    <row r="18" spans="2:5" s="5" customFormat="1" ht="15.75" customHeight="1" x14ac:dyDescent="0.2">
      <c r="B18" s="26" t="s">
        <v>12</v>
      </c>
      <c r="C18" s="27">
        <v>40324</v>
      </c>
      <c r="D18" s="27">
        <v>23474</v>
      </c>
      <c r="E18" s="29">
        <v>58.213470885824812</v>
      </c>
    </row>
    <row r="19" spans="2:5" ht="15.75" customHeight="1" x14ac:dyDescent="0.2">
      <c r="B19" s="30" t="s">
        <v>13</v>
      </c>
      <c r="C19" s="31">
        <v>13436</v>
      </c>
      <c r="D19" s="31">
        <v>837</v>
      </c>
      <c r="E19" s="32">
        <v>6.2295325989877943</v>
      </c>
    </row>
    <row r="20" spans="2:5" ht="15.75" customHeight="1" x14ac:dyDescent="0.2">
      <c r="B20" s="30" t="s">
        <v>14</v>
      </c>
      <c r="C20" s="31">
        <v>99</v>
      </c>
      <c r="D20" s="31">
        <v>-7</v>
      </c>
      <c r="E20" s="32">
        <v>-7.0707070707070701</v>
      </c>
    </row>
    <row r="21" spans="2:5" ht="15.75" customHeight="1" x14ac:dyDescent="0.2">
      <c r="B21" s="30" t="s">
        <v>15</v>
      </c>
      <c r="C21" s="31">
        <v>26789</v>
      </c>
      <c r="D21" s="31">
        <v>22644</v>
      </c>
      <c r="E21" s="32">
        <v>84.527231326290647</v>
      </c>
    </row>
    <row r="22" spans="2:5" s="4" customFormat="1" ht="15.75" customHeight="1" x14ac:dyDescent="0.2">
      <c r="B22" s="26" t="s">
        <v>16</v>
      </c>
      <c r="C22" s="27">
        <v>64747</v>
      </c>
      <c r="D22" s="27">
        <v>18850</v>
      </c>
      <c r="E22" s="28">
        <v>29.113317991567179</v>
      </c>
    </row>
    <row r="23" spans="2:5" s="8" customFormat="1" ht="15.75" customHeight="1" x14ac:dyDescent="0.2">
      <c r="B23" s="30" t="s">
        <v>17</v>
      </c>
      <c r="C23" s="31">
        <v>2344</v>
      </c>
      <c r="D23" s="31">
        <v>104</v>
      </c>
      <c r="E23" s="33">
        <v>4.4368600682593859</v>
      </c>
    </row>
    <row r="24" spans="2:5" s="8" customFormat="1" ht="15.75" customHeight="1" x14ac:dyDescent="0.2">
      <c r="B24" s="30" t="s">
        <v>18</v>
      </c>
      <c r="C24" s="31">
        <v>62403</v>
      </c>
      <c r="D24" s="31">
        <v>18746</v>
      </c>
      <c r="E24" s="33">
        <v>30.040222425203915</v>
      </c>
    </row>
    <row r="25" spans="2:5" s="4" customFormat="1" ht="15.75" customHeight="1" x14ac:dyDescent="0.2">
      <c r="B25" s="26" t="s">
        <v>19</v>
      </c>
      <c r="C25" s="27">
        <v>99788</v>
      </c>
      <c r="D25" s="27">
        <v>60387</v>
      </c>
      <c r="E25" s="28">
        <v>60.515292419930255</v>
      </c>
    </row>
    <row r="26" spans="2:5" s="4" customFormat="1" ht="15.75" customHeight="1" x14ac:dyDescent="0.2">
      <c r="B26" s="26" t="s">
        <v>20</v>
      </c>
      <c r="C26" s="27">
        <v>72937</v>
      </c>
      <c r="D26" s="27">
        <v>35280</v>
      </c>
      <c r="E26" s="28">
        <v>48.370511537354155</v>
      </c>
    </row>
    <row r="27" spans="2:5" s="8" customFormat="1" ht="15.75" customHeight="1" x14ac:dyDescent="0.2">
      <c r="B27" s="30" t="s">
        <v>21</v>
      </c>
      <c r="C27" s="31">
        <v>65973</v>
      </c>
      <c r="D27" s="31">
        <v>28790</v>
      </c>
      <c r="E27" s="33">
        <v>43.639064465766296</v>
      </c>
    </row>
    <row r="28" spans="2:5" s="8" customFormat="1" ht="15.75" customHeight="1" x14ac:dyDescent="0.2">
      <c r="B28" s="30" t="s">
        <v>22</v>
      </c>
      <c r="C28" s="31">
        <v>6964</v>
      </c>
      <c r="D28" s="31">
        <v>6490</v>
      </c>
      <c r="E28" s="33">
        <v>93.193566915565768</v>
      </c>
    </row>
    <row r="29" spans="2:5" s="4" customFormat="1" ht="15.75" customHeight="1" x14ac:dyDescent="0.2">
      <c r="B29" s="26" t="s">
        <v>23</v>
      </c>
      <c r="C29" s="27">
        <v>19272</v>
      </c>
      <c r="D29" s="27">
        <v>18184</v>
      </c>
      <c r="E29" s="28">
        <v>94.354503943545041</v>
      </c>
    </row>
    <row r="30" spans="2:5" s="8" customFormat="1" ht="15.75" customHeight="1" x14ac:dyDescent="0.2">
      <c r="B30" s="30" t="s">
        <v>24</v>
      </c>
      <c r="C30" s="31">
        <v>228</v>
      </c>
      <c r="D30" s="31">
        <v>228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17187</v>
      </c>
      <c r="D31" s="31">
        <v>17174</v>
      </c>
      <c r="E31" s="33">
        <v>99.924361435969047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1857</v>
      </c>
      <c r="D35" s="31">
        <v>782</v>
      </c>
      <c r="E35" s="32">
        <v>42.110931610123856</v>
      </c>
    </row>
    <row r="36" spans="2:5" s="5" customFormat="1" ht="15.75" customHeight="1" x14ac:dyDescent="0.2">
      <c r="B36" s="26" t="s">
        <v>30</v>
      </c>
      <c r="C36" s="27">
        <v>7579</v>
      </c>
      <c r="D36" s="27">
        <v>6923</v>
      </c>
      <c r="E36" s="29">
        <v>91.344504552051717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20203</v>
      </c>
      <c r="D39" s="27">
        <v>20203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1160</v>
      </c>
      <c r="D40" s="31">
        <v>1160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19043</v>
      </c>
      <c r="D41" s="31">
        <v>19043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19143</v>
      </c>
      <c r="D43" s="27">
        <v>14847</v>
      </c>
      <c r="E43" s="28">
        <v>77.558376430026641</v>
      </c>
    </row>
    <row r="44" spans="2:5" s="4" customFormat="1" ht="15.75" customHeight="1" x14ac:dyDescent="0.2">
      <c r="B44" s="26" t="s">
        <v>38</v>
      </c>
      <c r="C44" s="27">
        <v>17083</v>
      </c>
      <c r="D44" s="27">
        <v>13139</v>
      </c>
      <c r="E44" s="28">
        <v>76.91272024819996</v>
      </c>
    </row>
    <row r="45" spans="2:5" s="4" customFormat="1" ht="15.75" customHeight="1" x14ac:dyDescent="0.2">
      <c r="B45" s="26" t="s">
        <v>39</v>
      </c>
      <c r="C45" s="27">
        <v>1022</v>
      </c>
      <c r="D45" s="27">
        <v>144</v>
      </c>
      <c r="E45" s="28">
        <v>14.090019569471623</v>
      </c>
    </row>
    <row r="46" spans="2:5" s="4" customFormat="1" ht="15.75" customHeight="1" x14ac:dyDescent="0.2">
      <c r="B46" s="26" t="s">
        <v>40</v>
      </c>
      <c r="C46" s="27">
        <v>214148</v>
      </c>
      <c r="D46" s="27">
        <v>27111</v>
      </c>
      <c r="E46" s="28">
        <v>12.659936118945774</v>
      </c>
    </row>
    <row r="47" spans="2:5" s="4" customFormat="1" ht="15.75" customHeight="1" x14ac:dyDescent="0.2">
      <c r="B47" s="26" t="s">
        <v>41</v>
      </c>
      <c r="C47" s="27">
        <v>10942</v>
      </c>
      <c r="D47" s="27">
        <v>10942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10934</v>
      </c>
      <c r="D48" s="31">
        <v>10934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44</v>
      </c>
      <c r="D51" s="27">
        <v>26</v>
      </c>
      <c r="E51" s="28">
        <v>59.090909090909093</v>
      </c>
    </row>
    <row r="52" spans="2:5" s="4" customFormat="1" ht="15.75" customHeight="1" x14ac:dyDescent="0.2">
      <c r="B52" s="26" t="s">
        <v>46</v>
      </c>
      <c r="C52" s="27">
        <v>44</v>
      </c>
      <c r="D52" s="27">
        <v>26</v>
      </c>
      <c r="E52" s="28">
        <v>59.090909090909093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50763</v>
      </c>
      <c r="D61" s="27">
        <v>2849</v>
      </c>
      <c r="E61" s="28">
        <v>5.6123554557453259</v>
      </c>
    </row>
    <row r="62" spans="2:5" s="4" customFormat="1" ht="15.75" customHeight="1" x14ac:dyDescent="0.2">
      <c r="B62" s="26" t="s">
        <v>56</v>
      </c>
      <c r="C62" s="27">
        <v>2061</v>
      </c>
      <c r="D62" s="27">
        <v>1599</v>
      </c>
      <c r="E62" s="28">
        <v>77.583697234352258</v>
      </c>
    </row>
    <row r="63" spans="2:5" s="8" customFormat="1" ht="15.75" customHeight="1" x14ac:dyDescent="0.2">
      <c r="B63" s="30" t="s">
        <v>57</v>
      </c>
      <c r="C63" s="31">
        <v>1310</v>
      </c>
      <c r="D63" s="31">
        <v>1310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613</v>
      </c>
      <c r="D64" s="31">
        <v>151</v>
      </c>
      <c r="E64" s="33">
        <v>24.632952691680259</v>
      </c>
    </row>
    <row r="65" spans="2:5" s="8" customFormat="1" ht="15.75" customHeight="1" x14ac:dyDescent="0.2">
      <c r="B65" s="30" t="s">
        <v>59</v>
      </c>
      <c r="C65" s="31">
        <v>138</v>
      </c>
      <c r="D65" s="31">
        <v>138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48702</v>
      </c>
      <c r="D66" s="27">
        <v>1250</v>
      </c>
      <c r="E66" s="28">
        <v>2.5666297071988828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48234</v>
      </c>
      <c r="D68" s="31">
        <v>919</v>
      </c>
      <c r="E68" s="33">
        <v>1.9052950201102956</v>
      </c>
    </row>
    <row r="69" spans="2:5" s="8" customFormat="1" ht="15.75" customHeight="1" x14ac:dyDescent="0.2">
      <c r="B69" s="30" t="s">
        <v>63</v>
      </c>
      <c r="C69" s="31">
        <v>468</v>
      </c>
      <c r="D69" s="31">
        <v>331</v>
      </c>
      <c r="E69" s="33">
        <v>70.726495726495727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144374</v>
      </c>
      <c r="D71" s="27">
        <v>9468</v>
      </c>
      <c r="E71" s="28">
        <v>6.5579675010736</v>
      </c>
    </row>
    <row r="72" spans="2:5" s="8" customFormat="1" ht="15.75" customHeight="1" x14ac:dyDescent="0.2">
      <c r="B72" s="34" t="s">
        <v>66</v>
      </c>
      <c r="C72" s="35">
        <v>546</v>
      </c>
      <c r="D72" s="35">
        <v>533</v>
      </c>
      <c r="E72" s="33">
        <v>97.61904761904762</v>
      </c>
    </row>
    <row r="73" spans="2:5" s="8" customFormat="1" ht="15.75" customHeight="1" x14ac:dyDescent="0.2">
      <c r="B73" s="34" t="s">
        <v>67</v>
      </c>
      <c r="C73" s="35">
        <v>3821</v>
      </c>
      <c r="D73" s="35">
        <v>423</v>
      </c>
      <c r="E73" s="33">
        <v>11.070400418738551</v>
      </c>
    </row>
    <row r="74" spans="2:5" s="8" customFormat="1" ht="15.75" customHeight="1" x14ac:dyDescent="0.2">
      <c r="B74" s="34" t="s">
        <v>68</v>
      </c>
      <c r="C74" s="35">
        <v>2466</v>
      </c>
      <c r="D74" s="35">
        <v>2160</v>
      </c>
      <c r="E74" s="33">
        <v>87.591240875912419</v>
      </c>
    </row>
    <row r="75" spans="2:5" s="8" customFormat="1" ht="15.75" customHeight="1" x14ac:dyDescent="0.2">
      <c r="B75" s="34" t="s">
        <v>69</v>
      </c>
      <c r="C75" s="35">
        <v>128094</v>
      </c>
      <c r="D75" s="35">
        <v>1089</v>
      </c>
      <c r="E75" s="33">
        <v>0.8501569160148017</v>
      </c>
    </row>
    <row r="76" spans="2:5" s="8" customFormat="1" ht="15.75" customHeight="1" x14ac:dyDescent="0.2">
      <c r="B76" s="34" t="s">
        <v>70</v>
      </c>
      <c r="C76" s="35">
        <v>5917</v>
      </c>
      <c r="D76" s="35">
        <v>3938</v>
      </c>
      <c r="E76" s="33">
        <v>66.55399695791786</v>
      </c>
    </row>
    <row r="77" spans="2:5" s="8" customFormat="1" ht="15.75" customHeight="1" x14ac:dyDescent="0.2">
      <c r="B77" s="34" t="s">
        <v>71</v>
      </c>
      <c r="C77" s="35">
        <v>3530</v>
      </c>
      <c r="D77" s="35">
        <v>1325</v>
      </c>
      <c r="E77" s="33">
        <v>37.535410764872523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8025</v>
      </c>
      <c r="D87" s="27">
        <v>3826</v>
      </c>
      <c r="E87" s="28">
        <v>47.676012461059194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235</v>
      </c>
      <c r="D90" s="31">
        <v>234</v>
      </c>
      <c r="E90" s="33">
        <v>99.574468085106389</v>
      </c>
    </row>
    <row r="91" spans="2:5" ht="15.75" customHeight="1" x14ac:dyDescent="0.2">
      <c r="B91" s="30" t="s">
        <v>85</v>
      </c>
      <c r="C91" s="31">
        <v>2686</v>
      </c>
      <c r="D91" s="31">
        <v>2583</v>
      </c>
      <c r="E91" s="33">
        <v>96.165301563663448</v>
      </c>
    </row>
    <row r="92" spans="2:5" ht="15.75" customHeight="1" x14ac:dyDescent="0.2">
      <c r="B92" s="30" t="s">
        <v>86</v>
      </c>
      <c r="C92" s="31">
        <v>127</v>
      </c>
      <c r="D92" s="31">
        <v>127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3</v>
      </c>
      <c r="E93" s="33">
        <v>100</v>
      </c>
    </row>
    <row r="94" spans="2:5" ht="15.75" customHeight="1" x14ac:dyDescent="0.2">
      <c r="B94" s="30" t="s">
        <v>88</v>
      </c>
      <c r="C94" s="31">
        <v>4974</v>
      </c>
      <c r="D94" s="31">
        <v>879</v>
      </c>
      <c r="E94" s="33">
        <v>17.671893848009653</v>
      </c>
    </row>
    <row r="95" spans="2:5" s="5" customFormat="1" ht="15.75" customHeight="1" x14ac:dyDescent="0.2">
      <c r="B95" s="26" t="s">
        <v>89</v>
      </c>
      <c r="C95" s="27">
        <v>6582</v>
      </c>
      <c r="D95" s="27">
        <v>1893</v>
      </c>
      <c r="E95" s="37">
        <v>28.760255241567911</v>
      </c>
    </row>
    <row r="96" spans="2:5" s="5" customFormat="1" ht="15.75" customHeight="1" x14ac:dyDescent="0.2">
      <c r="B96" s="26" t="s">
        <v>90</v>
      </c>
      <c r="C96" s="27">
        <v>6422</v>
      </c>
      <c r="D96" s="27">
        <v>1732</v>
      </c>
      <c r="E96" s="37">
        <v>26.969791342260979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6056</v>
      </c>
      <c r="D100" s="31">
        <v>1626</v>
      </c>
      <c r="E100" s="38">
        <v>26.849405548216644</v>
      </c>
    </row>
    <row r="101" spans="2:5" ht="15.75" customHeight="1" x14ac:dyDescent="0.2">
      <c r="B101" s="30" t="s">
        <v>95</v>
      </c>
      <c r="C101" s="31">
        <v>366</v>
      </c>
      <c r="D101" s="31">
        <v>106</v>
      </c>
      <c r="E101" s="38">
        <v>28.961748633879779</v>
      </c>
    </row>
    <row r="102" spans="2:5" s="5" customFormat="1" ht="15.75" customHeight="1" x14ac:dyDescent="0.2">
      <c r="B102" s="26" t="s">
        <v>96</v>
      </c>
      <c r="C102" s="27">
        <v>160</v>
      </c>
      <c r="D102" s="27">
        <v>161</v>
      </c>
      <c r="E102" s="37">
        <v>100.625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720108D-97CC-47A1-920E-576CD2B44261}"/>
    <hyperlink ref="D4" location="Şubat!A1" display="Şubat" xr:uid="{5550D6CA-0088-4B03-B005-EB0EFEBC44CF}"/>
    <hyperlink ref="E4" location="Mart!A1" display="Mart" xr:uid="{CE354D08-F074-4742-97EF-4A4860A1B920}"/>
    <hyperlink ref="C5" location="Nisan!A1" display="Nisan" xr:uid="{D40095D6-8A9D-43B0-9644-4F75F15AA2DA}"/>
    <hyperlink ref="D5" location="Mayıs!A1" display="Mayıs" xr:uid="{2C5D72C4-6CC0-400F-8C3F-BC14410B365E}"/>
    <hyperlink ref="E5" location="Haziran!A1" display="Haziran" xr:uid="{CB979C0B-291A-4926-99FD-1A7A7D6998BF}"/>
    <hyperlink ref="C6" location="Temmuz!A1" display="Temmuz" xr:uid="{20A0B417-2B3B-4DEF-883B-6BB2011BDFDE}"/>
    <hyperlink ref="D6" location="Ağustos!A1" display="Ağustos" xr:uid="{3E3A5F5E-FE4C-48F0-9925-2170FE1FEBCC}"/>
    <hyperlink ref="E6" location="Eylül!A1" display="Eylül" xr:uid="{130D413A-AA55-42F1-A00C-2BAAADD1A473}"/>
    <hyperlink ref="C7" location="Ekim!A1" display="Ekim" xr:uid="{93DC807F-0660-410E-970A-05732C952349}"/>
    <hyperlink ref="D7" location="Kasım!A1" display="Kasım" xr:uid="{2D939064-FE84-4CF7-A21A-F7E73341A546}"/>
    <hyperlink ref="E7" location="Aralık!A1" display="Aralık" xr:uid="{1A8921D6-57D2-48DF-AA5C-E7D4FDCD40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2006-04-21T06:38:44Z</dcterms:created>
  <dcterms:modified xsi:type="dcterms:W3CDTF">2025-07-29T13:14:08Z</dcterms:modified>
</cp:coreProperties>
</file>