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06\"/>
    </mc:Choice>
  </mc:AlternateContent>
  <xr:revisionPtr revIDLastSave="0" documentId="8_{0468F874-94E5-4ADA-A3EC-03370D23E4C9}" xr6:coauthVersionLast="47" xr6:coauthVersionMax="47" xr10:uidLastSave="{00000000-0000-0000-0000-000000000000}"/>
  <bookViews>
    <workbookView xWindow="-108" yWindow="-108" windowWidth="23256" windowHeight="12456" xr2:uid="{15D68380-C493-493F-8471-BE3FF70F8894}"/>
  </bookViews>
  <sheets>
    <sheet name="Aralık" sheetId="12" r:id="rId1"/>
    <sheet name="Kasım" sheetId="11" r:id="rId2"/>
    <sheet name="Ekim" sheetId="10" r:id="rId3"/>
    <sheet name="Eylül" sheetId="9" r:id="rId4"/>
    <sheet name="Ağustos" sheetId="8" r:id="rId5"/>
    <sheet name="Temmuz" sheetId="7" r:id="rId6"/>
    <sheet name="Haziran" sheetId="1" r:id="rId7"/>
    <sheet name="Mayıs" sheetId="6" r:id="rId8"/>
    <sheet name="Nisan" sheetId="5" r:id="rId9"/>
    <sheet name="Mart" sheetId="4" r:id="rId10"/>
    <sheet name="Şubat" sheetId="3" r:id="rId11"/>
    <sheet name="Ocak" sheetId="2" r:id="rId12"/>
  </sheets>
  <externalReferences>
    <externalReference r:id="rId13"/>
    <externalReference r:id="rId14"/>
    <externalReference r:id="rId15"/>
  </externalReferences>
  <definedNames>
    <definedName name="_xlnm.Criteria">#REF!</definedName>
    <definedName name="_xlnm.Database">#REF!</definedName>
    <definedName name="e" localSheetId="4" hidden="1">{"'fokod1&amp;eko1'!$C$5:$L$14"}</definedName>
    <definedName name="e" localSheetId="0" hidden="1">{"'fokod1&amp;eko1'!$C$5:$L$14"}</definedName>
    <definedName name="e" localSheetId="2" hidden="1">{"'fokod1&amp;eko1'!$C$5:$L$14"}</definedName>
    <definedName name="e" localSheetId="3" hidden="1">{"'fokod1&amp;eko1'!$C$5:$L$14"}</definedName>
    <definedName name="e" localSheetId="1" hidden="1">{"'fokod1&amp;eko1'!$C$5:$L$14"}</definedName>
    <definedName name="e" localSheetId="5" hidden="1">{"'fokod1&amp;eko1'!$C$5:$L$14"}</definedName>
    <definedName name="e" hidden="1">{"'fokod1&amp;eko1'!$C$5:$L$14"}</definedName>
    <definedName name="_xlnm.Extract">#REF!</definedName>
    <definedName name="HTML_CodePage" hidden="1">1254</definedName>
    <definedName name="HTML_Control" localSheetId="4" hidden="1">{"'71  Kırıkkale'!$B$3:$D$105"}</definedName>
    <definedName name="HTML_Control" localSheetId="0" hidden="1">{"'71  Kırıkkale'!$B$3:$D$105"}</definedName>
    <definedName name="HTML_Control" localSheetId="2" hidden="1">{"'71  Kırıkkale'!$B$3:$D$105"}</definedName>
    <definedName name="HTML_Control" localSheetId="3" hidden="1">{"'71  Kırıkkale'!$B$3:$D$105"}</definedName>
    <definedName name="HTML_Control" localSheetId="6" hidden="1">{"'71  Kırıkkale'!$B$3:$D$105"}</definedName>
    <definedName name="HTML_Control" localSheetId="1" hidden="1">{"'71  Kırıkkale'!$B$3:$D$105"}</definedName>
    <definedName name="HTML_Control" localSheetId="9" hidden="1">{"'71  Kırıkkale'!$B$3:$D$105"}</definedName>
    <definedName name="HTML_Control" localSheetId="7" hidden="1">{"'71  Kırıkkale'!$B$3:$D$105"}</definedName>
    <definedName name="HTML_Control" localSheetId="8" hidden="1">{"'71  Kırıkkale'!$B$3:$D$105"}</definedName>
    <definedName name="HTML_Control" localSheetId="11" hidden="1">{"'71  Kırıkkale'!$B$3:$D$90"}</definedName>
    <definedName name="HTML_Control" localSheetId="10" hidden="1">{"'71  Kırıkkale'!$B$3:$D$90"}</definedName>
    <definedName name="HTML_Control" localSheetId="5" hidden="1">{"'71  Kırıkkale'!$B$3:$D$105"}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localSheetId="9" hidden="1">"21.04.2006"</definedName>
    <definedName name="HTML_LastUpdate" localSheetId="7" hidden="1">"14.06.2006"</definedName>
    <definedName name="HTML_LastUpdate" localSheetId="8" hidden="1">"15.05.2006"</definedName>
    <definedName name="HTML_LastUpdate" localSheetId="11" hidden="1">"09.03.2006"</definedName>
    <definedName name="HTML_LastUpdate" localSheetId="10" hidden="1">"24.03.2006"</definedName>
    <definedName name="HTML_LastUpdate" hidden="1">"12.07.2006"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"C:\Documents and Settings\hersan.MUHASEBAT\Desktop\htm\71.htm"</definedName>
    <definedName name="HTML_PathFile" localSheetId="0" hidden="1">"C:\Documents and Settings\hersan.MUHASEBAT\Desktop\htm\71.htm"</definedName>
    <definedName name="HTML_PathFile" localSheetId="2" hidden="1">"C:\Documents and Settings\hersan.MUHASEBAT\Desktop\htm\71.htm"</definedName>
    <definedName name="HTML_PathFile" localSheetId="3" hidden="1">"C:\Documents and Settings\hersan.MUHASEBAT\Desktop\htm\71.htm"</definedName>
    <definedName name="HTML_PathFile" localSheetId="6" hidden="1">"C:\Documents and Settings\hersan.MUHASEBAT\Desktop\htm\71.htm"</definedName>
    <definedName name="HTML_PathFile" localSheetId="1" hidden="1">"C:\Documents and Settings\hersan.MUHASEBAT\Desktop\htm\71.htm"</definedName>
    <definedName name="HTML_PathFile" localSheetId="9" hidden="1">"\\M-pc-00000-20\il_2005_2006hazırlık\docs\71.htm"</definedName>
    <definedName name="HTML_PathFile" localSheetId="7" hidden="1">"C:\Documents and Settings\eakgonullu\Belgelerim\internet\docs\il_81\htm\71.htm"</definedName>
    <definedName name="HTML_PathFile" localSheetId="8" hidden="1">"C:\Documents and Settings\hersan\Belgelerim\int-hazırlık\htm\71.htm"</definedName>
    <definedName name="HTML_PathFile" localSheetId="11" hidden="1">"C:\Documents and Settings\hersan\Belgelerim\int-hazırlık\htm\71.htm"</definedName>
    <definedName name="HTML_PathFile" localSheetId="10" hidden="1">"\\M-pc-00000-20\il_2005_2006hazırlık\docs\htm\71.htm"</definedName>
    <definedName name="HTML_PathFile" localSheetId="5" hidden="1">"C:\Documents and Settings\hersan.MUHASEBAT\Desktop\htm\71.htm"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Aralık!#REF!</definedName>
    <definedName name="Z_32AE118C_3FEF_400E_8B0A_2F2AAF6CF5FB_.wvu.Cols" localSheetId="2" hidden="1">Ekim!#REF!</definedName>
    <definedName name="Z_32AE118C_3FEF_400E_8B0A_2F2AAF6CF5FB_.wvu.Cols" localSheetId="3" hidden="1">Eylül!#REF!</definedName>
    <definedName name="Z_32AE118C_3FEF_400E_8B0A_2F2AAF6CF5FB_.wvu.Cols" localSheetId="6" hidden="1">Haziran!#REF!</definedName>
    <definedName name="Z_32AE118C_3FEF_400E_8B0A_2F2AAF6CF5FB_.wvu.Cols" localSheetId="1" hidden="1">Kasım!#REF!</definedName>
    <definedName name="Z_32AE118C_3FEF_400E_8B0A_2F2AAF6CF5FB_.wvu.Cols" localSheetId="9" hidden="1">Mart!#REF!</definedName>
    <definedName name="Z_32AE118C_3FEF_400E_8B0A_2F2AAF6CF5FB_.wvu.Cols" localSheetId="7" hidden="1">Mayıs!#REF!</definedName>
    <definedName name="Z_32AE118C_3FEF_400E_8B0A_2F2AAF6CF5FB_.wvu.Cols" localSheetId="8" hidden="1">Nisan!#REF!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Ağustos!$B$2:$E$94</definedName>
    <definedName name="Z_81C99A7B_8A0F_4F82_942F_47D0C4D583CA_.wvu.PrintArea" localSheetId="0" hidden="1">Aralık!$B$2:$E$93</definedName>
    <definedName name="Z_81C99A7B_8A0F_4F82_942F_47D0C4D583CA_.wvu.PrintArea" localSheetId="2" hidden="1">Ekim!$B$2:$E$93</definedName>
    <definedName name="Z_81C99A7B_8A0F_4F82_942F_47D0C4D583CA_.wvu.PrintArea" localSheetId="3" hidden="1">Eylül!$B$2:$E$93</definedName>
    <definedName name="Z_81C99A7B_8A0F_4F82_942F_47D0C4D583CA_.wvu.PrintArea" localSheetId="6" hidden="1">Haziran!$B$2:$E$94</definedName>
    <definedName name="Z_81C99A7B_8A0F_4F82_942F_47D0C4D583CA_.wvu.PrintArea" localSheetId="1" hidden="1">Kasım!$B$2:$E$93</definedName>
    <definedName name="Z_81C99A7B_8A0F_4F82_942F_47D0C4D583CA_.wvu.PrintArea" localSheetId="9" hidden="1">Mart!$B$2:$E$94</definedName>
    <definedName name="Z_81C99A7B_8A0F_4F82_942F_47D0C4D583CA_.wvu.PrintArea" localSheetId="7" hidden="1">Mayıs!$B$2:$E$94</definedName>
    <definedName name="Z_81C99A7B_8A0F_4F82_942F_47D0C4D583CA_.wvu.PrintArea" localSheetId="8" hidden="1">Nisan!$B$2:$E$94</definedName>
    <definedName name="Z_81C99A7B_8A0F_4F82_942F_47D0C4D583CA_.wvu.PrintArea" localSheetId="11" hidden="1">Ocak!$B$2:$E$97</definedName>
    <definedName name="Z_81C99A7B_8A0F_4F82_942F_47D0C4D583CA_.wvu.PrintArea" localSheetId="10" hidden="1">Şubat!$B$2:$E$97</definedName>
    <definedName name="Z_81C99A7B_8A0F_4F82_942F_47D0C4D583CA_.wvu.PrintArea" localSheetId="5" hidden="1">Temmuz!$B$2:$E$94</definedName>
    <definedName name="Z_825BD838_6642_41DE_A2D4_C5B158B48D61_.wvu.PrintArea" localSheetId="4" hidden="1">Ağustos!$B$2:$E$94</definedName>
    <definedName name="Z_825BD838_6642_41DE_A2D4_C5B158B48D61_.wvu.PrintArea" localSheetId="0" hidden="1">Aralık!$B$2:$E$93</definedName>
    <definedName name="Z_825BD838_6642_41DE_A2D4_C5B158B48D61_.wvu.PrintArea" localSheetId="2" hidden="1">Ekim!$B$2:$E$93</definedName>
    <definedName name="Z_825BD838_6642_41DE_A2D4_C5B158B48D61_.wvu.PrintArea" localSheetId="3" hidden="1">Eylül!$B$2:$E$93</definedName>
    <definedName name="Z_825BD838_6642_41DE_A2D4_C5B158B48D61_.wvu.PrintArea" localSheetId="6" hidden="1">Haziran!$B$2:$E$94</definedName>
    <definedName name="Z_825BD838_6642_41DE_A2D4_C5B158B48D61_.wvu.PrintArea" localSheetId="1" hidden="1">Kasım!$B$2:$E$93</definedName>
    <definedName name="Z_825BD838_6642_41DE_A2D4_C5B158B48D61_.wvu.PrintArea" localSheetId="9" hidden="1">Mart!$B$2:$E$94</definedName>
    <definedName name="Z_825BD838_6642_41DE_A2D4_C5B158B48D61_.wvu.PrintArea" localSheetId="7" hidden="1">Mayıs!$B$2:$E$94</definedName>
    <definedName name="Z_825BD838_6642_41DE_A2D4_C5B158B48D61_.wvu.PrintArea" localSheetId="8" hidden="1">Nisan!$B$2:$E$94</definedName>
    <definedName name="Z_825BD838_6642_41DE_A2D4_C5B158B48D61_.wvu.PrintArea" localSheetId="11" hidden="1">Ocak!$B$2:$E$97</definedName>
    <definedName name="Z_825BD838_6642_41DE_A2D4_C5B158B48D61_.wvu.PrintArea" localSheetId="10" hidden="1">Şubat!$B$2:$E$97</definedName>
    <definedName name="Z_825BD838_6642_41DE_A2D4_C5B158B48D61_.wvu.PrintArea" localSheetId="5" hidden="1">Temmuz!$B$2:$E$94</definedName>
    <definedName name="Z_825BD838_6642_41DE_A2D4_C5B158B48D61_.wvu.PrintTitles" localSheetId="4" hidden="1">Ağustos!$B:$E,Ağustos!$2:$9</definedName>
    <definedName name="Z_825BD838_6642_41DE_A2D4_C5B158B48D61_.wvu.PrintTitles" localSheetId="0" hidden="1">Aralık!$B:$E,Aralık!$2:$9</definedName>
    <definedName name="Z_825BD838_6642_41DE_A2D4_C5B158B48D61_.wvu.PrintTitles" localSheetId="2" hidden="1">Ekim!$B:$E,Ekim!$2:$9</definedName>
    <definedName name="Z_825BD838_6642_41DE_A2D4_C5B158B48D61_.wvu.PrintTitles" localSheetId="3" hidden="1">Eylül!$B:$E,Eylül!$2:$9</definedName>
    <definedName name="Z_825BD838_6642_41DE_A2D4_C5B158B48D61_.wvu.PrintTitles" localSheetId="6" hidden="1">Haziran!$B:$E,Haziran!$2:$9</definedName>
    <definedName name="Z_825BD838_6642_41DE_A2D4_C5B158B48D61_.wvu.PrintTitles" localSheetId="1" hidden="1">Kasım!$B:$E,Kasım!$2:$9</definedName>
    <definedName name="Z_825BD838_6642_41DE_A2D4_C5B158B48D61_.wvu.PrintTitles" localSheetId="9" hidden="1">Mart!$B:$E,Mart!$2:$9</definedName>
    <definedName name="Z_825BD838_6642_41DE_A2D4_C5B158B48D61_.wvu.PrintTitles" localSheetId="7" hidden="1">Mayıs!$B:$E,Mayıs!$2:$9</definedName>
    <definedName name="Z_825BD838_6642_41DE_A2D4_C5B158B48D61_.wvu.PrintTitles" localSheetId="8" hidden="1">Nisan!$B:$E,Nisan!$2:$9</definedName>
    <definedName name="Z_825BD838_6642_41DE_A2D4_C5B158B48D61_.wvu.PrintTitles" localSheetId="11" hidden="1">Ocak!$B:$E,Ocak!$2:$9</definedName>
    <definedName name="Z_825BD838_6642_41DE_A2D4_C5B158B48D61_.wvu.PrintTitles" localSheetId="10" hidden="1">Şubat!$B:$E,Şubat!$2:$9</definedName>
    <definedName name="Z_825BD838_6642_41DE_A2D4_C5B158B48D61_.wvu.PrintTitles" localSheetId="5" hidden="1">Temmuz!$B:$E,Temmuz!$2:$9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8" l="1"/>
  <c r="C12" i="8" s="1"/>
  <c r="D13" i="8"/>
  <c r="D12" i="8" s="1"/>
  <c r="E13" i="8"/>
  <c r="E14" i="8"/>
  <c r="E15" i="8"/>
  <c r="E16" i="8"/>
  <c r="E17" i="8"/>
  <c r="C18" i="8"/>
  <c r="D18" i="8"/>
  <c r="E18" i="8"/>
  <c r="E19" i="8"/>
  <c r="E20" i="8"/>
  <c r="E21" i="8"/>
  <c r="C22" i="8"/>
  <c r="D22" i="8"/>
  <c r="E22" i="8" s="1"/>
  <c r="E23" i="8"/>
  <c r="E24" i="8"/>
  <c r="C26" i="8"/>
  <c r="C25" i="8" s="1"/>
  <c r="D26" i="8"/>
  <c r="D25" i="8" s="1"/>
  <c r="E26" i="8"/>
  <c r="E27" i="8"/>
  <c r="E28" i="8"/>
  <c r="C29" i="8"/>
  <c r="D29" i="8"/>
  <c r="E29" i="8" s="1"/>
  <c r="E30" i="8"/>
  <c r="E31" i="8"/>
  <c r="E35" i="8"/>
  <c r="E36" i="8"/>
  <c r="C39" i="8"/>
  <c r="D39" i="8"/>
  <c r="E39" i="8"/>
  <c r="E41" i="8"/>
  <c r="E43" i="8"/>
  <c r="E44" i="8"/>
  <c r="E45" i="8"/>
  <c r="C47" i="8"/>
  <c r="C46" i="8" s="1"/>
  <c r="D47" i="8"/>
  <c r="E47" i="8"/>
  <c r="E48" i="8"/>
  <c r="C51" i="8"/>
  <c r="D51" i="8"/>
  <c r="E51" i="8"/>
  <c r="E52" i="8"/>
  <c r="C54" i="8"/>
  <c r="D54" i="8"/>
  <c r="C62" i="8"/>
  <c r="C61" i="8" s="1"/>
  <c r="D62" i="8"/>
  <c r="D61" i="8" s="1"/>
  <c r="E61" i="8" s="1"/>
  <c r="E62" i="8"/>
  <c r="E63" i="8"/>
  <c r="E64" i="8"/>
  <c r="E65" i="8"/>
  <c r="C66" i="8"/>
  <c r="D66" i="8"/>
  <c r="E66" i="8" s="1"/>
  <c r="E68" i="8"/>
  <c r="E69" i="8"/>
  <c r="C71" i="8"/>
  <c r="D71" i="8"/>
  <c r="E71" i="8"/>
  <c r="E72" i="8"/>
  <c r="E73" i="8"/>
  <c r="E74" i="8"/>
  <c r="E75" i="8"/>
  <c r="E76" i="8"/>
  <c r="E77" i="8"/>
  <c r="C78" i="8"/>
  <c r="D78" i="8"/>
  <c r="E78" i="8"/>
  <c r="E81" i="8"/>
  <c r="C87" i="8"/>
  <c r="D87" i="8"/>
  <c r="E87" i="8"/>
  <c r="E90" i="8"/>
  <c r="E91" i="8"/>
  <c r="E92" i="8"/>
  <c r="E93" i="8"/>
  <c r="E94" i="8"/>
  <c r="C96" i="8"/>
  <c r="C95" i="8" s="1"/>
  <c r="D96" i="8"/>
  <c r="D95" i="8" s="1"/>
  <c r="E95" i="8" s="1"/>
  <c r="E96" i="8"/>
  <c r="E97" i="8"/>
  <c r="E100" i="8"/>
  <c r="E102" i="8"/>
  <c r="C103" i="8"/>
  <c r="D103" i="8"/>
  <c r="C107" i="8"/>
  <c r="C106" i="8" s="1"/>
  <c r="D107" i="8"/>
  <c r="D106" i="8" s="1"/>
  <c r="E25" i="8" l="1"/>
  <c r="D11" i="8"/>
  <c r="E12" i="8"/>
  <c r="D46" i="8"/>
  <c r="E46" i="8" s="1"/>
  <c r="C11" i="8"/>
  <c r="C10" i="8" s="1"/>
  <c r="D10" i="8" l="1"/>
  <c r="E10" i="8" s="1"/>
  <c r="E11" i="8"/>
</calcChain>
</file>

<file path=xl/sharedStrings.xml><?xml version="1.0" encoding="utf-8"?>
<sst xmlns="http://schemas.openxmlformats.org/spreadsheetml/2006/main" count="1411" uniqueCount="211">
  <si>
    <t>(Bin YTL)</t>
  </si>
  <si>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</si>
  <si>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</si>
  <si>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</si>
  <si>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</si>
  <si>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</si>
  <si>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</si>
  <si>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</si>
  <si>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</si>
  <si>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</si>
  <si>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</si>
  <si>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</si>
  <si>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</si>
  <si>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</si>
  <si>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</si>
  <si>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</si>
  <si>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</si>
  <si>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</si>
  <si>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</si>
  <si>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</si>
  <si>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</si>
  <si>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</si>
  <si>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</si>
  <si>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</si>
  <si>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</si>
  <si>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 Araçları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</si>
  <si>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</si>
  <si>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</si>
  <si>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</si>
  <si>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</si>
  <si>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</si>
  <si>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</si>
  <si>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</si>
  <si>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</si>
  <si>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</si>
  <si>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</si>
  <si>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</si>
  <si>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</si>
  <si>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</si>
  <si>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</si>
  <si>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II-Vergi Dışı Gelirler</t>
  </si>
  <si>
    <t xml:space="preserve">    1. Teşebbüs ve Mülkiyet Geliri</t>
  </si>
  <si>
    <t xml:space="preserve">    a) Döner Sermaye ve Benzeri Kurumlar Karları</t>
  </si>
  <si>
    <t xml:space="preserve">    b) Kurumlar Hasılatı</t>
  </si>
  <si>
    <t xml:space="preserve">    c) Hizmet Gelirleri</t>
  </si>
  <si>
    <t xml:space="preserve">    2. Devlet Payları İle KİT ve Kamu Bankaları Gelirleri</t>
  </si>
  <si>
    <t xml:space="preserve">    a) Devlet Payları</t>
  </si>
  <si>
    <t xml:space="preserve">    b) Hazine Portföyü ve İştirak Gelirleri</t>
  </si>
  <si>
    <t xml:space="preserve">    c) KİT ve İDT'lerden Sağlanan Gelirler</t>
  </si>
  <si>
    <t xml:space="preserve">        Türk Telekom AŞ.'den</t>
  </si>
  <si>
    <t xml:space="preserve">        Türkiye Elektrik Dağıtım A.Ş.'den</t>
  </si>
  <si>
    <t xml:space="preserve">        Devlet Hava Meydanları İşletmeleri Genel Müdürlüğü'nden</t>
  </si>
  <si>
    <t xml:space="preserve">        Devlet Malzeme Ofisi Genel Müdürlüğü'nden</t>
  </si>
  <si>
    <t xml:space="preserve">        Kıyı Emniyeti ve Gemi Kurtarma İşletmeleri Genel Müdürlüğü'nden</t>
  </si>
  <si>
    <t xml:space="preserve">        Türkiye Petrolleri Anonim Ortaklığı'ndan</t>
  </si>
  <si>
    <t xml:space="preserve">    3. Diğer Mülkiyet Gelirleri</t>
  </si>
  <si>
    <t xml:space="preserve">    a) Taşınmaz Kiraları</t>
  </si>
  <si>
    <t xml:space="preserve">        Lojman Kira Gelirleri</t>
  </si>
  <si>
    <t xml:space="preserve">        Ecrimisil Gelirleri</t>
  </si>
  <si>
    <t xml:space="preserve">        Diğer Taşınmaz Kira Gelirleri</t>
  </si>
  <si>
    <t xml:space="preserve">    b) Faizler</t>
  </si>
  <si>
    <t xml:space="preserve">        Borçlanma Senedi Primli Satış Geliri</t>
  </si>
  <si>
    <t xml:space="preserve">        Vergi, Resim ve Harç Gecikme Faizleri</t>
  </si>
  <si>
    <t xml:space="preserve">        Diğer Faizler</t>
  </si>
  <si>
    <t xml:space="preserve">    c) Menkul Kiraları</t>
  </si>
  <si>
    <t xml:space="preserve">    4. Para Cezaları ve Cezalar</t>
  </si>
  <si>
    <t xml:space="preserve">        Yargı Para Cezaları</t>
  </si>
  <si>
    <t xml:space="preserve">         İdari Para Cezaları</t>
  </si>
  <si>
    <t xml:space="preserve">         Trafik Para Cezaları</t>
  </si>
  <si>
    <t xml:space="preserve">         Vergi Cezaları</t>
  </si>
  <si>
    <t xml:space="preserve">         Vergi ve Diğer Amme Alacakları Gecikme Zamları</t>
  </si>
  <si>
    <t xml:space="preserve">         Diğer Cezalar</t>
  </si>
  <si>
    <t xml:space="preserve">    5. Kişi ve Kurumlardan Alınan Paylar</t>
  </si>
  <si>
    <t xml:space="preserve">        Eğitim Özel Geliri</t>
  </si>
  <si>
    <t xml:space="preserve">        Düzenleyici ve Denetleyici Kurullardan Alınan Paylar</t>
  </si>
  <si>
    <t xml:space="preserve">        Tasfiye Edilen Fon Gelirleri</t>
  </si>
  <si>
    <t xml:space="preserve">        GSM İşletmelerinden Alınan Hazine Payları</t>
  </si>
  <si>
    <t xml:space="preserve">         Evrensel Hizmet Gelirleri</t>
  </si>
  <si>
    <t xml:space="preserve">         İthalatta Kaynak Kullanımı Destekleme Fonu Kesintisi</t>
  </si>
  <si>
    <t xml:space="preserve">         Kaynak Kullanımı Destekleme Fonu Kesintisi</t>
  </si>
  <si>
    <t xml:space="preserve">         Diğer Paylar</t>
  </si>
  <si>
    <t xml:space="preserve">    6. Çeşitli Vergi Dışı Gelirler</t>
  </si>
  <si>
    <t xml:space="preserve">         Para Basımı Gelirleri</t>
  </si>
  <si>
    <t xml:space="preserve">         Yurt Dışı Bedelli Askerlik Gelirleri</t>
  </si>
  <si>
    <t xml:space="preserve">          Banka Çekleri Değerli Kağıt Bedelleri</t>
  </si>
  <si>
    <t xml:space="preserve">          Değerli Kağıtlar Satış Gelirleri</t>
  </si>
  <si>
    <t xml:space="preserve">          Kişilerden Alacaklar</t>
  </si>
  <si>
    <t xml:space="preserve">          Kaldırılan Özel Gelirlerden  Genel Bütçeye Gelir Kaydedilenler</t>
  </si>
  <si>
    <t xml:space="preserve">          Diğer Çeşitli Vergi Dışı Gelirler</t>
  </si>
  <si>
    <t xml:space="preserve">  III-Sermaye Gelirleri</t>
  </si>
  <si>
    <t xml:space="preserve">      a) Bina, Arsa ve Arazi Satış Gelirleri</t>
  </si>
  <si>
    <t xml:space="preserve">           Lojman Satış Gelirleri</t>
  </si>
  <si>
    <t xml:space="preserve">           Sosyal Tesis Satış Gelirleri</t>
  </si>
  <si>
    <t xml:space="preserve">           Diğer Bina Satış Gelirleri</t>
  </si>
  <si>
    <t xml:space="preserve">           Arazi Satışı</t>
  </si>
  <si>
    <t xml:space="preserve">           Arsa Satışı</t>
  </si>
  <si>
    <t xml:space="preserve">      b) Taşınır ve Taşıt Satış Gelirleri</t>
  </si>
  <si>
    <t xml:space="preserve">      c) Maddi Olmayan Varlık Satış Gelirleri</t>
  </si>
  <si>
    <t xml:space="preserve">           Enerji Dağıtım ve Santralları Devri Geliri</t>
  </si>
  <si>
    <t xml:space="preserve">          Telekom Hisse Satış Geliri</t>
  </si>
  <si>
    <t xml:space="preserve">  IV-Özel Gelirler ile Alınan Bağışlar ve Yardımlar</t>
  </si>
  <si>
    <t xml:space="preserve">       a) Özel Gelirler</t>
  </si>
  <si>
    <t xml:space="preserve">           Çıraklık, Mesleki ve Teknik Eğitim Gelirleri</t>
  </si>
  <si>
    <t xml:space="preserve">           Yol ve Tünel Geçiş Ücreti</t>
  </si>
  <si>
    <t xml:space="preserve">           Köprü Geçiş Ücretleri</t>
  </si>
  <si>
    <t xml:space="preserve">           Diğer Özel Gelirler</t>
  </si>
  <si>
    <t xml:space="preserve">       b) Alınan Bağış ve Yardımlar</t>
  </si>
  <si>
    <t>KIRIKKALE İLİ GENEL  BÜTÇE GELİRLERİNİN TAHSİLATI, TAHAKKUKU VE TAHSİLATIN TAHAKKUKA  ORANI (KÜMÜLATİF) HAZİRAN 2006</t>
  </si>
  <si>
    <t>KIRIKKALE İLİ GENEL  BÜTÇE GELİRLERİNİN TAHSİLATI, TAHAKKUKU VE TAHSİLATIN TAHAKKUKA  ORANI (KÜMÜLATİF) OCAK 2006</t>
  </si>
  <si>
    <t xml:space="preserve">    Gelir, Kar ve Sermaye Kazançları Üz. Al. Vergiler</t>
  </si>
  <si>
    <t xml:space="preserve">      Gelir Vergisi</t>
  </si>
  <si>
    <t xml:space="preserve">      Kurumlar Vergisi</t>
  </si>
  <si>
    <t xml:space="preserve">      Gelir,Kar ve Sermaye Kazanç.Al.Ay.Yapılamayan Diğ.V.</t>
  </si>
  <si>
    <t xml:space="preserve">    Mülkiyet Üzerinden Alınan Vergiler </t>
  </si>
  <si>
    <t xml:space="preserve">      Gayrimenkulden Düzenli Olarak Alınan Vergiler</t>
  </si>
  <si>
    <t xml:space="preserve">      Veraset ve İntikal Vergisi</t>
  </si>
  <si>
    <t xml:space="preserve">      Mali Sermaye Muameleleri Üzerinden Alınan Vergiler</t>
  </si>
  <si>
    <t xml:space="preserve">      Mülkiyet Üzerinden Bir Defalık Alınan Vergiler</t>
  </si>
  <si>
    <t xml:space="preserve">      Mülkiyet Üzerinden Düzenli Olarak Alınan Diğer Vergiler</t>
  </si>
  <si>
    <t xml:space="preserve">    Dahilde Alınan Mal ve Hizmet Vergileri</t>
  </si>
  <si>
    <t xml:space="preserve">      Dahilde Alınan Katma Değer Vergisi</t>
  </si>
  <si>
    <t xml:space="preserve">      Özel Tüketim Vergisi</t>
  </si>
  <si>
    <t xml:space="preserve">        Petrol ve Doğalgaz Ürünlerine İlişkin ÖTV</t>
  </si>
  <si>
    <t xml:space="preserve">        Motorlu Taşıt Araçlarına İlişkin ÖTV</t>
  </si>
  <si>
    <t xml:space="preserve">        Kolalı Gazoz, Alkollü İç. Ve Tüt Mam.</t>
  </si>
  <si>
    <t xml:space="preserve">        Dayanıklı Tüketim ve Diğer Mallara İlişkin ÖTV</t>
  </si>
  <si>
    <t xml:space="preserve">        Alkollü İçkilere İlişkin ÖTV</t>
  </si>
  <si>
    <t xml:space="preserve">        Tütün Mamüllerine İlişkin ÖTV.</t>
  </si>
  <si>
    <t xml:space="preserve">        Kolalı Gazozlara İlişkin ÖTV</t>
  </si>
  <si>
    <t xml:space="preserve">      Mal. Kullanımı,Kullanım İzni veya Faal.Bul. İz.Al.Vergiler</t>
  </si>
  <si>
    <t xml:space="preserve">      Mal ve Hizmetlerden Alınan Diğer Vergiler</t>
  </si>
  <si>
    <t xml:space="preserve">    Uluslararası Ticaret ve Muamelelerden Al. Vergiler</t>
  </si>
  <si>
    <t xml:space="preserve">      Gümrük Vergileri</t>
  </si>
  <si>
    <t xml:space="preserve">      İthalat Vergileri</t>
  </si>
  <si>
    <t xml:space="preserve">      İhracat Vergisi</t>
  </si>
  <si>
    <t xml:space="preserve">      Uluslararası Tic. ve Muamelelerden Al. Diğ.Vergiler</t>
  </si>
  <si>
    <t xml:space="preserve">    Diğer Vergiler</t>
  </si>
  <si>
    <t xml:space="preserve">      Damga Vergisi</t>
  </si>
  <si>
    <t xml:space="preserve">      Başka Yerde Sınıflandırılmayan Diğer Vergiler</t>
  </si>
  <si>
    <t xml:space="preserve">    İdari Harçlar ve Ücretler, Sanayi Dışı Arizi Satışlar</t>
  </si>
  <si>
    <t xml:space="preserve">    Harçlar</t>
  </si>
  <si>
    <t xml:space="preserve">    Teşebbüs ve Mülkiyet Geliri</t>
  </si>
  <si>
    <t xml:space="preserve">      Döner Sermaye ve Benzeri Kurumlar Hasılatı</t>
  </si>
  <si>
    <t xml:space="preserve">      Döner Sermaye ve Benzeri Kurumlar Karları</t>
  </si>
  <si>
    <t xml:space="preserve">      Kurumlar Hasılatı</t>
  </si>
  <si>
    <t xml:space="preserve">      Hizmet Gelirleri</t>
  </si>
  <si>
    <t xml:space="preserve">      Diğer Hizmet Gelirleri</t>
  </si>
  <si>
    <t xml:space="preserve">    Mali Olmayan Teşekkül ve Kamu Mali Kur. Gel.</t>
  </si>
  <si>
    <t xml:space="preserve">      Devlet Payları</t>
  </si>
  <si>
    <t xml:space="preserve">      Hazine Portföyü ve İştirak Gelirleri</t>
  </si>
  <si>
    <t xml:space="preserve">      KİT ve İDT'lerden Sağlanan Gelirler</t>
  </si>
  <si>
    <t xml:space="preserve">     Diğer Mülkiyet Gelirleri</t>
  </si>
  <si>
    <t xml:space="preserve">      Gayrimenkul Kiraları</t>
  </si>
  <si>
    <t xml:space="preserve">      Faizler</t>
  </si>
  <si>
    <t xml:space="preserve">      Menkul Kiraları</t>
  </si>
  <si>
    <t xml:space="preserve">    Para Cezaları ve Cezalar</t>
  </si>
  <si>
    <t xml:space="preserve">      Para Cezaları</t>
  </si>
  <si>
    <t xml:space="preserve">    Çeşitli Vergi Dışı Gelirler</t>
  </si>
  <si>
    <t xml:space="preserve">      Çeşitli Vergi Dışı Gelirler</t>
  </si>
  <si>
    <t xml:space="preserve">      Fon Payları</t>
  </si>
  <si>
    <t xml:space="preserve">      Kişilerden Alacaklar</t>
  </si>
  <si>
    <t xml:space="preserve">      Kaldırılan Özel Gelirlerden  Bütçeye Gelir Kaydedilecek Olanlar</t>
  </si>
  <si>
    <t xml:space="preserve">    Kişi ve Kurumlardan Alınan Paylar</t>
  </si>
  <si>
    <t xml:space="preserve">      Diğer Paylar</t>
  </si>
  <si>
    <t xml:space="preserve">        Evrensel Hizmet gelirleri</t>
  </si>
  <si>
    <t xml:space="preserve">        Diğer Paylar</t>
  </si>
  <si>
    <t xml:space="preserve">    Diğer Vergi Dışı Gelirler</t>
  </si>
  <si>
    <t xml:space="preserve">      Diğer Vergi Dışı Gelirler</t>
  </si>
  <si>
    <t xml:space="preserve">    Sabit Sermaye Varlıklarının Satışı</t>
  </si>
  <si>
    <t xml:space="preserve">      Bina Satış Gelirleri</t>
  </si>
  <si>
    <t xml:space="preserve">      Diğer Sabit Sermaye Satışları</t>
  </si>
  <si>
    <t xml:space="preserve">    Stokların Satışı</t>
  </si>
  <si>
    <t xml:space="preserve">      Stokların Satışı</t>
  </si>
  <si>
    <t xml:space="preserve">    Arazi ve Maddi olmayan Varlıkların Satışı</t>
  </si>
  <si>
    <t xml:space="preserve">      Arazi ve Arsa  Satışı</t>
  </si>
  <si>
    <t xml:space="preserve">      Maddi Olmayan Varlıklar</t>
  </si>
  <si>
    <t xml:space="preserve">        Telekom Hisse Satış Geliri</t>
  </si>
  <si>
    <t xml:space="preserve">        Diğer </t>
  </si>
  <si>
    <t xml:space="preserve">  IV-Alınan Bağışlar ve Yardımlar</t>
  </si>
  <si>
    <t xml:space="preserve">    Yurt Dışından</t>
  </si>
  <si>
    <t xml:space="preserve">      Cari</t>
  </si>
  <si>
    <t xml:space="preserve">    Kurum.ve Kişi. Alınan Yardım ve Bağışlar</t>
  </si>
  <si>
    <t xml:space="preserve">    Özel Gelirler</t>
  </si>
  <si>
    <t xml:space="preserve">      Genel Bütçeli Dairelere Ait Özel Gelirler</t>
  </si>
  <si>
    <t>KIRIKKALE İLİ GENEL  BÜTÇE GELİRLERİNİN TAHSİLATI, TAHAKKUKU VE TAHSİLATIN TAHAKKUKA  ORANI (KÜMÜLATİF) ŞUBAT 2006</t>
  </si>
  <si>
    <t xml:space="preserve"> </t>
  </si>
  <si>
    <t xml:space="preserve">        Banka ve Sigorta Muameleleri Vergisi</t>
  </si>
  <si>
    <t xml:space="preserve">        Motorlu Taşıtlar Vergisi</t>
  </si>
  <si>
    <t>KIRIKKALE İLİ GENEL  BÜTÇE GELİRLERİNİN TAHSİLATI, TAHAKKUKU VE TAHSİLATIN TAHAKKUKA  ORANI (KÜMÜLATİF) MART 2006</t>
  </si>
  <si>
    <t>KIRIKKALE İLİ GENEL  BÜTÇE GELİRLERİNİN TAHSİLATI, TAHAKKUKU VE TAHSİLATIN TAHAKKUKA  ORANI (KÜMÜLATİF) NİSAN 2006</t>
  </si>
  <si>
    <t>KIRIKKALE İLİ GENEL  BÜTÇE GELİRLERİNİN TAHSİLATI, TAHAKKUKU VE TAHSİLATIN TAHAKKUKA  ORANI (KÜMÜLATİF) MAYIS 2006</t>
  </si>
  <si>
    <t>Ocak</t>
  </si>
  <si>
    <t>Şubat</t>
  </si>
  <si>
    <t>Mart</t>
  </si>
  <si>
    <t>Nisan</t>
  </si>
  <si>
    <t>Mayıs</t>
  </si>
  <si>
    <t>Haziran</t>
  </si>
  <si>
    <t>KIRIKKALE İLİ GENEL  BÜTÇE GELİRLERİNİN TAHSİLATI, TAHAKKUKU VE TAHSİLATIN TAHAKKUKA  ORANI (KÜMÜLATİF) TEMMUZ 2006</t>
  </si>
  <si>
    <t>Temmuz</t>
  </si>
  <si>
    <t>KIRIKKALE İLİ GENEL  BÜTÇE GELİRLERİNİN TAHSİLATI, TAHAKKUKU VE TAHSİLATIN TAHAKKUKA  ORANI (KÜMÜLATİF) AĞUSTOS 2006</t>
  </si>
  <si>
    <t>Ağustos</t>
  </si>
  <si>
    <t>KIRIKKALE İLİ GENEL  BÜTÇE GELİRLERİNİN TAHSİLATI, TAHAKKUKU VE TAHSİLATIN TAHAKKUKA  ORANI (KÜMÜLATİF) EYLÜL 2006</t>
  </si>
  <si>
    <t>Eylül</t>
  </si>
  <si>
    <t xml:space="preserve">        Motorlu Taşıtlar (II)</t>
  </si>
  <si>
    <t>KIRIKKALE İLİ GENEL  BÜTÇE GELİRLERİNİN TAHSİLATI, TAHAKKUKU VE TAHSİLATIN TAHAKKUKA  ORANI (KÜMÜLATİF) EKİM 2006</t>
  </si>
  <si>
    <t>Ekim</t>
  </si>
  <si>
    <t>KIRIKKALE İLİ GENEL  BÜTÇE GELİRLERİNİN TAHSİLATI, TAHAKKUKU VE TAHSİLATIN TAHAKKUKA  ORANI (KÜMÜLATİF) KASIM 2006</t>
  </si>
  <si>
    <t>Kasım</t>
  </si>
  <si>
    <t>KIRIKKALE İLİ GENEL  BÜTÇE GELİRLERİNİN TAHSİLATI, TAHAKKUKU VE TAHSİLATIN TAHAKKUKA  ORANI (KÜMÜLATİF) ARALIK 2006</t>
  </si>
  <si>
    <t>Aralık</t>
  </si>
  <si>
    <t>Not: 2006 yılı Kesin Hesap Kanun Tasarısına göre güncelleştirilen rakamlardır.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</si>
</sst>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11" x14ac:knownFonts="1">
    <font>
      <sz val="10"/>
      <name val="Times New Roman"/>
      <charset val="162"/>
    </font>
    <font>
      <u/>
      <sz val="10"/>
      <color indexed="12"/>
      <name val="MS Sans Serif"/>
    </font>
    <font>
      <sz val="10"/>
      <name val="Arial"/>
      <charset val="162"/>
    </font>
    <font>
      <sz val="10"/>
      <name val="MS Sans Serif"/>
    </font>
    <font>
      <b/>
      <sz val="8"/>
      <color indexed="12"/>
      <name val="Arial Tur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9"/>
      <color indexed="12"/>
      <name val="Arial TUR"/>
      <family val="2"/>
      <charset val="162"/>
    </font>
    <font>
      <sz val="9"/>
      <color indexed="12"/>
      <name val="Arial TUR"/>
      <family val="2"/>
      <charset val="162"/>
    </font>
    <font>
      <sz val="8"/>
      <color indexed="12"/>
      <name val="Times New Roman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</cellStyleXfs>
  <cellXfs count="56">
    <xf numFmtId="0" fontId="0" fillId="0" borderId="0" xfId="0"/>
    <xf numFmtId="0" fontId="4" fillId="0" borderId="0" xfId="2" applyFont="1" applyAlignment="1">
      <alignment horizontal="centerContinuous" vertical="justify"/>
    </xf>
    <xf numFmtId="0" fontId="5" fillId="0" borderId="0" xfId="2" applyFont="1" applyAlignment="1">
      <alignment vertical="center"/>
    </xf>
    <xf numFmtId="0" fontId="4" fillId="0" borderId="0" xfId="2" applyFont="1" applyAlignment="1">
      <alignment horizontal="center"/>
    </xf>
    <xf numFmtId="0" fontId="4" fillId="0" borderId="0" xfId="2" applyFont="1" applyFill="1"/>
    <xf numFmtId="0" fontId="4" fillId="0" borderId="0" xfId="2" applyFont="1"/>
    <xf numFmtId="3" fontId="4" fillId="0" borderId="0" xfId="2" applyNumberFormat="1" applyFont="1"/>
    <xf numFmtId="0" fontId="5" fillId="0" borderId="0" xfId="2" applyFont="1"/>
    <xf numFmtId="0" fontId="5" fillId="0" borderId="0" xfId="2" applyFont="1" applyFill="1"/>
    <xf numFmtId="4" fontId="5" fillId="0" borderId="0" xfId="2" applyNumberFormat="1" applyFont="1" applyAlignment="1">
      <alignment horizontal="right"/>
    </xf>
    <xf numFmtId="0" fontId="8" fillId="0" borderId="0" xfId="2" applyFont="1" applyFill="1"/>
    <xf numFmtId="0" fontId="8" fillId="0" borderId="0" xfId="2" applyFont="1"/>
    <xf numFmtId="0" fontId="9" fillId="0" borderId="0" xfId="2" applyFont="1"/>
    <xf numFmtId="0" fontId="9" fillId="0" borderId="0" xfId="2" applyFont="1" applyFill="1"/>
    <xf numFmtId="0" fontId="5" fillId="0" borderId="0" xfId="2" applyFont="1" applyAlignment="1">
      <alignment horizontal="center"/>
    </xf>
    <xf numFmtId="0" fontId="4" fillId="2" borderId="1" xfId="2" applyFont="1" applyFill="1" applyBorder="1" applyAlignment="1">
      <alignment horizontal="centerContinuous" vertical="justify"/>
    </xf>
    <xf numFmtId="0" fontId="4" fillId="2" borderId="2" xfId="2" applyFont="1" applyFill="1" applyBorder="1" applyAlignment="1">
      <alignment horizontal="centerContinuous" vertical="justify"/>
    </xf>
    <xf numFmtId="4" fontId="4" fillId="2" borderId="3" xfId="2" applyNumberFormat="1" applyFont="1" applyFill="1" applyBorder="1" applyAlignment="1">
      <alignment horizontal="right" vertical="justify"/>
    </xf>
    <xf numFmtId="0" fontId="4" fillId="2" borderId="3" xfId="2" applyFont="1" applyFill="1" applyBorder="1" applyAlignment="1">
      <alignment horizontal="centerContinuous" vertical="justify"/>
    </xf>
    <xf numFmtId="0" fontId="4" fillId="0" borderId="0" xfId="2" applyFont="1" applyAlignment="1">
      <alignment vertical="center"/>
    </xf>
    <xf numFmtId="4" fontId="4" fillId="0" borderId="0" xfId="2" applyNumberFormat="1" applyFont="1" applyAlignment="1">
      <alignment vertical="center"/>
    </xf>
    <xf numFmtId="0" fontId="1" fillId="0" borderId="0" xfId="1" applyAlignment="1" applyProtection="1">
      <alignment vertical="center"/>
    </xf>
    <xf numFmtId="4" fontId="1" fillId="0" borderId="0" xfId="1" applyNumberFormat="1" applyAlignment="1" applyProtection="1">
      <alignment vertical="center"/>
    </xf>
    <xf numFmtId="0" fontId="4" fillId="0" borderId="4" xfId="2" applyFont="1" applyBorder="1" applyAlignment="1">
      <alignment horizontal="center"/>
    </xf>
    <xf numFmtId="0" fontId="4" fillId="0" borderId="4" xfId="2" applyFont="1" applyBorder="1" applyAlignment="1">
      <alignment horizontal="centerContinuous" vertical="center" wrapText="1"/>
    </xf>
    <xf numFmtId="4" fontId="4" fillId="0" borderId="4" xfId="2" applyNumberFormat="1" applyFont="1" applyBorder="1" applyAlignment="1">
      <alignment horizontal="right" vertical="center" wrapText="1"/>
    </xf>
    <xf numFmtId="0" fontId="6" fillId="0" borderId="4" xfId="3" applyFont="1" applyFill="1" applyBorder="1" applyAlignment="1">
      <alignment horizontal="left" vertical="center"/>
    </xf>
    <xf numFmtId="3" fontId="6" fillId="0" borderId="4" xfId="3" applyNumberFormat="1" applyFont="1" applyFill="1" applyBorder="1" applyAlignment="1">
      <alignment horizontal="right" vertical="center"/>
    </xf>
    <xf numFmtId="4" fontId="4" fillId="0" borderId="4" xfId="2" applyNumberFormat="1" applyFont="1" applyFill="1" applyBorder="1" applyAlignment="1">
      <alignment horizontal="right" vertical="center"/>
    </xf>
    <xf numFmtId="4" fontId="4" fillId="3" borderId="4" xfId="2" applyNumberFormat="1" applyFont="1" applyFill="1" applyBorder="1" applyAlignment="1">
      <alignment horizontal="right" vertical="center"/>
    </xf>
    <xf numFmtId="0" fontId="7" fillId="0" borderId="4" xfId="3" applyFont="1" applyFill="1" applyBorder="1" applyAlignment="1">
      <alignment horizontal="left" vertical="center"/>
    </xf>
    <xf numFmtId="3" fontId="7" fillId="0" borderId="4" xfId="3" applyNumberFormat="1" applyFont="1" applyFill="1" applyBorder="1" applyAlignment="1">
      <alignment horizontal="right" vertical="center"/>
    </xf>
    <xf numFmtId="4" fontId="5" fillId="3" borderId="4" xfId="2" applyNumberFormat="1" applyFont="1" applyFill="1" applyBorder="1" applyAlignment="1">
      <alignment horizontal="right" vertical="center"/>
    </xf>
    <xf numFmtId="4" fontId="5" fillId="0" borderId="4" xfId="2" applyNumberFormat="1" applyFont="1" applyFill="1" applyBorder="1" applyAlignment="1">
      <alignment horizontal="right" vertical="center"/>
    </xf>
    <xf numFmtId="0" fontId="7" fillId="0" borderId="4" xfId="2" applyFont="1" applyFill="1" applyBorder="1" applyAlignment="1">
      <alignment horizontal="left" vertical="center"/>
    </xf>
    <xf numFmtId="3" fontId="7" fillId="0" borderId="4" xfId="2" applyNumberFormat="1" applyFont="1" applyFill="1" applyBorder="1" applyAlignment="1">
      <alignment horizontal="right" vertical="center"/>
    </xf>
    <xf numFmtId="49" fontId="7" fillId="0" borderId="4" xfId="3" applyNumberFormat="1" applyFont="1" applyFill="1" applyBorder="1" applyAlignment="1">
      <alignment horizontal="left" vertical="center"/>
    </xf>
    <xf numFmtId="4" fontId="4" fillId="0" borderId="4" xfId="2" applyNumberFormat="1" applyFont="1" applyBorder="1" applyAlignment="1">
      <alignment horizontal="right" vertical="center"/>
    </xf>
    <xf numFmtId="4" fontId="5" fillId="0" borderId="4" xfId="2" applyNumberFormat="1" applyFont="1" applyBorder="1" applyAlignment="1">
      <alignment horizontal="right" vertical="center"/>
    </xf>
    <xf numFmtId="0" fontId="4" fillId="0" borderId="4" xfId="2" applyFont="1" applyBorder="1" applyAlignment="1">
      <alignment horizontal="center" vertical="center" wrapText="1"/>
    </xf>
    <xf numFmtId="0" fontId="4" fillId="0" borderId="4" xfId="3" applyFont="1" applyFill="1" applyBorder="1" applyAlignment="1">
      <alignment horizontal="left" vertical="center"/>
    </xf>
    <xf numFmtId="3" fontId="4" fillId="0" borderId="4" xfId="2" applyNumberFormat="1" applyFont="1" applyFill="1" applyBorder="1" applyAlignment="1">
      <alignment horizontal="right"/>
    </xf>
    <xf numFmtId="173" fontId="4" fillId="0" borderId="4" xfId="2" applyNumberFormat="1" applyFont="1" applyFill="1" applyBorder="1"/>
    <xf numFmtId="3" fontId="4" fillId="3" borderId="4" xfId="2" applyNumberFormat="1" applyFont="1" applyFill="1" applyBorder="1" applyAlignment="1"/>
    <xf numFmtId="173" fontId="4" fillId="0" borderId="4" xfId="2" applyNumberFormat="1" applyFont="1" applyBorder="1"/>
    <xf numFmtId="0" fontId="5" fillId="0" borderId="4" xfId="3" applyFont="1" applyFill="1" applyBorder="1" applyAlignment="1">
      <alignment horizontal="left" vertical="center"/>
    </xf>
    <xf numFmtId="3" fontId="5" fillId="0" borderId="4" xfId="0" applyNumberFormat="1" applyFont="1" applyBorder="1"/>
    <xf numFmtId="173" fontId="5" fillId="0" borderId="4" xfId="2" applyNumberFormat="1" applyFont="1" applyBorder="1"/>
    <xf numFmtId="3" fontId="4" fillId="0" borderId="4" xfId="0" applyNumberFormat="1" applyFont="1" applyBorder="1"/>
    <xf numFmtId="3" fontId="4" fillId="0" borderId="4" xfId="2" applyNumberFormat="1" applyFont="1" applyFill="1" applyBorder="1" applyAlignment="1"/>
    <xf numFmtId="173" fontId="5" fillId="0" borderId="4" xfId="2" applyNumberFormat="1" applyFont="1" applyFill="1" applyBorder="1"/>
    <xf numFmtId="3" fontId="10" fillId="0" borderId="4" xfId="0" applyNumberFormat="1" applyFont="1" applyBorder="1"/>
    <xf numFmtId="3" fontId="5" fillId="0" borderId="4" xfId="2" applyNumberFormat="1" applyFont="1" applyFill="1" applyBorder="1" applyAlignment="1"/>
    <xf numFmtId="3" fontId="4" fillId="0" borderId="4" xfId="2" applyNumberFormat="1" applyFont="1" applyBorder="1"/>
    <xf numFmtId="3" fontId="5" fillId="0" borderId="4" xfId="2" applyNumberFormat="1" applyFont="1" applyBorder="1"/>
    <xf numFmtId="0" fontId="10" fillId="0" borderId="4" xfId="0" applyFont="1" applyBorder="1"/>
  </cellXfs>
  <cellStyles count="6">
    <cellStyle name="Hyperlink" xfId="1" builtinId="8"/>
    <cellStyle name="Normal" xfId="0" builtinId="0"/>
    <cellStyle name="Normal_genel_gelir_det3" xfId="2" xr:uid="{FE29A7F6-64EE-4F00-98EB-DDB2FAF0283D}"/>
    <cellStyle name="Normal_genelgelirtahk_tahs" xfId="3" xr:uid="{F7B98A36-4DFF-42C0-8855-B9207A347161}"/>
    <cellStyle name="Virgül [0]_29dan32ye" xfId="4" xr:uid="{44D1293A-4024-4446-BFCD-9795816E7383}"/>
    <cellStyle name="Virgül_29dan32ye" xfId="5" xr:uid="{3F46FB62-F6E9-49DC-A9C1-DB29DDEA656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8FC20-ACE4-48F6-A1AD-83B83B6FCCD8}">
  <dimension ref="B1:G112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9.25" customHeight="1" thickBot="1" x14ac:dyDescent="0.25"/>
    <row r="2" spans="2:7" s="2" customFormat="1" ht="24.75" customHeight="1" thickBot="1" x14ac:dyDescent="0.3">
      <c r="B2" s="15" t="s">
        <v>208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573495</v>
      </c>
      <c r="D10" s="27">
        <v>510653</v>
      </c>
      <c r="E10" s="28">
        <v>89.042275869885529</v>
      </c>
    </row>
    <row r="11" spans="2:7" s="5" customFormat="1" ht="15.75" customHeight="1" x14ac:dyDescent="0.2">
      <c r="B11" s="26" t="s">
        <v>5</v>
      </c>
      <c r="C11" s="27">
        <v>504375</v>
      </c>
      <c r="D11" s="27">
        <v>462567</v>
      </c>
      <c r="E11" s="29">
        <v>91.710929368029738</v>
      </c>
    </row>
    <row r="12" spans="2:7" s="5" customFormat="1" ht="15.75" customHeight="1" x14ac:dyDescent="0.2">
      <c r="B12" s="26" t="s">
        <v>6</v>
      </c>
      <c r="C12" s="27">
        <v>106640</v>
      </c>
      <c r="D12" s="27">
        <v>80079</v>
      </c>
      <c r="E12" s="29">
        <v>75.092835708927225</v>
      </c>
      <c r="G12" s="6"/>
    </row>
    <row r="13" spans="2:7" s="5" customFormat="1" ht="15.75" customHeight="1" x14ac:dyDescent="0.2">
      <c r="B13" s="26" t="s">
        <v>7</v>
      </c>
      <c r="C13" s="27">
        <v>102397</v>
      </c>
      <c r="D13" s="27">
        <v>77481</v>
      </c>
      <c r="E13" s="29">
        <v>75.667255876637</v>
      </c>
    </row>
    <row r="14" spans="2:7" ht="15.75" customHeight="1" x14ac:dyDescent="0.2">
      <c r="B14" s="30" t="s">
        <v>8</v>
      </c>
      <c r="C14" s="31">
        <v>3360</v>
      </c>
      <c r="D14" s="31">
        <v>1767</v>
      </c>
      <c r="E14" s="32">
        <v>52.589285714285715</v>
      </c>
    </row>
    <row r="15" spans="2:7" ht="15.75" customHeight="1" x14ac:dyDescent="0.2">
      <c r="B15" s="30" t="s">
        <v>9</v>
      </c>
      <c r="C15" s="31">
        <v>476</v>
      </c>
      <c r="D15" s="31">
        <v>295</v>
      </c>
      <c r="E15" s="32">
        <v>61.97478991596639</v>
      </c>
    </row>
    <row r="16" spans="2:7" ht="15.75" customHeight="1" x14ac:dyDescent="0.2">
      <c r="B16" s="30" t="s">
        <v>10</v>
      </c>
      <c r="C16" s="31">
        <v>95883</v>
      </c>
      <c r="D16" s="31">
        <v>73392</v>
      </c>
      <c r="E16" s="32">
        <v>76.543287131191136</v>
      </c>
    </row>
    <row r="17" spans="2:5" ht="15.75" customHeight="1" x14ac:dyDescent="0.2">
      <c r="B17" s="30" t="s">
        <v>11</v>
      </c>
      <c r="C17" s="31">
        <v>2678</v>
      </c>
      <c r="D17" s="31">
        <v>2027</v>
      </c>
      <c r="E17" s="32">
        <v>75.690814040328604</v>
      </c>
    </row>
    <row r="18" spans="2:5" s="5" customFormat="1" ht="15.75" customHeight="1" x14ac:dyDescent="0.2">
      <c r="B18" s="26" t="s">
        <v>12</v>
      </c>
      <c r="C18" s="27">
        <v>4243</v>
      </c>
      <c r="D18" s="27">
        <v>2598</v>
      </c>
      <c r="E18" s="29">
        <v>61.230261607353285</v>
      </c>
    </row>
    <row r="19" spans="2:5" ht="15.75" customHeight="1" x14ac:dyDescent="0.2">
      <c r="B19" s="30" t="s">
        <v>13</v>
      </c>
      <c r="C19" s="31">
        <v>1063</v>
      </c>
      <c r="D19" s="31">
        <v>-71</v>
      </c>
      <c r="E19" s="32">
        <v>-6.6792097836312321</v>
      </c>
    </row>
    <row r="20" spans="2:5" ht="15.75" customHeight="1" x14ac:dyDescent="0.2">
      <c r="B20" s="30" t="s">
        <v>14</v>
      </c>
      <c r="C20" s="31">
        <v>4</v>
      </c>
      <c r="D20" s="31">
        <v>0</v>
      </c>
      <c r="E20" s="32">
        <v>0</v>
      </c>
    </row>
    <row r="21" spans="2:5" ht="15.75" customHeight="1" x14ac:dyDescent="0.2">
      <c r="B21" s="30" t="s">
        <v>15</v>
      </c>
      <c r="C21" s="31">
        <v>3176</v>
      </c>
      <c r="D21" s="31">
        <v>2669</v>
      </c>
      <c r="E21" s="32">
        <v>84.036523929471031</v>
      </c>
    </row>
    <row r="22" spans="2:5" s="4" customFormat="1" ht="15.75" customHeight="1" x14ac:dyDescent="0.2">
      <c r="B22" s="26" t="s">
        <v>16</v>
      </c>
      <c r="C22" s="27">
        <v>6342</v>
      </c>
      <c r="D22" s="27">
        <v>3839</v>
      </c>
      <c r="E22" s="28">
        <v>60.532954903815828</v>
      </c>
    </row>
    <row r="23" spans="2:5" s="8" customFormat="1" ht="15.75" customHeight="1" x14ac:dyDescent="0.2">
      <c r="B23" s="30" t="s">
        <v>17</v>
      </c>
      <c r="C23" s="31">
        <v>82</v>
      </c>
      <c r="D23" s="31">
        <v>24</v>
      </c>
      <c r="E23" s="33">
        <v>29.268292682926827</v>
      </c>
    </row>
    <row r="24" spans="2:5" s="8" customFormat="1" ht="15.75" customHeight="1" x14ac:dyDescent="0.2">
      <c r="B24" s="30" t="s">
        <v>18</v>
      </c>
      <c r="C24" s="31">
        <v>6260</v>
      </c>
      <c r="D24" s="31">
        <v>3815</v>
      </c>
      <c r="E24" s="33">
        <v>60.942492012779546</v>
      </c>
    </row>
    <row r="25" spans="2:5" s="4" customFormat="1" ht="15.75" customHeight="1" x14ac:dyDescent="0.2">
      <c r="B25" s="26" t="s">
        <v>19</v>
      </c>
      <c r="C25" s="27">
        <v>20926</v>
      </c>
      <c r="D25" s="27">
        <v>14614</v>
      </c>
      <c r="E25" s="28">
        <v>69.83656695020548</v>
      </c>
    </row>
    <row r="26" spans="2:5" s="4" customFormat="1" ht="15.75" customHeight="1" x14ac:dyDescent="0.2">
      <c r="B26" s="26" t="s">
        <v>20</v>
      </c>
      <c r="C26" s="27">
        <v>17728</v>
      </c>
      <c r="D26" s="27">
        <v>11480</v>
      </c>
      <c r="E26" s="28">
        <v>64.75631768953069</v>
      </c>
    </row>
    <row r="27" spans="2:5" s="8" customFormat="1" ht="15.75" customHeight="1" x14ac:dyDescent="0.2">
      <c r="B27" s="30" t="s">
        <v>21</v>
      </c>
      <c r="C27" s="31">
        <v>17215</v>
      </c>
      <c r="D27" s="31">
        <v>10981</v>
      </c>
      <c r="E27" s="33">
        <v>63.787394713912285</v>
      </c>
    </row>
    <row r="28" spans="2:5" s="8" customFormat="1" ht="15.75" customHeight="1" x14ac:dyDescent="0.2">
      <c r="B28" s="30" t="s">
        <v>22</v>
      </c>
      <c r="C28" s="31">
        <v>513</v>
      </c>
      <c r="D28" s="31">
        <v>499</v>
      </c>
      <c r="E28" s="33">
        <v>97.270955165692001</v>
      </c>
    </row>
    <row r="29" spans="2:5" s="4" customFormat="1" ht="15.75" customHeight="1" x14ac:dyDescent="0.2">
      <c r="B29" s="26" t="s">
        <v>23</v>
      </c>
      <c r="C29" s="27">
        <v>226</v>
      </c>
      <c r="D29" s="27">
        <v>211</v>
      </c>
      <c r="E29" s="28">
        <v>93.362831858407077</v>
      </c>
    </row>
    <row r="30" spans="2:5" s="8" customFormat="1" ht="15.75" customHeight="1" x14ac:dyDescent="0.2">
      <c r="B30" s="30" t="s">
        <v>24</v>
      </c>
      <c r="C30" s="31">
        <v>18</v>
      </c>
      <c r="D30" s="31">
        <v>5</v>
      </c>
      <c r="E30" s="33">
        <v>27.777777777777779</v>
      </c>
    </row>
    <row r="31" spans="2:5" s="8" customFormat="1" ht="15.75" customHeight="1" x14ac:dyDescent="0.2">
      <c r="B31" s="30" t="s">
        <v>203</v>
      </c>
      <c r="C31" s="31">
        <v>126</v>
      </c>
      <c r="D31" s="31">
        <v>126</v>
      </c>
      <c r="E31" s="33"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82</v>
      </c>
      <c r="D35" s="31">
        <v>80</v>
      </c>
      <c r="E35" s="32">
        <v>97.560975609756099</v>
      </c>
    </row>
    <row r="36" spans="2:5" s="5" customFormat="1" ht="15.75" customHeight="1" x14ac:dyDescent="0.2">
      <c r="B36" s="26" t="s">
        <v>30</v>
      </c>
      <c r="C36" s="27">
        <v>2972</v>
      </c>
      <c r="D36" s="27">
        <v>2923</v>
      </c>
      <c r="E36" s="29">
        <v>98.351278600269183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344146</v>
      </c>
      <c r="D39" s="27">
        <v>344146</v>
      </c>
      <c r="E39" s="28">
        <v>100</v>
      </c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>
        <v>344146</v>
      </c>
      <c r="D41" s="31">
        <v>344146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12871</v>
      </c>
      <c r="D43" s="27">
        <v>9065</v>
      </c>
      <c r="E43" s="28">
        <v>70.429648045994881</v>
      </c>
    </row>
    <row r="44" spans="2:5" s="4" customFormat="1" ht="15.75" customHeight="1" x14ac:dyDescent="0.2">
      <c r="B44" s="26" t="s">
        <v>38</v>
      </c>
      <c r="C44" s="27">
        <v>11483</v>
      </c>
      <c r="D44" s="27">
        <v>10746</v>
      </c>
      <c r="E44" s="28">
        <v>93.58181659844989</v>
      </c>
    </row>
    <row r="45" spans="2:5" s="4" customFormat="1" ht="15.75" customHeight="1" x14ac:dyDescent="0.2">
      <c r="B45" s="26" t="s">
        <v>39</v>
      </c>
      <c r="C45" s="27">
        <v>1967</v>
      </c>
      <c r="D45" s="27">
        <v>78</v>
      </c>
      <c r="E45" s="28">
        <v>3.9654295882053887</v>
      </c>
    </row>
    <row r="46" spans="2:5" s="4" customFormat="1" ht="15.75" customHeight="1" x14ac:dyDescent="0.2">
      <c r="B46" s="26" t="s">
        <v>40</v>
      </c>
      <c r="C46" s="27">
        <v>68410</v>
      </c>
      <c r="D46" s="27">
        <v>47539</v>
      </c>
      <c r="E46" s="28">
        <v>69.491302441163569</v>
      </c>
    </row>
    <row r="47" spans="2:5" s="4" customFormat="1" ht="15.75" customHeight="1" x14ac:dyDescent="0.2">
      <c r="B47" s="26" t="s">
        <v>41</v>
      </c>
      <c r="C47" s="27">
        <v>8406</v>
      </c>
      <c r="D47" s="27">
        <v>8406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8406</v>
      </c>
      <c r="D48" s="31">
        <v>8406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0</v>
      </c>
      <c r="D50" s="31">
        <v>0</v>
      </c>
      <c r="E50" s="33"/>
    </row>
    <row r="51" spans="2:5" s="4" customFormat="1" ht="15.75" customHeight="1" x14ac:dyDescent="0.2">
      <c r="B51" s="26" t="s">
        <v>45</v>
      </c>
      <c r="C51" s="27">
        <v>6</v>
      </c>
      <c r="D51" s="27">
        <v>6</v>
      </c>
      <c r="E51" s="28">
        <v>100</v>
      </c>
    </row>
    <row r="52" spans="2:5" s="4" customFormat="1" ht="15.75" customHeight="1" x14ac:dyDescent="0.2">
      <c r="B52" s="26" t="s">
        <v>46</v>
      </c>
      <c r="C52" s="27">
        <v>6</v>
      </c>
      <c r="D52" s="27">
        <v>6</v>
      </c>
      <c r="E52" s="28">
        <v>100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11974</v>
      </c>
      <c r="D60" s="27">
        <v>7591</v>
      </c>
      <c r="E60" s="28">
        <v>63.395690663103387</v>
      </c>
    </row>
    <row r="61" spans="2:5" s="4" customFormat="1" ht="15.75" customHeight="1" x14ac:dyDescent="0.2">
      <c r="B61" s="26" t="s">
        <v>56</v>
      </c>
      <c r="C61" s="27">
        <v>1599</v>
      </c>
      <c r="D61" s="27">
        <v>1246</v>
      </c>
      <c r="E61" s="28">
        <v>77.923702313946222</v>
      </c>
    </row>
    <row r="62" spans="2:5" s="8" customFormat="1" ht="15.75" customHeight="1" x14ac:dyDescent="0.2">
      <c r="B62" s="30" t="s">
        <v>57</v>
      </c>
      <c r="C62" s="31">
        <v>594</v>
      </c>
      <c r="D62" s="31">
        <v>594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729</v>
      </c>
      <c r="D63" s="31">
        <v>376</v>
      </c>
      <c r="E63" s="33">
        <v>51.577503429355275</v>
      </c>
    </row>
    <row r="64" spans="2:5" s="8" customFormat="1" ht="15.75" customHeight="1" x14ac:dyDescent="0.2">
      <c r="B64" s="30" t="s">
        <v>59</v>
      </c>
      <c r="C64" s="31">
        <v>276</v>
      </c>
      <c r="D64" s="31">
        <v>276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10375</v>
      </c>
      <c r="D65" s="27">
        <v>6345</v>
      </c>
      <c r="E65" s="28">
        <v>61.156626506024089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10256</v>
      </c>
      <c r="D67" s="31">
        <v>6280</v>
      </c>
      <c r="E67" s="33">
        <v>61.232449297971911</v>
      </c>
    </row>
    <row r="68" spans="2:5" s="8" customFormat="1" ht="15.75" customHeight="1" x14ac:dyDescent="0.2">
      <c r="B68" s="30" t="s">
        <v>63</v>
      </c>
      <c r="C68" s="31">
        <v>119</v>
      </c>
      <c r="D68" s="31">
        <v>65</v>
      </c>
      <c r="E68" s="33">
        <v>54.621848739495796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44958</v>
      </c>
      <c r="D70" s="27">
        <v>28818</v>
      </c>
      <c r="E70" s="28">
        <v>64.099826504737763</v>
      </c>
    </row>
    <row r="71" spans="2:5" s="8" customFormat="1" ht="15.75" customHeight="1" x14ac:dyDescent="0.2">
      <c r="B71" s="34" t="s">
        <v>66</v>
      </c>
      <c r="C71" s="35">
        <v>207</v>
      </c>
      <c r="D71" s="35">
        <v>93</v>
      </c>
      <c r="E71" s="33">
        <v>44.927536231884055</v>
      </c>
    </row>
    <row r="72" spans="2:5" s="8" customFormat="1" ht="15.75" customHeight="1" x14ac:dyDescent="0.2">
      <c r="B72" s="34" t="s">
        <v>67</v>
      </c>
      <c r="C72" s="35">
        <v>3519</v>
      </c>
      <c r="D72" s="35">
        <v>413</v>
      </c>
      <c r="E72" s="33"/>
    </row>
    <row r="73" spans="2:5" s="8" customFormat="1" ht="15.75" customHeight="1" x14ac:dyDescent="0.2">
      <c r="B73" s="34" t="s">
        <v>68</v>
      </c>
      <c r="C73" s="35">
        <v>1070</v>
      </c>
      <c r="D73" s="35">
        <v>356</v>
      </c>
      <c r="E73" s="33">
        <v>33.271028037383175</v>
      </c>
    </row>
    <row r="74" spans="2:5" s="8" customFormat="1" ht="15.75" customHeight="1" x14ac:dyDescent="0.2">
      <c r="B74" s="34" t="s">
        <v>69</v>
      </c>
      <c r="C74" s="35">
        <v>28434</v>
      </c>
      <c r="D74" s="35">
        <v>17647</v>
      </c>
      <c r="E74" s="33">
        <v>62.063023141309706</v>
      </c>
    </row>
    <row r="75" spans="2:5" s="8" customFormat="1" ht="15.75" customHeight="1" x14ac:dyDescent="0.2">
      <c r="B75" s="34" t="s">
        <v>70</v>
      </c>
      <c r="C75" s="35">
        <v>10120</v>
      </c>
      <c r="D75" s="35">
        <v>9758</v>
      </c>
      <c r="E75" s="33">
        <v>96.422924901185766</v>
      </c>
    </row>
    <row r="76" spans="2:5" s="8" customFormat="1" ht="15.75" customHeight="1" x14ac:dyDescent="0.2">
      <c r="B76" s="34" t="s">
        <v>71</v>
      </c>
      <c r="C76" s="35">
        <v>1608</v>
      </c>
      <c r="D76" s="35">
        <v>551</v>
      </c>
      <c r="E76" s="33">
        <v>34.266169154228855</v>
      </c>
    </row>
    <row r="77" spans="2:5" s="5" customFormat="1" ht="15.75" customHeight="1" x14ac:dyDescent="0.2">
      <c r="B77" s="26" t="s">
        <v>72</v>
      </c>
      <c r="C77" s="27">
        <v>5</v>
      </c>
      <c r="D77" s="27">
        <v>1</v>
      </c>
      <c r="E77" s="28">
        <v>20</v>
      </c>
    </row>
    <row r="78" spans="2:5" ht="15.75" customHeight="1" x14ac:dyDescent="0.2">
      <c r="B78" s="30" t="s">
        <v>73</v>
      </c>
      <c r="C78" s="31">
        <v>0</v>
      </c>
      <c r="D78" s="31">
        <v>0</v>
      </c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5</v>
      </c>
      <c r="D80" s="31">
        <v>1</v>
      </c>
      <c r="E80" s="33">
        <v>20</v>
      </c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/>
      <c r="D85" s="31"/>
      <c r="E85" s="33"/>
    </row>
    <row r="86" spans="2:5" s="5" customFormat="1" ht="15.75" customHeight="1" x14ac:dyDescent="0.2">
      <c r="B86" s="26" t="s">
        <v>81</v>
      </c>
      <c r="C86" s="27">
        <v>3061</v>
      </c>
      <c r="D86" s="27">
        <v>2717</v>
      </c>
      <c r="E86" s="28">
        <v>88.761842535119243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122</v>
      </c>
      <c r="D89" s="31">
        <v>122</v>
      </c>
      <c r="E89" s="33">
        <v>100</v>
      </c>
    </row>
    <row r="90" spans="2:5" ht="15.75" customHeight="1" x14ac:dyDescent="0.2">
      <c r="B90" s="30" t="s">
        <v>85</v>
      </c>
      <c r="C90" s="31">
        <v>1545</v>
      </c>
      <c r="D90" s="31">
        <v>1545</v>
      </c>
      <c r="E90" s="33">
        <v>100</v>
      </c>
    </row>
    <row r="91" spans="2:5" ht="15.75" customHeight="1" x14ac:dyDescent="0.2">
      <c r="B91" s="30" t="s">
        <v>86</v>
      </c>
      <c r="C91" s="31">
        <v>337</v>
      </c>
      <c r="D91" s="31">
        <v>263</v>
      </c>
      <c r="E91" s="33">
        <v>78.041543026706222</v>
      </c>
    </row>
    <row r="92" spans="2:5" ht="15.75" customHeight="1" x14ac:dyDescent="0.2">
      <c r="B92" s="30" t="s">
        <v>87</v>
      </c>
      <c r="C92" s="31">
        <v>0</v>
      </c>
      <c r="D92" s="31">
        <v>0</v>
      </c>
      <c r="E92" s="33"/>
    </row>
    <row r="93" spans="2:5" ht="15.75" customHeight="1" x14ac:dyDescent="0.2">
      <c r="B93" s="30" t="s">
        <v>88</v>
      </c>
      <c r="C93" s="31">
        <v>1057</v>
      </c>
      <c r="D93" s="31">
        <v>787</v>
      </c>
      <c r="E93" s="33">
        <v>74.456007568590351</v>
      </c>
    </row>
    <row r="94" spans="2:5" s="5" customFormat="1" ht="15.75" customHeight="1" x14ac:dyDescent="0.2">
      <c r="B94" s="26" t="s">
        <v>89</v>
      </c>
      <c r="C94" s="27">
        <v>710</v>
      </c>
      <c r="D94" s="27">
        <v>547</v>
      </c>
      <c r="E94" s="37">
        <v>77.042253521126753</v>
      </c>
    </row>
    <row r="95" spans="2:5" s="5" customFormat="1" ht="15.75" customHeight="1" x14ac:dyDescent="0.2">
      <c r="B95" s="26" t="s">
        <v>90</v>
      </c>
      <c r="C95" s="27">
        <v>704</v>
      </c>
      <c r="D95" s="27">
        <v>541</v>
      </c>
      <c r="E95" s="37">
        <v>76.846590909090907</v>
      </c>
    </row>
    <row r="96" spans="2:5" ht="15.75" customHeight="1" x14ac:dyDescent="0.2">
      <c r="B96" s="30" t="s">
        <v>91</v>
      </c>
      <c r="C96" s="31">
        <v>0</v>
      </c>
      <c r="D96" s="31">
        <v>0</v>
      </c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704</v>
      </c>
      <c r="D99" s="31">
        <v>541</v>
      </c>
      <c r="E99" s="38">
        <v>76.846590909090907</v>
      </c>
    </row>
    <row r="100" spans="2:5" ht="15.75" customHeight="1" x14ac:dyDescent="0.2">
      <c r="B100" s="30" t="s">
        <v>95</v>
      </c>
      <c r="C100" s="31"/>
      <c r="D100" s="31"/>
      <c r="E100" s="38"/>
    </row>
    <row r="101" spans="2:5" s="5" customFormat="1" ht="15.75" customHeight="1" x14ac:dyDescent="0.2">
      <c r="B101" s="26" t="s">
        <v>96</v>
      </c>
      <c r="C101" s="27">
        <v>6</v>
      </c>
      <c r="D101" s="27">
        <v>6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/>
      <c r="D110" s="31"/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  <row r="112" spans="2:5" x14ac:dyDescent="0.2">
      <c r="B112" s="5" t="s">
        <v>210</v>
      </c>
    </row>
  </sheetData>
  <phoneticPr fontId="0" type="noConversion"/>
  <hyperlinks>
    <hyperlink ref="C4" location="Ocak!A1" display="Ocak" xr:uid="{E6095586-A288-4F92-9CCB-ABF454025F53}"/>
    <hyperlink ref="D4" location="Şubat!A1" display="Şubat" xr:uid="{9662CA4D-4F2C-4E4E-8945-36A2F18FFD11}"/>
    <hyperlink ref="E4" location="Mart!A1" display="Mart" xr:uid="{08A18CAD-BB23-4529-9AD1-FAFC6C8C8D14}"/>
    <hyperlink ref="C5" location="Nisan!A1" display="Nisan" xr:uid="{C35CD4B5-8EA6-4EB0-95A9-9DBA66BC5033}"/>
    <hyperlink ref="D5" location="Mayıs!A1" display="Mayıs" xr:uid="{DE1FF524-2C50-446C-BB45-31DB7D548A83}"/>
    <hyperlink ref="E5" location="Haziran!A1" display="Haziran" xr:uid="{46F1E8D9-F7A8-4C61-B179-16528D6BDD08}"/>
    <hyperlink ref="C6" location="Temmuz!A1" display="Temmuz" xr:uid="{E07EAFD5-3A27-47FF-8C92-F3D72FC80B49}"/>
    <hyperlink ref="D6" location="Ağustos!A1" display="Ağustos" xr:uid="{3D4A6F3F-EB47-4476-AB73-6974DFFA36A4}"/>
    <hyperlink ref="E6" location="Eylül!A1" display="Eylül" xr:uid="{AE9FDE80-AC6F-4799-91B1-334BF89A85EA}"/>
    <hyperlink ref="C7" location="Ekim!A1" display="Ekim" xr:uid="{37184ED3-C79B-4CA0-9E7C-BFA8B2878CD3}"/>
    <hyperlink ref="D7" location="Kasım!A1" display="Kasım" xr:uid="{135ADEC2-1985-4E75-8501-7A6ED403AB5B}"/>
    <hyperlink ref="E7" location="Aralık!A1" display="Aralık" xr:uid="{E4F45E05-4CBD-4114-B220-DF9A8B2B530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3E118-B844-4F0C-B847-A484D8D48CCA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9.25" customHeight="1" thickBot="1" x14ac:dyDescent="0.25"/>
    <row r="2" spans="2:7" s="2" customFormat="1" ht="24.75" customHeight="1" thickBot="1" x14ac:dyDescent="0.3">
      <c r="B2" s="15" t="s">
        <v>188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149623</v>
      </c>
      <c r="D10" s="27">
        <v>66433</v>
      </c>
      <c r="E10" s="28">
        <v>44.400259318420296</v>
      </c>
    </row>
    <row r="11" spans="2:7" s="5" customFormat="1" ht="15.75" customHeight="1" x14ac:dyDescent="0.2">
      <c r="B11" s="26" t="s">
        <v>5</v>
      </c>
      <c r="C11" s="27">
        <v>102973</v>
      </c>
      <c r="D11" s="27">
        <v>62935</v>
      </c>
      <c r="E11" s="29">
        <v>61.117962961164572</v>
      </c>
    </row>
    <row r="12" spans="2:7" s="5" customFormat="1" ht="15.75" customHeight="1" x14ac:dyDescent="0.2">
      <c r="B12" s="26" t="s">
        <v>6</v>
      </c>
      <c r="C12" s="27">
        <v>42226</v>
      </c>
      <c r="D12" s="27">
        <v>17888</v>
      </c>
      <c r="E12" s="29">
        <v>42.36252545824847</v>
      </c>
      <c r="G12" s="6"/>
    </row>
    <row r="13" spans="2:7" s="5" customFormat="1" ht="15.75" customHeight="1" x14ac:dyDescent="0.2">
      <c r="B13" s="26" t="s">
        <v>7</v>
      </c>
      <c r="C13" s="27">
        <v>39872</v>
      </c>
      <c r="D13" s="27">
        <v>17037</v>
      </c>
      <c r="E13" s="29">
        <v>42.729233547351527</v>
      </c>
    </row>
    <row r="14" spans="2:7" ht="15.75" customHeight="1" x14ac:dyDescent="0.2">
      <c r="B14" s="30" t="s">
        <v>8</v>
      </c>
      <c r="C14" s="31">
        <v>3271</v>
      </c>
      <c r="D14" s="31">
        <v>484</v>
      </c>
      <c r="E14" s="32">
        <v>14.796698257413635</v>
      </c>
    </row>
    <row r="15" spans="2:7" ht="15.75" customHeight="1" x14ac:dyDescent="0.2">
      <c r="B15" s="30" t="s">
        <v>9</v>
      </c>
      <c r="C15" s="31">
        <v>453</v>
      </c>
      <c r="D15" s="31">
        <v>157</v>
      </c>
      <c r="E15" s="32">
        <v>34.657836644591612</v>
      </c>
    </row>
    <row r="16" spans="2:7" ht="15.75" customHeight="1" x14ac:dyDescent="0.2">
      <c r="B16" s="30" t="s">
        <v>10</v>
      </c>
      <c r="C16" s="31">
        <v>34306</v>
      </c>
      <c r="D16" s="31">
        <v>15610</v>
      </c>
      <c r="E16" s="32">
        <v>45.502244505334346</v>
      </c>
    </row>
    <row r="17" spans="2:5" ht="15.75" customHeight="1" x14ac:dyDescent="0.2">
      <c r="B17" s="30" t="s">
        <v>11</v>
      </c>
      <c r="C17" s="31">
        <v>1842</v>
      </c>
      <c r="D17" s="31">
        <v>786</v>
      </c>
      <c r="E17" s="32">
        <v>42.671009771986974</v>
      </c>
    </row>
    <row r="18" spans="2:5" s="5" customFormat="1" ht="15.75" customHeight="1" x14ac:dyDescent="0.2">
      <c r="B18" s="26" t="s">
        <v>12</v>
      </c>
      <c r="C18" s="27">
        <v>2354</v>
      </c>
      <c r="D18" s="27">
        <v>851</v>
      </c>
      <c r="E18" s="29">
        <v>36.151231945624467</v>
      </c>
    </row>
    <row r="19" spans="2:5" ht="15.75" customHeight="1" x14ac:dyDescent="0.2">
      <c r="B19" s="30" t="s">
        <v>13</v>
      </c>
      <c r="C19" s="31">
        <v>975</v>
      </c>
      <c r="D19" s="31">
        <v>38</v>
      </c>
      <c r="E19" s="32">
        <v>3.8974358974358978</v>
      </c>
    </row>
    <row r="20" spans="2:5" ht="15.75" customHeight="1" x14ac:dyDescent="0.2">
      <c r="B20" s="30" t="s">
        <v>14</v>
      </c>
      <c r="C20" s="31">
        <v>4</v>
      </c>
      <c r="D20" s="31">
        <v>0</v>
      </c>
      <c r="E20" s="32">
        <v>0</v>
      </c>
    </row>
    <row r="21" spans="2:5" ht="15.75" customHeight="1" x14ac:dyDescent="0.2">
      <c r="B21" s="30" t="s">
        <v>15</v>
      </c>
      <c r="C21" s="31">
        <v>1375</v>
      </c>
      <c r="D21" s="31">
        <v>813</v>
      </c>
      <c r="E21" s="32">
        <v>59.127272727272725</v>
      </c>
    </row>
    <row r="22" spans="2:5" s="4" customFormat="1" ht="15.75" customHeight="1" x14ac:dyDescent="0.2">
      <c r="B22" s="26" t="s">
        <v>16</v>
      </c>
      <c r="C22" s="27">
        <v>6180</v>
      </c>
      <c r="D22" s="27">
        <v>1499</v>
      </c>
      <c r="E22" s="28">
        <v>24.255663430420711</v>
      </c>
    </row>
    <row r="23" spans="2:5" s="8" customFormat="1" ht="15.75" customHeight="1" x14ac:dyDescent="0.2">
      <c r="B23" s="30" t="s">
        <v>17</v>
      </c>
      <c r="C23" s="31">
        <v>63</v>
      </c>
      <c r="D23" s="31">
        <v>3</v>
      </c>
      <c r="E23" s="33">
        <v>4.7619047619047619</v>
      </c>
    </row>
    <row r="24" spans="2:5" s="8" customFormat="1" ht="15.75" customHeight="1" x14ac:dyDescent="0.2">
      <c r="B24" s="30" t="s">
        <v>18</v>
      </c>
      <c r="C24" s="31">
        <v>6117</v>
      </c>
      <c r="D24" s="31">
        <v>1496</v>
      </c>
      <c r="E24" s="33">
        <v>24.456432891940494</v>
      </c>
    </row>
    <row r="25" spans="2:5" s="4" customFormat="1" ht="15.75" customHeight="1" x14ac:dyDescent="0.2">
      <c r="B25" s="26" t="s">
        <v>19</v>
      </c>
      <c r="C25" s="27">
        <v>8510</v>
      </c>
      <c r="D25" s="27">
        <v>3415</v>
      </c>
      <c r="E25" s="28">
        <v>40.129259694477085</v>
      </c>
    </row>
    <row r="26" spans="2:5" s="4" customFormat="1" ht="15.75" customHeight="1" x14ac:dyDescent="0.2">
      <c r="B26" s="26" t="s">
        <v>20</v>
      </c>
      <c r="C26" s="27">
        <v>7837</v>
      </c>
      <c r="D26" s="27">
        <v>2859</v>
      </c>
      <c r="E26" s="28">
        <v>36.480796223044528</v>
      </c>
    </row>
    <row r="27" spans="2:5" s="8" customFormat="1" ht="15.75" customHeight="1" x14ac:dyDescent="0.2">
      <c r="B27" s="30" t="s">
        <v>21</v>
      </c>
      <c r="C27" s="31">
        <v>7812</v>
      </c>
      <c r="D27" s="31">
        <v>2834</v>
      </c>
      <c r="E27" s="33">
        <v>36.277521761392727</v>
      </c>
    </row>
    <row r="28" spans="2:5" s="8" customFormat="1" ht="15.75" customHeight="1" x14ac:dyDescent="0.2">
      <c r="B28" s="30" t="s">
        <v>22</v>
      </c>
      <c r="C28" s="31">
        <v>25</v>
      </c>
      <c r="D28" s="31">
        <v>25</v>
      </c>
      <c r="E28" s="33">
        <v>100</v>
      </c>
    </row>
    <row r="29" spans="2:5" s="4" customFormat="1" ht="15.75" customHeight="1" x14ac:dyDescent="0.2">
      <c r="B29" s="26" t="s">
        <v>23</v>
      </c>
      <c r="C29" s="27">
        <v>25</v>
      </c>
      <c r="D29" s="27">
        <v>15</v>
      </c>
      <c r="E29" s="28">
        <v>60</v>
      </c>
    </row>
    <row r="30" spans="2:5" s="8" customFormat="1" ht="15.75" customHeight="1" x14ac:dyDescent="0.2">
      <c r="B30" s="30" t="s">
        <v>24</v>
      </c>
      <c r="C30" s="31">
        <v>10</v>
      </c>
      <c r="D30" s="31">
        <v>0</v>
      </c>
      <c r="E30" s="33">
        <v>0</v>
      </c>
    </row>
    <row r="31" spans="2:5" s="8" customFormat="1" ht="15.75" customHeight="1" x14ac:dyDescent="0.2">
      <c r="B31" s="30" t="s">
        <v>25</v>
      </c>
      <c r="C31" s="31">
        <v>15</v>
      </c>
      <c r="D31" s="31">
        <v>15</v>
      </c>
      <c r="E31" s="33"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648</v>
      </c>
      <c r="D36" s="27">
        <v>541</v>
      </c>
      <c r="E36" s="29">
        <v>83.487654320987659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35459</v>
      </c>
      <c r="D39" s="27">
        <v>35459</v>
      </c>
      <c r="E39" s="28">
        <v>100</v>
      </c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>
        <v>35459</v>
      </c>
      <c r="D41" s="31">
        <v>35459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5555</v>
      </c>
      <c r="D43" s="27">
        <v>2119</v>
      </c>
      <c r="E43" s="28">
        <v>38.145814581458147</v>
      </c>
    </row>
    <row r="44" spans="2:5" s="4" customFormat="1" ht="15.75" customHeight="1" x14ac:dyDescent="0.2">
      <c r="B44" s="26" t="s">
        <v>38</v>
      </c>
      <c r="C44" s="27">
        <v>3090</v>
      </c>
      <c r="D44" s="27">
        <v>2523</v>
      </c>
      <c r="E44" s="28">
        <v>81.650485436893206</v>
      </c>
    </row>
    <row r="45" spans="2:5" s="4" customFormat="1" ht="15.75" customHeight="1" x14ac:dyDescent="0.2">
      <c r="B45" s="26" t="s">
        <v>39</v>
      </c>
      <c r="C45" s="27">
        <v>1953</v>
      </c>
      <c r="D45" s="27">
        <v>32</v>
      </c>
      <c r="E45" s="28">
        <v>1.638504864311316</v>
      </c>
    </row>
    <row r="46" spans="2:5" s="4" customFormat="1" ht="15.75" customHeight="1" x14ac:dyDescent="0.2">
      <c r="B46" s="26" t="s">
        <v>40</v>
      </c>
      <c r="C46" s="27">
        <v>46395</v>
      </c>
      <c r="D46" s="27">
        <v>3403</v>
      </c>
      <c r="E46" s="28">
        <v>7.3348421166073932</v>
      </c>
    </row>
    <row r="47" spans="2:5" s="4" customFormat="1" ht="15.75" customHeight="1" x14ac:dyDescent="0.2">
      <c r="B47" s="26" t="s">
        <v>41</v>
      </c>
      <c r="C47" s="27">
        <v>1915</v>
      </c>
      <c r="D47" s="27">
        <v>1915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1915</v>
      </c>
      <c r="D48" s="31">
        <v>1915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0</v>
      </c>
      <c r="D51" s="27">
        <v>0</v>
      </c>
      <c r="E51" s="28"/>
    </row>
    <row r="52" spans="2:5" s="4" customFormat="1" ht="15.75" customHeight="1" x14ac:dyDescent="0.2">
      <c r="B52" s="26" t="s">
        <v>46</v>
      </c>
      <c r="C52" s="27">
        <v>0</v>
      </c>
      <c r="D52" s="27">
        <v>0</v>
      </c>
      <c r="E52" s="28"/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10213</v>
      </c>
      <c r="D61" s="27">
        <v>352</v>
      </c>
      <c r="E61" s="28">
        <v>3.4465876823656121</v>
      </c>
    </row>
    <row r="62" spans="2:5" s="4" customFormat="1" ht="15.75" customHeight="1" x14ac:dyDescent="0.2">
      <c r="B62" s="26" t="s">
        <v>56</v>
      </c>
      <c r="C62" s="27">
        <v>444</v>
      </c>
      <c r="D62" s="27">
        <v>267</v>
      </c>
      <c r="E62" s="28">
        <v>60.13513513513513</v>
      </c>
    </row>
    <row r="63" spans="2:5" s="8" customFormat="1" ht="15.75" customHeight="1" x14ac:dyDescent="0.2">
      <c r="B63" s="30" t="s">
        <v>57</v>
      </c>
      <c r="C63" s="31">
        <v>142</v>
      </c>
      <c r="D63" s="31">
        <v>142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235</v>
      </c>
      <c r="D64" s="31">
        <v>58</v>
      </c>
      <c r="E64" s="33">
        <v>24.680851063829788</v>
      </c>
    </row>
    <row r="65" spans="2:5" s="8" customFormat="1" ht="15.75" customHeight="1" x14ac:dyDescent="0.2">
      <c r="B65" s="30" t="s">
        <v>59</v>
      </c>
      <c r="C65" s="31">
        <v>67</v>
      </c>
      <c r="D65" s="31">
        <v>67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9769</v>
      </c>
      <c r="D66" s="27">
        <v>85</v>
      </c>
      <c r="E66" s="28">
        <v>0.87009929368410277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9692</v>
      </c>
      <c r="D68" s="31">
        <v>78</v>
      </c>
      <c r="E68" s="33">
        <v>0.80478745356995451</v>
      </c>
    </row>
    <row r="69" spans="2:5" s="8" customFormat="1" ht="15.75" customHeight="1" x14ac:dyDescent="0.2">
      <c r="B69" s="30" t="s">
        <v>63</v>
      </c>
      <c r="C69" s="31">
        <v>77</v>
      </c>
      <c r="D69" s="31">
        <v>7</v>
      </c>
      <c r="E69" s="33">
        <v>9.0909090909090917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33155</v>
      </c>
      <c r="D71" s="27">
        <v>585</v>
      </c>
      <c r="E71" s="28">
        <v>1.7644397526768212</v>
      </c>
    </row>
    <row r="72" spans="2:5" s="8" customFormat="1" ht="15.75" customHeight="1" x14ac:dyDescent="0.2">
      <c r="B72" s="34" t="s">
        <v>66</v>
      </c>
      <c r="C72" s="35">
        <v>148</v>
      </c>
      <c r="D72" s="35">
        <v>47</v>
      </c>
      <c r="E72" s="33">
        <v>31.756756756756754</v>
      </c>
    </row>
    <row r="73" spans="2:5" s="8" customFormat="1" ht="15.75" customHeight="1" x14ac:dyDescent="0.2">
      <c r="B73" s="34" t="s">
        <v>67</v>
      </c>
      <c r="C73" s="35">
        <v>101</v>
      </c>
      <c r="D73" s="35">
        <v>14</v>
      </c>
      <c r="E73" s="33">
        <v>13.861386138613863</v>
      </c>
    </row>
    <row r="74" spans="2:5" s="8" customFormat="1" ht="15.75" customHeight="1" x14ac:dyDescent="0.2">
      <c r="B74" s="34" t="s">
        <v>68</v>
      </c>
      <c r="C74" s="35">
        <v>894</v>
      </c>
      <c r="D74" s="35">
        <v>109</v>
      </c>
      <c r="E74" s="33">
        <v>12.192393736017896</v>
      </c>
    </row>
    <row r="75" spans="2:5" s="8" customFormat="1" ht="15.75" customHeight="1" x14ac:dyDescent="0.2">
      <c r="B75" s="34" t="s">
        <v>69</v>
      </c>
      <c r="C75" s="35">
        <v>30294</v>
      </c>
      <c r="D75" s="35">
        <v>69</v>
      </c>
      <c r="E75" s="33">
        <v>0.22776787482669836</v>
      </c>
    </row>
    <row r="76" spans="2:5" s="8" customFormat="1" ht="15.75" customHeight="1" x14ac:dyDescent="0.2">
      <c r="B76" s="34" t="s">
        <v>70</v>
      </c>
      <c r="C76" s="35">
        <v>447</v>
      </c>
      <c r="D76" s="35">
        <v>282</v>
      </c>
      <c r="E76" s="33">
        <v>63.087248322147651</v>
      </c>
    </row>
    <row r="77" spans="2:5" s="8" customFormat="1" ht="15.75" customHeight="1" x14ac:dyDescent="0.2">
      <c r="B77" s="34" t="s">
        <v>71</v>
      </c>
      <c r="C77" s="35">
        <v>1271</v>
      </c>
      <c r="D77" s="35">
        <v>64</v>
      </c>
      <c r="E77" s="33">
        <v>5.0354051927616048</v>
      </c>
    </row>
    <row r="78" spans="2:5" s="5" customFormat="1" ht="15.75" customHeight="1" x14ac:dyDescent="0.2">
      <c r="B78" s="26" t="s">
        <v>72</v>
      </c>
      <c r="C78" s="27">
        <v>0</v>
      </c>
      <c r="D78" s="27">
        <v>0</v>
      </c>
      <c r="E78" s="28"/>
    </row>
    <row r="79" spans="2:5" ht="15.75" customHeight="1" x14ac:dyDescent="0.2">
      <c r="B79" s="30" t="s">
        <v>73</v>
      </c>
      <c r="C79" s="31">
        <v>0</v>
      </c>
      <c r="D79" s="31">
        <v>0</v>
      </c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/>
      <c r="D81" s="31"/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1112</v>
      </c>
      <c r="D87" s="27">
        <v>551</v>
      </c>
      <c r="E87" s="28">
        <v>49.550359712230211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24</v>
      </c>
      <c r="D90" s="31">
        <v>24</v>
      </c>
      <c r="E90" s="33">
        <v>100</v>
      </c>
    </row>
    <row r="91" spans="2:5" ht="15.75" customHeight="1" x14ac:dyDescent="0.2">
      <c r="B91" s="30" t="s">
        <v>85</v>
      </c>
      <c r="C91" s="31">
        <v>334</v>
      </c>
      <c r="D91" s="31">
        <v>334</v>
      </c>
      <c r="E91" s="33">
        <v>100</v>
      </c>
    </row>
    <row r="92" spans="2:5" ht="15.75" customHeight="1" x14ac:dyDescent="0.2">
      <c r="B92" s="30" t="s">
        <v>86</v>
      </c>
      <c r="C92" s="31">
        <v>48</v>
      </c>
      <c r="D92" s="31">
        <v>48</v>
      </c>
      <c r="E92" s="33">
        <v>100</v>
      </c>
    </row>
    <row r="93" spans="2:5" ht="15.75" customHeight="1" x14ac:dyDescent="0.2">
      <c r="B93" s="30" t="s">
        <v>87</v>
      </c>
      <c r="C93" s="31">
        <v>9</v>
      </c>
      <c r="D93" s="31">
        <v>8</v>
      </c>
      <c r="E93" s="33">
        <v>88.888888888888886</v>
      </c>
    </row>
    <row r="94" spans="2:5" ht="15.75" customHeight="1" x14ac:dyDescent="0.2">
      <c r="B94" s="30" t="s">
        <v>88</v>
      </c>
      <c r="C94" s="31">
        <v>697</v>
      </c>
      <c r="D94" s="31">
        <v>137</v>
      </c>
      <c r="E94" s="33">
        <v>19.655667144906744</v>
      </c>
    </row>
    <row r="95" spans="2:5" s="5" customFormat="1" ht="15.75" customHeight="1" x14ac:dyDescent="0.2">
      <c r="B95" s="26" t="s">
        <v>89</v>
      </c>
      <c r="C95" s="27">
        <v>255</v>
      </c>
      <c r="D95" s="27">
        <v>95</v>
      </c>
      <c r="E95" s="37">
        <v>37.254901960784316</v>
      </c>
    </row>
    <row r="96" spans="2:5" s="5" customFormat="1" ht="15.75" customHeight="1" x14ac:dyDescent="0.2">
      <c r="B96" s="26" t="s">
        <v>90</v>
      </c>
      <c r="C96" s="27">
        <v>251</v>
      </c>
      <c r="D96" s="27">
        <v>91</v>
      </c>
      <c r="E96" s="37">
        <v>36.254980079681275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251</v>
      </c>
      <c r="D100" s="31">
        <v>91</v>
      </c>
      <c r="E100" s="38">
        <v>36.254980079681275</v>
      </c>
    </row>
    <row r="101" spans="2:5" ht="15.75" customHeight="1" x14ac:dyDescent="0.2">
      <c r="B101" s="30" t="s">
        <v>95</v>
      </c>
      <c r="C101" s="31"/>
      <c r="D101" s="31"/>
      <c r="E101" s="38"/>
    </row>
    <row r="102" spans="2:5" s="5" customFormat="1" ht="15.75" customHeight="1" x14ac:dyDescent="0.2">
      <c r="B102" s="26" t="s">
        <v>96</v>
      </c>
      <c r="C102" s="27">
        <v>4</v>
      </c>
      <c r="D102" s="27">
        <v>4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FCF6BCAA-B595-4E37-8401-5CB6F8C75FA4}"/>
    <hyperlink ref="D4" location="Şubat!A1" display="Şubat" xr:uid="{EB6DE598-4A92-487A-84BA-2F91BA33424F}"/>
    <hyperlink ref="E4" location="Mart!A1" display="Mart" xr:uid="{54B04D79-4096-41A5-9674-F4F2C4459A1F}"/>
    <hyperlink ref="C5" location="Nisan!A1" display="Nisan" xr:uid="{BFCBB714-44DC-49E5-A631-3BE379E70156}"/>
    <hyperlink ref="D5" location="Mayıs!A1" display="Mayıs" xr:uid="{A01C5D92-D097-49FB-89A6-3E75945F000A}"/>
    <hyperlink ref="E5" location="Haziran!A1" display="Haziran" xr:uid="{EDACEB33-1370-455E-9735-75D48BCBBF35}"/>
    <hyperlink ref="C6" location="Temmuz!A1" display="Temmuz" xr:uid="{AF15960F-DFF9-41F1-AF92-15943796C825}"/>
    <hyperlink ref="D6" location="Ağustos!A1" display="Ağustos" xr:uid="{845AA85D-AFAE-429F-9552-F9FB296F6CBF}"/>
    <hyperlink ref="E6" location="Eylül!A1" display="Eylül" xr:uid="{25FE4856-0970-4421-BE79-3DFB98FB0209}"/>
    <hyperlink ref="C7" location="Ekim!A1" display="Ekim" xr:uid="{EF8A2560-17FE-4BF1-B3D4-50687D4D3889}"/>
    <hyperlink ref="D7" location="Kasım!A1" display="Kasım" xr:uid="{E1DA2A01-FC28-4DC3-AA0A-8FAE5B7350B8}"/>
    <hyperlink ref="E7" location="Aralık!A1" display="Aralık" xr:uid="{E6E258D5-53CF-46BB-8B72-D9C54803A91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58F16-21D2-4E6E-9362-6BC796432C65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29.25" customHeight="1" thickBot="1" x14ac:dyDescent="0.25"/>
    <row r="2" spans="2:5" s="2" customFormat="1" ht="24.75" customHeight="1" thickBot="1" x14ac:dyDescent="0.3">
      <c r="B2" s="15" t="s">
        <v>184</v>
      </c>
      <c r="C2" s="16"/>
      <c r="D2" s="16"/>
      <c r="E2" s="18"/>
    </row>
    <row r="3" spans="2:5" s="2" customFormat="1" ht="17.25" customHeight="1" x14ac:dyDescent="0.25">
      <c r="B3" s="1"/>
      <c r="C3" s="19"/>
      <c r="D3" s="19"/>
      <c r="E3" s="19"/>
    </row>
    <row r="4" spans="2:5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5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2" customFormat="1" ht="17.25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39" t="s">
        <v>3</v>
      </c>
    </row>
    <row r="10" spans="2:5" s="10" customFormat="1" ht="15.9" customHeight="1" x14ac:dyDescent="0.25">
      <c r="B10" s="40" t="s">
        <v>4</v>
      </c>
      <c r="C10" s="41">
        <v>123075</v>
      </c>
      <c r="D10" s="41">
        <v>35218</v>
      </c>
      <c r="E10" s="42">
        <v>28.615072110501728</v>
      </c>
    </row>
    <row r="11" spans="2:5" s="11" customFormat="1" ht="15.75" customHeight="1" x14ac:dyDescent="0.25">
      <c r="B11" s="40" t="s">
        <v>5</v>
      </c>
      <c r="C11" s="43">
        <v>78031</v>
      </c>
      <c r="D11" s="43">
        <v>33171</v>
      </c>
      <c r="E11" s="44">
        <v>42.510028065768736</v>
      </c>
    </row>
    <row r="12" spans="2:5" s="11" customFormat="1" ht="15.9" customHeight="1" x14ac:dyDescent="0.25">
      <c r="B12" s="40" t="s">
        <v>109</v>
      </c>
      <c r="C12" s="43">
        <v>39198</v>
      </c>
      <c r="D12" s="43">
        <v>11105</v>
      </c>
      <c r="E12" s="44">
        <v>28.330527067707536</v>
      </c>
    </row>
    <row r="13" spans="2:5" s="11" customFormat="1" ht="15.9" customHeight="1" x14ac:dyDescent="0.25">
      <c r="B13" s="40" t="s">
        <v>110</v>
      </c>
      <c r="C13" s="43">
        <v>36860</v>
      </c>
      <c r="D13" s="43">
        <v>10522</v>
      </c>
      <c r="E13" s="44">
        <v>28.545849158979923</v>
      </c>
    </row>
    <row r="14" spans="2:5" s="12" customFormat="1" ht="15.9" customHeight="1" x14ac:dyDescent="0.2">
      <c r="B14" s="45" t="s">
        <v>8</v>
      </c>
      <c r="C14" s="46">
        <v>1243</v>
      </c>
      <c r="D14" s="46">
        <v>44</v>
      </c>
      <c r="E14" s="47">
        <v>3.5398230088495577</v>
      </c>
    </row>
    <row r="15" spans="2:5" s="12" customFormat="1" ht="15.9" customHeight="1" x14ac:dyDescent="0.2">
      <c r="B15" s="45" t="s">
        <v>9</v>
      </c>
      <c r="C15" s="46">
        <v>447</v>
      </c>
      <c r="D15" s="46">
        <v>139</v>
      </c>
      <c r="E15" s="47">
        <v>31.096196868008946</v>
      </c>
    </row>
    <row r="16" spans="2:5" s="12" customFormat="1" ht="15.9" customHeight="1" x14ac:dyDescent="0.2">
      <c r="B16" s="45" t="s">
        <v>10</v>
      </c>
      <c r="C16" s="46">
        <v>33335</v>
      </c>
      <c r="D16" s="46">
        <v>9815</v>
      </c>
      <c r="E16" s="47">
        <v>29.443527823608818</v>
      </c>
    </row>
    <row r="17" spans="2:5" s="12" customFormat="1" ht="15.9" customHeight="1" x14ac:dyDescent="0.2">
      <c r="B17" s="45" t="s">
        <v>11</v>
      </c>
      <c r="C17" s="46">
        <v>1835</v>
      </c>
      <c r="D17" s="46">
        <v>524</v>
      </c>
      <c r="E17" s="47">
        <v>28.555858310626704</v>
      </c>
    </row>
    <row r="18" spans="2:5" s="11" customFormat="1" ht="15.9" customHeight="1" x14ac:dyDescent="0.25">
      <c r="B18" s="40" t="s">
        <v>111</v>
      </c>
      <c r="C18" s="43">
        <v>2338</v>
      </c>
      <c r="D18" s="43">
        <v>583</v>
      </c>
      <c r="E18" s="44">
        <v>24.935842600513258</v>
      </c>
    </row>
    <row r="19" spans="2:5" s="12" customFormat="1" ht="15.9" customHeight="1" x14ac:dyDescent="0.2">
      <c r="B19" s="45" t="s">
        <v>13</v>
      </c>
      <c r="C19" s="46">
        <v>969</v>
      </c>
      <c r="D19" s="46">
        <v>25</v>
      </c>
      <c r="E19" s="47">
        <v>2.5799793601651184</v>
      </c>
    </row>
    <row r="20" spans="2:5" s="12" customFormat="1" ht="15.9" customHeight="1" x14ac:dyDescent="0.2">
      <c r="B20" s="45" t="s">
        <v>14</v>
      </c>
      <c r="C20" s="46">
        <v>4</v>
      </c>
      <c r="D20" s="46" t="s">
        <v>185</v>
      </c>
      <c r="E20" s="47"/>
    </row>
    <row r="21" spans="2:5" s="12" customFormat="1" ht="15.9" customHeight="1" x14ac:dyDescent="0.2">
      <c r="B21" s="45" t="s">
        <v>15</v>
      </c>
      <c r="C21" s="46">
        <v>1365</v>
      </c>
      <c r="D21" s="46">
        <v>558</v>
      </c>
      <c r="E21" s="47">
        <v>40.879120879120876</v>
      </c>
    </row>
    <row r="22" spans="2:5" s="10" customFormat="1" ht="15.9" customHeight="1" x14ac:dyDescent="0.25">
      <c r="B22" s="40" t="s">
        <v>112</v>
      </c>
      <c r="C22" s="48"/>
      <c r="D22" s="48"/>
      <c r="E22" s="42"/>
    </row>
    <row r="23" spans="2:5" s="10" customFormat="1" ht="15.9" customHeight="1" x14ac:dyDescent="0.25">
      <c r="B23" s="40" t="s">
        <v>113</v>
      </c>
      <c r="C23" s="49">
        <v>6591</v>
      </c>
      <c r="D23" s="49">
        <v>1673</v>
      </c>
      <c r="E23" s="42">
        <v>25.383098164163254</v>
      </c>
    </row>
    <row r="24" spans="2:5" s="10" customFormat="1" ht="15.9" customHeight="1" x14ac:dyDescent="0.25">
      <c r="B24" s="40" t="s">
        <v>114</v>
      </c>
      <c r="C24" s="48"/>
      <c r="D24" s="48"/>
      <c r="E24" s="42"/>
    </row>
    <row r="25" spans="2:5" s="10" customFormat="1" ht="15.9" customHeight="1" x14ac:dyDescent="0.25">
      <c r="B25" s="40" t="s">
        <v>115</v>
      </c>
      <c r="C25" s="48">
        <v>63</v>
      </c>
      <c r="D25" s="48">
        <v>3</v>
      </c>
      <c r="E25" s="42">
        <v>4.7619047619047619</v>
      </c>
    </row>
    <row r="26" spans="2:5" s="10" customFormat="1" ht="15.9" customHeight="1" x14ac:dyDescent="0.25">
      <c r="B26" s="40" t="s">
        <v>116</v>
      </c>
      <c r="C26" s="48">
        <v>467</v>
      </c>
      <c r="D26" s="48">
        <v>320</v>
      </c>
      <c r="E26" s="42"/>
    </row>
    <row r="27" spans="2:5" s="13" customFormat="1" ht="15.9" customHeight="1" x14ac:dyDescent="0.2">
      <c r="B27" s="45" t="s">
        <v>186</v>
      </c>
      <c r="C27" s="46">
        <v>467</v>
      </c>
      <c r="D27" s="46">
        <v>320</v>
      </c>
      <c r="E27" s="50">
        <v>68.522483940042818</v>
      </c>
    </row>
    <row r="28" spans="2:5" s="10" customFormat="1" ht="15.9" customHeight="1" x14ac:dyDescent="0.25">
      <c r="B28" s="40" t="s">
        <v>118</v>
      </c>
      <c r="C28" s="48">
        <v>6061</v>
      </c>
      <c r="D28" s="48">
        <v>1350</v>
      </c>
      <c r="E28" s="42"/>
    </row>
    <row r="29" spans="2:5" s="13" customFormat="1" ht="15.9" customHeight="1" x14ac:dyDescent="0.2">
      <c r="B29" s="45" t="s">
        <v>187</v>
      </c>
      <c r="C29" s="46">
        <v>6061</v>
      </c>
      <c r="D29" s="46">
        <v>1350</v>
      </c>
      <c r="E29" s="50">
        <v>22.273552219105756</v>
      </c>
    </row>
    <row r="30" spans="2:5" s="10" customFormat="1" ht="15.9" customHeight="1" x14ac:dyDescent="0.25">
      <c r="B30" s="40" t="s">
        <v>119</v>
      </c>
      <c r="C30" s="48">
        <v>8859</v>
      </c>
      <c r="D30" s="48">
        <v>1903</v>
      </c>
      <c r="E30" s="42">
        <v>21.480979794559204</v>
      </c>
    </row>
    <row r="31" spans="2:5" s="10" customFormat="1" ht="15.9" customHeight="1" x14ac:dyDescent="0.25">
      <c r="B31" s="40" t="s">
        <v>120</v>
      </c>
      <c r="C31" s="49">
        <v>7509</v>
      </c>
      <c r="D31" s="49">
        <v>1882</v>
      </c>
      <c r="E31" s="42">
        <v>25.063257424424023</v>
      </c>
    </row>
    <row r="32" spans="2:5" s="10" customFormat="1" ht="15.9" customHeight="1" x14ac:dyDescent="0.25">
      <c r="B32" s="40" t="s">
        <v>121</v>
      </c>
      <c r="C32" s="48">
        <v>15</v>
      </c>
      <c r="D32" s="48">
        <v>5</v>
      </c>
      <c r="E32" s="42">
        <v>33.333333333333329</v>
      </c>
    </row>
    <row r="33" spans="2:5" s="12" customFormat="1" ht="15.9" customHeight="1" x14ac:dyDescent="0.2">
      <c r="B33" s="45" t="s">
        <v>122</v>
      </c>
      <c r="C33" s="51">
        <v>10</v>
      </c>
      <c r="D33" s="51" t="s">
        <v>185</v>
      </c>
      <c r="E33" s="47"/>
    </row>
    <row r="34" spans="2:5" s="12" customFormat="1" ht="15.9" customHeight="1" x14ac:dyDescent="0.2">
      <c r="B34" s="45" t="s">
        <v>123</v>
      </c>
      <c r="C34" s="46">
        <v>5</v>
      </c>
      <c r="D34" s="46">
        <v>5</v>
      </c>
      <c r="E34" s="47">
        <v>100</v>
      </c>
    </row>
    <row r="35" spans="2:5" s="12" customFormat="1" ht="15.9" customHeight="1" x14ac:dyDescent="0.2">
      <c r="B35" s="45" t="s">
        <v>124</v>
      </c>
      <c r="C35" s="46"/>
      <c r="D35" s="46"/>
      <c r="E35" s="47"/>
    </row>
    <row r="36" spans="2:5" s="12" customFormat="1" ht="15.9" customHeight="1" x14ac:dyDescent="0.2">
      <c r="B36" s="45" t="s">
        <v>125</v>
      </c>
      <c r="C36" s="46"/>
      <c r="D36" s="46"/>
      <c r="E36" s="47"/>
    </row>
    <row r="37" spans="2:5" s="12" customFormat="1" ht="15.9" customHeight="1" x14ac:dyDescent="0.2">
      <c r="B37" s="45" t="s">
        <v>126</v>
      </c>
      <c r="C37" s="46"/>
      <c r="D37" s="46"/>
      <c r="E37" s="47"/>
    </row>
    <row r="38" spans="2:5" s="13" customFormat="1" ht="15.9" customHeight="1" x14ac:dyDescent="0.2">
      <c r="B38" s="45" t="s">
        <v>127</v>
      </c>
      <c r="C38" s="46"/>
      <c r="D38" s="46"/>
      <c r="E38" s="50"/>
    </row>
    <row r="39" spans="2:5" s="13" customFormat="1" ht="15.9" customHeight="1" x14ac:dyDescent="0.2">
      <c r="B39" s="45" t="s">
        <v>128</v>
      </c>
      <c r="C39" s="46"/>
      <c r="D39" s="46"/>
      <c r="E39" s="50"/>
    </row>
    <row r="40" spans="2:5" s="10" customFormat="1" ht="15.9" customHeight="1" x14ac:dyDescent="0.25">
      <c r="B40" s="40" t="s">
        <v>129</v>
      </c>
      <c r="C40" s="48"/>
      <c r="D40" s="48"/>
      <c r="E40" s="42"/>
    </row>
    <row r="41" spans="2:5" s="10" customFormat="1" ht="15.9" customHeight="1" x14ac:dyDescent="0.25">
      <c r="B41" s="40" t="s">
        <v>130</v>
      </c>
      <c r="C41" s="48">
        <v>1335</v>
      </c>
      <c r="D41" s="48">
        <v>16</v>
      </c>
      <c r="E41" s="42">
        <v>1.1985018726591761</v>
      </c>
    </row>
    <row r="42" spans="2:5" s="10" customFormat="1" ht="15.9" customHeight="1" x14ac:dyDescent="0.25">
      <c r="B42" s="40" t="s">
        <v>131</v>
      </c>
      <c r="C42" s="49">
        <v>15664</v>
      </c>
      <c r="D42" s="49">
        <v>15664</v>
      </c>
      <c r="E42" s="42">
        <v>100</v>
      </c>
    </row>
    <row r="43" spans="2:5" s="10" customFormat="1" ht="15.9" customHeight="1" x14ac:dyDescent="0.25">
      <c r="B43" s="40" t="s">
        <v>132</v>
      </c>
      <c r="C43" s="48"/>
      <c r="D43" s="48"/>
      <c r="E43" s="42"/>
    </row>
    <row r="44" spans="2:5" s="10" customFormat="1" ht="15.9" customHeight="1" x14ac:dyDescent="0.25">
      <c r="B44" s="40" t="s">
        <v>133</v>
      </c>
      <c r="C44" s="48">
        <v>15664</v>
      </c>
      <c r="D44" s="48">
        <v>15664</v>
      </c>
      <c r="E44" s="42">
        <v>100</v>
      </c>
    </row>
    <row r="45" spans="2:5" s="10" customFormat="1" ht="15.9" customHeight="1" x14ac:dyDescent="0.25">
      <c r="B45" s="40" t="s">
        <v>134</v>
      </c>
      <c r="C45" s="48"/>
      <c r="D45" s="48"/>
      <c r="E45" s="42"/>
    </row>
    <row r="46" spans="2:5" s="10" customFormat="1" ht="15.9" customHeight="1" x14ac:dyDescent="0.25">
      <c r="B46" s="40" t="s">
        <v>135</v>
      </c>
      <c r="C46" s="48"/>
      <c r="D46" s="48"/>
      <c r="E46" s="42"/>
    </row>
    <row r="47" spans="2:5" s="10" customFormat="1" ht="15.9" customHeight="1" x14ac:dyDescent="0.25">
      <c r="B47" s="40" t="s">
        <v>136</v>
      </c>
      <c r="C47" s="48">
        <v>5604</v>
      </c>
      <c r="D47" s="48">
        <v>1281</v>
      </c>
      <c r="E47" s="42">
        <v>22.858672376873663</v>
      </c>
    </row>
    <row r="48" spans="2:5" s="10" customFormat="1" ht="15.9" customHeight="1" x14ac:dyDescent="0.25">
      <c r="B48" s="40" t="s">
        <v>137</v>
      </c>
      <c r="C48" s="48">
        <v>4889</v>
      </c>
      <c r="D48" s="48">
        <v>1264</v>
      </c>
      <c r="E48" s="42">
        <v>25.853957864593983</v>
      </c>
    </row>
    <row r="49" spans="2:5" s="10" customFormat="1" ht="15.9" customHeight="1" x14ac:dyDescent="0.25">
      <c r="B49" s="40" t="s">
        <v>138</v>
      </c>
      <c r="C49" s="48">
        <v>715</v>
      </c>
      <c r="D49" s="48">
        <v>17</v>
      </c>
      <c r="E49" s="42">
        <v>2.3776223776223775</v>
      </c>
    </row>
    <row r="50" spans="2:5" s="10" customFormat="1" ht="15.9" customHeight="1" x14ac:dyDescent="0.25">
      <c r="B50" s="40" t="s">
        <v>139</v>
      </c>
      <c r="C50" s="49">
        <v>2115</v>
      </c>
      <c r="D50" s="49">
        <v>1545</v>
      </c>
      <c r="E50" s="42">
        <v>73.049645390070921</v>
      </c>
    </row>
    <row r="51" spans="2:5" s="10" customFormat="1" ht="15.9" customHeight="1" x14ac:dyDescent="0.25">
      <c r="B51" s="40" t="s">
        <v>140</v>
      </c>
      <c r="C51" s="48">
        <v>2115</v>
      </c>
      <c r="D51" s="48">
        <v>1545</v>
      </c>
      <c r="E51" s="42">
        <v>73.049645390070921</v>
      </c>
    </row>
    <row r="52" spans="2:5" s="10" customFormat="1" ht="15.9" customHeight="1" x14ac:dyDescent="0.25">
      <c r="B52" s="40" t="s">
        <v>40</v>
      </c>
      <c r="C52" s="48">
        <v>44841</v>
      </c>
      <c r="D52" s="48">
        <v>1997</v>
      </c>
      <c r="E52" s="42">
        <v>4.4535135255681189</v>
      </c>
    </row>
    <row r="53" spans="2:5" s="10" customFormat="1" ht="15.9" customHeight="1" x14ac:dyDescent="0.25">
      <c r="B53" s="40" t="s">
        <v>141</v>
      </c>
      <c r="C53" s="48">
        <v>927</v>
      </c>
      <c r="D53" s="48">
        <v>927</v>
      </c>
      <c r="E53" s="42">
        <v>100</v>
      </c>
    </row>
    <row r="54" spans="2:5" s="10" customFormat="1" ht="15.9" customHeight="1" x14ac:dyDescent="0.25">
      <c r="B54" s="40" t="s">
        <v>142</v>
      </c>
      <c r="C54" s="49"/>
      <c r="D54" s="49"/>
      <c r="E54" s="42"/>
    </row>
    <row r="55" spans="2:5" s="10" customFormat="1" ht="15.9" customHeight="1" x14ac:dyDescent="0.25">
      <c r="B55" s="40" t="s">
        <v>143</v>
      </c>
      <c r="C55" s="48">
        <v>927</v>
      </c>
      <c r="D55" s="48">
        <v>927</v>
      </c>
      <c r="E55" s="42">
        <v>100</v>
      </c>
    </row>
    <row r="56" spans="2:5" s="10" customFormat="1" ht="15.9" customHeight="1" x14ac:dyDescent="0.25">
      <c r="B56" s="40" t="s">
        <v>144</v>
      </c>
      <c r="C56" s="49"/>
      <c r="D56" s="49"/>
      <c r="E56" s="42"/>
    </row>
    <row r="57" spans="2:5" s="10" customFormat="1" ht="15.9" customHeight="1" x14ac:dyDescent="0.25">
      <c r="B57" s="40" t="s">
        <v>145</v>
      </c>
      <c r="C57" s="48"/>
      <c r="D57" s="48"/>
      <c r="E57" s="42"/>
    </row>
    <row r="58" spans="2:5" s="10" customFormat="1" ht="15.9" customHeight="1" x14ac:dyDescent="0.25">
      <c r="B58" s="40" t="s">
        <v>146</v>
      </c>
      <c r="C58" s="48"/>
      <c r="D58" s="48"/>
      <c r="E58" s="42"/>
    </row>
    <row r="59" spans="2:5" s="10" customFormat="1" ht="15.9" customHeight="1" x14ac:dyDescent="0.25">
      <c r="B59" s="40" t="s">
        <v>147</v>
      </c>
      <c r="C59" s="48">
        <v>0</v>
      </c>
      <c r="D59" s="48">
        <v>0</v>
      </c>
      <c r="E59" s="42"/>
    </row>
    <row r="60" spans="2:5" s="10" customFormat="1" ht="15.9" customHeight="1" x14ac:dyDescent="0.25">
      <c r="B60" s="40" t="s">
        <v>148</v>
      </c>
      <c r="C60" s="48" t="s">
        <v>185</v>
      </c>
      <c r="D60" s="48" t="s">
        <v>185</v>
      </c>
      <c r="E60" s="42"/>
    </row>
    <row r="61" spans="2:5" s="10" customFormat="1" ht="15.9" customHeight="1" x14ac:dyDescent="0.25">
      <c r="B61" s="40" t="s">
        <v>149</v>
      </c>
      <c r="C61" s="49"/>
      <c r="D61" s="49"/>
      <c r="E61" s="42"/>
    </row>
    <row r="62" spans="2:5" s="10" customFormat="1" ht="15.9" customHeight="1" x14ac:dyDescent="0.25">
      <c r="B62" s="40" t="s">
        <v>150</v>
      </c>
      <c r="C62" s="48"/>
      <c r="D62" s="48"/>
      <c r="E62" s="42"/>
    </row>
    <row r="63" spans="2:5" s="10" customFormat="1" ht="15.9" customHeight="1" x14ac:dyDescent="0.25">
      <c r="B63" s="40" t="s">
        <v>151</v>
      </c>
      <c r="C63" s="48">
        <v>10114</v>
      </c>
      <c r="D63" s="48">
        <v>237</v>
      </c>
      <c r="E63" s="42">
        <v>2.3432865335178956</v>
      </c>
    </row>
    <row r="64" spans="2:5" s="10" customFormat="1" ht="15.9" customHeight="1" x14ac:dyDescent="0.25">
      <c r="B64" s="40" t="s">
        <v>152</v>
      </c>
      <c r="C64" s="48">
        <v>361</v>
      </c>
      <c r="D64" s="48">
        <v>181</v>
      </c>
      <c r="E64" s="42">
        <v>50.13850415512465</v>
      </c>
    </row>
    <row r="65" spans="2:5" s="10" customFormat="1" ht="15.9" customHeight="1" x14ac:dyDescent="0.25">
      <c r="B65" s="40" t="s">
        <v>153</v>
      </c>
      <c r="C65" s="48">
        <v>9753</v>
      </c>
      <c r="D65" s="48">
        <v>56</v>
      </c>
      <c r="E65" s="42">
        <v>0.57418230288116479</v>
      </c>
    </row>
    <row r="66" spans="2:5" s="10" customFormat="1" ht="15.9" customHeight="1" x14ac:dyDescent="0.25">
      <c r="B66" s="40" t="s">
        <v>154</v>
      </c>
      <c r="C66" s="48"/>
      <c r="D66" s="48"/>
      <c r="E66" s="42"/>
    </row>
    <row r="67" spans="2:5" s="10" customFormat="1" ht="15.9" customHeight="1" x14ac:dyDescent="0.25">
      <c r="B67" s="40" t="s">
        <v>155</v>
      </c>
      <c r="C67" s="49">
        <v>32860</v>
      </c>
      <c r="D67" s="49">
        <v>455</v>
      </c>
      <c r="E67" s="42">
        <v>1.3846622032866707</v>
      </c>
    </row>
    <row r="68" spans="2:5" s="10" customFormat="1" ht="15.9" customHeight="1" x14ac:dyDescent="0.25">
      <c r="B68" s="40" t="s">
        <v>156</v>
      </c>
      <c r="C68" s="48">
        <v>32860</v>
      </c>
      <c r="D68" s="48">
        <v>455</v>
      </c>
      <c r="E68" s="42">
        <v>1.3846622032866707</v>
      </c>
    </row>
    <row r="69" spans="2:5" s="10" customFormat="1" ht="15.9" customHeight="1" x14ac:dyDescent="0.25">
      <c r="B69" s="40" t="s">
        <v>157</v>
      </c>
      <c r="C69" s="48">
        <v>711</v>
      </c>
      <c r="D69" s="48">
        <v>149</v>
      </c>
      <c r="E69" s="42">
        <v>20.956399437412095</v>
      </c>
    </row>
    <row r="70" spans="2:5" s="4" customFormat="1" ht="15.9" customHeight="1" x14ac:dyDescent="0.2">
      <c r="B70" s="40" t="s">
        <v>158</v>
      </c>
      <c r="C70" s="48">
        <v>116</v>
      </c>
      <c r="D70" s="48">
        <v>115</v>
      </c>
      <c r="E70" s="42">
        <v>99.137931034482762</v>
      </c>
    </row>
    <row r="71" spans="2:5" s="10" customFormat="1" ht="15.9" customHeight="1" x14ac:dyDescent="0.25">
      <c r="B71" s="40" t="s">
        <v>159</v>
      </c>
      <c r="C71" s="48">
        <v>563</v>
      </c>
      <c r="D71" s="48">
        <v>2</v>
      </c>
      <c r="E71" s="42">
        <v>0.35523978685612789</v>
      </c>
    </row>
    <row r="72" spans="2:5" s="10" customFormat="1" ht="15.9" customHeight="1" x14ac:dyDescent="0.25">
      <c r="B72" s="40" t="s">
        <v>160</v>
      </c>
      <c r="C72" s="49">
        <v>29</v>
      </c>
      <c r="D72" s="49">
        <v>29</v>
      </c>
      <c r="E72" s="42">
        <v>100</v>
      </c>
    </row>
    <row r="73" spans="2:5" s="10" customFormat="1" ht="15.9" customHeight="1" x14ac:dyDescent="0.25">
      <c r="B73" s="40" t="s">
        <v>161</v>
      </c>
      <c r="C73" s="48">
        <v>3</v>
      </c>
      <c r="D73" s="48">
        <v>3</v>
      </c>
      <c r="E73" s="42">
        <v>100</v>
      </c>
    </row>
    <row r="74" spans="2:5" s="10" customFormat="1" ht="15.9" customHeight="1" x14ac:dyDescent="0.25">
      <c r="B74" s="40" t="s">
        <v>162</v>
      </c>
      <c r="C74" s="49">
        <v>0</v>
      </c>
      <c r="D74" s="49">
        <v>0</v>
      </c>
      <c r="E74" s="42"/>
    </row>
    <row r="75" spans="2:5" s="10" customFormat="1" ht="15.9" customHeight="1" x14ac:dyDescent="0.25">
      <c r="B75" s="40" t="s">
        <v>163</v>
      </c>
      <c r="C75" s="48">
        <v>0</v>
      </c>
      <c r="D75" s="48">
        <v>0</v>
      </c>
      <c r="E75" s="42"/>
    </row>
    <row r="76" spans="2:5" s="13" customFormat="1" ht="15.9" customHeight="1" x14ac:dyDescent="0.2">
      <c r="B76" s="45" t="s">
        <v>76</v>
      </c>
      <c r="C76" s="46"/>
      <c r="D76" s="46"/>
      <c r="E76" s="50"/>
    </row>
    <row r="77" spans="2:5" s="13" customFormat="1" ht="15.9" customHeight="1" x14ac:dyDescent="0.2">
      <c r="B77" s="45" t="s">
        <v>164</v>
      </c>
      <c r="C77" s="52"/>
      <c r="D77" s="52"/>
      <c r="E77" s="50"/>
    </row>
    <row r="78" spans="2:5" s="13" customFormat="1" ht="15.9" customHeight="1" x14ac:dyDescent="0.2">
      <c r="B78" s="45" t="s">
        <v>165</v>
      </c>
      <c r="C78" s="46"/>
      <c r="D78" s="46"/>
      <c r="E78" s="50"/>
    </row>
    <row r="79" spans="2:5" s="11" customFormat="1" ht="15.75" customHeight="1" x14ac:dyDescent="0.25">
      <c r="B79" s="40" t="s">
        <v>166</v>
      </c>
      <c r="C79" s="53">
        <v>229</v>
      </c>
      <c r="D79" s="53">
        <v>229</v>
      </c>
      <c r="E79" s="44">
        <v>100</v>
      </c>
    </row>
    <row r="80" spans="2:5" s="11" customFormat="1" ht="15.75" customHeight="1" x14ac:dyDescent="0.25">
      <c r="B80" s="40" t="s">
        <v>89</v>
      </c>
      <c r="C80" s="53">
        <v>203</v>
      </c>
      <c r="D80" s="53">
        <v>50</v>
      </c>
      <c r="E80" s="44">
        <v>24.630541871921181</v>
      </c>
    </row>
    <row r="81" spans="2:5" s="11" customFormat="1" ht="15.75" customHeight="1" x14ac:dyDescent="0.25">
      <c r="B81" s="40" t="s">
        <v>168</v>
      </c>
      <c r="C81" s="53">
        <v>0</v>
      </c>
      <c r="D81" s="53">
        <v>0</v>
      </c>
      <c r="E81" s="44"/>
    </row>
    <row r="82" spans="2:5" s="11" customFormat="1" ht="15.75" customHeight="1" x14ac:dyDescent="0.25">
      <c r="B82" s="40" t="s">
        <v>169</v>
      </c>
      <c r="C82" s="53"/>
      <c r="D82" s="53"/>
      <c r="E82" s="44"/>
    </row>
    <row r="83" spans="2:5" s="11" customFormat="1" ht="15.75" customHeight="1" x14ac:dyDescent="0.25">
      <c r="B83" s="40" t="s">
        <v>170</v>
      </c>
      <c r="C83" s="53"/>
      <c r="D83" s="53"/>
      <c r="E83" s="44"/>
    </row>
    <row r="84" spans="2:5" s="11" customFormat="1" ht="15.75" customHeight="1" x14ac:dyDescent="0.25">
      <c r="B84" s="40" t="s">
        <v>171</v>
      </c>
      <c r="C84" s="53">
        <v>0</v>
      </c>
      <c r="D84" s="53">
        <v>0</v>
      </c>
      <c r="E84" s="44"/>
    </row>
    <row r="85" spans="2:5" s="11" customFormat="1" ht="15.75" customHeight="1" x14ac:dyDescent="0.25">
      <c r="B85" s="40" t="s">
        <v>172</v>
      </c>
      <c r="C85" s="53"/>
      <c r="D85" s="53"/>
      <c r="E85" s="44"/>
    </row>
    <row r="86" spans="2:5" s="11" customFormat="1" ht="15.75" customHeight="1" x14ac:dyDescent="0.25">
      <c r="B86" s="40" t="s">
        <v>173</v>
      </c>
      <c r="C86" s="53">
        <v>203</v>
      </c>
      <c r="D86" s="53">
        <v>50</v>
      </c>
      <c r="E86" s="44">
        <v>24.630541871921181</v>
      </c>
    </row>
    <row r="87" spans="2:5" s="11" customFormat="1" ht="15.75" customHeight="1" x14ac:dyDescent="0.25">
      <c r="B87" s="40" t="s">
        <v>174</v>
      </c>
      <c r="C87" s="53">
        <v>203</v>
      </c>
      <c r="D87" s="53">
        <v>50</v>
      </c>
      <c r="E87" s="44">
        <v>24.630541871921181</v>
      </c>
    </row>
    <row r="88" spans="2:5" s="11" customFormat="1" ht="15.75" customHeight="1" x14ac:dyDescent="0.25">
      <c r="B88" s="40" t="s">
        <v>175</v>
      </c>
      <c r="C88" s="53">
        <v>0</v>
      </c>
      <c r="D88" s="53">
        <v>0</v>
      </c>
      <c r="E88" s="44"/>
    </row>
    <row r="89" spans="2:5" s="12" customFormat="1" ht="15.75" customHeight="1" x14ac:dyDescent="0.2">
      <c r="B89" s="45" t="s">
        <v>176</v>
      </c>
      <c r="C89" s="54"/>
      <c r="D89" s="54"/>
      <c r="E89" s="47"/>
    </row>
    <row r="90" spans="2:5" s="12" customFormat="1" ht="15.75" customHeight="1" x14ac:dyDescent="0.2">
      <c r="B90" s="45" t="s">
        <v>177</v>
      </c>
      <c r="C90" s="54"/>
      <c r="D90" s="54"/>
      <c r="E90" s="47"/>
    </row>
    <row r="91" spans="2:5" s="11" customFormat="1" ht="15.75" customHeight="1" x14ac:dyDescent="0.25">
      <c r="B91" s="40" t="s">
        <v>178</v>
      </c>
      <c r="C91" s="53">
        <v>0</v>
      </c>
      <c r="D91" s="53">
        <v>0</v>
      </c>
      <c r="E91" s="44"/>
    </row>
    <row r="92" spans="2:5" s="11" customFormat="1" ht="15.75" customHeight="1" x14ac:dyDescent="0.25">
      <c r="B92" s="40" t="s">
        <v>179</v>
      </c>
      <c r="C92" s="53">
        <v>0</v>
      </c>
      <c r="D92" s="53">
        <v>0</v>
      </c>
      <c r="E92" s="44"/>
    </row>
    <row r="93" spans="2:5" s="11" customFormat="1" ht="15.75" customHeight="1" x14ac:dyDescent="0.25">
      <c r="B93" s="40" t="s">
        <v>180</v>
      </c>
      <c r="C93" s="53"/>
      <c r="D93" s="53"/>
      <c r="E93" s="44"/>
    </row>
    <row r="94" spans="2:5" s="11" customFormat="1" ht="15.75" customHeight="1" x14ac:dyDescent="0.25">
      <c r="B94" s="40" t="s">
        <v>181</v>
      </c>
      <c r="C94" s="53">
        <v>0</v>
      </c>
      <c r="D94" s="53">
        <v>0</v>
      </c>
      <c r="E94" s="44"/>
    </row>
    <row r="95" spans="2:5" s="11" customFormat="1" ht="15.75" customHeight="1" x14ac:dyDescent="0.25">
      <c r="B95" s="40" t="s">
        <v>180</v>
      </c>
      <c r="C95" s="53"/>
      <c r="D95" s="53"/>
      <c r="E95" s="44"/>
    </row>
    <row r="96" spans="2:5" s="11" customFormat="1" ht="15.75" customHeight="1" x14ac:dyDescent="0.25">
      <c r="B96" s="40" t="s">
        <v>182</v>
      </c>
      <c r="C96" s="53">
        <v>0</v>
      </c>
      <c r="D96" s="53">
        <v>0</v>
      </c>
      <c r="E96" s="44"/>
    </row>
    <row r="97" spans="2:5" s="11" customFormat="1" ht="15.75" customHeight="1" x14ac:dyDescent="0.25">
      <c r="B97" s="40" t="s">
        <v>183</v>
      </c>
      <c r="C97" s="53"/>
      <c r="D97" s="53"/>
      <c r="E97" s="44"/>
    </row>
  </sheetData>
  <phoneticPr fontId="0" type="noConversion"/>
  <hyperlinks>
    <hyperlink ref="C4" location="Ocak!A1" display="Ocak" xr:uid="{E40E5742-99B9-4644-9BB3-43D637988674}"/>
    <hyperlink ref="D4" location="Şubat!A1" display="Şubat" xr:uid="{41F1DBB7-2F39-480E-94D8-8F1DC4630C56}"/>
    <hyperlink ref="E4" location="Mart!A1" display="Mart" xr:uid="{16D72DC1-AF3C-4163-8DB8-0D3244398C1B}"/>
    <hyperlink ref="C5" location="Nisan!A1" display="Nisan" xr:uid="{7709A7BE-354B-424C-837A-BC24A7FC80D2}"/>
    <hyperlink ref="D5" location="Mayıs!A1" display="Mayıs" xr:uid="{6241DCCD-63C0-4A8C-BABC-A9956BA40F1F}"/>
    <hyperlink ref="E5" location="Haziran!A1" display="Haziran" xr:uid="{3DE59477-A3C5-4592-807D-73EFE5A31999}"/>
    <hyperlink ref="C6" location="Temmuz!A1" display="Temmuz" xr:uid="{F7D74821-8BBB-4660-8EB3-4DCBDF28F1A1}"/>
    <hyperlink ref="D6" location="Ağustos!A1" display="Ağustos" xr:uid="{8769E663-246C-496E-B844-92CFD1EAADDA}"/>
    <hyperlink ref="E6" location="Eylül!A1" display="Eylül" xr:uid="{418B132D-72E6-46B5-A42C-7D663280D01D}"/>
    <hyperlink ref="C7" location="Ekim!A1" display="Ekim" xr:uid="{84FF8AD8-F712-4BC0-9011-B678F8CB6E78}"/>
    <hyperlink ref="D7" location="Kasım!A1" display="Kasım" xr:uid="{28723C8F-9D22-40F3-BBD3-AA8ED02253E0}"/>
    <hyperlink ref="E7" location="Aralık!A1" display="Aralık" xr:uid="{8E372096-DEE7-4247-94C2-A91B3959259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50E7C-E530-47E1-A525-519AF638DA2A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29.25" customHeight="1" thickBot="1" x14ac:dyDescent="0.25"/>
    <row r="2" spans="2:5" s="2" customFormat="1" ht="24.75" customHeight="1" thickBot="1" x14ac:dyDescent="0.3">
      <c r="B2" s="15" t="s">
        <v>108</v>
      </c>
      <c r="C2" s="16"/>
      <c r="D2" s="16"/>
      <c r="E2" s="18"/>
    </row>
    <row r="3" spans="2:5" s="2" customFormat="1" ht="17.25" customHeight="1" x14ac:dyDescent="0.25">
      <c r="B3" s="1"/>
      <c r="C3" s="19"/>
      <c r="D3" s="19"/>
      <c r="E3" s="19"/>
    </row>
    <row r="4" spans="2:5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5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2" customFormat="1" ht="17.25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39" t="s">
        <v>3</v>
      </c>
    </row>
    <row r="10" spans="2:5" s="10" customFormat="1" ht="15.9" customHeight="1" x14ac:dyDescent="0.25">
      <c r="B10" s="40" t="s">
        <v>4</v>
      </c>
      <c r="C10" s="41">
        <v>99983</v>
      </c>
      <c r="D10" s="41">
        <v>15466</v>
      </c>
      <c r="E10" s="42">
        <v>15.468629667043398</v>
      </c>
    </row>
    <row r="11" spans="2:5" s="11" customFormat="1" ht="15.75" customHeight="1" x14ac:dyDescent="0.25">
      <c r="B11" s="40" t="s">
        <v>5</v>
      </c>
      <c r="C11" s="43">
        <v>59017</v>
      </c>
      <c r="D11" s="43">
        <v>14514</v>
      </c>
      <c r="E11" s="44">
        <v>24.592913906162632</v>
      </c>
    </row>
    <row r="12" spans="2:5" s="11" customFormat="1" ht="15.9" customHeight="1" x14ac:dyDescent="0.25">
      <c r="B12" s="40" t="s">
        <v>109</v>
      </c>
      <c r="C12" s="43">
        <v>31035</v>
      </c>
      <c r="D12" s="43">
        <v>4019</v>
      </c>
      <c r="E12" s="44">
        <v>12.949895279523119</v>
      </c>
    </row>
    <row r="13" spans="2:5" s="11" customFormat="1" ht="15.9" customHeight="1" x14ac:dyDescent="0.25">
      <c r="B13" s="40" t="s">
        <v>110</v>
      </c>
      <c r="C13" s="43">
        <v>29812</v>
      </c>
      <c r="D13" s="43">
        <v>3987</v>
      </c>
      <c r="E13" s="44">
        <v>13.373809204347243</v>
      </c>
    </row>
    <row r="14" spans="2:5" s="12" customFormat="1" ht="15.9" customHeight="1" x14ac:dyDescent="0.2">
      <c r="B14" s="45" t="s">
        <v>8</v>
      </c>
      <c r="C14" s="46">
        <v>1207</v>
      </c>
      <c r="D14" s="46">
        <v>28</v>
      </c>
      <c r="E14" s="47">
        <v>2.3198011599005799</v>
      </c>
    </row>
    <row r="15" spans="2:5" s="12" customFormat="1" ht="15.9" customHeight="1" x14ac:dyDescent="0.2">
      <c r="B15" s="45" t="s">
        <v>9</v>
      </c>
      <c r="C15" s="46">
        <v>127</v>
      </c>
      <c r="D15" s="46">
        <v>2</v>
      </c>
      <c r="E15" s="47">
        <v>1.5748031496062991</v>
      </c>
    </row>
    <row r="16" spans="2:5" s="12" customFormat="1" ht="15.9" customHeight="1" x14ac:dyDescent="0.2">
      <c r="B16" s="45" t="s">
        <v>10</v>
      </c>
      <c r="C16" s="46">
        <v>27774</v>
      </c>
      <c r="D16" s="46">
        <v>3943</v>
      </c>
      <c r="E16" s="47">
        <v>14.196730755382733</v>
      </c>
    </row>
    <row r="17" spans="2:5" s="12" customFormat="1" ht="15.9" customHeight="1" x14ac:dyDescent="0.2">
      <c r="B17" s="45" t="s">
        <v>11</v>
      </c>
      <c r="C17" s="46">
        <v>704</v>
      </c>
      <c r="D17" s="46">
        <v>14</v>
      </c>
      <c r="E17" s="47">
        <v>1.9886363636363635</v>
      </c>
    </row>
    <row r="18" spans="2:5" s="11" customFormat="1" ht="15.9" customHeight="1" x14ac:dyDescent="0.25">
      <c r="B18" s="40" t="s">
        <v>111</v>
      </c>
      <c r="C18" s="43">
        <v>1223</v>
      </c>
      <c r="D18" s="43">
        <v>32</v>
      </c>
      <c r="E18" s="44">
        <v>2.616516762060507</v>
      </c>
    </row>
    <row r="19" spans="2:5" s="12" customFormat="1" ht="15.9" customHeight="1" x14ac:dyDescent="0.2">
      <c r="B19" s="45" t="s">
        <v>13</v>
      </c>
      <c r="C19" s="46">
        <v>921</v>
      </c>
      <c r="D19" s="46">
        <v>14</v>
      </c>
      <c r="E19" s="47">
        <v>1.5200868621064061</v>
      </c>
    </row>
    <row r="20" spans="2:5" s="12" customFormat="1" ht="15.9" customHeight="1" x14ac:dyDescent="0.2">
      <c r="B20" s="45" t="s">
        <v>14</v>
      </c>
      <c r="C20" s="46">
        <v>4</v>
      </c>
      <c r="D20" s="46">
        <v>0</v>
      </c>
      <c r="E20" s="47">
        <v>0</v>
      </c>
    </row>
    <row r="21" spans="2:5" s="12" customFormat="1" ht="15.9" customHeight="1" x14ac:dyDescent="0.2">
      <c r="B21" s="45" t="s">
        <v>15</v>
      </c>
      <c r="C21" s="46">
        <v>298</v>
      </c>
      <c r="D21" s="46">
        <v>18</v>
      </c>
      <c r="E21" s="47">
        <v>6.0402684563758395</v>
      </c>
    </row>
    <row r="22" spans="2:5" s="10" customFormat="1" ht="15.9" customHeight="1" x14ac:dyDescent="0.25">
      <c r="B22" s="40" t="s">
        <v>112</v>
      </c>
      <c r="C22" s="48"/>
      <c r="D22" s="48"/>
      <c r="E22" s="42"/>
    </row>
    <row r="23" spans="2:5" s="10" customFormat="1" ht="15.9" customHeight="1" x14ac:dyDescent="0.25">
      <c r="B23" s="40" t="s">
        <v>113</v>
      </c>
      <c r="C23" s="49">
        <v>6382</v>
      </c>
      <c r="D23" s="49">
        <v>918</v>
      </c>
      <c r="E23" s="42">
        <v>14.384205578188656</v>
      </c>
    </row>
    <row r="24" spans="2:5" s="10" customFormat="1" ht="15.9" customHeight="1" x14ac:dyDescent="0.25">
      <c r="B24" s="40" t="s">
        <v>114</v>
      </c>
      <c r="C24" s="48"/>
      <c r="D24" s="48"/>
      <c r="E24" s="42"/>
    </row>
    <row r="25" spans="2:5" s="10" customFormat="1" ht="15.9" customHeight="1" x14ac:dyDescent="0.25">
      <c r="B25" s="40" t="s">
        <v>115</v>
      </c>
      <c r="C25" s="48">
        <v>61</v>
      </c>
      <c r="D25" s="48">
        <v>0</v>
      </c>
      <c r="E25" s="42">
        <v>0</v>
      </c>
    </row>
    <row r="26" spans="2:5" s="10" customFormat="1" ht="15.9" customHeight="1" x14ac:dyDescent="0.25">
      <c r="B26" s="40" t="s">
        <v>116</v>
      </c>
      <c r="C26" s="48">
        <v>286</v>
      </c>
      <c r="D26" s="48">
        <v>174</v>
      </c>
      <c r="E26" s="42">
        <v>60.839160839160847</v>
      </c>
    </row>
    <row r="27" spans="2:5" s="10" customFormat="1" ht="15.9" customHeight="1" x14ac:dyDescent="0.25">
      <c r="B27" s="40" t="s">
        <v>117</v>
      </c>
      <c r="C27" s="48"/>
      <c r="D27" s="48"/>
      <c r="E27" s="42"/>
    </row>
    <row r="28" spans="2:5" s="10" customFormat="1" ht="15.9" customHeight="1" x14ac:dyDescent="0.25">
      <c r="B28" s="40" t="s">
        <v>118</v>
      </c>
      <c r="C28" s="48">
        <v>6035</v>
      </c>
      <c r="D28" s="48">
        <v>744</v>
      </c>
      <c r="E28" s="42">
        <v>12.328086164043082</v>
      </c>
    </row>
    <row r="29" spans="2:5" s="10" customFormat="1" ht="15.9" customHeight="1" x14ac:dyDescent="0.25">
      <c r="B29" s="40" t="s">
        <v>119</v>
      </c>
      <c r="C29" s="48">
        <v>7905</v>
      </c>
      <c r="D29" s="48">
        <v>769</v>
      </c>
      <c r="E29" s="42">
        <v>9.7280202403542049</v>
      </c>
    </row>
    <row r="30" spans="2:5" s="10" customFormat="1" ht="15.9" customHeight="1" x14ac:dyDescent="0.25">
      <c r="B30" s="40" t="s">
        <v>120</v>
      </c>
      <c r="C30" s="49">
        <v>6558</v>
      </c>
      <c r="D30" s="49">
        <v>759</v>
      </c>
      <c r="E30" s="42">
        <v>11.573650503202195</v>
      </c>
    </row>
    <row r="31" spans="2:5" s="10" customFormat="1" ht="15.9" customHeight="1" x14ac:dyDescent="0.25">
      <c r="B31" s="40" t="s">
        <v>121</v>
      </c>
      <c r="C31" s="48">
        <v>12</v>
      </c>
      <c r="D31" s="48">
        <v>2</v>
      </c>
      <c r="E31" s="42">
        <v>16.666666666666664</v>
      </c>
    </row>
    <row r="32" spans="2:5" s="12" customFormat="1" ht="15.9" customHeight="1" x14ac:dyDescent="0.2">
      <c r="B32" s="45" t="s">
        <v>122</v>
      </c>
      <c r="C32" s="55">
        <v>10</v>
      </c>
      <c r="D32" s="55">
        <v>0</v>
      </c>
      <c r="E32" s="47">
        <v>0</v>
      </c>
    </row>
    <row r="33" spans="2:5" s="12" customFormat="1" ht="15.9" customHeight="1" x14ac:dyDescent="0.2">
      <c r="B33" s="45" t="s">
        <v>123</v>
      </c>
      <c r="C33" s="46">
        <v>2</v>
      </c>
      <c r="D33" s="46">
        <v>2</v>
      </c>
      <c r="E33" s="47">
        <v>100</v>
      </c>
    </row>
    <row r="34" spans="2:5" s="12" customFormat="1" ht="15.9" customHeight="1" x14ac:dyDescent="0.2">
      <c r="B34" s="45" t="s">
        <v>124</v>
      </c>
      <c r="C34" s="46"/>
      <c r="D34" s="46"/>
      <c r="E34" s="47"/>
    </row>
    <row r="35" spans="2:5" s="12" customFormat="1" ht="15.9" customHeight="1" x14ac:dyDescent="0.2">
      <c r="B35" s="45" t="s">
        <v>125</v>
      </c>
      <c r="C35" s="46"/>
      <c r="D35" s="46"/>
      <c r="E35" s="47"/>
    </row>
    <row r="36" spans="2:5" s="12" customFormat="1" ht="15.9" customHeight="1" x14ac:dyDescent="0.2">
      <c r="B36" s="45" t="s">
        <v>126</v>
      </c>
      <c r="C36" s="46"/>
      <c r="D36" s="46"/>
      <c r="E36" s="47"/>
    </row>
    <row r="37" spans="2:5" s="13" customFormat="1" ht="15.9" customHeight="1" x14ac:dyDescent="0.2">
      <c r="B37" s="45" t="s">
        <v>127</v>
      </c>
      <c r="C37" s="46"/>
      <c r="D37" s="46"/>
      <c r="E37" s="50"/>
    </row>
    <row r="38" spans="2:5" s="13" customFormat="1" ht="15.9" customHeight="1" x14ac:dyDescent="0.2">
      <c r="B38" s="45" t="s">
        <v>128</v>
      </c>
      <c r="C38" s="46"/>
      <c r="D38" s="46"/>
      <c r="E38" s="50"/>
    </row>
    <row r="39" spans="2:5" s="10" customFormat="1" ht="15.9" customHeight="1" x14ac:dyDescent="0.25">
      <c r="B39" s="40" t="s">
        <v>129</v>
      </c>
      <c r="C39" s="48"/>
      <c r="D39" s="48"/>
      <c r="E39" s="42"/>
    </row>
    <row r="40" spans="2:5" s="10" customFormat="1" ht="15.9" customHeight="1" x14ac:dyDescent="0.25">
      <c r="B40" s="40" t="s">
        <v>130</v>
      </c>
      <c r="C40" s="48">
        <v>1335</v>
      </c>
      <c r="D40" s="48">
        <v>8</v>
      </c>
      <c r="E40" s="42">
        <v>0.59925093632958804</v>
      </c>
    </row>
    <row r="41" spans="2:5" s="10" customFormat="1" ht="15.9" customHeight="1" x14ac:dyDescent="0.25">
      <c r="B41" s="40" t="s">
        <v>131</v>
      </c>
      <c r="C41" s="49">
        <v>7366</v>
      </c>
      <c r="D41" s="49">
        <v>7366</v>
      </c>
      <c r="E41" s="42">
        <v>100</v>
      </c>
    </row>
    <row r="42" spans="2:5" s="10" customFormat="1" ht="15.9" customHeight="1" x14ac:dyDescent="0.25">
      <c r="B42" s="40" t="s">
        <v>132</v>
      </c>
      <c r="C42" s="48"/>
      <c r="D42" s="48"/>
      <c r="E42" s="42"/>
    </row>
    <row r="43" spans="2:5" s="10" customFormat="1" ht="15.9" customHeight="1" x14ac:dyDescent="0.25">
      <c r="B43" s="40" t="s">
        <v>133</v>
      </c>
      <c r="C43" s="48">
        <v>7366</v>
      </c>
      <c r="D43" s="48">
        <v>7366</v>
      </c>
      <c r="E43" s="42">
        <v>100</v>
      </c>
    </row>
    <row r="44" spans="2:5" s="10" customFormat="1" ht="15.9" customHeight="1" x14ac:dyDescent="0.25">
      <c r="B44" s="40" t="s">
        <v>134</v>
      </c>
      <c r="C44" s="48"/>
      <c r="D44" s="48"/>
      <c r="E44" s="42"/>
    </row>
    <row r="45" spans="2:5" s="10" customFormat="1" ht="15.9" customHeight="1" x14ac:dyDescent="0.25">
      <c r="B45" s="40" t="s">
        <v>135</v>
      </c>
      <c r="C45" s="48"/>
      <c r="D45" s="48"/>
      <c r="E45" s="42"/>
    </row>
    <row r="46" spans="2:5" s="10" customFormat="1" ht="15.9" customHeight="1" x14ac:dyDescent="0.25">
      <c r="B46" s="40" t="s">
        <v>136</v>
      </c>
      <c r="C46" s="48">
        <v>4753</v>
      </c>
      <c r="D46" s="48">
        <v>436</v>
      </c>
      <c r="E46" s="42">
        <v>9.1731537976015147</v>
      </c>
    </row>
    <row r="47" spans="2:5" s="10" customFormat="1" ht="15.9" customHeight="1" x14ac:dyDescent="0.25">
      <c r="B47" s="40" t="s">
        <v>137</v>
      </c>
      <c r="C47" s="48">
        <v>4041</v>
      </c>
      <c r="D47" s="48">
        <v>427</v>
      </c>
      <c r="E47" s="42">
        <v>10.56669141301658</v>
      </c>
    </row>
    <row r="48" spans="2:5" s="10" customFormat="1" ht="15.9" customHeight="1" x14ac:dyDescent="0.25">
      <c r="B48" s="40" t="s">
        <v>138</v>
      </c>
      <c r="C48" s="48">
        <v>712</v>
      </c>
      <c r="D48" s="48">
        <v>9</v>
      </c>
      <c r="E48" s="42">
        <v>1.2640449438202246</v>
      </c>
    </row>
    <row r="49" spans="2:5" s="10" customFormat="1" ht="15.9" customHeight="1" x14ac:dyDescent="0.25">
      <c r="B49" s="40" t="s">
        <v>139</v>
      </c>
      <c r="C49" s="49">
        <v>1576</v>
      </c>
      <c r="D49" s="49">
        <v>1006</v>
      </c>
      <c r="E49" s="42">
        <v>63.832487309644669</v>
      </c>
    </row>
    <row r="50" spans="2:5" s="10" customFormat="1" ht="15.9" customHeight="1" x14ac:dyDescent="0.25">
      <c r="B50" s="40" t="s">
        <v>140</v>
      </c>
      <c r="C50" s="48">
        <v>1576</v>
      </c>
      <c r="D50" s="48">
        <v>1006</v>
      </c>
      <c r="E50" s="42">
        <v>63.832487309644669</v>
      </c>
    </row>
    <row r="51" spans="2:5" s="10" customFormat="1" ht="15.9" customHeight="1" x14ac:dyDescent="0.25">
      <c r="B51" s="40" t="s">
        <v>40</v>
      </c>
      <c r="C51" s="48">
        <v>40787</v>
      </c>
      <c r="D51" s="48">
        <v>931</v>
      </c>
      <c r="E51" s="42">
        <v>2.2825900409444189</v>
      </c>
    </row>
    <row r="52" spans="2:5" s="10" customFormat="1" ht="15.9" customHeight="1" x14ac:dyDescent="0.25">
      <c r="B52" s="40" t="s">
        <v>141</v>
      </c>
      <c r="C52" s="48">
        <v>425</v>
      </c>
      <c r="D52" s="48">
        <v>425</v>
      </c>
      <c r="E52" s="42">
        <v>100</v>
      </c>
    </row>
    <row r="53" spans="2:5" s="10" customFormat="1" ht="15.9" customHeight="1" x14ac:dyDescent="0.25">
      <c r="B53" s="40" t="s">
        <v>142</v>
      </c>
      <c r="C53" s="49"/>
      <c r="D53" s="49"/>
      <c r="E53" s="42"/>
    </row>
    <row r="54" spans="2:5" s="10" customFormat="1" ht="15.9" customHeight="1" x14ac:dyDescent="0.25">
      <c r="B54" s="40" t="s">
        <v>143</v>
      </c>
      <c r="C54" s="48">
        <v>425</v>
      </c>
      <c r="D54" s="48">
        <v>425</v>
      </c>
      <c r="E54" s="42">
        <v>100</v>
      </c>
    </row>
    <row r="55" spans="2:5" s="10" customFormat="1" ht="15.9" customHeight="1" x14ac:dyDescent="0.25">
      <c r="B55" s="40" t="s">
        <v>144</v>
      </c>
      <c r="C55" s="49"/>
      <c r="D55" s="49"/>
      <c r="E55" s="42"/>
    </row>
    <row r="56" spans="2:5" s="10" customFormat="1" ht="15.9" customHeight="1" x14ac:dyDescent="0.25">
      <c r="B56" s="40" t="s">
        <v>145</v>
      </c>
      <c r="C56" s="48"/>
      <c r="D56" s="48"/>
      <c r="E56" s="42"/>
    </row>
    <row r="57" spans="2:5" s="10" customFormat="1" ht="15.9" customHeight="1" x14ac:dyDescent="0.25">
      <c r="B57" s="40" t="s">
        <v>146</v>
      </c>
      <c r="C57" s="48"/>
      <c r="D57" s="48"/>
      <c r="E57" s="42"/>
    </row>
    <row r="58" spans="2:5" s="10" customFormat="1" ht="15.9" customHeight="1" x14ac:dyDescent="0.25">
      <c r="B58" s="40" t="s">
        <v>147</v>
      </c>
      <c r="C58" s="48">
        <v>0</v>
      </c>
      <c r="D58" s="48">
        <v>0</v>
      </c>
      <c r="E58" s="42"/>
    </row>
    <row r="59" spans="2:5" s="10" customFormat="1" ht="15.9" customHeight="1" x14ac:dyDescent="0.25">
      <c r="B59" s="40" t="s">
        <v>148</v>
      </c>
      <c r="C59" s="48">
        <v>0</v>
      </c>
      <c r="D59" s="48">
        <v>0</v>
      </c>
      <c r="E59" s="42"/>
    </row>
    <row r="60" spans="2:5" s="10" customFormat="1" ht="15.9" customHeight="1" x14ac:dyDescent="0.25">
      <c r="B60" s="40" t="s">
        <v>149</v>
      </c>
      <c r="C60" s="49"/>
      <c r="D60" s="49"/>
      <c r="E60" s="42"/>
    </row>
    <row r="61" spans="2:5" s="10" customFormat="1" ht="15.9" customHeight="1" x14ac:dyDescent="0.25">
      <c r="B61" s="40" t="s">
        <v>150</v>
      </c>
      <c r="C61" s="48"/>
      <c r="D61" s="48"/>
      <c r="E61" s="42"/>
    </row>
    <row r="62" spans="2:5" s="10" customFormat="1" ht="15.9" customHeight="1" x14ac:dyDescent="0.25">
      <c r="B62" s="40" t="s">
        <v>151</v>
      </c>
      <c r="C62" s="48">
        <v>9010</v>
      </c>
      <c r="D62" s="48">
        <v>142</v>
      </c>
      <c r="E62" s="42">
        <v>1.5760266370699223</v>
      </c>
    </row>
    <row r="63" spans="2:5" s="10" customFormat="1" ht="15.9" customHeight="1" x14ac:dyDescent="0.25">
      <c r="B63" s="40" t="s">
        <v>152</v>
      </c>
      <c r="C63" s="48">
        <v>291</v>
      </c>
      <c r="D63" s="48">
        <v>107</v>
      </c>
      <c r="E63" s="42">
        <v>36.769759450171826</v>
      </c>
    </row>
    <row r="64" spans="2:5" s="10" customFormat="1" ht="15.9" customHeight="1" x14ac:dyDescent="0.25">
      <c r="B64" s="40" t="s">
        <v>153</v>
      </c>
      <c r="C64" s="48">
        <v>8719</v>
      </c>
      <c r="D64" s="48">
        <v>35</v>
      </c>
      <c r="E64" s="42">
        <v>0.40142218144282604</v>
      </c>
    </row>
    <row r="65" spans="2:5" s="10" customFormat="1" ht="15.9" customHeight="1" x14ac:dyDescent="0.25">
      <c r="B65" s="40" t="s">
        <v>154</v>
      </c>
      <c r="C65" s="48"/>
      <c r="D65" s="48"/>
      <c r="E65" s="42"/>
    </row>
    <row r="66" spans="2:5" s="10" customFormat="1" ht="15.9" customHeight="1" x14ac:dyDescent="0.25">
      <c r="B66" s="40" t="s">
        <v>155</v>
      </c>
      <c r="C66" s="49">
        <v>30657</v>
      </c>
      <c r="D66" s="49">
        <v>224</v>
      </c>
      <c r="E66" s="42">
        <v>0.730665100955736</v>
      </c>
    </row>
    <row r="67" spans="2:5" s="10" customFormat="1" ht="15.9" customHeight="1" x14ac:dyDescent="0.25">
      <c r="B67" s="40" t="s">
        <v>156</v>
      </c>
      <c r="C67" s="48">
        <v>30657</v>
      </c>
      <c r="D67" s="48">
        <v>224</v>
      </c>
      <c r="E67" s="42">
        <v>0.730665100955736</v>
      </c>
    </row>
    <row r="68" spans="2:5" s="10" customFormat="1" ht="15.9" customHeight="1" x14ac:dyDescent="0.25">
      <c r="B68" s="40" t="s">
        <v>157</v>
      </c>
      <c r="C68" s="48">
        <v>592</v>
      </c>
      <c r="D68" s="48">
        <v>37</v>
      </c>
      <c r="E68" s="42">
        <v>6.25</v>
      </c>
    </row>
    <row r="69" spans="2:5" s="4" customFormat="1" ht="15.9" customHeight="1" x14ac:dyDescent="0.2">
      <c r="B69" s="40" t="s">
        <v>158</v>
      </c>
      <c r="C69" s="48">
        <v>13</v>
      </c>
      <c r="D69" s="48">
        <v>13</v>
      </c>
      <c r="E69" s="42">
        <v>100</v>
      </c>
    </row>
    <row r="70" spans="2:5" s="10" customFormat="1" ht="15.9" customHeight="1" x14ac:dyDescent="0.25">
      <c r="B70" s="40" t="s">
        <v>159</v>
      </c>
      <c r="C70" s="48">
        <v>556</v>
      </c>
      <c r="D70" s="48">
        <v>1</v>
      </c>
      <c r="E70" s="42">
        <v>0.17985611510791369</v>
      </c>
    </row>
    <row r="71" spans="2:5" s="10" customFormat="1" ht="15.9" customHeight="1" x14ac:dyDescent="0.25">
      <c r="B71" s="40" t="s">
        <v>160</v>
      </c>
      <c r="C71" s="49">
        <v>20</v>
      </c>
      <c r="D71" s="49">
        <v>20</v>
      </c>
      <c r="E71" s="42">
        <v>100</v>
      </c>
    </row>
    <row r="72" spans="2:5" s="10" customFormat="1" ht="15.9" customHeight="1" x14ac:dyDescent="0.25">
      <c r="B72" s="40" t="s">
        <v>161</v>
      </c>
      <c r="C72" s="48">
        <v>3</v>
      </c>
      <c r="D72" s="48">
        <v>3</v>
      </c>
      <c r="E72" s="42">
        <v>100</v>
      </c>
    </row>
    <row r="73" spans="2:5" s="10" customFormat="1" ht="15.9" customHeight="1" x14ac:dyDescent="0.25">
      <c r="B73" s="40" t="s">
        <v>162</v>
      </c>
      <c r="C73" s="49">
        <v>0</v>
      </c>
      <c r="D73" s="49">
        <v>0</v>
      </c>
      <c r="E73" s="42"/>
    </row>
    <row r="74" spans="2:5" s="10" customFormat="1" ht="15.9" customHeight="1" x14ac:dyDescent="0.25">
      <c r="B74" s="40" t="s">
        <v>163</v>
      </c>
      <c r="C74" s="48">
        <v>0</v>
      </c>
      <c r="D74" s="48">
        <v>0</v>
      </c>
      <c r="E74" s="42"/>
    </row>
    <row r="75" spans="2:5" s="10" customFormat="1" ht="15.9" customHeight="1" x14ac:dyDescent="0.25">
      <c r="B75" s="45" t="s">
        <v>76</v>
      </c>
      <c r="C75" s="48"/>
      <c r="D75" s="48"/>
      <c r="E75" s="50"/>
    </row>
    <row r="76" spans="2:5" s="10" customFormat="1" ht="15.9" customHeight="1" x14ac:dyDescent="0.25">
      <c r="B76" s="45" t="s">
        <v>164</v>
      </c>
      <c r="C76" s="49"/>
      <c r="D76" s="49"/>
      <c r="E76" s="50"/>
    </row>
    <row r="77" spans="2:5" s="10" customFormat="1" ht="15.9" customHeight="1" x14ac:dyDescent="0.25">
      <c r="B77" s="45" t="s">
        <v>165</v>
      </c>
      <c r="C77" s="48"/>
      <c r="D77" s="48"/>
      <c r="E77" s="50"/>
    </row>
    <row r="78" spans="2:5" s="10" customFormat="1" ht="15.9" customHeight="1" x14ac:dyDescent="0.25">
      <c r="B78" s="40" t="s">
        <v>166</v>
      </c>
      <c r="C78" s="48">
        <v>103</v>
      </c>
      <c r="D78" s="48">
        <v>103</v>
      </c>
      <c r="E78" s="42">
        <v>100</v>
      </c>
    </row>
    <row r="79" spans="2:5" s="11" customFormat="1" ht="15.75" customHeight="1" x14ac:dyDescent="0.25">
      <c r="B79" s="40" t="s">
        <v>167</v>
      </c>
      <c r="C79" s="53">
        <v>103</v>
      </c>
      <c r="D79" s="53">
        <v>103</v>
      </c>
      <c r="E79" s="44">
        <v>100</v>
      </c>
    </row>
    <row r="80" spans="2:5" s="11" customFormat="1" ht="15.75" customHeight="1" x14ac:dyDescent="0.25">
      <c r="B80" s="40" t="s">
        <v>89</v>
      </c>
      <c r="C80" s="53">
        <v>179</v>
      </c>
      <c r="D80" s="53">
        <v>21</v>
      </c>
      <c r="E80" s="44">
        <v>11.731843575418994</v>
      </c>
    </row>
    <row r="81" spans="2:5" s="11" customFormat="1" ht="15.75" customHeight="1" x14ac:dyDescent="0.25">
      <c r="B81" s="40" t="s">
        <v>168</v>
      </c>
      <c r="C81" s="53">
        <v>0</v>
      </c>
      <c r="D81" s="53">
        <v>0</v>
      </c>
      <c r="E81" s="44"/>
    </row>
    <row r="82" spans="2:5" s="11" customFormat="1" ht="15.75" customHeight="1" x14ac:dyDescent="0.25">
      <c r="B82" s="40" t="s">
        <v>169</v>
      </c>
      <c r="C82" s="53"/>
      <c r="D82" s="53"/>
      <c r="E82" s="44"/>
    </row>
    <row r="83" spans="2:5" s="11" customFormat="1" ht="15.75" customHeight="1" x14ac:dyDescent="0.25">
      <c r="B83" s="40" t="s">
        <v>170</v>
      </c>
      <c r="C83" s="53"/>
      <c r="D83" s="53"/>
      <c r="E83" s="44"/>
    </row>
    <row r="84" spans="2:5" s="11" customFormat="1" ht="15.75" customHeight="1" x14ac:dyDescent="0.25">
      <c r="B84" s="40" t="s">
        <v>171</v>
      </c>
      <c r="C84" s="53">
        <v>0</v>
      </c>
      <c r="D84" s="53">
        <v>0</v>
      </c>
      <c r="E84" s="44"/>
    </row>
    <row r="85" spans="2:5" s="11" customFormat="1" ht="15.75" customHeight="1" x14ac:dyDescent="0.25">
      <c r="B85" s="40" t="s">
        <v>172</v>
      </c>
      <c r="C85" s="53"/>
      <c r="D85" s="53"/>
      <c r="E85" s="44"/>
    </row>
    <row r="86" spans="2:5" s="11" customFormat="1" ht="15.75" customHeight="1" x14ac:dyDescent="0.25">
      <c r="B86" s="40" t="s">
        <v>173</v>
      </c>
      <c r="C86" s="53">
        <v>179</v>
      </c>
      <c r="D86" s="53">
        <v>21</v>
      </c>
      <c r="E86" s="44">
        <v>11.731843575418994</v>
      </c>
    </row>
    <row r="87" spans="2:5" s="11" customFormat="1" ht="15.75" customHeight="1" x14ac:dyDescent="0.25">
      <c r="B87" s="40" t="s">
        <v>174</v>
      </c>
      <c r="C87" s="53">
        <v>179</v>
      </c>
      <c r="D87" s="53">
        <v>21</v>
      </c>
      <c r="E87" s="44">
        <v>11.731843575418994</v>
      </c>
    </row>
    <row r="88" spans="2:5" s="11" customFormat="1" ht="15.75" customHeight="1" x14ac:dyDescent="0.25">
      <c r="B88" s="40" t="s">
        <v>175</v>
      </c>
      <c r="C88" s="53">
        <v>0</v>
      </c>
      <c r="D88" s="53">
        <v>0</v>
      </c>
      <c r="E88" s="44"/>
    </row>
    <row r="89" spans="2:5" s="12" customFormat="1" ht="15.75" customHeight="1" x14ac:dyDescent="0.2">
      <c r="B89" s="45" t="s">
        <v>176</v>
      </c>
      <c r="C89" s="54"/>
      <c r="D89" s="54"/>
      <c r="E89" s="47"/>
    </row>
    <row r="90" spans="2:5" s="12" customFormat="1" ht="15.75" customHeight="1" x14ac:dyDescent="0.2">
      <c r="B90" s="45" t="s">
        <v>177</v>
      </c>
      <c r="C90" s="54"/>
      <c r="D90" s="54"/>
      <c r="E90" s="47"/>
    </row>
    <row r="91" spans="2:5" s="11" customFormat="1" ht="15.75" customHeight="1" x14ac:dyDescent="0.25">
      <c r="B91" s="40" t="s">
        <v>178</v>
      </c>
      <c r="C91" s="53">
        <v>0</v>
      </c>
      <c r="D91" s="53">
        <v>0</v>
      </c>
      <c r="E91" s="44"/>
    </row>
    <row r="92" spans="2:5" s="11" customFormat="1" ht="15.75" customHeight="1" x14ac:dyDescent="0.25">
      <c r="B92" s="40" t="s">
        <v>179</v>
      </c>
      <c r="C92" s="53">
        <v>0</v>
      </c>
      <c r="D92" s="53">
        <v>0</v>
      </c>
      <c r="E92" s="44"/>
    </row>
    <row r="93" spans="2:5" s="11" customFormat="1" ht="15.75" customHeight="1" x14ac:dyDescent="0.25">
      <c r="B93" s="40" t="s">
        <v>180</v>
      </c>
      <c r="C93" s="53"/>
      <c r="D93" s="53"/>
      <c r="E93" s="44"/>
    </row>
    <row r="94" spans="2:5" s="11" customFormat="1" ht="15.75" customHeight="1" x14ac:dyDescent="0.25">
      <c r="B94" s="40" t="s">
        <v>181</v>
      </c>
      <c r="C94" s="53">
        <v>0</v>
      </c>
      <c r="D94" s="53">
        <v>0</v>
      </c>
      <c r="E94" s="44"/>
    </row>
    <row r="95" spans="2:5" s="11" customFormat="1" ht="15.75" customHeight="1" x14ac:dyDescent="0.25">
      <c r="B95" s="40" t="s">
        <v>180</v>
      </c>
      <c r="C95" s="53"/>
      <c r="D95" s="53"/>
      <c r="E95" s="44"/>
    </row>
    <row r="96" spans="2:5" s="11" customFormat="1" ht="15.75" customHeight="1" x14ac:dyDescent="0.25">
      <c r="B96" s="40" t="s">
        <v>182</v>
      </c>
      <c r="C96" s="53">
        <v>0</v>
      </c>
      <c r="D96" s="53">
        <v>0</v>
      </c>
      <c r="E96" s="44"/>
    </row>
    <row r="97" spans="2:5" s="11" customFormat="1" ht="15.75" customHeight="1" x14ac:dyDescent="0.25">
      <c r="B97" s="40" t="s">
        <v>183</v>
      </c>
      <c r="C97" s="53"/>
      <c r="D97" s="53"/>
      <c r="E97" s="44"/>
    </row>
  </sheetData>
  <phoneticPr fontId="0" type="noConversion"/>
  <hyperlinks>
    <hyperlink ref="C4" location="Ocak!A1" display="Ocak" xr:uid="{A86D2A6F-F4F4-4D44-8E32-A05CC10659FD}"/>
    <hyperlink ref="D4" location="Şubat!A1" display="Şubat" xr:uid="{E2A36137-3CB1-41FF-9A17-419A4CBB0AD0}"/>
    <hyperlink ref="E4" location="Mart!A1" display="Mart" xr:uid="{4101CB9E-5F95-45EB-9546-4EC479D0FA5B}"/>
    <hyperlink ref="C5" location="Nisan!A1" display="Nisan" xr:uid="{26272A8F-C4C4-462D-8673-9F7BF3E7EB52}"/>
    <hyperlink ref="D5" location="Mayıs!A1" display="Mayıs" xr:uid="{7F031BC2-B0DF-4FCD-911E-F59EF58D4765}"/>
    <hyperlink ref="E5" location="Haziran!A1" display="Haziran" xr:uid="{45B829E0-81AC-46F2-A4E9-E38FE104A63F}"/>
    <hyperlink ref="C6" location="Temmuz!A1" display="Temmuz" xr:uid="{AACB8AF5-38F6-4855-B4F5-7AD7A12C9334}"/>
    <hyperlink ref="D6" location="Ağustos!A1" display="Ağustos" xr:uid="{A17AD02A-1D59-47DB-9C1F-6F4C3A04ED73}"/>
    <hyperlink ref="E6" location="Eylül!A1" display="Eylül" xr:uid="{F6F58E24-5D1A-4EB8-A2A4-6CF788D26D3C}"/>
    <hyperlink ref="C7" location="Ekim!A1" display="Ekim" xr:uid="{55C5FCA6-6C80-447C-A640-1A42AC553866}"/>
    <hyperlink ref="D7" location="Kasım!A1" display="Kasım" xr:uid="{F8EC4335-026B-4528-BB54-17ADC500B731}"/>
    <hyperlink ref="E7" location="Aralık!A1" display="Aralık" xr:uid="{5E93FD05-2C50-44FF-9500-335EAF234F8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83612-A16C-4C57-B605-E336EF77E01B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9.25" customHeight="1" thickBot="1" x14ac:dyDescent="0.25"/>
    <row r="2" spans="2:7" s="2" customFormat="1" ht="24.75" customHeight="1" thickBot="1" x14ac:dyDescent="0.3">
      <c r="B2" s="15" t="s">
        <v>206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521352</v>
      </c>
      <c r="D10" s="27">
        <v>454748</v>
      </c>
      <c r="E10" s="28">
        <v>87.224754100876183</v>
      </c>
    </row>
    <row r="11" spans="2:7" s="5" customFormat="1" ht="15.75" customHeight="1" x14ac:dyDescent="0.2">
      <c r="B11" s="26" t="s">
        <v>5</v>
      </c>
      <c r="C11" s="27">
        <v>451573</v>
      </c>
      <c r="D11" s="27">
        <v>408297</v>
      </c>
      <c r="E11" s="29">
        <v>90.416610381931605</v>
      </c>
    </row>
    <row r="12" spans="2:7" s="5" customFormat="1" ht="15.75" customHeight="1" x14ac:dyDescent="0.2">
      <c r="B12" s="26" t="s">
        <v>6</v>
      </c>
      <c r="C12" s="27">
        <v>99191</v>
      </c>
      <c r="D12" s="27">
        <v>72754</v>
      </c>
      <c r="E12" s="29">
        <v>73.34738030668106</v>
      </c>
      <c r="G12" s="6"/>
    </row>
    <row r="13" spans="2:7" s="5" customFormat="1" ht="15.75" customHeight="1" x14ac:dyDescent="0.2">
      <c r="B13" s="26" t="s">
        <v>7</v>
      </c>
      <c r="C13" s="27">
        <v>94850</v>
      </c>
      <c r="D13" s="27">
        <v>70475</v>
      </c>
      <c r="E13" s="29">
        <v>74.301528729573008</v>
      </c>
    </row>
    <row r="14" spans="2:7" ht="15.75" customHeight="1" x14ac:dyDescent="0.2">
      <c r="B14" s="30" t="s">
        <v>8</v>
      </c>
      <c r="C14" s="31">
        <v>3272</v>
      </c>
      <c r="D14" s="31">
        <v>1649</v>
      </c>
      <c r="E14" s="32">
        <v>50.397310513447437</v>
      </c>
    </row>
    <row r="15" spans="2:7" ht="15.75" customHeight="1" x14ac:dyDescent="0.2">
      <c r="B15" s="30" t="s">
        <v>9</v>
      </c>
      <c r="C15" s="31">
        <v>474</v>
      </c>
      <c r="D15" s="31">
        <v>285</v>
      </c>
      <c r="E15" s="32">
        <v>60.12658227848101</v>
      </c>
    </row>
    <row r="16" spans="2:7" ht="15.75" customHeight="1" x14ac:dyDescent="0.2">
      <c r="B16" s="30" t="s">
        <v>10</v>
      </c>
      <c r="C16" s="31">
        <v>88428</v>
      </c>
      <c r="D16" s="31">
        <v>66628</v>
      </c>
      <c r="E16" s="32">
        <v>75.347175102908579</v>
      </c>
    </row>
    <row r="17" spans="2:5" ht="15.75" customHeight="1" x14ac:dyDescent="0.2">
      <c r="B17" s="30" t="s">
        <v>11</v>
      </c>
      <c r="C17" s="31">
        <v>2676</v>
      </c>
      <c r="D17" s="31">
        <v>1913</v>
      </c>
      <c r="E17" s="32">
        <v>71.487294469357252</v>
      </c>
    </row>
    <row r="18" spans="2:5" s="5" customFormat="1" ht="15.75" customHeight="1" x14ac:dyDescent="0.2">
      <c r="B18" s="26" t="s">
        <v>12</v>
      </c>
      <c r="C18" s="27">
        <v>4341</v>
      </c>
      <c r="D18" s="27">
        <v>2279</v>
      </c>
      <c r="E18" s="29">
        <v>52.499424095830449</v>
      </c>
    </row>
    <row r="19" spans="2:5" ht="15.75" customHeight="1" x14ac:dyDescent="0.2">
      <c r="B19" s="30" t="s">
        <v>13</v>
      </c>
      <c r="C19" s="31">
        <v>1167</v>
      </c>
      <c r="D19" s="31">
        <v>-136</v>
      </c>
      <c r="E19" s="32">
        <v>-11.653813196229649</v>
      </c>
    </row>
    <row r="20" spans="2:5" ht="15.75" customHeight="1" x14ac:dyDescent="0.2">
      <c r="B20" s="30" t="s">
        <v>14</v>
      </c>
      <c r="C20" s="31">
        <v>4</v>
      </c>
      <c r="D20" s="31">
        <v>0</v>
      </c>
      <c r="E20" s="32">
        <v>0</v>
      </c>
    </row>
    <row r="21" spans="2:5" ht="15.75" customHeight="1" x14ac:dyDescent="0.2">
      <c r="B21" s="30" t="s">
        <v>15</v>
      </c>
      <c r="C21" s="31">
        <v>3170</v>
      </c>
      <c r="D21" s="31">
        <v>2415</v>
      </c>
      <c r="E21" s="32">
        <v>76.18296529968454</v>
      </c>
    </row>
    <row r="22" spans="2:5" s="4" customFormat="1" ht="15.75" customHeight="1" x14ac:dyDescent="0.2">
      <c r="B22" s="26" t="s">
        <v>16</v>
      </c>
      <c r="C22" s="27">
        <v>6366</v>
      </c>
      <c r="D22" s="27">
        <v>3705</v>
      </c>
      <c r="E22" s="28">
        <v>58.199811498586243</v>
      </c>
    </row>
    <row r="23" spans="2:5" s="8" customFormat="1" ht="15.75" customHeight="1" x14ac:dyDescent="0.2">
      <c r="B23" s="30" t="s">
        <v>17</v>
      </c>
      <c r="C23" s="31">
        <v>81</v>
      </c>
      <c r="D23" s="31">
        <v>24</v>
      </c>
      <c r="E23" s="33">
        <v>29.629629629629626</v>
      </c>
    </row>
    <row r="24" spans="2:5" s="8" customFormat="1" ht="15.75" customHeight="1" x14ac:dyDescent="0.2">
      <c r="B24" s="30" t="s">
        <v>18</v>
      </c>
      <c r="C24" s="31">
        <v>6285</v>
      </c>
      <c r="D24" s="31">
        <v>3681</v>
      </c>
      <c r="E24" s="33">
        <v>58.56801909307876</v>
      </c>
    </row>
    <row r="25" spans="2:5" s="4" customFormat="1" ht="15.75" customHeight="1" x14ac:dyDescent="0.2">
      <c r="B25" s="26" t="s">
        <v>19</v>
      </c>
      <c r="C25" s="27">
        <v>19623</v>
      </c>
      <c r="D25" s="27">
        <v>13054</v>
      </c>
      <c r="E25" s="28">
        <v>66.523976965805431</v>
      </c>
    </row>
    <row r="26" spans="2:5" s="4" customFormat="1" ht="15.75" customHeight="1" x14ac:dyDescent="0.2">
      <c r="B26" s="26" t="s">
        <v>20</v>
      </c>
      <c r="C26" s="27">
        <v>16708</v>
      </c>
      <c r="D26" s="27">
        <v>10240</v>
      </c>
      <c r="E26" s="28">
        <v>61.288005745750539</v>
      </c>
    </row>
    <row r="27" spans="2:5" s="8" customFormat="1" ht="15.75" customHeight="1" x14ac:dyDescent="0.2">
      <c r="B27" s="30" t="s">
        <v>21</v>
      </c>
      <c r="C27" s="31">
        <v>16311</v>
      </c>
      <c r="D27" s="31">
        <v>9858</v>
      </c>
      <c r="E27" s="33">
        <v>60.437741401508184</v>
      </c>
    </row>
    <row r="28" spans="2:5" s="8" customFormat="1" ht="15.75" customHeight="1" x14ac:dyDescent="0.2">
      <c r="B28" s="30" t="s">
        <v>22</v>
      </c>
      <c r="C28" s="31">
        <v>397</v>
      </c>
      <c r="D28" s="31">
        <v>382</v>
      </c>
      <c r="E28" s="33">
        <v>96.221662468513856</v>
      </c>
    </row>
    <row r="29" spans="2:5" s="4" customFormat="1" ht="15.75" customHeight="1" x14ac:dyDescent="0.2">
      <c r="B29" s="26" t="s">
        <v>23</v>
      </c>
      <c r="C29" s="27">
        <v>219</v>
      </c>
      <c r="D29" s="27">
        <v>208</v>
      </c>
      <c r="E29" s="28">
        <v>94.977168949771681</v>
      </c>
    </row>
    <row r="30" spans="2:5" s="8" customFormat="1" ht="15.75" customHeight="1" x14ac:dyDescent="0.2">
      <c r="B30" s="30" t="s">
        <v>24</v>
      </c>
      <c r="C30" s="31">
        <v>14</v>
      </c>
      <c r="D30" s="31">
        <v>5</v>
      </c>
      <c r="E30" s="33">
        <v>35.714285714285715</v>
      </c>
    </row>
    <row r="31" spans="2:5" s="8" customFormat="1" ht="15.75" customHeight="1" x14ac:dyDescent="0.2">
      <c r="B31" s="30" t="s">
        <v>203</v>
      </c>
      <c r="C31" s="31">
        <v>123</v>
      </c>
      <c r="D31" s="31">
        <v>123</v>
      </c>
      <c r="E31" s="33"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82</v>
      </c>
      <c r="D35" s="31">
        <v>80</v>
      </c>
      <c r="E35" s="32">
        <v>97.560975609756099</v>
      </c>
    </row>
    <row r="36" spans="2:5" s="5" customFormat="1" ht="15.75" customHeight="1" x14ac:dyDescent="0.2">
      <c r="B36" s="26" t="s">
        <v>30</v>
      </c>
      <c r="C36" s="27">
        <v>2696</v>
      </c>
      <c r="D36" s="27">
        <v>2606</v>
      </c>
      <c r="E36" s="29">
        <v>96.661721068249264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301305</v>
      </c>
      <c r="D39" s="27">
        <v>301305</v>
      </c>
      <c r="E39" s="28">
        <v>100</v>
      </c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>
        <v>301305</v>
      </c>
      <c r="D41" s="31">
        <v>301305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13020</v>
      </c>
      <c r="D43" s="27">
        <v>8057</v>
      </c>
      <c r="E43" s="28">
        <v>61.881720430107521</v>
      </c>
    </row>
    <row r="44" spans="2:5" s="4" customFormat="1" ht="15.75" customHeight="1" x14ac:dyDescent="0.2">
      <c r="B44" s="26" t="s">
        <v>38</v>
      </c>
      <c r="C44" s="27">
        <v>10087</v>
      </c>
      <c r="D44" s="27">
        <v>9349</v>
      </c>
      <c r="E44" s="28">
        <v>92.683652225636962</v>
      </c>
    </row>
    <row r="45" spans="2:5" s="4" customFormat="1" ht="15.75" customHeight="1" x14ac:dyDescent="0.2">
      <c r="B45" s="26" t="s">
        <v>39</v>
      </c>
      <c r="C45" s="27">
        <v>1981</v>
      </c>
      <c r="D45" s="27">
        <v>73</v>
      </c>
      <c r="E45" s="28">
        <v>3.685007571933367</v>
      </c>
    </row>
    <row r="46" spans="2:5" s="4" customFormat="1" ht="15.75" customHeight="1" x14ac:dyDescent="0.2">
      <c r="B46" s="26" t="s">
        <v>40</v>
      </c>
      <c r="C46" s="27">
        <v>69078</v>
      </c>
      <c r="D46" s="27">
        <v>45925</v>
      </c>
      <c r="E46" s="28">
        <v>66.482816526245685</v>
      </c>
    </row>
    <row r="47" spans="2:5" s="4" customFormat="1" ht="15.75" customHeight="1" x14ac:dyDescent="0.2">
      <c r="B47" s="26" t="s">
        <v>41</v>
      </c>
      <c r="C47" s="27">
        <v>7834</v>
      </c>
      <c r="D47" s="27">
        <v>7834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7834</v>
      </c>
      <c r="D48" s="31">
        <v>7834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0</v>
      </c>
      <c r="D50" s="31">
        <v>0</v>
      </c>
      <c r="E50" s="33"/>
    </row>
    <row r="51" spans="2:5" s="4" customFormat="1" ht="15.75" customHeight="1" x14ac:dyDescent="0.2">
      <c r="B51" s="26" t="s">
        <v>45</v>
      </c>
      <c r="C51" s="27">
        <v>6</v>
      </c>
      <c r="D51" s="27">
        <v>6</v>
      </c>
      <c r="E51" s="28">
        <v>100</v>
      </c>
    </row>
    <row r="52" spans="2:5" s="4" customFormat="1" ht="15.75" customHeight="1" x14ac:dyDescent="0.2">
      <c r="B52" s="26" t="s">
        <v>46</v>
      </c>
      <c r="C52" s="27">
        <v>6</v>
      </c>
      <c r="D52" s="27">
        <v>6</v>
      </c>
      <c r="E52" s="28">
        <v>100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12087</v>
      </c>
      <c r="D60" s="27">
        <v>7248</v>
      </c>
      <c r="E60" s="28">
        <v>59.965251923554227</v>
      </c>
    </row>
    <row r="61" spans="2:5" s="4" customFormat="1" ht="15.75" customHeight="1" x14ac:dyDescent="0.2">
      <c r="B61" s="26" t="s">
        <v>56</v>
      </c>
      <c r="C61" s="27">
        <v>1385</v>
      </c>
      <c r="D61" s="27">
        <v>1140</v>
      </c>
      <c r="E61" s="28">
        <v>82.310469314079427</v>
      </c>
    </row>
    <row r="62" spans="2:5" s="8" customFormat="1" ht="15.75" customHeight="1" x14ac:dyDescent="0.2">
      <c r="B62" s="30" t="s">
        <v>57</v>
      </c>
      <c r="C62" s="31">
        <v>537</v>
      </c>
      <c r="D62" s="31">
        <v>537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579</v>
      </c>
      <c r="D63" s="31">
        <v>334</v>
      </c>
      <c r="E63" s="33">
        <v>57.685664939550954</v>
      </c>
    </row>
    <row r="64" spans="2:5" s="8" customFormat="1" ht="15.75" customHeight="1" x14ac:dyDescent="0.2">
      <c r="B64" s="30" t="s">
        <v>59</v>
      </c>
      <c r="C64" s="31">
        <v>269</v>
      </c>
      <c r="D64" s="31">
        <v>269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10702</v>
      </c>
      <c r="D65" s="27">
        <v>6108</v>
      </c>
      <c r="E65" s="28">
        <v>57.073444216034389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10589</v>
      </c>
      <c r="D67" s="31">
        <v>6049</v>
      </c>
      <c r="E67" s="33">
        <v>57.125318726980836</v>
      </c>
    </row>
    <row r="68" spans="2:5" s="8" customFormat="1" ht="15.75" customHeight="1" x14ac:dyDescent="0.2">
      <c r="B68" s="30" t="s">
        <v>63</v>
      </c>
      <c r="C68" s="31">
        <v>113</v>
      </c>
      <c r="D68" s="31">
        <v>59</v>
      </c>
      <c r="E68" s="33">
        <v>52.212389380530979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46346</v>
      </c>
      <c r="D70" s="27">
        <v>28314</v>
      </c>
      <c r="E70" s="28">
        <v>61.092650929961593</v>
      </c>
    </row>
    <row r="71" spans="2:5" s="8" customFormat="1" ht="15.75" customHeight="1" x14ac:dyDescent="0.2">
      <c r="B71" s="34" t="s">
        <v>66</v>
      </c>
      <c r="C71" s="35">
        <v>201</v>
      </c>
      <c r="D71" s="35">
        <v>84</v>
      </c>
      <c r="E71" s="33">
        <v>41.791044776119399</v>
      </c>
    </row>
    <row r="72" spans="2:5" s="8" customFormat="1" ht="15.75" customHeight="1" x14ac:dyDescent="0.2">
      <c r="B72" s="34" t="s">
        <v>67</v>
      </c>
      <c r="C72" s="35">
        <v>0</v>
      </c>
      <c r="D72" s="35">
        <v>0</v>
      </c>
      <c r="E72" s="33"/>
    </row>
    <row r="73" spans="2:5" s="8" customFormat="1" ht="15.75" customHeight="1" x14ac:dyDescent="0.2">
      <c r="B73" s="34" t="s">
        <v>68</v>
      </c>
      <c r="C73" s="35">
        <v>1043</v>
      </c>
      <c r="D73" s="35">
        <v>334</v>
      </c>
      <c r="E73" s="33">
        <v>32.02301054650048</v>
      </c>
    </row>
    <row r="74" spans="2:5" s="8" customFormat="1" ht="15.75" customHeight="1" x14ac:dyDescent="0.2">
      <c r="B74" s="34" t="s">
        <v>69</v>
      </c>
      <c r="C74" s="35">
        <v>28427</v>
      </c>
      <c r="D74" s="35">
        <v>17597</v>
      </c>
      <c r="E74" s="33">
        <v>61.902416716501918</v>
      </c>
    </row>
    <row r="75" spans="2:5" s="8" customFormat="1" ht="15.75" customHeight="1" x14ac:dyDescent="0.2">
      <c r="B75" s="34" t="s">
        <v>70</v>
      </c>
      <c r="C75" s="35">
        <v>11786</v>
      </c>
      <c r="D75" s="35">
        <v>9474</v>
      </c>
      <c r="E75" s="33">
        <v>80.383505854403523</v>
      </c>
    </row>
    <row r="76" spans="2:5" s="8" customFormat="1" ht="15.75" customHeight="1" x14ac:dyDescent="0.2">
      <c r="B76" s="34" t="s">
        <v>71</v>
      </c>
      <c r="C76" s="35">
        <v>4889</v>
      </c>
      <c r="D76" s="35">
        <v>825</v>
      </c>
      <c r="E76" s="33">
        <v>16.874616485988955</v>
      </c>
    </row>
    <row r="77" spans="2:5" s="5" customFormat="1" ht="15.75" customHeight="1" x14ac:dyDescent="0.2">
      <c r="B77" s="26" t="s">
        <v>72</v>
      </c>
      <c r="C77" s="27">
        <v>5</v>
      </c>
      <c r="D77" s="27">
        <v>1</v>
      </c>
      <c r="E77" s="28">
        <v>20</v>
      </c>
    </row>
    <row r="78" spans="2:5" ht="15.75" customHeight="1" x14ac:dyDescent="0.2">
      <c r="B78" s="30" t="s">
        <v>73</v>
      </c>
      <c r="C78" s="31">
        <v>0</v>
      </c>
      <c r="D78" s="31">
        <v>0</v>
      </c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5</v>
      </c>
      <c r="D80" s="31">
        <v>1</v>
      </c>
      <c r="E80" s="33">
        <v>20</v>
      </c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/>
      <c r="D85" s="31"/>
      <c r="E85" s="33"/>
    </row>
    <row r="86" spans="2:5" s="5" customFormat="1" ht="15.75" customHeight="1" x14ac:dyDescent="0.2">
      <c r="B86" s="26" t="s">
        <v>81</v>
      </c>
      <c r="C86" s="27">
        <v>2800</v>
      </c>
      <c r="D86" s="27">
        <v>2522</v>
      </c>
      <c r="E86" s="28">
        <v>90.071428571428569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111</v>
      </c>
      <c r="D89" s="31">
        <v>111</v>
      </c>
      <c r="E89" s="33">
        <v>100</v>
      </c>
    </row>
    <row r="90" spans="2:5" ht="15.75" customHeight="1" x14ac:dyDescent="0.2">
      <c r="B90" s="30" t="s">
        <v>85</v>
      </c>
      <c r="C90" s="31">
        <v>1398</v>
      </c>
      <c r="D90" s="31">
        <v>1398</v>
      </c>
      <c r="E90" s="33">
        <v>100</v>
      </c>
    </row>
    <row r="91" spans="2:5" ht="15.75" customHeight="1" x14ac:dyDescent="0.2">
      <c r="B91" s="30" t="s">
        <v>86</v>
      </c>
      <c r="C91" s="31">
        <v>220</v>
      </c>
      <c r="D91" s="31">
        <v>220</v>
      </c>
      <c r="E91" s="33">
        <v>100</v>
      </c>
    </row>
    <row r="92" spans="2:5" ht="15.75" customHeight="1" x14ac:dyDescent="0.2">
      <c r="B92" s="30" t="s">
        <v>87</v>
      </c>
      <c r="C92" s="31">
        <v>54</v>
      </c>
      <c r="D92" s="31">
        <v>54</v>
      </c>
      <c r="E92" s="33">
        <v>100</v>
      </c>
    </row>
    <row r="93" spans="2:5" ht="15.75" customHeight="1" x14ac:dyDescent="0.2">
      <c r="B93" s="30" t="s">
        <v>88</v>
      </c>
      <c r="C93" s="31">
        <v>1017</v>
      </c>
      <c r="D93" s="31">
        <v>739</v>
      </c>
      <c r="E93" s="33">
        <v>72.66470009832841</v>
      </c>
    </row>
    <row r="94" spans="2:5" s="5" customFormat="1" ht="15.75" customHeight="1" x14ac:dyDescent="0.2">
      <c r="B94" s="26" t="s">
        <v>89</v>
      </c>
      <c r="C94" s="27">
        <v>701</v>
      </c>
      <c r="D94" s="27">
        <v>526</v>
      </c>
      <c r="E94" s="37">
        <v>75.03566333808844</v>
      </c>
    </row>
    <row r="95" spans="2:5" s="5" customFormat="1" ht="15.75" customHeight="1" x14ac:dyDescent="0.2">
      <c r="B95" s="26" t="s">
        <v>90</v>
      </c>
      <c r="C95" s="27">
        <v>695</v>
      </c>
      <c r="D95" s="27">
        <v>520</v>
      </c>
      <c r="E95" s="37">
        <v>74.82014388489209</v>
      </c>
    </row>
    <row r="96" spans="2:5" ht="15.75" customHeight="1" x14ac:dyDescent="0.2">
      <c r="B96" s="30" t="s">
        <v>91</v>
      </c>
      <c r="C96" s="31">
        <v>0</v>
      </c>
      <c r="D96" s="31">
        <v>0</v>
      </c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695</v>
      </c>
      <c r="D99" s="31">
        <v>520</v>
      </c>
      <c r="E99" s="38">
        <v>74.82014388489209</v>
      </c>
    </row>
    <row r="100" spans="2:5" ht="15.75" customHeight="1" x14ac:dyDescent="0.2">
      <c r="B100" s="30" t="s">
        <v>95</v>
      </c>
      <c r="C100" s="31"/>
      <c r="D100" s="31"/>
      <c r="E100" s="38"/>
    </row>
    <row r="101" spans="2:5" s="5" customFormat="1" ht="15.75" customHeight="1" x14ac:dyDescent="0.2">
      <c r="B101" s="26" t="s">
        <v>96</v>
      </c>
      <c r="C101" s="27">
        <v>6</v>
      </c>
      <c r="D101" s="27">
        <v>6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/>
      <c r="D110" s="31"/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</sheetData>
  <phoneticPr fontId="0" type="noConversion"/>
  <hyperlinks>
    <hyperlink ref="C4" location="Ocak!A1" display="Ocak" xr:uid="{A3E1C215-F674-4306-AF3B-5C48D3BFA6E4}"/>
    <hyperlink ref="D4" location="Şubat!A1" display="Şubat" xr:uid="{9851DF7E-7E7E-476B-BCD8-D858EECBE1B2}"/>
    <hyperlink ref="E4" location="Mart!A1" display="Mart" xr:uid="{C71940A6-8BDA-4354-9290-4AC33CBDA237}"/>
    <hyperlink ref="C5" location="Nisan!A1" display="Nisan" xr:uid="{D833B4AC-D11D-4CBD-9F5F-7C841E32EE4F}"/>
    <hyperlink ref="D5" location="Mayıs!A1" display="Mayıs" xr:uid="{E6BD734E-972C-4FE2-B99E-F789E2289BCF}"/>
    <hyperlink ref="E5" location="Haziran!A1" display="Haziran" xr:uid="{8C4B947C-2FA2-414E-ADA5-ACB4AB3C4F5C}"/>
    <hyperlink ref="C6" location="Temmuz!A1" display="Temmuz" xr:uid="{BFFB0BE2-8314-4B08-A05B-A6D85C33AF2B}"/>
    <hyperlink ref="D6" location="Ağustos!A1" display="Ağustos" xr:uid="{90EDAA95-510D-4D05-B6DB-661DD2C95D74}"/>
    <hyperlink ref="E6" location="Eylül!A1" display="Eylül" xr:uid="{1C3FB42A-6371-4245-AC22-FCFE85863FB5}"/>
    <hyperlink ref="C7" location="Ekim!A1" display="Ekim" xr:uid="{BF020957-50A4-43B1-BED8-FD09D0CDF81C}"/>
    <hyperlink ref="D7" location="Kasım!A1" display="Kasım" xr:uid="{CC0A2226-21E1-4F65-BDAC-3035A7603CBF}"/>
    <hyperlink ref="E7" location="Aralık!A1" display="Aralık" xr:uid="{1229E793-55F6-4DE9-AFAF-3708CF77E96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E0CBB-2830-4AE8-82DC-071442BDE94C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9.25" customHeight="1" thickBot="1" x14ac:dyDescent="0.25"/>
    <row r="2" spans="2:7" s="2" customFormat="1" ht="24.75" customHeight="1" thickBot="1" x14ac:dyDescent="0.3">
      <c r="B2" s="15" t="s">
        <v>204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502887</v>
      </c>
      <c r="D10" s="27">
        <v>434622</v>
      </c>
      <c r="E10" s="28">
        <v>86.42537985670738</v>
      </c>
    </row>
    <row r="11" spans="2:7" s="5" customFormat="1" ht="15.75" customHeight="1" x14ac:dyDescent="0.2">
      <c r="B11" s="26" t="s">
        <v>5</v>
      </c>
      <c r="C11" s="27">
        <v>432016</v>
      </c>
      <c r="D11" s="27">
        <v>389307</v>
      </c>
      <c r="E11" s="29">
        <v>90.114023554683172</v>
      </c>
    </row>
    <row r="12" spans="2:7" s="5" customFormat="1" ht="15.75" customHeight="1" x14ac:dyDescent="0.2">
      <c r="B12" s="26" t="s">
        <v>6</v>
      </c>
      <c r="C12" s="27">
        <v>89950</v>
      </c>
      <c r="D12" s="27">
        <v>64276</v>
      </c>
      <c r="E12" s="29">
        <v>71.457476375764315</v>
      </c>
      <c r="G12" s="6"/>
    </row>
    <row r="13" spans="2:7" s="5" customFormat="1" ht="15.75" customHeight="1" x14ac:dyDescent="0.2">
      <c r="B13" s="26" t="s">
        <v>7</v>
      </c>
      <c r="C13" s="27">
        <v>86355</v>
      </c>
      <c r="D13" s="27">
        <v>62589</v>
      </c>
      <c r="E13" s="29">
        <v>72.478721556366168</v>
      </c>
    </row>
    <row r="14" spans="2:7" ht="15.75" customHeight="1" x14ac:dyDescent="0.2">
      <c r="B14" s="30" t="s">
        <v>8</v>
      </c>
      <c r="C14" s="31">
        <v>3226</v>
      </c>
      <c r="D14" s="31">
        <v>1543</v>
      </c>
      <c r="E14" s="32">
        <v>47.83013019218847</v>
      </c>
    </row>
    <row r="15" spans="2:7" ht="15.75" customHeight="1" x14ac:dyDescent="0.2">
      <c r="B15" s="30" t="s">
        <v>9</v>
      </c>
      <c r="C15" s="31">
        <v>472</v>
      </c>
      <c r="D15" s="31">
        <v>275</v>
      </c>
      <c r="E15" s="32">
        <v>58.262711864406782</v>
      </c>
    </row>
    <row r="16" spans="2:7" ht="15.75" customHeight="1" x14ac:dyDescent="0.2">
      <c r="B16" s="30" t="s">
        <v>10</v>
      </c>
      <c r="C16" s="31">
        <v>80554</v>
      </c>
      <c r="D16" s="31">
        <v>59191</v>
      </c>
      <c r="E16" s="32">
        <v>73.479901680860053</v>
      </c>
    </row>
    <row r="17" spans="2:5" ht="15.75" customHeight="1" x14ac:dyDescent="0.2">
      <c r="B17" s="30" t="s">
        <v>11</v>
      </c>
      <c r="C17" s="31">
        <v>2103</v>
      </c>
      <c r="D17" s="31">
        <v>1580</v>
      </c>
      <c r="E17" s="32">
        <v>75.130765572990967</v>
      </c>
    </row>
    <row r="18" spans="2:5" s="5" customFormat="1" ht="15.75" customHeight="1" x14ac:dyDescent="0.2">
      <c r="B18" s="26" t="s">
        <v>12</v>
      </c>
      <c r="C18" s="27">
        <v>3595</v>
      </c>
      <c r="D18" s="27">
        <v>1687</v>
      </c>
      <c r="E18" s="29">
        <v>46.926286509040331</v>
      </c>
    </row>
    <row r="19" spans="2:5" ht="15.75" customHeight="1" x14ac:dyDescent="0.2">
      <c r="B19" s="30" t="s">
        <v>13</v>
      </c>
      <c r="C19" s="31">
        <v>1212</v>
      </c>
      <c r="D19" s="31">
        <v>-78</v>
      </c>
      <c r="E19" s="32">
        <v>-6.435643564356436</v>
      </c>
    </row>
    <row r="20" spans="2:5" ht="15.75" customHeight="1" x14ac:dyDescent="0.2">
      <c r="B20" s="30" t="s">
        <v>14</v>
      </c>
      <c r="C20" s="31">
        <v>4</v>
      </c>
      <c r="D20" s="31">
        <v>0</v>
      </c>
      <c r="E20" s="32">
        <v>0</v>
      </c>
    </row>
    <row r="21" spans="2:5" ht="15.75" customHeight="1" x14ac:dyDescent="0.2">
      <c r="B21" s="30" t="s">
        <v>15</v>
      </c>
      <c r="C21" s="31">
        <v>2379</v>
      </c>
      <c r="D21" s="31">
        <v>1765</v>
      </c>
      <c r="E21" s="32">
        <v>74.190836485918453</v>
      </c>
    </row>
    <row r="22" spans="2:5" s="4" customFormat="1" ht="15.75" customHeight="1" x14ac:dyDescent="0.2">
      <c r="B22" s="26" t="s">
        <v>16</v>
      </c>
      <c r="C22" s="27">
        <v>6361</v>
      </c>
      <c r="D22" s="27">
        <v>3584</v>
      </c>
      <c r="E22" s="28">
        <v>56.343342241785891</v>
      </c>
    </row>
    <row r="23" spans="2:5" s="8" customFormat="1" ht="15.75" customHeight="1" x14ac:dyDescent="0.2">
      <c r="B23" s="30" t="s">
        <v>17</v>
      </c>
      <c r="C23" s="31">
        <v>73</v>
      </c>
      <c r="D23" s="31">
        <v>14</v>
      </c>
      <c r="E23" s="33">
        <v>19.17808219178082</v>
      </c>
    </row>
    <row r="24" spans="2:5" s="8" customFormat="1" ht="15.75" customHeight="1" x14ac:dyDescent="0.2">
      <c r="B24" s="30" t="s">
        <v>18</v>
      </c>
      <c r="C24" s="31">
        <v>6288</v>
      </c>
      <c r="D24" s="31">
        <v>3570</v>
      </c>
      <c r="E24" s="33">
        <v>56.774809160305338</v>
      </c>
    </row>
    <row r="25" spans="2:5" s="4" customFormat="1" ht="15.75" customHeight="1" x14ac:dyDescent="0.2">
      <c r="B25" s="26" t="s">
        <v>19</v>
      </c>
      <c r="C25" s="27">
        <v>18427</v>
      </c>
      <c r="D25" s="27">
        <v>11494</v>
      </c>
      <c r="E25" s="28">
        <v>62.37586150757042</v>
      </c>
    </row>
    <row r="26" spans="2:5" s="4" customFormat="1" ht="15.75" customHeight="1" x14ac:dyDescent="0.2">
      <c r="B26" s="26" t="s">
        <v>20</v>
      </c>
      <c r="C26" s="27">
        <v>15807</v>
      </c>
      <c r="D26" s="27">
        <v>9016</v>
      </c>
      <c r="E26" s="28">
        <v>57.038021129879169</v>
      </c>
    </row>
    <row r="27" spans="2:5" s="8" customFormat="1" ht="15.75" customHeight="1" x14ac:dyDescent="0.2">
      <c r="B27" s="30" t="s">
        <v>21</v>
      </c>
      <c r="C27" s="31">
        <v>15492</v>
      </c>
      <c r="D27" s="31">
        <v>8712</v>
      </c>
      <c r="E27" s="33">
        <v>56.235476374903172</v>
      </c>
    </row>
    <row r="28" spans="2:5" s="8" customFormat="1" ht="15.75" customHeight="1" x14ac:dyDescent="0.2">
      <c r="B28" s="30" t="s">
        <v>22</v>
      </c>
      <c r="C28" s="31">
        <v>315</v>
      </c>
      <c r="D28" s="31">
        <v>304</v>
      </c>
      <c r="E28" s="33">
        <v>96.507936507936506</v>
      </c>
    </row>
    <row r="29" spans="2:5" s="4" customFormat="1" ht="15.75" customHeight="1" x14ac:dyDescent="0.2">
      <c r="B29" s="26" t="s">
        <v>23</v>
      </c>
      <c r="C29" s="27">
        <v>215</v>
      </c>
      <c r="D29" s="27">
        <v>204</v>
      </c>
      <c r="E29" s="28">
        <v>94.883720930232556</v>
      </c>
    </row>
    <row r="30" spans="2:5" s="8" customFormat="1" ht="15.75" customHeight="1" x14ac:dyDescent="0.2">
      <c r="B30" s="30" t="s">
        <v>24</v>
      </c>
      <c r="C30" s="31">
        <v>14</v>
      </c>
      <c r="D30" s="31">
        <v>5</v>
      </c>
      <c r="E30" s="33">
        <v>35.714285714285715</v>
      </c>
    </row>
    <row r="31" spans="2:5" s="8" customFormat="1" ht="15.75" customHeight="1" x14ac:dyDescent="0.2">
      <c r="B31" s="30" t="s">
        <v>203</v>
      </c>
      <c r="C31" s="31">
        <v>119</v>
      </c>
      <c r="D31" s="31">
        <v>119</v>
      </c>
      <c r="E31" s="33"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82</v>
      </c>
      <c r="D35" s="31">
        <v>80</v>
      </c>
      <c r="E35" s="32">
        <v>97.560975609756099</v>
      </c>
    </row>
    <row r="36" spans="2:5" s="5" customFormat="1" ht="15.75" customHeight="1" x14ac:dyDescent="0.2">
      <c r="B36" s="26" t="s">
        <v>30</v>
      </c>
      <c r="C36" s="27">
        <v>2405</v>
      </c>
      <c r="D36" s="27">
        <v>2274</v>
      </c>
      <c r="E36" s="29">
        <v>94.553014553014563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293995</v>
      </c>
      <c r="D39" s="27">
        <v>293995</v>
      </c>
      <c r="E39" s="28">
        <v>100</v>
      </c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>
        <v>293995</v>
      </c>
      <c r="D41" s="31">
        <v>293995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12036</v>
      </c>
      <c r="D43" s="27">
        <v>7291</v>
      </c>
      <c r="E43" s="28">
        <v>60.576603522765041</v>
      </c>
    </row>
    <row r="44" spans="2:5" s="4" customFormat="1" ht="15.75" customHeight="1" x14ac:dyDescent="0.2">
      <c r="B44" s="26" t="s">
        <v>38</v>
      </c>
      <c r="C44" s="27">
        <v>9275</v>
      </c>
      <c r="D44" s="27">
        <v>8600</v>
      </c>
      <c r="E44" s="28">
        <v>92.722371967654979</v>
      </c>
    </row>
    <row r="45" spans="2:5" s="4" customFormat="1" ht="15.75" customHeight="1" x14ac:dyDescent="0.2">
      <c r="B45" s="26" t="s">
        <v>39</v>
      </c>
      <c r="C45" s="27">
        <v>1972</v>
      </c>
      <c r="D45" s="27">
        <v>67</v>
      </c>
      <c r="E45" s="28">
        <v>3.3975659229208928</v>
      </c>
    </row>
    <row r="46" spans="2:5" s="4" customFormat="1" ht="15.75" customHeight="1" x14ac:dyDescent="0.2">
      <c r="B46" s="26" t="s">
        <v>40</v>
      </c>
      <c r="C46" s="27">
        <v>70207</v>
      </c>
      <c r="D46" s="27">
        <v>44815</v>
      </c>
      <c r="E46" s="28">
        <v>63.832666258350315</v>
      </c>
    </row>
    <row r="47" spans="2:5" s="4" customFormat="1" ht="15.75" customHeight="1" x14ac:dyDescent="0.2">
      <c r="B47" s="26" t="s">
        <v>41</v>
      </c>
      <c r="C47" s="27">
        <v>7602</v>
      </c>
      <c r="D47" s="27">
        <v>7602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7602</v>
      </c>
      <c r="D48" s="31">
        <v>7602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0</v>
      </c>
      <c r="D50" s="31">
        <v>0</v>
      </c>
      <c r="E50" s="33"/>
    </row>
    <row r="51" spans="2:5" s="4" customFormat="1" ht="15.75" customHeight="1" x14ac:dyDescent="0.2">
      <c r="B51" s="26" t="s">
        <v>45</v>
      </c>
      <c r="C51" s="27">
        <v>6</v>
      </c>
      <c r="D51" s="27">
        <v>6</v>
      </c>
      <c r="E51" s="28">
        <v>100</v>
      </c>
    </row>
    <row r="52" spans="2:5" s="4" customFormat="1" ht="15.75" customHeight="1" x14ac:dyDescent="0.2">
      <c r="B52" s="26" t="s">
        <v>46</v>
      </c>
      <c r="C52" s="27">
        <v>6</v>
      </c>
      <c r="D52" s="27">
        <v>6</v>
      </c>
      <c r="E52" s="28">
        <v>100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12532</v>
      </c>
      <c r="D60" s="27">
        <v>6998</v>
      </c>
      <c r="E60" s="28">
        <v>55.841046919885095</v>
      </c>
    </row>
    <row r="61" spans="2:5" s="4" customFormat="1" ht="15.75" customHeight="1" x14ac:dyDescent="0.2">
      <c r="B61" s="26" t="s">
        <v>56</v>
      </c>
      <c r="C61" s="27">
        <v>1282</v>
      </c>
      <c r="D61" s="27">
        <v>1056</v>
      </c>
      <c r="E61" s="28">
        <v>82.371294851794076</v>
      </c>
    </row>
    <row r="62" spans="2:5" s="8" customFormat="1" ht="15.75" customHeight="1" x14ac:dyDescent="0.2">
      <c r="B62" s="30" t="s">
        <v>57</v>
      </c>
      <c r="C62" s="31">
        <v>483</v>
      </c>
      <c r="D62" s="31">
        <v>483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534</v>
      </c>
      <c r="D63" s="31">
        <v>308</v>
      </c>
      <c r="E63" s="33">
        <v>57.677902621722843</v>
      </c>
    </row>
    <row r="64" spans="2:5" s="8" customFormat="1" ht="15.75" customHeight="1" x14ac:dyDescent="0.2">
      <c r="B64" s="30" t="s">
        <v>59</v>
      </c>
      <c r="C64" s="31">
        <v>265</v>
      </c>
      <c r="D64" s="31">
        <v>265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11250</v>
      </c>
      <c r="D65" s="27">
        <v>5942</v>
      </c>
      <c r="E65" s="28">
        <v>52.817777777777778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11139</v>
      </c>
      <c r="D67" s="31">
        <v>5887</v>
      </c>
      <c r="E67" s="33">
        <v>52.850345632462513</v>
      </c>
    </row>
    <row r="68" spans="2:5" s="8" customFormat="1" ht="15.75" customHeight="1" x14ac:dyDescent="0.2">
      <c r="B68" s="30" t="s">
        <v>63</v>
      </c>
      <c r="C68" s="31">
        <v>111</v>
      </c>
      <c r="D68" s="31">
        <v>55</v>
      </c>
      <c r="E68" s="33">
        <v>49.549549549549546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47476</v>
      </c>
      <c r="D70" s="27">
        <v>27907</v>
      </c>
      <c r="E70" s="28">
        <v>58.781278962001849</v>
      </c>
    </row>
    <row r="71" spans="2:5" s="8" customFormat="1" ht="15.75" customHeight="1" x14ac:dyDescent="0.2">
      <c r="B71" s="34" t="s">
        <v>66</v>
      </c>
      <c r="C71" s="35">
        <v>193</v>
      </c>
      <c r="D71" s="35">
        <v>77</v>
      </c>
      <c r="E71" s="33">
        <v>39.896373056994818</v>
      </c>
    </row>
    <row r="72" spans="2:5" s="8" customFormat="1" ht="15.75" customHeight="1" x14ac:dyDescent="0.2">
      <c r="B72" s="34" t="s">
        <v>67</v>
      </c>
      <c r="C72" s="35">
        <v>2</v>
      </c>
      <c r="D72" s="35">
        <v>1</v>
      </c>
      <c r="E72" s="33">
        <v>50</v>
      </c>
    </row>
    <row r="73" spans="2:5" s="8" customFormat="1" ht="15.75" customHeight="1" x14ac:dyDescent="0.2">
      <c r="B73" s="34" t="s">
        <v>68</v>
      </c>
      <c r="C73" s="35">
        <v>1011</v>
      </c>
      <c r="D73" s="35">
        <v>315</v>
      </c>
      <c r="E73" s="33">
        <v>31.15727002967359</v>
      </c>
    </row>
    <row r="74" spans="2:5" s="8" customFormat="1" ht="15.75" customHeight="1" x14ac:dyDescent="0.2">
      <c r="B74" s="34" t="s">
        <v>69</v>
      </c>
      <c r="C74" s="35">
        <v>30014</v>
      </c>
      <c r="D74" s="35">
        <v>17538</v>
      </c>
      <c r="E74" s="33">
        <v>58.432731392017054</v>
      </c>
    </row>
    <row r="75" spans="2:5" s="8" customFormat="1" ht="15.75" customHeight="1" x14ac:dyDescent="0.2">
      <c r="B75" s="34" t="s">
        <v>70</v>
      </c>
      <c r="C75" s="35">
        <v>11575</v>
      </c>
      <c r="D75" s="35">
        <v>9258</v>
      </c>
      <c r="E75" s="33">
        <v>79.982721382289412</v>
      </c>
    </row>
    <row r="76" spans="2:5" s="8" customFormat="1" ht="15.75" customHeight="1" x14ac:dyDescent="0.2">
      <c r="B76" s="34" t="s">
        <v>71</v>
      </c>
      <c r="C76" s="35">
        <v>4681</v>
      </c>
      <c r="D76" s="35">
        <v>718</v>
      </c>
      <c r="E76" s="33">
        <v>15.338602862636188</v>
      </c>
    </row>
    <row r="77" spans="2:5" s="5" customFormat="1" ht="15.75" customHeight="1" x14ac:dyDescent="0.2">
      <c r="B77" s="26" t="s">
        <v>72</v>
      </c>
      <c r="C77" s="27">
        <v>5</v>
      </c>
      <c r="D77" s="27">
        <v>1</v>
      </c>
      <c r="E77" s="28">
        <v>20</v>
      </c>
    </row>
    <row r="78" spans="2:5" ht="15.75" customHeight="1" x14ac:dyDescent="0.2">
      <c r="B78" s="30" t="s">
        <v>73</v>
      </c>
      <c r="C78" s="31">
        <v>0</v>
      </c>
      <c r="D78" s="31">
        <v>0</v>
      </c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5</v>
      </c>
      <c r="D80" s="31">
        <v>1</v>
      </c>
      <c r="E80" s="33">
        <v>20</v>
      </c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/>
      <c r="D85" s="31"/>
      <c r="E85" s="33"/>
    </row>
    <row r="86" spans="2:5" s="5" customFormat="1" ht="15.75" customHeight="1" x14ac:dyDescent="0.2">
      <c r="B86" s="26" t="s">
        <v>81</v>
      </c>
      <c r="C86" s="27">
        <v>2586</v>
      </c>
      <c r="D86" s="27">
        <v>2301</v>
      </c>
      <c r="E86" s="28">
        <v>88.97911832946636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102</v>
      </c>
      <c r="D89" s="31">
        <v>102</v>
      </c>
      <c r="E89" s="33">
        <v>100</v>
      </c>
    </row>
    <row r="90" spans="2:5" ht="15.75" customHeight="1" x14ac:dyDescent="0.2">
      <c r="B90" s="30" t="s">
        <v>85</v>
      </c>
      <c r="C90" s="31">
        <v>1280</v>
      </c>
      <c r="D90" s="31">
        <v>1280</v>
      </c>
      <c r="E90" s="33">
        <v>100</v>
      </c>
    </row>
    <row r="91" spans="2:5" ht="15.75" customHeight="1" x14ac:dyDescent="0.2">
      <c r="B91" s="30" t="s">
        <v>86</v>
      </c>
      <c r="C91" s="31">
        <v>167</v>
      </c>
      <c r="D91" s="31">
        <v>167</v>
      </c>
      <c r="E91" s="33">
        <v>100</v>
      </c>
    </row>
    <row r="92" spans="2:5" ht="15.75" customHeight="1" x14ac:dyDescent="0.2">
      <c r="B92" s="30" t="s">
        <v>87</v>
      </c>
      <c r="C92" s="31">
        <v>37</v>
      </c>
      <c r="D92" s="31">
        <v>37</v>
      </c>
      <c r="E92" s="33">
        <v>100</v>
      </c>
    </row>
    <row r="93" spans="2:5" ht="15.75" customHeight="1" x14ac:dyDescent="0.2">
      <c r="B93" s="30" t="s">
        <v>88</v>
      </c>
      <c r="C93" s="31">
        <v>1000</v>
      </c>
      <c r="D93" s="31">
        <v>715</v>
      </c>
      <c r="E93" s="33">
        <v>71.5</v>
      </c>
    </row>
    <row r="94" spans="2:5" s="5" customFormat="1" ht="15.75" customHeight="1" x14ac:dyDescent="0.2">
      <c r="B94" s="26" t="s">
        <v>89</v>
      </c>
      <c r="C94" s="27">
        <v>664</v>
      </c>
      <c r="D94" s="27">
        <v>500</v>
      </c>
      <c r="E94" s="37">
        <v>75.301204819277118</v>
      </c>
    </row>
    <row r="95" spans="2:5" s="5" customFormat="1" ht="15.75" customHeight="1" x14ac:dyDescent="0.2">
      <c r="B95" s="26" t="s">
        <v>90</v>
      </c>
      <c r="C95" s="27">
        <v>658</v>
      </c>
      <c r="D95" s="27">
        <v>494</v>
      </c>
      <c r="E95" s="37">
        <v>75.075987841945292</v>
      </c>
    </row>
    <row r="96" spans="2:5" ht="15.75" customHeight="1" x14ac:dyDescent="0.2">
      <c r="B96" s="30" t="s">
        <v>91</v>
      </c>
      <c r="C96" s="31">
        <v>0</v>
      </c>
      <c r="D96" s="31">
        <v>0</v>
      </c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658</v>
      </c>
      <c r="D99" s="31">
        <v>494</v>
      </c>
      <c r="E99" s="38">
        <v>75.075987841945292</v>
      </c>
    </row>
    <row r="100" spans="2:5" ht="15.75" customHeight="1" x14ac:dyDescent="0.2">
      <c r="B100" s="30" t="s">
        <v>95</v>
      </c>
      <c r="C100" s="31"/>
      <c r="D100" s="31"/>
      <c r="E100" s="38"/>
    </row>
    <row r="101" spans="2:5" s="5" customFormat="1" ht="15.75" customHeight="1" x14ac:dyDescent="0.2">
      <c r="B101" s="26" t="s">
        <v>96</v>
      </c>
      <c r="C101" s="27">
        <v>6</v>
      </c>
      <c r="D101" s="27">
        <v>6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/>
      <c r="D110" s="31"/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</sheetData>
  <phoneticPr fontId="0" type="noConversion"/>
  <hyperlinks>
    <hyperlink ref="C4" location="Ocak!A1" display="Ocak" xr:uid="{196633BC-0820-4647-98AC-15D3DA76A71C}"/>
    <hyperlink ref="D4" location="Şubat!A1" display="Şubat" xr:uid="{4E630353-53A1-4C2F-90DF-06EDD7F6E27E}"/>
    <hyperlink ref="E4" location="Mart!A1" display="Mart" xr:uid="{BC59CC6A-E627-4F2D-BC36-0EF93E8FCE89}"/>
    <hyperlink ref="C5" location="Nisan!A1" display="Nisan" xr:uid="{42AB14EC-770A-4307-ACC2-5144BE66738C}"/>
    <hyperlink ref="D5" location="Mayıs!A1" display="Mayıs" xr:uid="{85743892-BD37-4B4C-842D-842D6D0D4E09}"/>
    <hyperlink ref="E5" location="Haziran!A1" display="Haziran" xr:uid="{33053F79-9F83-4927-A0BE-3908524544E7}"/>
    <hyperlink ref="C6" location="Temmuz!A1" display="Temmuz" xr:uid="{F03FD64E-02D7-43C6-AAFB-922AC5439D97}"/>
    <hyperlink ref="D6" location="Ağustos!A1" display="Ağustos" xr:uid="{AD3FC731-4C49-49E8-8C34-022D1619E6E7}"/>
    <hyperlink ref="E6" location="Eylül!A1" display="Eylül" xr:uid="{DC12C8A6-4154-49F6-B459-F1B80597A52A}"/>
    <hyperlink ref="C7" location="Ekim!A1" display="Ekim" xr:uid="{5CB82817-999E-4054-BD41-6063ED722888}"/>
    <hyperlink ref="D7" location="Kasım!A1" display="Kasım" xr:uid="{35ECF5CE-223F-4292-BF9B-F8300BE143EF}"/>
    <hyperlink ref="E7" location="Aralık!A1" display="Aralık" xr:uid="{96168619-2F69-4EE2-96AB-D4DFC15C2DF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4D935-9606-44FF-B09E-D7F98DFD849E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9.25" customHeight="1" thickBot="1" x14ac:dyDescent="0.25"/>
    <row r="2" spans="2:7" s="2" customFormat="1" ht="24.75" customHeight="1" thickBot="1" x14ac:dyDescent="0.3">
      <c r="B2" s="15" t="s">
        <v>201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446117</v>
      </c>
      <c r="D10" s="27">
        <v>376121</v>
      </c>
      <c r="E10" s="28">
        <v>84.30994559723122</v>
      </c>
    </row>
    <row r="11" spans="2:7" s="5" customFormat="1" ht="15.75" customHeight="1" x14ac:dyDescent="0.2">
      <c r="B11" s="26" t="s">
        <v>5</v>
      </c>
      <c r="C11" s="27">
        <v>377204</v>
      </c>
      <c r="D11" s="27">
        <v>332197</v>
      </c>
      <c r="E11" s="29">
        <v>88.068260145703647</v>
      </c>
    </row>
    <row r="12" spans="2:7" s="5" customFormat="1" ht="15.75" customHeight="1" x14ac:dyDescent="0.2">
      <c r="B12" s="26" t="s">
        <v>6</v>
      </c>
      <c r="C12" s="27">
        <v>80194</v>
      </c>
      <c r="D12" s="27">
        <v>52090</v>
      </c>
      <c r="E12" s="29">
        <v>64.954984163403751</v>
      </c>
      <c r="G12" s="6"/>
    </row>
    <row r="13" spans="2:7" s="5" customFormat="1" ht="15.75" customHeight="1" x14ac:dyDescent="0.2">
      <c r="B13" s="26" t="s">
        <v>7</v>
      </c>
      <c r="C13" s="27">
        <v>76602</v>
      </c>
      <c r="D13" s="27">
        <v>50429</v>
      </c>
      <c r="E13" s="29">
        <v>65.832484791519803</v>
      </c>
    </row>
    <row r="14" spans="2:7" ht="15.75" customHeight="1" x14ac:dyDescent="0.2">
      <c r="B14" s="30" t="s">
        <v>8</v>
      </c>
      <c r="C14" s="31">
        <v>3224</v>
      </c>
      <c r="D14" s="31">
        <v>1492</v>
      </c>
      <c r="E14" s="32">
        <v>46.277915632754343</v>
      </c>
    </row>
    <row r="15" spans="2:7" ht="15.75" customHeight="1" x14ac:dyDescent="0.2">
      <c r="B15" s="30" t="s">
        <v>9</v>
      </c>
      <c r="C15" s="31">
        <v>470</v>
      </c>
      <c r="D15" s="31">
        <v>267</v>
      </c>
      <c r="E15" s="32">
        <v>56.808510638297868</v>
      </c>
    </row>
    <row r="16" spans="2:7" ht="15.75" customHeight="1" x14ac:dyDescent="0.2">
      <c r="B16" s="30" t="s">
        <v>10</v>
      </c>
      <c r="C16" s="31">
        <v>70804</v>
      </c>
      <c r="D16" s="31">
        <v>47110</v>
      </c>
      <c r="E16" s="32">
        <v>66.535788938478049</v>
      </c>
    </row>
    <row r="17" spans="2:5" ht="15.75" customHeight="1" x14ac:dyDescent="0.2">
      <c r="B17" s="30" t="s">
        <v>11</v>
      </c>
      <c r="C17" s="31">
        <v>2104</v>
      </c>
      <c r="D17" s="31">
        <v>1560</v>
      </c>
      <c r="E17" s="32">
        <v>74.144486692015207</v>
      </c>
    </row>
    <row r="18" spans="2:5" s="5" customFormat="1" ht="15.75" customHeight="1" x14ac:dyDescent="0.2">
      <c r="B18" s="26" t="s">
        <v>12</v>
      </c>
      <c r="C18" s="27">
        <v>3592</v>
      </c>
      <c r="D18" s="27">
        <v>1661</v>
      </c>
      <c r="E18" s="29">
        <v>46.241648106904229</v>
      </c>
    </row>
    <row r="19" spans="2:5" ht="15.75" customHeight="1" x14ac:dyDescent="0.2">
      <c r="B19" s="30" t="s">
        <v>13</v>
      </c>
      <c r="C19" s="31">
        <v>1210</v>
      </c>
      <c r="D19" s="31">
        <v>-97</v>
      </c>
      <c r="E19" s="32">
        <v>-8.0165289256198342</v>
      </c>
    </row>
    <row r="20" spans="2:5" ht="15.75" customHeight="1" x14ac:dyDescent="0.2">
      <c r="B20" s="30" t="s">
        <v>14</v>
      </c>
      <c r="C20" s="31">
        <v>4</v>
      </c>
      <c r="D20" s="31">
        <v>0</v>
      </c>
      <c r="E20" s="32">
        <v>0</v>
      </c>
    </row>
    <row r="21" spans="2:5" ht="15.75" customHeight="1" x14ac:dyDescent="0.2">
      <c r="B21" s="30" t="s">
        <v>15</v>
      </c>
      <c r="C21" s="31">
        <v>2378</v>
      </c>
      <c r="D21" s="31">
        <v>1758</v>
      </c>
      <c r="E21" s="32">
        <v>73.927670311185864</v>
      </c>
    </row>
    <row r="22" spans="2:5" s="4" customFormat="1" ht="15.75" customHeight="1" x14ac:dyDescent="0.2">
      <c r="B22" s="26" t="s">
        <v>16</v>
      </c>
      <c r="C22" s="27">
        <v>6371</v>
      </c>
      <c r="D22" s="27">
        <v>3473</v>
      </c>
      <c r="E22" s="28">
        <v>54.512635379061372</v>
      </c>
    </row>
    <row r="23" spans="2:5" s="8" customFormat="1" ht="15.75" customHeight="1" x14ac:dyDescent="0.2">
      <c r="B23" s="30" t="s">
        <v>17</v>
      </c>
      <c r="C23" s="31">
        <v>72</v>
      </c>
      <c r="D23" s="31">
        <v>10</v>
      </c>
      <c r="E23" s="33">
        <v>13.888888888888889</v>
      </c>
    </row>
    <row r="24" spans="2:5" s="8" customFormat="1" ht="15.75" customHeight="1" x14ac:dyDescent="0.2">
      <c r="B24" s="30" t="s">
        <v>18</v>
      </c>
      <c r="C24" s="31">
        <v>6299</v>
      </c>
      <c r="D24" s="31">
        <v>3463</v>
      </c>
      <c r="E24" s="33">
        <v>54.976980473090961</v>
      </c>
    </row>
    <row r="25" spans="2:5" s="4" customFormat="1" ht="15.75" customHeight="1" x14ac:dyDescent="0.2">
      <c r="B25" s="26" t="s">
        <v>19</v>
      </c>
      <c r="C25" s="27">
        <v>16738</v>
      </c>
      <c r="D25" s="27">
        <v>10150</v>
      </c>
      <c r="E25" s="28">
        <v>60.640458836181146</v>
      </c>
    </row>
    <row r="26" spans="2:5" s="4" customFormat="1" ht="15.75" customHeight="1" x14ac:dyDescent="0.2">
      <c r="B26" s="26" t="s">
        <v>20</v>
      </c>
      <c r="C26" s="27">
        <v>14443</v>
      </c>
      <c r="D26" s="27">
        <v>7915</v>
      </c>
      <c r="E26" s="28">
        <v>54.801634009554803</v>
      </c>
    </row>
    <row r="27" spans="2:5" s="8" customFormat="1" ht="15.75" customHeight="1" x14ac:dyDescent="0.2">
      <c r="B27" s="30" t="s">
        <v>21</v>
      </c>
      <c r="C27" s="31">
        <v>14226</v>
      </c>
      <c r="D27" s="31">
        <v>7709</v>
      </c>
      <c r="E27" s="33">
        <v>54.18951216083228</v>
      </c>
    </row>
    <row r="28" spans="2:5" s="8" customFormat="1" ht="15.75" customHeight="1" x14ac:dyDescent="0.2">
      <c r="B28" s="30" t="s">
        <v>22</v>
      </c>
      <c r="C28" s="31">
        <v>217</v>
      </c>
      <c r="D28" s="31">
        <v>206</v>
      </c>
      <c r="E28" s="33">
        <v>94.930875576036868</v>
      </c>
    </row>
    <row r="29" spans="2:5" s="4" customFormat="1" ht="15.75" customHeight="1" x14ac:dyDescent="0.2">
      <c r="B29" s="26" t="s">
        <v>23</v>
      </c>
      <c r="C29" s="27">
        <v>210</v>
      </c>
      <c r="D29" s="27">
        <v>199</v>
      </c>
      <c r="E29" s="28">
        <v>94.761904761904759</v>
      </c>
    </row>
    <row r="30" spans="2:5" s="8" customFormat="1" ht="15.75" customHeight="1" x14ac:dyDescent="0.2">
      <c r="B30" s="30" t="s">
        <v>24</v>
      </c>
      <c r="C30" s="31">
        <v>14</v>
      </c>
      <c r="D30" s="31">
        <v>5</v>
      </c>
      <c r="E30" s="33">
        <v>35.714285714285715</v>
      </c>
    </row>
    <row r="31" spans="2:5" s="8" customFormat="1" ht="15.75" customHeight="1" x14ac:dyDescent="0.2">
      <c r="B31" s="30" t="s">
        <v>203</v>
      </c>
      <c r="C31" s="31">
        <v>114</v>
      </c>
      <c r="D31" s="31">
        <v>114</v>
      </c>
      <c r="E31" s="33"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82</v>
      </c>
      <c r="D35" s="31">
        <v>80</v>
      </c>
      <c r="E35" s="32">
        <v>97.560975609756099</v>
      </c>
    </row>
    <row r="36" spans="2:5" s="5" customFormat="1" ht="15.75" customHeight="1" x14ac:dyDescent="0.2">
      <c r="B36" s="26" t="s">
        <v>30</v>
      </c>
      <c r="C36" s="27">
        <v>2085</v>
      </c>
      <c r="D36" s="27">
        <v>2036</v>
      </c>
      <c r="E36" s="29">
        <v>97.649880095923265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252210</v>
      </c>
      <c r="D39" s="27">
        <v>252210</v>
      </c>
      <c r="E39" s="28">
        <v>100</v>
      </c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>
        <v>252210</v>
      </c>
      <c r="D41" s="31">
        <v>252210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11219</v>
      </c>
      <c r="D43" s="27">
        <v>6337</v>
      </c>
      <c r="E43" s="28">
        <v>56.484535163561809</v>
      </c>
    </row>
    <row r="44" spans="2:5" s="4" customFormat="1" ht="15.75" customHeight="1" x14ac:dyDescent="0.2">
      <c r="B44" s="26" t="s">
        <v>38</v>
      </c>
      <c r="C44" s="27">
        <v>8502</v>
      </c>
      <c r="D44" s="27">
        <v>7873</v>
      </c>
      <c r="E44" s="28">
        <v>92.601740766878379</v>
      </c>
    </row>
    <row r="45" spans="2:5" s="4" customFormat="1" ht="15.75" customHeight="1" x14ac:dyDescent="0.2">
      <c r="B45" s="26" t="s">
        <v>39</v>
      </c>
      <c r="C45" s="27">
        <v>1970</v>
      </c>
      <c r="D45" s="27">
        <v>64</v>
      </c>
      <c r="E45" s="28">
        <v>3.248730964467005</v>
      </c>
    </row>
    <row r="46" spans="2:5" s="4" customFormat="1" ht="15.75" customHeight="1" x14ac:dyDescent="0.2">
      <c r="B46" s="26" t="s">
        <v>40</v>
      </c>
      <c r="C46" s="27">
        <v>68490</v>
      </c>
      <c r="D46" s="27">
        <v>43631</v>
      </c>
      <c r="E46" s="28">
        <v>63.704190392758065</v>
      </c>
    </row>
    <row r="47" spans="2:5" s="4" customFormat="1" ht="15.75" customHeight="1" x14ac:dyDescent="0.2">
      <c r="B47" s="26" t="s">
        <v>41</v>
      </c>
      <c r="C47" s="27">
        <v>7122</v>
      </c>
      <c r="D47" s="27">
        <v>7122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7122</v>
      </c>
      <c r="D48" s="31">
        <v>7122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0</v>
      </c>
      <c r="D50" s="31">
        <v>0</v>
      </c>
      <c r="E50" s="33"/>
    </row>
    <row r="51" spans="2:5" s="4" customFormat="1" ht="15.75" customHeight="1" x14ac:dyDescent="0.2">
      <c r="B51" s="26" t="s">
        <v>45</v>
      </c>
      <c r="C51" s="27">
        <v>6</v>
      </c>
      <c r="D51" s="27">
        <v>6</v>
      </c>
      <c r="E51" s="28">
        <v>100</v>
      </c>
    </row>
    <row r="52" spans="2:5" s="4" customFormat="1" ht="15.75" customHeight="1" x14ac:dyDescent="0.2">
      <c r="B52" s="26" t="s">
        <v>46</v>
      </c>
      <c r="C52" s="27">
        <v>6</v>
      </c>
      <c r="D52" s="27">
        <v>6</v>
      </c>
      <c r="E52" s="28">
        <v>100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12379</v>
      </c>
      <c r="D60" s="27">
        <v>6850</v>
      </c>
      <c r="E60" s="28">
        <v>55.33564908312465</v>
      </c>
    </row>
    <row r="61" spans="2:5" s="4" customFormat="1" ht="15.75" customHeight="1" x14ac:dyDescent="0.2">
      <c r="B61" s="26" t="s">
        <v>56</v>
      </c>
      <c r="C61" s="27">
        <v>1148</v>
      </c>
      <c r="D61" s="27">
        <v>946</v>
      </c>
      <c r="E61" s="28">
        <v>82.404181184668985</v>
      </c>
    </row>
    <row r="62" spans="2:5" s="8" customFormat="1" ht="15.75" customHeight="1" x14ac:dyDescent="0.2">
      <c r="B62" s="30" t="s">
        <v>57</v>
      </c>
      <c r="C62" s="31">
        <v>431</v>
      </c>
      <c r="D62" s="31">
        <v>431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475</v>
      </c>
      <c r="D63" s="31">
        <v>273</v>
      </c>
      <c r="E63" s="33">
        <v>57.473684210526322</v>
      </c>
    </row>
    <row r="64" spans="2:5" s="8" customFormat="1" ht="15.75" customHeight="1" x14ac:dyDescent="0.2">
      <c r="B64" s="30" t="s">
        <v>59</v>
      </c>
      <c r="C64" s="31">
        <v>242</v>
      </c>
      <c r="D64" s="31">
        <v>242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11231</v>
      </c>
      <c r="D65" s="27">
        <v>5904</v>
      </c>
      <c r="E65" s="28">
        <v>52.568782833229456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11121</v>
      </c>
      <c r="D67" s="31">
        <v>5852</v>
      </c>
      <c r="E67" s="33">
        <v>52.621167161226509</v>
      </c>
    </row>
    <row r="68" spans="2:5" s="8" customFormat="1" ht="15.75" customHeight="1" x14ac:dyDescent="0.2">
      <c r="B68" s="30" t="s">
        <v>63</v>
      </c>
      <c r="C68" s="31">
        <v>110</v>
      </c>
      <c r="D68" s="31">
        <v>52</v>
      </c>
      <c r="E68" s="33">
        <v>47.272727272727273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46615</v>
      </c>
      <c r="D70" s="27">
        <v>27569</v>
      </c>
      <c r="E70" s="28">
        <v>59.141907111444816</v>
      </c>
    </row>
    <row r="71" spans="2:5" s="8" customFormat="1" ht="15.75" customHeight="1" x14ac:dyDescent="0.2">
      <c r="B71" s="34" t="s">
        <v>66</v>
      </c>
      <c r="C71" s="35">
        <v>185</v>
      </c>
      <c r="D71" s="35">
        <v>71</v>
      </c>
      <c r="E71" s="33">
        <v>38.378378378378379</v>
      </c>
    </row>
    <row r="72" spans="2:5" s="8" customFormat="1" ht="15.75" customHeight="1" x14ac:dyDescent="0.2">
      <c r="B72" s="34" t="s">
        <v>67</v>
      </c>
      <c r="C72" s="35">
        <v>55</v>
      </c>
      <c r="D72" s="35">
        <v>54</v>
      </c>
      <c r="E72" s="33">
        <v>98.181818181818187</v>
      </c>
    </row>
    <row r="73" spans="2:5" s="8" customFormat="1" ht="15.75" customHeight="1" x14ac:dyDescent="0.2">
      <c r="B73" s="34" t="s">
        <v>68</v>
      </c>
      <c r="C73" s="35">
        <v>995</v>
      </c>
      <c r="D73" s="35">
        <v>294</v>
      </c>
      <c r="E73" s="33">
        <v>29.547738693467334</v>
      </c>
    </row>
    <row r="74" spans="2:5" s="8" customFormat="1" ht="15.75" customHeight="1" x14ac:dyDescent="0.2">
      <c r="B74" s="34" t="s">
        <v>69</v>
      </c>
      <c r="C74" s="35">
        <v>29916</v>
      </c>
      <c r="D74" s="35">
        <v>17496</v>
      </c>
      <c r="E74" s="33">
        <v>58.483754512635379</v>
      </c>
    </row>
    <row r="75" spans="2:5" s="8" customFormat="1" ht="15.75" customHeight="1" x14ac:dyDescent="0.2">
      <c r="B75" s="34" t="s">
        <v>70</v>
      </c>
      <c r="C75" s="35">
        <v>11433</v>
      </c>
      <c r="D75" s="35">
        <v>9109</v>
      </c>
      <c r="E75" s="33">
        <v>79.672876760255392</v>
      </c>
    </row>
    <row r="76" spans="2:5" s="8" customFormat="1" ht="15.75" customHeight="1" x14ac:dyDescent="0.2">
      <c r="B76" s="34" t="s">
        <v>71</v>
      </c>
      <c r="C76" s="35">
        <v>4031</v>
      </c>
      <c r="D76" s="35">
        <v>545</v>
      </c>
      <c r="E76" s="33">
        <v>13.520218308112131</v>
      </c>
    </row>
    <row r="77" spans="2:5" s="5" customFormat="1" ht="15.75" customHeight="1" x14ac:dyDescent="0.2">
      <c r="B77" s="26" t="s">
        <v>72</v>
      </c>
      <c r="C77" s="27">
        <v>1</v>
      </c>
      <c r="D77" s="27">
        <v>1</v>
      </c>
      <c r="E77" s="28">
        <v>100</v>
      </c>
    </row>
    <row r="78" spans="2:5" ht="15.75" customHeight="1" x14ac:dyDescent="0.2">
      <c r="B78" s="30" t="s">
        <v>73</v>
      </c>
      <c r="C78" s="31">
        <v>0</v>
      </c>
      <c r="D78" s="31">
        <v>0</v>
      </c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1</v>
      </c>
      <c r="D80" s="31">
        <v>1</v>
      </c>
      <c r="E80" s="33">
        <v>100</v>
      </c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/>
      <c r="D85" s="31"/>
      <c r="E85" s="33"/>
    </row>
    <row r="86" spans="2:5" s="5" customFormat="1" ht="15.75" customHeight="1" x14ac:dyDescent="0.2">
      <c r="B86" s="26" t="s">
        <v>81</v>
      </c>
      <c r="C86" s="27">
        <v>2367</v>
      </c>
      <c r="D86" s="27">
        <v>2083</v>
      </c>
      <c r="E86" s="28">
        <v>88.001689902830577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90</v>
      </c>
      <c r="D89" s="31">
        <v>90</v>
      </c>
      <c r="E89" s="33">
        <v>100</v>
      </c>
    </row>
    <row r="90" spans="2:5" ht="15.75" customHeight="1" x14ac:dyDescent="0.2">
      <c r="B90" s="30" t="s">
        <v>85</v>
      </c>
      <c r="C90" s="31">
        <v>1169</v>
      </c>
      <c r="D90" s="31">
        <v>1169</v>
      </c>
      <c r="E90" s="33">
        <v>100</v>
      </c>
    </row>
    <row r="91" spans="2:5" ht="15.75" customHeight="1" x14ac:dyDescent="0.2">
      <c r="B91" s="30" t="s">
        <v>86</v>
      </c>
      <c r="C91" s="31">
        <v>159</v>
      </c>
      <c r="D91" s="31">
        <v>159</v>
      </c>
      <c r="E91" s="33">
        <v>100</v>
      </c>
    </row>
    <row r="92" spans="2:5" ht="15.75" customHeight="1" x14ac:dyDescent="0.2">
      <c r="B92" s="30" t="s">
        <v>87</v>
      </c>
      <c r="C92" s="31">
        <v>29</v>
      </c>
      <c r="D92" s="31">
        <v>29</v>
      </c>
      <c r="E92" s="33">
        <v>100</v>
      </c>
    </row>
    <row r="93" spans="2:5" ht="15.75" customHeight="1" x14ac:dyDescent="0.2">
      <c r="B93" s="30" t="s">
        <v>88</v>
      </c>
      <c r="C93" s="31">
        <v>920</v>
      </c>
      <c r="D93" s="31">
        <v>636</v>
      </c>
      <c r="E93" s="33">
        <v>69.130434782608702</v>
      </c>
    </row>
    <row r="94" spans="2:5" s="5" customFormat="1" ht="15.75" customHeight="1" x14ac:dyDescent="0.2">
      <c r="B94" s="26" t="s">
        <v>89</v>
      </c>
      <c r="C94" s="27">
        <v>423</v>
      </c>
      <c r="D94" s="27">
        <v>293</v>
      </c>
      <c r="E94" s="37">
        <v>69.267139479905438</v>
      </c>
    </row>
    <row r="95" spans="2:5" s="5" customFormat="1" ht="15.75" customHeight="1" x14ac:dyDescent="0.2">
      <c r="B95" s="26" t="s">
        <v>90</v>
      </c>
      <c r="C95" s="27">
        <v>417</v>
      </c>
      <c r="D95" s="27">
        <v>287</v>
      </c>
      <c r="E95" s="37">
        <v>68.824940047961633</v>
      </c>
    </row>
    <row r="96" spans="2:5" ht="15.75" customHeight="1" x14ac:dyDescent="0.2">
      <c r="B96" s="30" t="s">
        <v>91</v>
      </c>
      <c r="C96" s="31">
        <v>1</v>
      </c>
      <c r="D96" s="31">
        <v>1</v>
      </c>
      <c r="E96" s="38">
        <v>100</v>
      </c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416</v>
      </c>
      <c r="D99" s="31">
        <v>286</v>
      </c>
      <c r="E99" s="38">
        <v>68.75</v>
      </c>
    </row>
    <row r="100" spans="2:5" ht="15.75" customHeight="1" x14ac:dyDescent="0.2">
      <c r="B100" s="30" t="s">
        <v>95</v>
      </c>
      <c r="C100" s="31"/>
      <c r="D100" s="31"/>
      <c r="E100" s="38"/>
    </row>
    <row r="101" spans="2:5" s="5" customFormat="1" ht="15.75" customHeight="1" x14ac:dyDescent="0.2">
      <c r="B101" s="26" t="s">
        <v>96</v>
      </c>
      <c r="C101" s="27">
        <v>6</v>
      </c>
      <c r="D101" s="27">
        <v>6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/>
      <c r="D110" s="31"/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</sheetData>
  <phoneticPr fontId="0" type="noConversion"/>
  <hyperlinks>
    <hyperlink ref="C4" location="Ocak!A1" display="Ocak" xr:uid="{76BC897B-B248-4780-8965-8548A3E9B94E}"/>
    <hyperlink ref="D4" location="Şubat!A1" display="Şubat" xr:uid="{73EF6A2F-0E4B-4E41-BCD4-DE1C32ACBB5C}"/>
    <hyperlink ref="E4" location="Mart!A1" display="Mart" xr:uid="{3A27BB36-810A-4E39-86E4-2CF420573B86}"/>
    <hyperlink ref="C5" location="Nisan!A1" display="Nisan" xr:uid="{D595BEFD-BE78-4A8B-9D31-E4D9B5ADE550}"/>
    <hyperlink ref="D5" location="Mayıs!A1" display="Mayıs" xr:uid="{64D0D04D-C109-477F-B4A1-324BB47559A7}"/>
    <hyperlink ref="E5" location="Haziran!A1" display="Haziran" xr:uid="{9F2BD94F-ED3B-48C9-8CF2-188255CADC68}"/>
    <hyperlink ref="C6" location="Temmuz!A1" display="Temmuz" xr:uid="{BE70407D-58AA-4FC5-9DD0-822CD1D3808F}"/>
    <hyperlink ref="D6" location="Ağustos!A1" display="Ağustos" xr:uid="{79973AC1-6FCC-423A-97EC-6B32CDF778D3}"/>
    <hyperlink ref="E6" location="Eylül!A1" display="Eylül" xr:uid="{2E749AB8-965A-4680-B333-BF501643913C}"/>
    <hyperlink ref="C7" location="Ekim!A1" display="Ekim" xr:uid="{DF3A050F-840F-41AB-8D93-02E76BF81909}"/>
    <hyperlink ref="D7" location="Kasım!A1" display="Kasım" xr:uid="{8AD36DF0-F8B7-41F8-B0E0-E2DBC46DEABA}"/>
    <hyperlink ref="E7" location="Aralık!A1" display="Aralık" xr:uid="{0ACC11A2-63DE-42A3-A661-32B916B7B30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8A084-C218-41B3-B6C8-96AAA07A40EE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9.25" customHeight="1" thickBot="1" x14ac:dyDescent="0.25"/>
    <row r="2" spans="2:7" s="2" customFormat="1" ht="24.75" customHeight="1" thickBot="1" x14ac:dyDescent="0.3">
      <c r="B2" s="15" t="s">
        <v>199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f>+C11+C46+C95+C106</f>
        <v>396142</v>
      </c>
      <c r="D10" s="27">
        <f>+D11+D46+D95+D106</f>
        <v>323916</v>
      </c>
      <c r="E10" s="28">
        <f t="shared" ref="E10:E73" si="0">+D10/C10*100</f>
        <v>81.76764897435767</v>
      </c>
    </row>
    <row r="11" spans="2:7" s="5" customFormat="1" ht="15.75" customHeight="1" x14ac:dyDescent="0.2">
      <c r="B11" s="26" t="s">
        <v>5</v>
      </c>
      <c r="C11" s="27">
        <f>+C12+C22+C25+C39+C43+C44+C45</f>
        <v>328972</v>
      </c>
      <c r="D11" s="27">
        <f>+D12+D22+D25+D39+D43+D44+D45</f>
        <v>281771</v>
      </c>
      <c r="E11" s="29">
        <f t="shared" si="0"/>
        <v>85.651970380457911</v>
      </c>
    </row>
    <row r="12" spans="2:7" s="5" customFormat="1" ht="15.75" customHeight="1" x14ac:dyDescent="0.2">
      <c r="B12" s="26" t="s">
        <v>6</v>
      </c>
      <c r="C12" s="27">
        <f>+C13+C18</f>
        <v>73896</v>
      </c>
      <c r="D12" s="27">
        <f>+D13+D18</f>
        <v>44318</v>
      </c>
      <c r="E12" s="29">
        <f t="shared" si="0"/>
        <v>59.973476236873445</v>
      </c>
      <c r="G12" s="6"/>
    </row>
    <row r="13" spans="2:7" s="5" customFormat="1" ht="15.75" customHeight="1" x14ac:dyDescent="0.2">
      <c r="B13" s="26" t="s">
        <v>7</v>
      </c>
      <c r="C13" s="27">
        <f>SUM(C14:C17)</f>
        <v>70341</v>
      </c>
      <c r="D13" s="27">
        <f>SUM(D14:D17)</f>
        <v>42774</v>
      </c>
      <c r="E13" s="29">
        <f t="shared" si="0"/>
        <v>60.809485221990023</v>
      </c>
    </row>
    <row r="14" spans="2:7" ht="15.75" customHeight="1" x14ac:dyDescent="0.2">
      <c r="B14" s="30" t="s">
        <v>8</v>
      </c>
      <c r="C14" s="31">
        <v>3450</v>
      </c>
      <c r="D14" s="31">
        <v>1616</v>
      </c>
      <c r="E14" s="32">
        <f t="shared" si="0"/>
        <v>46.840579710144922</v>
      </c>
    </row>
    <row r="15" spans="2:7" ht="15.75" customHeight="1" x14ac:dyDescent="0.2">
      <c r="B15" s="30" t="s">
        <v>9</v>
      </c>
      <c r="C15" s="31">
        <v>467</v>
      </c>
      <c r="D15" s="31">
        <v>258</v>
      </c>
      <c r="E15" s="32">
        <f t="shared" si="0"/>
        <v>55.246252676659523</v>
      </c>
    </row>
    <row r="16" spans="2:7" ht="15.75" customHeight="1" x14ac:dyDescent="0.2">
      <c r="B16" s="30" t="s">
        <v>10</v>
      </c>
      <c r="C16" s="31">
        <v>64325</v>
      </c>
      <c r="D16" s="31">
        <v>39422</v>
      </c>
      <c r="E16" s="32">
        <f t="shared" si="0"/>
        <v>61.285658764088616</v>
      </c>
    </row>
    <row r="17" spans="2:5" ht="15.75" customHeight="1" x14ac:dyDescent="0.2">
      <c r="B17" s="30" t="s">
        <v>11</v>
      </c>
      <c r="C17" s="31">
        <v>2099</v>
      </c>
      <c r="D17" s="31">
        <v>1478</v>
      </c>
      <c r="E17" s="32">
        <f t="shared" si="0"/>
        <v>70.414483087184379</v>
      </c>
    </row>
    <row r="18" spans="2:5" s="5" customFormat="1" ht="15.75" customHeight="1" x14ac:dyDescent="0.2">
      <c r="B18" s="26" t="s">
        <v>12</v>
      </c>
      <c r="C18" s="27">
        <f>SUM(C19:C21)</f>
        <v>3555</v>
      </c>
      <c r="D18" s="27">
        <f>SUM(D19:D21)</f>
        <v>1544</v>
      </c>
      <c r="E18" s="29">
        <f t="shared" si="0"/>
        <v>43.431786216596343</v>
      </c>
    </row>
    <row r="19" spans="2:5" ht="15.75" customHeight="1" x14ac:dyDescent="0.2">
      <c r="B19" s="30" t="s">
        <v>13</v>
      </c>
      <c r="C19" s="31">
        <v>1168</v>
      </c>
      <c r="D19" s="31">
        <v>-133</v>
      </c>
      <c r="E19" s="32">
        <f t="shared" si="0"/>
        <v>-11.386986301369863</v>
      </c>
    </row>
    <row r="20" spans="2:5" ht="15.75" customHeight="1" x14ac:dyDescent="0.2">
      <c r="B20" s="30" t="s">
        <v>14</v>
      </c>
      <c r="C20" s="31">
        <v>4</v>
      </c>
      <c r="D20" s="31">
        <v>0</v>
      </c>
      <c r="E20" s="32">
        <f t="shared" si="0"/>
        <v>0</v>
      </c>
    </row>
    <row r="21" spans="2:5" ht="15.75" customHeight="1" x14ac:dyDescent="0.2">
      <c r="B21" s="30" t="s">
        <v>15</v>
      </c>
      <c r="C21" s="31">
        <v>2383</v>
      </c>
      <c r="D21" s="31">
        <v>1677</v>
      </c>
      <c r="E21" s="32">
        <f t="shared" si="0"/>
        <v>70.373478808224931</v>
      </c>
    </row>
    <row r="22" spans="2:5" s="4" customFormat="1" ht="15.75" customHeight="1" x14ac:dyDescent="0.2">
      <c r="B22" s="26" t="s">
        <v>16</v>
      </c>
      <c r="C22" s="27">
        <f>SUM(C23:C24)</f>
        <v>6364</v>
      </c>
      <c r="D22" s="27">
        <f>SUM(D23:D24)</f>
        <v>3325</v>
      </c>
      <c r="E22" s="28">
        <f t="shared" si="0"/>
        <v>52.247014456316791</v>
      </c>
    </row>
    <row r="23" spans="2:5" s="8" customFormat="1" ht="15.75" customHeight="1" x14ac:dyDescent="0.2">
      <c r="B23" s="30" t="s">
        <v>17</v>
      </c>
      <c r="C23" s="31">
        <v>68</v>
      </c>
      <c r="D23" s="31">
        <v>9</v>
      </c>
      <c r="E23" s="33">
        <f t="shared" si="0"/>
        <v>13.23529411764706</v>
      </c>
    </row>
    <row r="24" spans="2:5" s="8" customFormat="1" ht="15.75" customHeight="1" x14ac:dyDescent="0.2">
      <c r="B24" s="30" t="s">
        <v>18</v>
      </c>
      <c r="C24" s="31">
        <v>6296</v>
      </c>
      <c r="D24" s="31">
        <v>3316</v>
      </c>
      <c r="E24" s="33">
        <f t="shared" si="0"/>
        <v>52.668360864040665</v>
      </c>
    </row>
    <row r="25" spans="2:5" s="4" customFormat="1" ht="15.75" customHeight="1" x14ac:dyDescent="0.2">
      <c r="B25" s="26" t="s">
        <v>19</v>
      </c>
      <c r="C25" s="27">
        <f>+C26+C29+C36+C37+C38</f>
        <v>16524</v>
      </c>
      <c r="D25" s="27">
        <f>+D26+D29+D36+D37+D38</f>
        <v>9319</v>
      </c>
      <c r="E25" s="28">
        <f t="shared" si="0"/>
        <v>56.396756233357536</v>
      </c>
    </row>
    <row r="26" spans="2:5" s="4" customFormat="1" ht="15.75" customHeight="1" x14ac:dyDescent="0.2">
      <c r="B26" s="26" t="s">
        <v>20</v>
      </c>
      <c r="C26" s="27">
        <f>SUM(C27:C28)</f>
        <v>14491</v>
      </c>
      <c r="D26" s="27">
        <f>SUM(D27:D28)</f>
        <v>7417</v>
      </c>
      <c r="E26" s="28">
        <f t="shared" si="0"/>
        <v>51.183493202677525</v>
      </c>
    </row>
    <row r="27" spans="2:5" s="8" customFormat="1" ht="15.75" customHeight="1" x14ac:dyDescent="0.2">
      <c r="B27" s="30" t="s">
        <v>21</v>
      </c>
      <c r="C27" s="31">
        <v>14299</v>
      </c>
      <c r="D27" s="31">
        <v>7271</v>
      </c>
      <c r="E27" s="33">
        <f t="shared" si="0"/>
        <v>50.849709769913979</v>
      </c>
    </row>
    <row r="28" spans="2:5" s="8" customFormat="1" ht="15.75" customHeight="1" x14ac:dyDescent="0.2">
      <c r="B28" s="30" t="s">
        <v>22</v>
      </c>
      <c r="C28" s="31">
        <v>192</v>
      </c>
      <c r="D28" s="31">
        <v>146</v>
      </c>
      <c r="E28" s="33">
        <f t="shared" si="0"/>
        <v>76.041666666666657</v>
      </c>
    </row>
    <row r="29" spans="2:5" s="4" customFormat="1" ht="15.75" customHeight="1" x14ac:dyDescent="0.2">
      <c r="B29" s="26" t="s">
        <v>23</v>
      </c>
      <c r="C29" s="27">
        <f>SUM(C30:C35)</f>
        <v>204</v>
      </c>
      <c r="D29" s="27">
        <f>SUM(D30:D35)</f>
        <v>188</v>
      </c>
      <c r="E29" s="28">
        <f t="shared" si="0"/>
        <v>92.156862745098039</v>
      </c>
    </row>
    <row r="30" spans="2:5" s="8" customFormat="1" ht="15.75" customHeight="1" x14ac:dyDescent="0.2">
      <c r="B30" s="30" t="s">
        <v>24</v>
      </c>
      <c r="C30" s="31">
        <v>14</v>
      </c>
      <c r="D30" s="31">
        <v>0</v>
      </c>
      <c r="E30" s="33">
        <f t="shared" si="0"/>
        <v>0</v>
      </c>
    </row>
    <row r="31" spans="2:5" s="8" customFormat="1" ht="15.75" customHeight="1" x14ac:dyDescent="0.2">
      <c r="B31" s="30" t="s">
        <v>25</v>
      </c>
      <c r="C31" s="31">
        <v>108</v>
      </c>
      <c r="D31" s="31">
        <v>108</v>
      </c>
      <c r="E31" s="33">
        <f t="shared" si="0"/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82</v>
      </c>
      <c r="D35" s="31">
        <v>80</v>
      </c>
      <c r="E35" s="32">
        <f t="shared" si="0"/>
        <v>97.560975609756099</v>
      </c>
    </row>
    <row r="36" spans="2:5" s="5" customFormat="1" ht="15.75" customHeight="1" x14ac:dyDescent="0.2">
      <c r="B36" s="26" t="s">
        <v>30</v>
      </c>
      <c r="C36" s="27">
        <v>1829</v>
      </c>
      <c r="D36" s="27">
        <v>1714</v>
      </c>
      <c r="E36" s="29">
        <f t="shared" si="0"/>
        <v>93.71241115363587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f>SUM(C40:C42)</f>
        <v>212186</v>
      </c>
      <c r="D39" s="27">
        <f>SUM(D40:D42)</f>
        <v>212186</v>
      </c>
      <c r="E39" s="28">
        <f t="shared" si="0"/>
        <v>100</v>
      </c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>
        <v>212186</v>
      </c>
      <c r="D41" s="31">
        <v>212186</v>
      </c>
      <c r="E41" s="33">
        <f t="shared" si="0"/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10460</v>
      </c>
      <c r="D43" s="27">
        <v>5620</v>
      </c>
      <c r="E43" s="28">
        <f t="shared" si="0"/>
        <v>53.728489483747609</v>
      </c>
    </row>
    <row r="44" spans="2:5" s="4" customFormat="1" ht="15.75" customHeight="1" x14ac:dyDescent="0.2">
      <c r="B44" s="26" t="s">
        <v>38</v>
      </c>
      <c r="C44" s="27">
        <v>7575</v>
      </c>
      <c r="D44" s="27">
        <v>6947</v>
      </c>
      <c r="E44" s="28">
        <f t="shared" si="0"/>
        <v>91.709570957095707</v>
      </c>
    </row>
    <row r="45" spans="2:5" s="4" customFormat="1" ht="15.75" customHeight="1" x14ac:dyDescent="0.2">
      <c r="B45" s="26" t="s">
        <v>39</v>
      </c>
      <c r="C45" s="27">
        <v>1967</v>
      </c>
      <c r="D45" s="27">
        <v>56</v>
      </c>
      <c r="E45" s="28">
        <f t="shared" si="0"/>
        <v>2.8469750889679712</v>
      </c>
    </row>
    <row r="46" spans="2:5" s="4" customFormat="1" ht="15.75" customHeight="1" x14ac:dyDescent="0.2">
      <c r="B46" s="26" t="s">
        <v>40</v>
      </c>
      <c r="C46" s="27">
        <f>+C47+C51+C61+C71+C78+C87</f>
        <v>66745</v>
      </c>
      <c r="D46" s="27">
        <f>+D47+D51+D61+D71+D78+D87</f>
        <v>41861</v>
      </c>
      <c r="E46" s="28">
        <f t="shared" si="0"/>
        <v>62.717806577271709</v>
      </c>
    </row>
    <row r="47" spans="2:5" s="4" customFormat="1" ht="15.75" customHeight="1" x14ac:dyDescent="0.2">
      <c r="B47" s="26" t="s">
        <v>41</v>
      </c>
      <c r="C47" s="27">
        <f>SUM(C48:C50)</f>
        <v>6375</v>
      </c>
      <c r="D47" s="27">
        <f>SUM(D48:D50)</f>
        <v>6375</v>
      </c>
      <c r="E47" s="28">
        <f t="shared" si="0"/>
        <v>100</v>
      </c>
    </row>
    <row r="48" spans="2:5" s="8" customFormat="1" ht="15.75" customHeight="1" x14ac:dyDescent="0.2">
      <c r="B48" s="30" t="s">
        <v>42</v>
      </c>
      <c r="C48" s="31">
        <v>6375</v>
      </c>
      <c r="D48" s="31">
        <v>6375</v>
      </c>
      <c r="E48" s="33">
        <f t="shared" si="0"/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0</v>
      </c>
      <c r="D50" s="31">
        <v>0</v>
      </c>
      <c r="E50" s="33"/>
    </row>
    <row r="51" spans="2:5" s="4" customFormat="1" ht="15.75" customHeight="1" x14ac:dyDescent="0.2">
      <c r="B51" s="26" t="s">
        <v>45</v>
      </c>
      <c r="C51" s="27">
        <f>+C52+C53+C54</f>
        <v>6</v>
      </c>
      <c r="D51" s="27">
        <f>+D52+D53+D54</f>
        <v>6</v>
      </c>
      <c r="E51" s="28">
        <f t="shared" si="0"/>
        <v>100</v>
      </c>
    </row>
    <row r="52" spans="2:5" s="4" customFormat="1" ht="15.75" customHeight="1" x14ac:dyDescent="0.2">
      <c r="B52" s="26" t="s">
        <v>46</v>
      </c>
      <c r="C52" s="27">
        <v>6</v>
      </c>
      <c r="D52" s="27">
        <v>6</v>
      </c>
      <c r="E52" s="28">
        <f t="shared" si="0"/>
        <v>100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f>SUM(C55:C60)</f>
        <v>0</v>
      </c>
      <c r="D54" s="27">
        <f>SUM(D55:D60)</f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f>+C62+C66+C70</f>
        <v>12258</v>
      </c>
      <c r="D61" s="27">
        <f>+D62+D66+D70</f>
        <v>6604</v>
      </c>
      <c r="E61" s="28">
        <f t="shared" si="0"/>
        <v>53.875020394844185</v>
      </c>
    </row>
    <row r="62" spans="2:5" s="4" customFormat="1" ht="15.75" customHeight="1" x14ac:dyDescent="0.2">
      <c r="B62" s="26" t="s">
        <v>56</v>
      </c>
      <c r="C62" s="27">
        <f>SUM(C63:C65)</f>
        <v>1019</v>
      </c>
      <c r="D62" s="27">
        <f>SUM(D63:D65)</f>
        <v>823</v>
      </c>
      <c r="E62" s="28">
        <f t="shared" si="0"/>
        <v>80.765456329735031</v>
      </c>
    </row>
    <row r="63" spans="2:5" s="8" customFormat="1" ht="15.75" customHeight="1" x14ac:dyDescent="0.2">
      <c r="B63" s="30" t="s">
        <v>57</v>
      </c>
      <c r="C63" s="31">
        <v>373</v>
      </c>
      <c r="D63" s="31">
        <v>373</v>
      </c>
      <c r="E63" s="33">
        <f t="shared" si="0"/>
        <v>100</v>
      </c>
    </row>
    <row r="64" spans="2:5" s="8" customFormat="1" ht="15.75" customHeight="1" x14ac:dyDescent="0.2">
      <c r="B64" s="30" t="s">
        <v>58</v>
      </c>
      <c r="C64" s="31">
        <v>433</v>
      </c>
      <c r="D64" s="31">
        <v>237</v>
      </c>
      <c r="E64" s="33">
        <f t="shared" si="0"/>
        <v>54.734411085450354</v>
      </c>
    </row>
    <row r="65" spans="2:5" s="8" customFormat="1" ht="15.75" customHeight="1" x14ac:dyDescent="0.2">
      <c r="B65" s="30" t="s">
        <v>59</v>
      </c>
      <c r="C65" s="31">
        <v>213</v>
      </c>
      <c r="D65" s="31">
        <v>213</v>
      </c>
      <c r="E65" s="33">
        <f t="shared" si="0"/>
        <v>100</v>
      </c>
    </row>
    <row r="66" spans="2:5" s="4" customFormat="1" ht="15.75" customHeight="1" x14ac:dyDescent="0.2">
      <c r="B66" s="26" t="s">
        <v>60</v>
      </c>
      <c r="C66" s="27">
        <f>SUM(C67:C69)</f>
        <v>11239</v>
      </c>
      <c r="D66" s="27">
        <f>SUM(D67:D69)</f>
        <v>5781</v>
      </c>
      <c r="E66" s="28">
        <f t="shared" si="0"/>
        <v>51.436960583681824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11080</v>
      </c>
      <c r="D68" s="31">
        <v>5736</v>
      </c>
      <c r="E68" s="33">
        <f t="shared" si="0"/>
        <v>51.768953068592062</v>
      </c>
    </row>
    <row r="69" spans="2:5" s="8" customFormat="1" ht="15.75" customHeight="1" x14ac:dyDescent="0.2">
      <c r="B69" s="30" t="s">
        <v>63</v>
      </c>
      <c r="C69" s="31">
        <v>159</v>
      </c>
      <c r="D69" s="31">
        <v>45</v>
      </c>
      <c r="E69" s="33">
        <f t="shared" si="0"/>
        <v>28.30188679245283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f>SUM(C72:C77)</f>
        <v>45956</v>
      </c>
      <c r="D71" s="27">
        <f>SUM(D72:D77)</f>
        <v>27014</v>
      </c>
      <c r="E71" s="28">
        <f t="shared" si="0"/>
        <v>58.782313517277395</v>
      </c>
    </row>
    <row r="72" spans="2:5" s="8" customFormat="1" ht="15.75" customHeight="1" x14ac:dyDescent="0.2">
      <c r="B72" s="34" t="s">
        <v>66</v>
      </c>
      <c r="C72" s="35">
        <v>181</v>
      </c>
      <c r="D72" s="35">
        <v>68</v>
      </c>
      <c r="E72" s="33">
        <f t="shared" si="0"/>
        <v>37.569060773480665</v>
      </c>
    </row>
    <row r="73" spans="2:5" s="8" customFormat="1" ht="15.75" customHeight="1" x14ac:dyDescent="0.2">
      <c r="B73" s="34" t="s">
        <v>67</v>
      </c>
      <c r="C73" s="35">
        <v>59</v>
      </c>
      <c r="D73" s="35">
        <v>58</v>
      </c>
      <c r="E73" s="33">
        <f t="shared" si="0"/>
        <v>98.305084745762713</v>
      </c>
    </row>
    <row r="74" spans="2:5" s="8" customFormat="1" ht="15.75" customHeight="1" x14ac:dyDescent="0.2">
      <c r="B74" s="34" t="s">
        <v>68</v>
      </c>
      <c r="C74" s="35">
        <v>977</v>
      </c>
      <c r="D74" s="35">
        <v>272</v>
      </c>
      <c r="E74" s="33">
        <f>+D74/C74*100</f>
        <v>27.840327533265096</v>
      </c>
    </row>
    <row r="75" spans="2:5" s="8" customFormat="1" ht="15.75" customHeight="1" x14ac:dyDescent="0.2">
      <c r="B75" s="34" t="s">
        <v>69</v>
      </c>
      <c r="C75" s="35">
        <v>29755</v>
      </c>
      <c r="D75" s="35">
        <v>17390</v>
      </c>
      <c r="E75" s="33">
        <f>+D75/C75*100</f>
        <v>58.443958998487645</v>
      </c>
    </row>
    <row r="76" spans="2:5" s="8" customFormat="1" ht="15.75" customHeight="1" x14ac:dyDescent="0.2">
      <c r="B76" s="34" t="s">
        <v>70</v>
      </c>
      <c r="C76" s="35">
        <v>11137</v>
      </c>
      <c r="D76" s="35">
        <v>8797</v>
      </c>
      <c r="E76" s="33">
        <f>+D76/C76*100</f>
        <v>78.988955733141779</v>
      </c>
    </row>
    <row r="77" spans="2:5" s="8" customFormat="1" ht="15.75" customHeight="1" x14ac:dyDescent="0.2">
      <c r="B77" s="34" t="s">
        <v>71</v>
      </c>
      <c r="C77" s="35">
        <v>3847</v>
      </c>
      <c r="D77" s="35">
        <v>429</v>
      </c>
      <c r="E77" s="33">
        <f>+D77/C77*100</f>
        <v>11.151546659734858</v>
      </c>
    </row>
    <row r="78" spans="2:5" s="5" customFormat="1" ht="15.75" customHeight="1" x14ac:dyDescent="0.2">
      <c r="B78" s="26" t="s">
        <v>72</v>
      </c>
      <c r="C78" s="27">
        <f>SUM(C79:C86)</f>
        <v>1</v>
      </c>
      <c r="D78" s="27">
        <f>SUM(D79:D86)</f>
        <v>1</v>
      </c>
      <c r="E78" s="28">
        <f>+D78/C78*100</f>
        <v>100</v>
      </c>
    </row>
    <row r="79" spans="2:5" ht="15.75" customHeight="1" x14ac:dyDescent="0.2">
      <c r="B79" s="30" t="s">
        <v>73</v>
      </c>
      <c r="C79" s="31">
        <v>0</v>
      </c>
      <c r="D79" s="31">
        <v>0</v>
      </c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1</v>
      </c>
      <c r="D81" s="31">
        <v>1</v>
      </c>
      <c r="E81" s="33">
        <f>+D81/C81*100</f>
        <v>100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f>SUM(C88:C94)</f>
        <v>2149</v>
      </c>
      <c r="D87" s="27">
        <f>SUM(D88:D94)</f>
        <v>1861</v>
      </c>
      <c r="E87" s="28">
        <f>+D87/C87*100</f>
        <v>86.598417868776181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79</v>
      </c>
      <c r="D90" s="31">
        <v>79</v>
      </c>
      <c r="E90" s="33">
        <f t="shared" ref="E90:E97" si="1">+D90/C90*100</f>
        <v>100</v>
      </c>
    </row>
    <row r="91" spans="2:5" ht="15.75" customHeight="1" x14ac:dyDescent="0.2">
      <c r="B91" s="30" t="s">
        <v>85</v>
      </c>
      <c r="C91" s="31">
        <v>1019</v>
      </c>
      <c r="D91" s="31">
        <v>1019</v>
      </c>
      <c r="E91" s="33">
        <f t="shared" si="1"/>
        <v>100</v>
      </c>
    </row>
    <row r="92" spans="2:5" ht="15.75" customHeight="1" x14ac:dyDescent="0.2">
      <c r="B92" s="30" t="s">
        <v>86</v>
      </c>
      <c r="C92" s="31">
        <v>147</v>
      </c>
      <c r="D92" s="31">
        <v>147</v>
      </c>
      <c r="E92" s="33">
        <f t="shared" si="1"/>
        <v>100</v>
      </c>
    </row>
    <row r="93" spans="2:5" ht="15.75" customHeight="1" x14ac:dyDescent="0.2">
      <c r="B93" s="30" t="s">
        <v>87</v>
      </c>
      <c r="C93" s="31">
        <v>22</v>
      </c>
      <c r="D93" s="31">
        <v>22</v>
      </c>
      <c r="E93" s="33">
        <f t="shared" si="1"/>
        <v>100</v>
      </c>
    </row>
    <row r="94" spans="2:5" ht="15.75" customHeight="1" x14ac:dyDescent="0.2">
      <c r="B94" s="30" t="s">
        <v>88</v>
      </c>
      <c r="C94" s="31">
        <v>882</v>
      </c>
      <c r="D94" s="31">
        <v>594</v>
      </c>
      <c r="E94" s="33">
        <f t="shared" si="1"/>
        <v>67.346938775510196</v>
      </c>
    </row>
    <row r="95" spans="2:5" s="5" customFormat="1" ht="15.75" customHeight="1" x14ac:dyDescent="0.2">
      <c r="B95" s="26" t="s">
        <v>89</v>
      </c>
      <c r="C95" s="27">
        <f>+C96+C102+C103</f>
        <v>425</v>
      </c>
      <c r="D95" s="27">
        <f>+D96+D102+D103</f>
        <v>284</v>
      </c>
      <c r="E95" s="37">
        <f t="shared" si="1"/>
        <v>66.82352941176471</v>
      </c>
    </row>
    <row r="96" spans="2:5" s="5" customFormat="1" ht="15.75" customHeight="1" x14ac:dyDescent="0.2">
      <c r="B96" s="26" t="s">
        <v>90</v>
      </c>
      <c r="C96" s="27">
        <f>SUM(C97:C101)</f>
        <v>419</v>
      </c>
      <c r="D96" s="27">
        <f>SUM(D97:D101)</f>
        <v>278</v>
      </c>
      <c r="E96" s="37">
        <f t="shared" si="1"/>
        <v>66.348448687350839</v>
      </c>
    </row>
    <row r="97" spans="2:5" ht="15.75" customHeight="1" x14ac:dyDescent="0.2">
      <c r="B97" s="30" t="s">
        <v>91</v>
      </c>
      <c r="C97" s="31">
        <v>1</v>
      </c>
      <c r="D97" s="31">
        <v>1</v>
      </c>
      <c r="E97" s="38">
        <f t="shared" si="1"/>
        <v>100</v>
      </c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418</v>
      </c>
      <c r="D100" s="31">
        <v>277</v>
      </c>
      <c r="E100" s="38">
        <f>+D100/C100*100</f>
        <v>66.267942583732051</v>
      </c>
    </row>
    <row r="101" spans="2:5" ht="15.75" customHeight="1" x14ac:dyDescent="0.2">
      <c r="B101" s="30" t="s">
        <v>95</v>
      </c>
      <c r="C101" s="31"/>
      <c r="D101" s="31"/>
      <c r="E101" s="38"/>
    </row>
    <row r="102" spans="2:5" s="5" customFormat="1" ht="15.75" customHeight="1" x14ac:dyDescent="0.2">
      <c r="B102" s="26" t="s">
        <v>96</v>
      </c>
      <c r="C102" s="27">
        <v>6</v>
      </c>
      <c r="D102" s="27">
        <v>6</v>
      </c>
      <c r="E102" s="37">
        <f>+D102/C102*100</f>
        <v>100</v>
      </c>
    </row>
    <row r="103" spans="2:5" s="5" customFormat="1" ht="15.75" customHeight="1" x14ac:dyDescent="0.2">
      <c r="B103" s="26" t="s">
        <v>97</v>
      </c>
      <c r="C103" s="27">
        <f>SUM(C104:C105)</f>
        <v>0</v>
      </c>
      <c r="D103" s="27">
        <f>SUM(D104:D105)</f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f>+C107+C112</f>
        <v>0</v>
      </c>
      <c r="D106" s="27">
        <f>+D107+D112</f>
        <v>0</v>
      </c>
      <c r="E106" s="37"/>
    </row>
    <row r="107" spans="2:5" s="5" customFormat="1" ht="15.75" customHeight="1" x14ac:dyDescent="0.2">
      <c r="B107" s="26" t="s">
        <v>101</v>
      </c>
      <c r="C107" s="27">
        <f>SUM(C108:C111)</f>
        <v>0</v>
      </c>
      <c r="D107" s="27">
        <f>SUM(D108:D111)</f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368B83E1-5656-4B4D-BBA7-0409607F3BC2}"/>
    <hyperlink ref="D4" location="Şubat!A1" display="Şubat" xr:uid="{9041FFD0-F2AF-44B8-A621-01812C72F966}"/>
    <hyperlink ref="E4" location="Mart!A1" display="Mart" xr:uid="{24A9B52B-06CA-46A7-AB77-08B90C4DD1D8}"/>
    <hyperlink ref="C5" location="Nisan!A1" display="Nisan" xr:uid="{0CB4E892-1797-4E1E-AA71-15D831EEB29D}"/>
    <hyperlink ref="D5" location="Mayıs!A1" display="Mayıs" xr:uid="{50B09A13-6296-48EA-AAB5-DDE74339FE2A}"/>
    <hyperlink ref="E5" location="Haziran!A1" display="Haziran" xr:uid="{6E35F3F8-616C-48F5-872B-2DFD70013F85}"/>
    <hyperlink ref="C6" location="Temmuz!A1" display="Temmuz" xr:uid="{01330439-18F0-4F78-B699-594376C5C06F}"/>
    <hyperlink ref="D6" location="Ağustos!A1" display="Ağustos" xr:uid="{96FAFD26-DCFA-45F1-B51B-760C97DE8281}"/>
    <hyperlink ref="E6" location="Eylül!A1" display="Eylül" xr:uid="{A2660B6B-6874-4D07-9711-0AEB0245FF3D}"/>
    <hyperlink ref="C7" location="Ekim!A1" display="Ekim" xr:uid="{1439A6DB-6B52-4DB2-8B34-C2B6419CC5C2}"/>
    <hyperlink ref="D7" location="Kasım!A1" display="Kasım" xr:uid="{E96A32C0-0F22-4B9D-AA38-76A3CCAB5CC5}"/>
    <hyperlink ref="E7" location="Aralık!A1" display="Aralık" xr:uid="{11086D8D-F91A-4913-9BDF-494872C550D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2A185-2745-497A-90CD-6EB8C64F7FDE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9.25" customHeight="1" thickBot="1" x14ac:dyDescent="0.25"/>
    <row r="2" spans="2:7" s="2" customFormat="1" ht="24.75" customHeight="1" thickBot="1" x14ac:dyDescent="0.3">
      <c r="B2" s="15" t="s">
        <v>197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346279</v>
      </c>
      <c r="D10" s="27">
        <v>256148</v>
      </c>
      <c r="E10" s="28">
        <v>73.971566280369288</v>
      </c>
    </row>
    <row r="11" spans="2:7" s="5" customFormat="1" ht="15.75" customHeight="1" x14ac:dyDescent="0.2">
      <c r="B11" s="26" t="s">
        <v>5</v>
      </c>
      <c r="C11" s="27">
        <v>291971</v>
      </c>
      <c r="D11" s="27">
        <v>245883</v>
      </c>
      <c r="E11" s="29">
        <v>84.214870654962297</v>
      </c>
    </row>
    <row r="12" spans="2:7" s="5" customFormat="1" ht="15.75" customHeight="1" x14ac:dyDescent="0.2">
      <c r="B12" s="26" t="s">
        <v>6</v>
      </c>
      <c r="C12" s="27">
        <v>63148</v>
      </c>
      <c r="D12" s="27">
        <v>33986</v>
      </c>
      <c r="E12" s="29">
        <v>53.819598403749922</v>
      </c>
      <c r="G12" s="6"/>
    </row>
    <row r="13" spans="2:7" s="5" customFormat="1" ht="15.75" customHeight="1" x14ac:dyDescent="0.2">
      <c r="B13" s="26" t="s">
        <v>7</v>
      </c>
      <c r="C13" s="27">
        <v>60414</v>
      </c>
      <c r="D13" s="27">
        <v>32858</v>
      </c>
      <c r="E13" s="29">
        <v>54.388055748667533</v>
      </c>
    </row>
    <row r="14" spans="2:7" ht="15.75" customHeight="1" x14ac:dyDescent="0.2">
      <c r="B14" s="30" t="s">
        <v>8</v>
      </c>
      <c r="C14" s="31">
        <v>3441</v>
      </c>
      <c r="D14" s="31">
        <v>1310</v>
      </c>
      <c r="E14" s="32">
        <v>38.070328392909033</v>
      </c>
    </row>
    <row r="15" spans="2:7" ht="15.75" customHeight="1" x14ac:dyDescent="0.2">
      <c r="B15" s="30" t="s">
        <v>9</v>
      </c>
      <c r="C15" s="31">
        <v>465</v>
      </c>
      <c r="D15" s="31">
        <v>246</v>
      </c>
      <c r="E15" s="32">
        <v>52.903225806451616</v>
      </c>
    </row>
    <row r="16" spans="2:7" ht="15.75" customHeight="1" x14ac:dyDescent="0.2">
      <c r="B16" s="30" t="s">
        <v>10</v>
      </c>
      <c r="C16" s="31">
        <v>54891</v>
      </c>
      <c r="D16" s="31">
        <v>30173</v>
      </c>
      <c r="E16" s="32">
        <v>54.968938441638883</v>
      </c>
    </row>
    <row r="17" spans="2:5" ht="15.75" customHeight="1" x14ac:dyDescent="0.2">
      <c r="B17" s="30" t="s">
        <v>11</v>
      </c>
      <c r="C17" s="31">
        <v>1617</v>
      </c>
      <c r="D17" s="31">
        <v>1129</v>
      </c>
      <c r="E17" s="32">
        <v>69.820655534941238</v>
      </c>
    </row>
    <row r="18" spans="2:5" s="5" customFormat="1" ht="15.75" customHeight="1" x14ac:dyDescent="0.2">
      <c r="B18" s="26" t="s">
        <v>12</v>
      </c>
      <c r="C18" s="27">
        <v>2734</v>
      </c>
      <c r="D18" s="27">
        <v>1128</v>
      </c>
      <c r="E18" s="29">
        <v>41.258229700073151</v>
      </c>
    </row>
    <row r="19" spans="2:5" ht="15.75" customHeight="1" x14ac:dyDescent="0.2">
      <c r="B19" s="30" t="s">
        <v>13</v>
      </c>
      <c r="C19" s="31">
        <v>1009</v>
      </c>
      <c r="D19" s="31">
        <v>-184</v>
      </c>
      <c r="E19" s="32">
        <v>-18.235877106045589</v>
      </c>
    </row>
    <row r="20" spans="2:5" ht="15.75" customHeight="1" x14ac:dyDescent="0.2">
      <c r="B20" s="30" t="s">
        <v>14</v>
      </c>
      <c r="C20" s="31">
        <v>4</v>
      </c>
      <c r="D20" s="31">
        <v>0</v>
      </c>
      <c r="E20" s="32">
        <v>0</v>
      </c>
    </row>
    <row r="21" spans="2:5" ht="15.75" customHeight="1" x14ac:dyDescent="0.2">
      <c r="B21" s="30" t="s">
        <v>15</v>
      </c>
      <c r="C21" s="31">
        <v>1721</v>
      </c>
      <c r="D21" s="31">
        <v>1312</v>
      </c>
      <c r="E21" s="32">
        <v>76.234747239976755</v>
      </c>
    </row>
    <row r="22" spans="2:5" s="4" customFormat="1" ht="15.75" customHeight="1" x14ac:dyDescent="0.2">
      <c r="B22" s="26" t="s">
        <v>16</v>
      </c>
      <c r="C22" s="27">
        <v>6349</v>
      </c>
      <c r="D22" s="27">
        <v>2683</v>
      </c>
      <c r="E22" s="28">
        <v>42.258623405260671</v>
      </c>
    </row>
    <row r="23" spans="2:5" s="8" customFormat="1" ht="15.75" customHeight="1" x14ac:dyDescent="0.2">
      <c r="B23" s="30" t="s">
        <v>17</v>
      </c>
      <c r="C23" s="31">
        <v>67</v>
      </c>
      <c r="D23" s="31">
        <v>8</v>
      </c>
      <c r="E23" s="33">
        <v>11.940298507462686</v>
      </c>
    </row>
    <row r="24" spans="2:5" s="8" customFormat="1" ht="15.75" customHeight="1" x14ac:dyDescent="0.2">
      <c r="B24" s="30" t="s">
        <v>18</v>
      </c>
      <c r="C24" s="31">
        <v>6282</v>
      </c>
      <c r="D24" s="31">
        <v>2675</v>
      </c>
      <c r="E24" s="33">
        <v>42.581980261063357</v>
      </c>
    </row>
    <row r="25" spans="2:5" s="4" customFormat="1" ht="15.75" customHeight="1" x14ac:dyDescent="0.2">
      <c r="B25" s="26" t="s">
        <v>19</v>
      </c>
      <c r="C25" s="27">
        <v>14690</v>
      </c>
      <c r="D25" s="27">
        <v>7885</v>
      </c>
      <c r="E25" s="28">
        <v>53.675970047651468</v>
      </c>
    </row>
    <row r="26" spans="2:5" s="4" customFormat="1" ht="15.75" customHeight="1" x14ac:dyDescent="0.2">
      <c r="B26" s="26" t="s">
        <v>20</v>
      </c>
      <c r="C26" s="27">
        <v>12880</v>
      </c>
      <c r="D26" s="27">
        <v>6282</v>
      </c>
      <c r="E26" s="28">
        <v>48.773291925465841</v>
      </c>
    </row>
    <row r="27" spans="2:5" s="8" customFormat="1" ht="15.75" customHeight="1" x14ac:dyDescent="0.2">
      <c r="B27" s="30" t="s">
        <v>21</v>
      </c>
      <c r="C27" s="31">
        <v>12742</v>
      </c>
      <c r="D27" s="31">
        <v>6183</v>
      </c>
      <c r="E27" s="33">
        <v>48.524564432585152</v>
      </c>
    </row>
    <row r="28" spans="2:5" s="8" customFormat="1" ht="15.75" customHeight="1" x14ac:dyDescent="0.2">
      <c r="B28" s="30" t="s">
        <v>22</v>
      </c>
      <c r="C28" s="31">
        <v>138</v>
      </c>
      <c r="D28" s="31">
        <v>99</v>
      </c>
      <c r="E28" s="33">
        <v>71.739130434782609</v>
      </c>
    </row>
    <row r="29" spans="2:5" s="4" customFormat="1" ht="15.75" customHeight="1" x14ac:dyDescent="0.2">
      <c r="B29" s="26" t="s">
        <v>23</v>
      </c>
      <c r="C29" s="27">
        <v>205</v>
      </c>
      <c r="D29" s="27">
        <v>178</v>
      </c>
      <c r="E29" s="28">
        <v>86.829268292682926</v>
      </c>
    </row>
    <row r="30" spans="2:5" s="8" customFormat="1" ht="15.75" customHeight="1" x14ac:dyDescent="0.2">
      <c r="B30" s="30" t="s">
        <v>24</v>
      </c>
      <c r="C30" s="31">
        <v>25</v>
      </c>
      <c r="D30" s="31">
        <v>0</v>
      </c>
      <c r="E30" s="33">
        <v>0</v>
      </c>
    </row>
    <row r="31" spans="2:5" s="8" customFormat="1" ht="15.75" customHeight="1" x14ac:dyDescent="0.2">
      <c r="B31" s="30" t="s">
        <v>25</v>
      </c>
      <c r="C31" s="31">
        <v>98</v>
      </c>
      <c r="D31" s="31">
        <v>98</v>
      </c>
      <c r="E31" s="33"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82</v>
      </c>
      <c r="D35" s="31">
        <v>80</v>
      </c>
      <c r="E35" s="32">
        <v>97.560975609756099</v>
      </c>
    </row>
    <row r="36" spans="2:5" s="5" customFormat="1" ht="15.75" customHeight="1" x14ac:dyDescent="0.2">
      <c r="B36" s="26" t="s">
        <v>30</v>
      </c>
      <c r="C36" s="27">
        <v>1605</v>
      </c>
      <c r="D36" s="27">
        <v>1425</v>
      </c>
      <c r="E36" s="29">
        <v>88.785046728971963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190452</v>
      </c>
      <c r="D39" s="27">
        <v>190452</v>
      </c>
      <c r="E39" s="28">
        <v>100</v>
      </c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>
        <v>190452</v>
      </c>
      <c r="D41" s="31">
        <v>190452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8728</v>
      </c>
      <c r="D43" s="27">
        <v>4841</v>
      </c>
      <c r="E43" s="28">
        <v>55.465169569202565</v>
      </c>
    </row>
    <row r="44" spans="2:5" s="4" customFormat="1" ht="15.75" customHeight="1" x14ac:dyDescent="0.2">
      <c r="B44" s="26" t="s">
        <v>38</v>
      </c>
      <c r="C44" s="27">
        <v>6640</v>
      </c>
      <c r="D44" s="27">
        <v>6001</v>
      </c>
      <c r="E44" s="28">
        <v>90.376506024096386</v>
      </c>
    </row>
    <row r="45" spans="2:5" s="4" customFormat="1" ht="15.75" customHeight="1" x14ac:dyDescent="0.2">
      <c r="B45" s="26" t="s">
        <v>39</v>
      </c>
      <c r="C45" s="27">
        <v>1964</v>
      </c>
      <c r="D45" s="27">
        <v>35</v>
      </c>
      <c r="E45" s="28">
        <v>1.7820773930753562</v>
      </c>
    </row>
    <row r="46" spans="2:5" s="4" customFormat="1" ht="15.75" customHeight="1" x14ac:dyDescent="0.2">
      <c r="B46" s="26" t="s">
        <v>40</v>
      </c>
      <c r="C46" s="27">
        <v>53905</v>
      </c>
      <c r="D46" s="27">
        <v>10028</v>
      </c>
      <c r="E46" s="28">
        <v>18.603098042853166</v>
      </c>
    </row>
    <row r="47" spans="2:5" s="4" customFormat="1" ht="15.75" customHeight="1" x14ac:dyDescent="0.2">
      <c r="B47" s="26" t="s">
        <v>41</v>
      </c>
      <c r="C47" s="27">
        <v>5614</v>
      </c>
      <c r="D47" s="27">
        <v>5614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5614</v>
      </c>
      <c r="D48" s="31">
        <v>5614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0</v>
      </c>
      <c r="D50" s="31">
        <v>0</v>
      </c>
      <c r="E50" s="33"/>
    </row>
    <row r="51" spans="2:5" s="4" customFormat="1" ht="15.75" customHeight="1" x14ac:dyDescent="0.2">
      <c r="B51" s="26" t="s">
        <v>45</v>
      </c>
      <c r="C51" s="27">
        <v>6</v>
      </c>
      <c r="D51" s="27">
        <v>6</v>
      </c>
      <c r="E51" s="28">
        <v>100</v>
      </c>
    </row>
    <row r="52" spans="2:5" s="4" customFormat="1" ht="15.75" customHeight="1" x14ac:dyDescent="0.2">
      <c r="B52" s="26" t="s">
        <v>46</v>
      </c>
      <c r="C52" s="27">
        <v>6</v>
      </c>
      <c r="D52" s="27">
        <v>6</v>
      </c>
      <c r="E52" s="28">
        <v>100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10824</v>
      </c>
      <c r="D61" s="27">
        <v>858</v>
      </c>
      <c r="E61" s="28">
        <v>7.9268292682926829</v>
      </c>
    </row>
    <row r="62" spans="2:5" s="4" customFormat="1" ht="15.75" customHeight="1" x14ac:dyDescent="0.2">
      <c r="B62" s="26" t="s">
        <v>56</v>
      </c>
      <c r="C62" s="27">
        <v>860</v>
      </c>
      <c r="D62" s="27">
        <v>677</v>
      </c>
      <c r="E62" s="28">
        <v>78.720930232558146</v>
      </c>
    </row>
    <row r="63" spans="2:5" s="8" customFormat="1" ht="15.75" customHeight="1" x14ac:dyDescent="0.2">
      <c r="B63" s="30" t="s">
        <v>57</v>
      </c>
      <c r="C63" s="31">
        <v>327</v>
      </c>
      <c r="D63" s="31">
        <v>327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344</v>
      </c>
      <c r="D64" s="31">
        <v>161</v>
      </c>
      <c r="E64" s="33">
        <v>46.802325581395351</v>
      </c>
    </row>
    <row r="65" spans="2:5" s="8" customFormat="1" ht="15.75" customHeight="1" x14ac:dyDescent="0.2">
      <c r="B65" s="30" t="s">
        <v>59</v>
      </c>
      <c r="C65" s="31">
        <v>189</v>
      </c>
      <c r="D65" s="31">
        <v>189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9964</v>
      </c>
      <c r="D66" s="27">
        <v>181</v>
      </c>
      <c r="E66" s="28">
        <v>1.8165395423524688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9816</v>
      </c>
      <c r="D68" s="31">
        <v>152</v>
      </c>
      <c r="E68" s="33">
        <v>1.5484922575387123</v>
      </c>
    </row>
    <row r="69" spans="2:5" s="8" customFormat="1" ht="15.75" customHeight="1" x14ac:dyDescent="0.2">
      <c r="B69" s="30" t="s">
        <v>63</v>
      </c>
      <c r="C69" s="31">
        <v>148</v>
      </c>
      <c r="D69" s="31">
        <v>29</v>
      </c>
      <c r="E69" s="33">
        <v>19.594594594594593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35539</v>
      </c>
      <c r="D71" s="27">
        <v>2201</v>
      </c>
      <c r="E71" s="28">
        <v>6.1931962069838766</v>
      </c>
    </row>
    <row r="72" spans="2:5" s="8" customFormat="1" ht="15.75" customHeight="1" x14ac:dyDescent="0.2">
      <c r="B72" s="34" t="s">
        <v>66</v>
      </c>
      <c r="C72" s="35">
        <v>177</v>
      </c>
      <c r="D72" s="35">
        <v>62</v>
      </c>
      <c r="E72" s="33">
        <v>35.028248587570623</v>
      </c>
    </row>
    <row r="73" spans="2:5" s="8" customFormat="1" ht="15.75" customHeight="1" x14ac:dyDescent="0.2">
      <c r="B73" s="34" t="s">
        <v>67</v>
      </c>
      <c r="C73" s="35">
        <v>799</v>
      </c>
      <c r="D73" s="35">
        <v>67</v>
      </c>
      <c r="E73" s="33">
        <v>8.3854818523153956</v>
      </c>
    </row>
    <row r="74" spans="2:5" s="8" customFormat="1" ht="15.75" customHeight="1" x14ac:dyDescent="0.2">
      <c r="B74" s="34" t="s">
        <v>68</v>
      </c>
      <c r="C74" s="35">
        <v>956</v>
      </c>
      <c r="D74" s="35">
        <v>234</v>
      </c>
      <c r="E74" s="33">
        <v>24.476987447698743</v>
      </c>
    </row>
    <row r="75" spans="2:5" s="8" customFormat="1" ht="15.75" customHeight="1" x14ac:dyDescent="0.2">
      <c r="B75" s="34" t="s">
        <v>69</v>
      </c>
      <c r="C75" s="35">
        <v>29621</v>
      </c>
      <c r="D75" s="35">
        <v>192</v>
      </c>
      <c r="E75" s="33">
        <v>0.64818878498362653</v>
      </c>
    </row>
    <row r="76" spans="2:5" s="8" customFormat="1" ht="15.75" customHeight="1" x14ac:dyDescent="0.2">
      <c r="B76" s="34" t="s">
        <v>70</v>
      </c>
      <c r="C76" s="35">
        <v>1735</v>
      </c>
      <c r="D76" s="35">
        <v>1313</v>
      </c>
      <c r="E76" s="33">
        <v>75.677233429394803</v>
      </c>
    </row>
    <row r="77" spans="2:5" s="8" customFormat="1" ht="15.75" customHeight="1" x14ac:dyDescent="0.2">
      <c r="B77" s="34" t="s">
        <v>71</v>
      </c>
      <c r="C77" s="35">
        <v>2251</v>
      </c>
      <c r="D77" s="35">
        <v>333</v>
      </c>
      <c r="E77" s="33">
        <v>14.793425144380276</v>
      </c>
    </row>
    <row r="78" spans="2:5" s="5" customFormat="1" ht="15.75" customHeight="1" x14ac:dyDescent="0.2">
      <c r="B78" s="26" t="s">
        <v>72</v>
      </c>
      <c r="C78" s="27">
        <v>0</v>
      </c>
      <c r="D78" s="27">
        <v>0</v>
      </c>
      <c r="E78" s="28"/>
    </row>
    <row r="79" spans="2:5" ht="15.75" customHeight="1" x14ac:dyDescent="0.2">
      <c r="B79" s="30" t="s">
        <v>73</v>
      </c>
      <c r="C79" s="31">
        <v>0</v>
      </c>
      <c r="D79" s="31">
        <v>0</v>
      </c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0</v>
      </c>
      <c r="D81" s="31">
        <v>0</v>
      </c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1922</v>
      </c>
      <c r="D87" s="27">
        <v>1349</v>
      </c>
      <c r="E87" s="28">
        <v>70.187304890738815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69</v>
      </c>
      <c r="D90" s="31">
        <v>69</v>
      </c>
      <c r="E90" s="33">
        <v>100</v>
      </c>
    </row>
    <row r="91" spans="2:5" ht="15.75" customHeight="1" x14ac:dyDescent="0.2">
      <c r="B91" s="30" t="s">
        <v>85</v>
      </c>
      <c r="C91" s="31">
        <v>850</v>
      </c>
      <c r="D91" s="31">
        <v>848</v>
      </c>
      <c r="E91" s="33">
        <v>99.764705882352942</v>
      </c>
    </row>
    <row r="92" spans="2:5" ht="15.75" customHeight="1" x14ac:dyDescent="0.2">
      <c r="B92" s="30" t="s">
        <v>86</v>
      </c>
      <c r="C92" s="31">
        <v>132</v>
      </c>
      <c r="D92" s="31">
        <v>132</v>
      </c>
      <c r="E92" s="33">
        <v>100</v>
      </c>
    </row>
    <row r="93" spans="2:5" ht="15.75" customHeight="1" x14ac:dyDescent="0.2">
      <c r="B93" s="30" t="s">
        <v>87</v>
      </c>
      <c r="C93" s="31">
        <v>18</v>
      </c>
      <c r="D93" s="31">
        <v>17</v>
      </c>
      <c r="E93" s="33">
        <v>94.444444444444443</v>
      </c>
    </row>
    <row r="94" spans="2:5" ht="15.75" customHeight="1" x14ac:dyDescent="0.2">
      <c r="B94" s="30" t="s">
        <v>88</v>
      </c>
      <c r="C94" s="31">
        <v>853</v>
      </c>
      <c r="D94" s="31">
        <v>283</v>
      </c>
      <c r="E94" s="33">
        <v>33.177022274325907</v>
      </c>
    </row>
    <row r="95" spans="2:5" s="5" customFormat="1" ht="15.75" customHeight="1" x14ac:dyDescent="0.2">
      <c r="B95" s="26" t="s">
        <v>89</v>
      </c>
      <c r="C95" s="27">
        <v>403</v>
      </c>
      <c r="D95" s="27">
        <v>237</v>
      </c>
      <c r="E95" s="37">
        <v>58.808933002481389</v>
      </c>
    </row>
    <row r="96" spans="2:5" s="5" customFormat="1" ht="15.75" customHeight="1" x14ac:dyDescent="0.2">
      <c r="B96" s="26" t="s">
        <v>90</v>
      </c>
      <c r="C96" s="27">
        <v>398</v>
      </c>
      <c r="D96" s="27">
        <v>231</v>
      </c>
      <c r="E96" s="37">
        <v>58.040201005025125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398</v>
      </c>
      <c r="D100" s="31">
        <v>231</v>
      </c>
      <c r="E100" s="38">
        <v>58.040201005025125</v>
      </c>
    </row>
    <row r="101" spans="2:5" ht="15.75" customHeight="1" x14ac:dyDescent="0.2">
      <c r="B101" s="30" t="s">
        <v>95</v>
      </c>
      <c r="C101" s="31"/>
      <c r="D101" s="31"/>
      <c r="E101" s="38"/>
    </row>
    <row r="102" spans="2:5" s="5" customFormat="1" ht="15.75" customHeight="1" x14ac:dyDescent="0.2">
      <c r="B102" s="26" t="s">
        <v>96</v>
      </c>
      <c r="C102" s="27">
        <v>5</v>
      </c>
      <c r="D102" s="27">
        <v>6</v>
      </c>
      <c r="E102" s="37">
        <v>120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7146F2AD-B1EC-4894-9D92-9EEDF6295C23}"/>
    <hyperlink ref="D4" location="Şubat!A1" display="Şubat" xr:uid="{527C5EC0-0847-4E12-9116-634FB24B11C5}"/>
    <hyperlink ref="E4" location="Mart!A1" display="Mart" xr:uid="{5B192FE2-1FEC-468B-8A5F-3A24CC39C852}"/>
    <hyperlink ref="C5" location="Nisan!A1" display="Nisan" xr:uid="{990802A4-002E-49FF-BFE5-EB500F2AA5F3}"/>
    <hyperlink ref="D5" location="Mayıs!A1" display="Mayıs" xr:uid="{9951C550-0249-4437-ABD4-38E9A527CD8C}"/>
    <hyperlink ref="E5" location="Haziran!A1" display="Haziran" xr:uid="{5E3D8D52-4E3B-4C6F-9CBC-F948D15A2554}"/>
    <hyperlink ref="C6" location="Temmuz!A1" display="Temmuz" xr:uid="{ED55A71A-D41C-479A-AE6E-7019081E8282}"/>
    <hyperlink ref="D6" location="Ağustos!A1" display="Ağustos" xr:uid="{34E74DA3-4BB3-4753-931E-AEE635466073}"/>
    <hyperlink ref="E6" location="Eylül!A1" display="Eylül" xr:uid="{6B813AC8-CB72-4F5D-8572-ECEBA79D21CE}"/>
    <hyperlink ref="C7" location="Ekim!A1" display="Ekim" xr:uid="{77E3085A-2BA2-4B74-B84E-9A18D4A8DA4D}"/>
    <hyperlink ref="D7" location="Kasım!A1" display="Kasım" xr:uid="{3E9A301D-0760-4EAB-934B-CE11DA3AFB2C}"/>
    <hyperlink ref="E7" location="Aralık!A1" display="Aralık" xr:uid="{D43D3BAB-CCEB-43FB-A8FA-92A01FF47B6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49163-1EFB-49FA-BCF9-7469A453188B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9.25" customHeight="1" thickBot="1" x14ac:dyDescent="0.25"/>
    <row r="2" spans="2:7" s="2" customFormat="1" ht="24.75" customHeight="1" thickBot="1" x14ac:dyDescent="0.3">
      <c r="B2" s="15" t="s">
        <v>107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305809</v>
      </c>
      <c r="D10" s="27">
        <v>217176</v>
      </c>
      <c r="E10" s="28">
        <v>71.016876547125818</v>
      </c>
    </row>
    <row r="11" spans="2:7" s="5" customFormat="1" ht="15.75" customHeight="1" x14ac:dyDescent="0.2">
      <c r="B11" s="26" t="s">
        <v>5</v>
      </c>
      <c r="C11" s="27">
        <v>252615</v>
      </c>
      <c r="D11" s="27">
        <v>208453</v>
      </c>
      <c r="E11" s="29">
        <v>82.518061081091773</v>
      </c>
    </row>
    <row r="12" spans="2:7" s="5" customFormat="1" ht="15.75" customHeight="1" x14ac:dyDescent="0.2">
      <c r="B12" s="26" t="s">
        <v>6</v>
      </c>
      <c r="C12" s="27">
        <v>55832</v>
      </c>
      <c r="D12" s="27">
        <v>28871</v>
      </c>
      <c r="E12" s="29">
        <v>51.710488608683193</v>
      </c>
      <c r="G12" s="6"/>
    </row>
    <row r="13" spans="2:7" s="5" customFormat="1" ht="15.75" customHeight="1" x14ac:dyDescent="0.2">
      <c r="B13" s="26" t="s">
        <v>7</v>
      </c>
      <c r="C13" s="27">
        <v>53072</v>
      </c>
      <c r="D13" s="27">
        <v>27846</v>
      </c>
      <c r="E13" s="29">
        <v>52.468344889960804</v>
      </c>
    </row>
    <row r="14" spans="2:7" ht="15.75" customHeight="1" x14ac:dyDescent="0.2">
      <c r="B14" s="30" t="s">
        <v>8</v>
      </c>
      <c r="C14" s="31">
        <v>3441</v>
      </c>
      <c r="D14" s="31">
        <v>1011</v>
      </c>
      <c r="E14" s="32">
        <v>29.380993897122931</v>
      </c>
    </row>
    <row r="15" spans="2:7" ht="15.75" customHeight="1" x14ac:dyDescent="0.2">
      <c r="B15" s="30" t="s">
        <v>9</v>
      </c>
      <c r="C15" s="31">
        <v>463</v>
      </c>
      <c r="D15" s="31">
        <v>228</v>
      </c>
      <c r="E15" s="32">
        <v>49.244060475161987</v>
      </c>
    </row>
    <row r="16" spans="2:7" ht="15.75" customHeight="1" x14ac:dyDescent="0.2">
      <c r="B16" s="30" t="s">
        <v>10</v>
      </c>
      <c r="C16" s="31">
        <v>47573</v>
      </c>
      <c r="D16" s="31">
        <v>25483</v>
      </c>
      <c r="E16" s="32">
        <v>53.566098417169407</v>
      </c>
    </row>
    <row r="17" spans="2:5" ht="15.75" customHeight="1" x14ac:dyDescent="0.2">
      <c r="B17" s="30" t="s">
        <v>11</v>
      </c>
      <c r="C17" s="31">
        <v>1595</v>
      </c>
      <c r="D17" s="31">
        <v>1124</v>
      </c>
      <c r="E17" s="32">
        <v>70.470219435736681</v>
      </c>
    </row>
    <row r="18" spans="2:5" s="5" customFormat="1" ht="15.75" customHeight="1" x14ac:dyDescent="0.2">
      <c r="B18" s="26" t="s">
        <v>12</v>
      </c>
      <c r="C18" s="27">
        <v>2760</v>
      </c>
      <c r="D18" s="27">
        <v>1025</v>
      </c>
      <c r="E18" s="29">
        <v>37.137681159420289</v>
      </c>
    </row>
    <row r="19" spans="2:5" ht="15.75" customHeight="1" x14ac:dyDescent="0.2">
      <c r="B19" s="30" t="s">
        <v>13</v>
      </c>
      <c r="C19" s="31">
        <v>1041</v>
      </c>
      <c r="D19" s="31">
        <v>-193</v>
      </c>
      <c r="E19" s="32">
        <v>-18.539865513928913</v>
      </c>
    </row>
    <row r="20" spans="2:5" ht="15.75" customHeight="1" x14ac:dyDescent="0.2">
      <c r="B20" s="30" t="s">
        <v>14</v>
      </c>
      <c r="C20" s="31">
        <v>4</v>
      </c>
      <c r="D20" s="31">
        <v>0</v>
      </c>
      <c r="E20" s="32">
        <v>0</v>
      </c>
    </row>
    <row r="21" spans="2:5" ht="15.75" customHeight="1" x14ac:dyDescent="0.2">
      <c r="B21" s="30" t="s">
        <v>15</v>
      </c>
      <c r="C21" s="31">
        <v>1715</v>
      </c>
      <c r="D21" s="31">
        <v>1218</v>
      </c>
      <c r="E21" s="32">
        <v>71.020408163265301</v>
      </c>
    </row>
    <row r="22" spans="2:5" s="4" customFormat="1" ht="15.75" customHeight="1" x14ac:dyDescent="0.2">
      <c r="B22" s="26" t="s">
        <v>16</v>
      </c>
      <c r="C22" s="27">
        <v>6296</v>
      </c>
      <c r="D22" s="27">
        <v>1863</v>
      </c>
      <c r="E22" s="28">
        <v>29.590216010165182</v>
      </c>
    </row>
    <row r="23" spans="2:5" s="8" customFormat="1" ht="15.75" customHeight="1" x14ac:dyDescent="0.2">
      <c r="B23" s="30" t="s">
        <v>17</v>
      </c>
      <c r="C23" s="31">
        <v>65</v>
      </c>
      <c r="D23" s="31">
        <v>7</v>
      </c>
      <c r="E23" s="33">
        <v>10.76923076923077</v>
      </c>
    </row>
    <row r="24" spans="2:5" s="8" customFormat="1" ht="15.75" customHeight="1" x14ac:dyDescent="0.2">
      <c r="B24" s="30" t="s">
        <v>18</v>
      </c>
      <c r="C24" s="31">
        <v>6231</v>
      </c>
      <c r="D24" s="31">
        <v>1856</v>
      </c>
      <c r="E24" s="33">
        <v>29.786551115390786</v>
      </c>
    </row>
    <row r="25" spans="2:5" s="4" customFormat="1" ht="15.75" customHeight="1" x14ac:dyDescent="0.2">
      <c r="B25" s="26" t="s">
        <v>19</v>
      </c>
      <c r="C25" s="27">
        <v>13413</v>
      </c>
      <c r="D25" s="27">
        <v>6899</v>
      </c>
      <c r="E25" s="28">
        <v>51.435174830388434</v>
      </c>
    </row>
    <row r="26" spans="2:5" s="4" customFormat="1" ht="15.75" customHeight="1" x14ac:dyDescent="0.2">
      <c r="B26" s="26" t="s">
        <v>20</v>
      </c>
      <c r="C26" s="27">
        <v>11900</v>
      </c>
      <c r="D26" s="27">
        <v>5475</v>
      </c>
      <c r="E26" s="28">
        <v>46.008403361344534</v>
      </c>
    </row>
    <row r="27" spans="2:5" s="8" customFormat="1" ht="15.75" customHeight="1" x14ac:dyDescent="0.2">
      <c r="B27" s="30" t="s">
        <v>21</v>
      </c>
      <c r="C27" s="31">
        <v>11831</v>
      </c>
      <c r="D27" s="31">
        <v>5406</v>
      </c>
      <c r="E27" s="33">
        <v>45.693517031527342</v>
      </c>
    </row>
    <row r="28" spans="2:5" s="8" customFormat="1" ht="15.75" customHeight="1" x14ac:dyDescent="0.2">
      <c r="B28" s="30" t="s">
        <v>22</v>
      </c>
      <c r="C28" s="31">
        <v>69</v>
      </c>
      <c r="D28" s="31">
        <v>69</v>
      </c>
      <c r="E28" s="33">
        <v>100</v>
      </c>
    </row>
    <row r="29" spans="2:5" s="4" customFormat="1" ht="15.75" customHeight="1" x14ac:dyDescent="0.2">
      <c r="B29" s="26" t="s">
        <v>23</v>
      </c>
      <c r="C29" s="27">
        <v>176</v>
      </c>
      <c r="D29" s="27">
        <v>166</v>
      </c>
      <c r="E29" s="28">
        <v>94.318181818181827</v>
      </c>
    </row>
    <row r="30" spans="2:5" s="8" customFormat="1" ht="15.75" customHeight="1" x14ac:dyDescent="0.2">
      <c r="B30" s="30" t="s">
        <v>24</v>
      </c>
      <c r="C30" s="31">
        <v>10</v>
      </c>
      <c r="D30" s="31">
        <v>0</v>
      </c>
      <c r="E30" s="33">
        <v>0</v>
      </c>
    </row>
    <row r="31" spans="2:5" s="8" customFormat="1" ht="15.75" customHeight="1" x14ac:dyDescent="0.2">
      <c r="B31" s="30" t="s">
        <v>25</v>
      </c>
      <c r="C31" s="31">
        <v>86</v>
      </c>
      <c r="D31" s="31">
        <v>86</v>
      </c>
      <c r="E31" s="33"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80</v>
      </c>
      <c r="D35" s="31">
        <v>80</v>
      </c>
      <c r="E35" s="32">
        <v>100</v>
      </c>
    </row>
    <row r="36" spans="2:5" s="5" customFormat="1" ht="15.75" customHeight="1" x14ac:dyDescent="0.2">
      <c r="B36" s="26" t="s">
        <v>30</v>
      </c>
      <c r="C36" s="27">
        <v>1337</v>
      </c>
      <c r="D36" s="27">
        <v>1258</v>
      </c>
      <c r="E36" s="29">
        <v>94.091249065071054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161193</v>
      </c>
      <c r="D39" s="27">
        <v>161193</v>
      </c>
      <c r="E39" s="28">
        <v>100</v>
      </c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>
        <v>161193</v>
      </c>
      <c r="D41" s="31">
        <v>161193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7927</v>
      </c>
      <c r="D43" s="27">
        <v>4237</v>
      </c>
      <c r="E43" s="28">
        <v>53.450233379588752</v>
      </c>
    </row>
    <row r="44" spans="2:5" s="4" customFormat="1" ht="15.75" customHeight="1" x14ac:dyDescent="0.2">
      <c r="B44" s="26" t="s">
        <v>38</v>
      </c>
      <c r="C44" s="27">
        <v>6001</v>
      </c>
      <c r="D44" s="27">
        <v>5360</v>
      </c>
      <c r="E44" s="28">
        <v>89.318446925512418</v>
      </c>
    </row>
    <row r="45" spans="2:5" s="4" customFormat="1" ht="15.75" customHeight="1" x14ac:dyDescent="0.2">
      <c r="B45" s="26" t="s">
        <v>39</v>
      </c>
      <c r="C45" s="27">
        <v>1953</v>
      </c>
      <c r="D45" s="27">
        <v>30</v>
      </c>
      <c r="E45" s="28">
        <v>1.5360983102918586</v>
      </c>
    </row>
    <row r="46" spans="2:5" s="4" customFormat="1" ht="15.75" customHeight="1" x14ac:dyDescent="0.2">
      <c r="B46" s="26" t="s">
        <v>40</v>
      </c>
      <c r="C46" s="27">
        <v>52798</v>
      </c>
      <c r="D46" s="27">
        <v>8502</v>
      </c>
      <c r="E46" s="28">
        <v>16.102882684950188</v>
      </c>
    </row>
    <row r="47" spans="2:5" s="4" customFormat="1" ht="15.75" customHeight="1" x14ac:dyDescent="0.2">
      <c r="B47" s="26" t="s">
        <v>41</v>
      </c>
      <c r="C47" s="27">
        <v>4795</v>
      </c>
      <c r="D47" s="27">
        <v>4795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4795</v>
      </c>
      <c r="D48" s="31">
        <v>4795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0</v>
      </c>
      <c r="D50" s="31">
        <v>0</v>
      </c>
      <c r="E50" s="33"/>
    </row>
    <row r="51" spans="2:5" s="4" customFormat="1" ht="15.75" customHeight="1" x14ac:dyDescent="0.2">
      <c r="B51" s="26" t="s">
        <v>45</v>
      </c>
      <c r="C51" s="27">
        <v>6</v>
      </c>
      <c r="D51" s="27">
        <v>6</v>
      </c>
      <c r="E51" s="28">
        <v>100</v>
      </c>
    </row>
    <row r="52" spans="2:5" s="4" customFormat="1" ht="15.75" customHeight="1" x14ac:dyDescent="0.2">
      <c r="B52" s="26" t="s">
        <v>46</v>
      </c>
      <c r="C52" s="27">
        <v>6</v>
      </c>
      <c r="D52" s="27">
        <v>6</v>
      </c>
      <c r="E52" s="28">
        <v>100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10672</v>
      </c>
      <c r="D61" s="27">
        <v>708</v>
      </c>
      <c r="E61" s="28">
        <v>6.6341829085457267</v>
      </c>
    </row>
    <row r="62" spans="2:5" s="4" customFormat="1" ht="15.75" customHeight="1" x14ac:dyDescent="0.2">
      <c r="B62" s="26" t="s">
        <v>56</v>
      </c>
      <c r="C62" s="27">
        <v>736</v>
      </c>
      <c r="D62" s="27">
        <v>550</v>
      </c>
      <c r="E62" s="28">
        <v>74.728260869565219</v>
      </c>
    </row>
    <row r="63" spans="2:5" s="8" customFormat="1" ht="15.75" customHeight="1" x14ac:dyDescent="0.2">
      <c r="B63" s="30" t="s">
        <v>57</v>
      </c>
      <c r="C63" s="31">
        <v>282</v>
      </c>
      <c r="D63" s="31">
        <v>282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318</v>
      </c>
      <c r="D64" s="31">
        <v>132</v>
      </c>
      <c r="E64" s="33">
        <v>41.509433962264154</v>
      </c>
    </row>
    <row r="65" spans="2:5" s="8" customFormat="1" ht="15.75" customHeight="1" x14ac:dyDescent="0.2">
      <c r="B65" s="30" t="s">
        <v>59</v>
      </c>
      <c r="C65" s="31">
        <v>136</v>
      </c>
      <c r="D65" s="31">
        <v>136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9936</v>
      </c>
      <c r="D66" s="27">
        <v>158</v>
      </c>
      <c r="E66" s="28">
        <v>1.5901771336553947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9788</v>
      </c>
      <c r="D68" s="31">
        <v>132</v>
      </c>
      <c r="E68" s="33">
        <v>1.3485901103391909</v>
      </c>
    </row>
    <row r="69" spans="2:5" s="8" customFormat="1" ht="15.75" customHeight="1" x14ac:dyDescent="0.2">
      <c r="B69" s="30" t="s">
        <v>63</v>
      </c>
      <c r="C69" s="31">
        <v>148</v>
      </c>
      <c r="D69" s="31">
        <v>26</v>
      </c>
      <c r="E69" s="33">
        <v>17.567567567567568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35600</v>
      </c>
      <c r="D71" s="27">
        <v>1837</v>
      </c>
      <c r="E71" s="28">
        <v>5.1601123595505616</v>
      </c>
    </row>
    <row r="72" spans="2:5" s="8" customFormat="1" ht="15.75" customHeight="1" x14ac:dyDescent="0.2">
      <c r="B72" s="34" t="s">
        <v>66</v>
      </c>
      <c r="C72" s="35">
        <v>159</v>
      </c>
      <c r="D72" s="35">
        <v>58</v>
      </c>
      <c r="E72" s="33">
        <v>36.477987421383645</v>
      </c>
    </row>
    <row r="73" spans="2:5" s="8" customFormat="1" ht="15.75" customHeight="1" x14ac:dyDescent="0.2">
      <c r="B73" s="34" t="s">
        <v>67</v>
      </c>
      <c r="C73" s="35">
        <v>850</v>
      </c>
      <c r="D73" s="35">
        <v>58</v>
      </c>
      <c r="E73" s="33">
        <v>6.8235294117647065</v>
      </c>
    </row>
    <row r="74" spans="2:5" s="8" customFormat="1" ht="15.75" customHeight="1" x14ac:dyDescent="0.2">
      <c r="B74" s="34" t="s">
        <v>68</v>
      </c>
      <c r="C74" s="35">
        <v>934</v>
      </c>
      <c r="D74" s="35">
        <v>193</v>
      </c>
      <c r="E74" s="33">
        <v>20.663811563169165</v>
      </c>
    </row>
    <row r="75" spans="2:5" s="8" customFormat="1" ht="15.75" customHeight="1" x14ac:dyDescent="0.2">
      <c r="B75" s="34" t="s">
        <v>69</v>
      </c>
      <c r="C75" s="35">
        <v>30333</v>
      </c>
      <c r="D75" s="35">
        <v>161</v>
      </c>
      <c r="E75" s="33">
        <v>0.5307750634622358</v>
      </c>
    </row>
    <row r="76" spans="2:5" s="8" customFormat="1" ht="15.75" customHeight="1" x14ac:dyDescent="0.2">
      <c r="B76" s="34" t="s">
        <v>70</v>
      </c>
      <c r="C76" s="35">
        <v>1530</v>
      </c>
      <c r="D76" s="35">
        <v>1098</v>
      </c>
      <c r="E76" s="33">
        <v>71.764705882352942</v>
      </c>
    </row>
    <row r="77" spans="2:5" s="8" customFormat="1" ht="15.75" customHeight="1" x14ac:dyDescent="0.2">
      <c r="B77" s="34" t="s">
        <v>71</v>
      </c>
      <c r="C77" s="35">
        <v>1794</v>
      </c>
      <c r="D77" s="35">
        <v>269</v>
      </c>
      <c r="E77" s="33">
        <v>14.994425863991081</v>
      </c>
    </row>
    <row r="78" spans="2:5" s="5" customFormat="1" ht="15.75" customHeight="1" x14ac:dyDescent="0.2">
      <c r="B78" s="26" t="s">
        <v>72</v>
      </c>
      <c r="C78" s="27">
        <v>0</v>
      </c>
      <c r="D78" s="27">
        <v>0</v>
      </c>
      <c r="E78" s="28"/>
    </row>
    <row r="79" spans="2:5" ht="15.75" customHeight="1" x14ac:dyDescent="0.2">
      <c r="B79" s="30" t="s">
        <v>73</v>
      </c>
      <c r="C79" s="31">
        <v>0</v>
      </c>
      <c r="D79" s="31">
        <v>0</v>
      </c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0</v>
      </c>
      <c r="D81" s="31">
        <v>0</v>
      </c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1725</v>
      </c>
      <c r="D87" s="27">
        <v>1156</v>
      </c>
      <c r="E87" s="28">
        <v>67.014492753623188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59</v>
      </c>
      <c r="D90" s="31">
        <v>59</v>
      </c>
      <c r="E90" s="33">
        <v>100</v>
      </c>
    </row>
    <row r="91" spans="2:5" ht="15.75" customHeight="1" x14ac:dyDescent="0.2">
      <c r="B91" s="30" t="s">
        <v>85</v>
      </c>
      <c r="C91" s="31">
        <v>731</v>
      </c>
      <c r="D91" s="31">
        <v>729</v>
      </c>
      <c r="E91" s="33">
        <v>99.726402188782487</v>
      </c>
    </row>
    <row r="92" spans="2:5" ht="15.75" customHeight="1" x14ac:dyDescent="0.2">
      <c r="B92" s="30" t="s">
        <v>86</v>
      </c>
      <c r="C92" s="31">
        <v>114</v>
      </c>
      <c r="D92" s="31">
        <v>114</v>
      </c>
      <c r="E92" s="33">
        <v>100</v>
      </c>
    </row>
    <row r="93" spans="2:5" ht="15.75" customHeight="1" x14ac:dyDescent="0.2">
      <c r="B93" s="30" t="s">
        <v>87</v>
      </c>
      <c r="C93" s="31">
        <v>16</v>
      </c>
      <c r="D93" s="31">
        <v>16</v>
      </c>
      <c r="E93" s="33">
        <v>100</v>
      </c>
    </row>
    <row r="94" spans="2:5" ht="15.75" customHeight="1" x14ac:dyDescent="0.2">
      <c r="B94" s="30" t="s">
        <v>88</v>
      </c>
      <c r="C94" s="31">
        <v>805</v>
      </c>
      <c r="D94" s="31">
        <v>238</v>
      </c>
      <c r="E94" s="33">
        <v>29.565217391304348</v>
      </c>
    </row>
    <row r="95" spans="2:5" s="5" customFormat="1" ht="15.75" customHeight="1" x14ac:dyDescent="0.2">
      <c r="B95" s="26" t="s">
        <v>89</v>
      </c>
      <c r="C95" s="27">
        <v>396</v>
      </c>
      <c r="D95" s="27">
        <v>221</v>
      </c>
      <c r="E95" s="37">
        <v>55.80808080808081</v>
      </c>
    </row>
    <row r="96" spans="2:5" s="5" customFormat="1" ht="15.75" customHeight="1" x14ac:dyDescent="0.2">
      <c r="B96" s="26" t="s">
        <v>90</v>
      </c>
      <c r="C96" s="27">
        <v>392</v>
      </c>
      <c r="D96" s="27">
        <v>217</v>
      </c>
      <c r="E96" s="37">
        <v>55.357142857142861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392</v>
      </c>
      <c r="D100" s="31">
        <v>217</v>
      </c>
      <c r="E100" s="38">
        <v>55.357142857142861</v>
      </c>
    </row>
    <row r="101" spans="2:5" ht="15.75" customHeight="1" x14ac:dyDescent="0.2">
      <c r="B101" s="30" t="s">
        <v>95</v>
      </c>
      <c r="C101" s="31"/>
      <c r="D101" s="31"/>
      <c r="E101" s="38"/>
    </row>
    <row r="102" spans="2:5" s="5" customFormat="1" ht="15.75" customHeight="1" x14ac:dyDescent="0.2">
      <c r="B102" s="26" t="s">
        <v>96</v>
      </c>
      <c r="C102" s="27">
        <v>4</v>
      </c>
      <c r="D102" s="27">
        <v>4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F02D8CD6-2878-42D2-AD43-4474F07EF990}"/>
    <hyperlink ref="D4" location="Şubat!A1" display="Şubat" xr:uid="{A0662F71-3B06-4802-90E5-A1506D370891}"/>
    <hyperlink ref="E4" location="Mart!A1" display="Mart" xr:uid="{DA7DC803-1081-4D43-A271-A97C1C69A931}"/>
    <hyperlink ref="C5" location="Nisan!A1" display="Nisan" xr:uid="{68751DBB-1D6E-4A5B-AB24-AE2F937DEA76}"/>
    <hyperlink ref="D5" location="Mayıs!A1" display="Mayıs" xr:uid="{F6C270A6-EC13-4F90-90A7-0B5C8526EB65}"/>
    <hyperlink ref="E5" location="Haziran!A1" display="Haziran" xr:uid="{098972FB-A37D-4D2E-84E4-2B246CA68818}"/>
    <hyperlink ref="C6" location="Temmuz!A1" display="Temmuz" xr:uid="{FB66A225-C7E5-46DD-B60C-3D521B633C89}"/>
    <hyperlink ref="D6" location="Ağustos!A1" display="Ağustos" xr:uid="{1643389A-88E5-4053-95D7-F10D3BC85F48}"/>
    <hyperlink ref="E6" location="Eylül!A1" display="Eylül" xr:uid="{0B095706-E041-4010-9015-E40FFB6B88D8}"/>
    <hyperlink ref="C7" location="Ekim!A1" display="Ekim" xr:uid="{A5B61336-29CA-459A-B2EE-32C32489ABDC}"/>
    <hyperlink ref="D7" location="Kasım!A1" display="Kasım" xr:uid="{BB4B5C9B-9EBD-4DC3-A851-0DB5853E082E}"/>
    <hyperlink ref="E7" location="Aralık!A1" display="Aralık" xr:uid="{2096ADF8-4E46-4FA8-891A-83D9B4B4B46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D651A-8A88-4163-9B6B-D38FEB1A5A66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9.25" customHeight="1" thickBot="1" x14ac:dyDescent="0.25"/>
    <row r="2" spans="2:7" s="2" customFormat="1" ht="24.75" customHeight="1" thickBot="1" x14ac:dyDescent="0.3">
      <c r="B2" s="15" t="s">
        <v>190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261063</v>
      </c>
      <c r="D10" s="27">
        <v>176109</v>
      </c>
      <c r="E10" s="28">
        <v>67.458429574470529</v>
      </c>
    </row>
    <row r="11" spans="2:7" s="5" customFormat="1" ht="15.75" customHeight="1" x14ac:dyDescent="0.2">
      <c r="B11" s="26" t="s">
        <v>5</v>
      </c>
      <c r="C11" s="27">
        <v>209826</v>
      </c>
      <c r="D11" s="27">
        <v>168989</v>
      </c>
      <c r="E11" s="29">
        <v>80.537683604510406</v>
      </c>
    </row>
    <row r="12" spans="2:7" s="5" customFormat="1" ht="15.75" customHeight="1" x14ac:dyDescent="0.2">
      <c r="B12" s="26" t="s">
        <v>6</v>
      </c>
      <c r="C12" s="27">
        <v>50086</v>
      </c>
      <c r="D12" s="27">
        <v>25829</v>
      </c>
      <c r="E12" s="29">
        <v>51.569300802619502</v>
      </c>
      <c r="G12" s="6"/>
    </row>
    <row r="13" spans="2:7" s="5" customFormat="1" ht="15.75" customHeight="1" x14ac:dyDescent="0.2">
      <c r="B13" s="26" t="s">
        <v>7</v>
      </c>
      <c r="C13" s="27">
        <v>47244</v>
      </c>
      <c r="D13" s="27">
        <v>24898</v>
      </c>
      <c r="E13" s="29">
        <v>52.70087206841081</v>
      </c>
    </row>
    <row r="14" spans="2:7" ht="15.75" customHeight="1" x14ac:dyDescent="0.2">
      <c r="B14" s="30" t="s">
        <v>8</v>
      </c>
      <c r="C14" s="31">
        <v>3388</v>
      </c>
      <c r="D14" s="31">
        <v>951</v>
      </c>
      <c r="E14" s="32">
        <v>28.06965761511216</v>
      </c>
    </row>
    <row r="15" spans="2:7" ht="15.75" customHeight="1" x14ac:dyDescent="0.2">
      <c r="B15" s="30" t="s">
        <v>9</v>
      </c>
      <c r="C15" s="31">
        <v>462</v>
      </c>
      <c r="D15" s="31">
        <v>178</v>
      </c>
      <c r="E15" s="32">
        <v>38.528138528138527</v>
      </c>
    </row>
    <row r="16" spans="2:7" ht="15.75" customHeight="1" x14ac:dyDescent="0.2">
      <c r="B16" s="30" t="s">
        <v>10</v>
      </c>
      <c r="C16" s="31">
        <v>41811</v>
      </c>
      <c r="D16" s="31">
        <v>22657</v>
      </c>
      <c r="E16" s="32">
        <v>54.189088995718826</v>
      </c>
    </row>
    <row r="17" spans="2:5" ht="15.75" customHeight="1" x14ac:dyDescent="0.2">
      <c r="B17" s="30" t="s">
        <v>11</v>
      </c>
      <c r="C17" s="31">
        <v>1583</v>
      </c>
      <c r="D17" s="31">
        <v>1112</v>
      </c>
      <c r="E17" s="32">
        <v>70.24636765634871</v>
      </c>
    </row>
    <row r="18" spans="2:5" s="5" customFormat="1" ht="15.75" customHeight="1" x14ac:dyDescent="0.2">
      <c r="B18" s="26" t="s">
        <v>12</v>
      </c>
      <c r="C18" s="27">
        <v>2842</v>
      </c>
      <c r="D18" s="27">
        <v>931</v>
      </c>
      <c r="E18" s="29">
        <v>32.758620689655174</v>
      </c>
    </row>
    <row r="19" spans="2:5" ht="15.75" customHeight="1" x14ac:dyDescent="0.2">
      <c r="B19" s="30" t="s">
        <v>13</v>
      </c>
      <c r="C19" s="31">
        <v>1033</v>
      </c>
      <c r="D19" s="31">
        <v>-246</v>
      </c>
      <c r="E19" s="32">
        <v>-23.814133591481124</v>
      </c>
    </row>
    <row r="20" spans="2:5" ht="15.75" customHeight="1" x14ac:dyDescent="0.2">
      <c r="B20" s="30" t="s">
        <v>14</v>
      </c>
      <c r="C20" s="31">
        <v>20</v>
      </c>
      <c r="D20" s="31">
        <v>0</v>
      </c>
      <c r="E20" s="32">
        <v>0</v>
      </c>
    </row>
    <row r="21" spans="2:5" ht="15.75" customHeight="1" x14ac:dyDescent="0.2">
      <c r="B21" s="30" t="s">
        <v>15</v>
      </c>
      <c r="C21" s="31">
        <v>1789</v>
      </c>
      <c r="D21" s="31">
        <v>1177</v>
      </c>
      <c r="E21" s="32">
        <v>65.790944661822252</v>
      </c>
    </row>
    <row r="22" spans="2:5" s="4" customFormat="1" ht="15.75" customHeight="1" x14ac:dyDescent="0.2">
      <c r="B22" s="26" t="s">
        <v>16</v>
      </c>
      <c r="C22" s="27">
        <v>6265</v>
      </c>
      <c r="D22" s="27">
        <v>1749</v>
      </c>
      <c r="E22" s="28">
        <v>27.916999201915406</v>
      </c>
    </row>
    <row r="23" spans="2:5" s="8" customFormat="1" ht="15.75" customHeight="1" x14ac:dyDescent="0.2">
      <c r="B23" s="30" t="s">
        <v>17</v>
      </c>
      <c r="C23" s="31">
        <v>63</v>
      </c>
      <c r="D23" s="31">
        <v>5</v>
      </c>
      <c r="E23" s="33">
        <v>7.9365079365079358</v>
      </c>
    </row>
    <row r="24" spans="2:5" s="8" customFormat="1" ht="15.75" customHeight="1" x14ac:dyDescent="0.2">
      <c r="B24" s="30" t="s">
        <v>18</v>
      </c>
      <c r="C24" s="31">
        <v>6202</v>
      </c>
      <c r="D24" s="31">
        <v>1744</v>
      </c>
      <c r="E24" s="33">
        <v>28.119961302805546</v>
      </c>
    </row>
    <row r="25" spans="2:5" s="4" customFormat="1" ht="15.75" customHeight="1" x14ac:dyDescent="0.2">
      <c r="B25" s="26" t="s">
        <v>19</v>
      </c>
      <c r="C25" s="27">
        <v>11700</v>
      </c>
      <c r="D25" s="27">
        <v>5800</v>
      </c>
      <c r="E25" s="28">
        <v>49.572649572649574</v>
      </c>
    </row>
    <row r="26" spans="2:5" s="4" customFormat="1" ht="15.75" customHeight="1" x14ac:dyDescent="0.2">
      <c r="B26" s="26" t="s">
        <v>20</v>
      </c>
      <c r="C26" s="27">
        <v>10444</v>
      </c>
      <c r="D26" s="27">
        <v>4626</v>
      </c>
      <c r="E26" s="28">
        <v>44.29337418613558</v>
      </c>
    </row>
    <row r="27" spans="2:5" s="8" customFormat="1" ht="15.75" customHeight="1" x14ac:dyDescent="0.2">
      <c r="B27" s="30" t="s">
        <v>21</v>
      </c>
      <c r="C27" s="31">
        <v>10394</v>
      </c>
      <c r="D27" s="31">
        <v>4576</v>
      </c>
      <c r="E27" s="33">
        <v>44.025399268808926</v>
      </c>
    </row>
    <row r="28" spans="2:5" s="8" customFormat="1" ht="15.75" customHeight="1" x14ac:dyDescent="0.2">
      <c r="B28" s="30" t="s">
        <v>22</v>
      </c>
      <c r="C28" s="31">
        <v>50</v>
      </c>
      <c r="D28" s="31">
        <v>50</v>
      </c>
      <c r="E28" s="33">
        <v>100</v>
      </c>
    </row>
    <row r="29" spans="2:5" s="4" customFormat="1" ht="15.75" customHeight="1" x14ac:dyDescent="0.2">
      <c r="B29" s="26" t="s">
        <v>23</v>
      </c>
      <c r="C29" s="27">
        <v>149</v>
      </c>
      <c r="D29" s="27">
        <v>139</v>
      </c>
      <c r="E29" s="28">
        <v>93.288590604026851</v>
      </c>
    </row>
    <row r="30" spans="2:5" s="8" customFormat="1" ht="15.75" customHeight="1" x14ac:dyDescent="0.2">
      <c r="B30" s="30" t="s">
        <v>24</v>
      </c>
      <c r="C30" s="31">
        <v>10</v>
      </c>
      <c r="D30" s="31">
        <v>0</v>
      </c>
      <c r="E30" s="33">
        <v>0</v>
      </c>
    </row>
    <row r="31" spans="2:5" s="8" customFormat="1" ht="15.75" customHeight="1" x14ac:dyDescent="0.2">
      <c r="B31" s="30" t="s">
        <v>25</v>
      </c>
      <c r="C31" s="31">
        <v>59</v>
      </c>
      <c r="D31" s="31">
        <v>59</v>
      </c>
      <c r="E31" s="33"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80</v>
      </c>
      <c r="D35" s="31">
        <v>80</v>
      </c>
      <c r="E35" s="32">
        <v>100</v>
      </c>
    </row>
    <row r="36" spans="2:5" s="5" customFormat="1" ht="15.75" customHeight="1" x14ac:dyDescent="0.2">
      <c r="B36" s="26" t="s">
        <v>30</v>
      </c>
      <c r="C36" s="27">
        <v>1107</v>
      </c>
      <c r="D36" s="27">
        <v>1035</v>
      </c>
      <c r="E36" s="29">
        <v>93.495934959349597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127696</v>
      </c>
      <c r="D39" s="27">
        <v>127696</v>
      </c>
      <c r="E39" s="28">
        <v>100</v>
      </c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>
        <v>127696</v>
      </c>
      <c r="D41" s="31">
        <v>127696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7268</v>
      </c>
      <c r="D43" s="27">
        <v>3667</v>
      </c>
      <c r="E43" s="28">
        <v>50.454045129334069</v>
      </c>
    </row>
    <row r="44" spans="2:5" s="4" customFormat="1" ht="15.75" customHeight="1" x14ac:dyDescent="0.2">
      <c r="B44" s="26" t="s">
        <v>38</v>
      </c>
      <c r="C44" s="27">
        <v>4861</v>
      </c>
      <c r="D44" s="27">
        <v>4224</v>
      </c>
      <c r="E44" s="28">
        <v>86.895700473153667</v>
      </c>
    </row>
    <row r="45" spans="2:5" s="4" customFormat="1" ht="15.75" customHeight="1" x14ac:dyDescent="0.2">
      <c r="B45" s="26" t="s">
        <v>39</v>
      </c>
      <c r="C45" s="27">
        <v>1950</v>
      </c>
      <c r="D45" s="27">
        <v>24</v>
      </c>
      <c r="E45" s="28">
        <v>1.2307692307692308</v>
      </c>
    </row>
    <row r="46" spans="2:5" s="4" customFormat="1" ht="15.75" customHeight="1" x14ac:dyDescent="0.2">
      <c r="B46" s="26" t="s">
        <v>40</v>
      </c>
      <c r="C46" s="27">
        <v>50858</v>
      </c>
      <c r="D46" s="27">
        <v>6921</v>
      </c>
      <c r="E46" s="28">
        <v>13.60847850878918</v>
      </c>
    </row>
    <row r="47" spans="2:5" s="4" customFormat="1" ht="15.75" customHeight="1" x14ac:dyDescent="0.2">
      <c r="B47" s="26" t="s">
        <v>41</v>
      </c>
      <c r="C47" s="27">
        <v>3915</v>
      </c>
      <c r="D47" s="27">
        <v>3915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3915</v>
      </c>
      <c r="D48" s="31">
        <v>3915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0</v>
      </c>
      <c r="D50" s="31">
        <v>0</v>
      </c>
      <c r="E50" s="33"/>
    </row>
    <row r="51" spans="2:5" s="4" customFormat="1" ht="15.75" customHeight="1" x14ac:dyDescent="0.2">
      <c r="B51" s="26" t="s">
        <v>45</v>
      </c>
      <c r="C51" s="27">
        <v>6</v>
      </c>
      <c r="D51" s="27">
        <v>0</v>
      </c>
      <c r="E51" s="28"/>
    </row>
    <row r="52" spans="2:5" s="4" customFormat="1" ht="15.75" customHeight="1" x14ac:dyDescent="0.2">
      <c r="B52" s="26" t="s">
        <v>46</v>
      </c>
      <c r="C52" s="27">
        <v>6</v>
      </c>
      <c r="D52" s="27">
        <v>0</v>
      </c>
      <c r="E52" s="28"/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10569</v>
      </c>
      <c r="D61" s="27">
        <v>617</v>
      </c>
      <c r="E61" s="28">
        <v>5.8378276090453216</v>
      </c>
    </row>
    <row r="62" spans="2:5" s="4" customFormat="1" ht="15.75" customHeight="1" x14ac:dyDescent="0.2">
      <c r="B62" s="26" t="s">
        <v>56</v>
      </c>
      <c r="C62" s="27">
        <v>671</v>
      </c>
      <c r="D62" s="27">
        <v>480</v>
      </c>
      <c r="E62" s="28">
        <v>71.53502235469449</v>
      </c>
    </row>
    <row r="63" spans="2:5" s="8" customFormat="1" ht="15.75" customHeight="1" x14ac:dyDescent="0.2">
      <c r="B63" s="30" t="s">
        <v>57</v>
      </c>
      <c r="C63" s="31">
        <v>238</v>
      </c>
      <c r="D63" s="31">
        <v>238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308</v>
      </c>
      <c r="D64" s="31">
        <v>117</v>
      </c>
      <c r="E64" s="33">
        <v>37.987012987012989</v>
      </c>
    </row>
    <row r="65" spans="2:5" s="8" customFormat="1" ht="15.75" customHeight="1" x14ac:dyDescent="0.2">
      <c r="B65" s="30" t="s">
        <v>59</v>
      </c>
      <c r="C65" s="31">
        <v>125</v>
      </c>
      <c r="D65" s="31">
        <v>125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9898</v>
      </c>
      <c r="D66" s="27">
        <v>137</v>
      </c>
      <c r="E66" s="28">
        <v>1.3841180036370984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9751</v>
      </c>
      <c r="D68" s="31">
        <v>114</v>
      </c>
      <c r="E68" s="33">
        <v>1.1691108604245719</v>
      </c>
    </row>
    <row r="69" spans="2:5" s="8" customFormat="1" ht="15.75" customHeight="1" x14ac:dyDescent="0.2">
      <c r="B69" s="30" t="s">
        <v>63</v>
      </c>
      <c r="C69" s="31">
        <v>147</v>
      </c>
      <c r="D69" s="31">
        <v>23</v>
      </c>
      <c r="E69" s="33">
        <v>15.646258503401361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34869</v>
      </c>
      <c r="D71" s="27">
        <v>1453</v>
      </c>
      <c r="E71" s="28">
        <v>4.167025151280507</v>
      </c>
    </row>
    <row r="72" spans="2:5" s="8" customFormat="1" ht="15.75" customHeight="1" x14ac:dyDescent="0.2">
      <c r="B72" s="34" t="s">
        <v>66</v>
      </c>
      <c r="C72" s="35">
        <v>155</v>
      </c>
      <c r="D72" s="35">
        <v>54</v>
      </c>
      <c r="E72" s="33">
        <v>34.838709677419352</v>
      </c>
    </row>
    <row r="73" spans="2:5" s="8" customFormat="1" ht="15.75" customHeight="1" x14ac:dyDescent="0.2">
      <c r="B73" s="34" t="s">
        <v>67</v>
      </c>
      <c r="C73" s="35">
        <v>424</v>
      </c>
      <c r="D73" s="35">
        <v>29</v>
      </c>
      <c r="E73" s="33">
        <v>6.8396226415094334</v>
      </c>
    </row>
    <row r="74" spans="2:5" s="8" customFormat="1" ht="15.75" customHeight="1" x14ac:dyDescent="0.2">
      <c r="B74" s="34" t="s">
        <v>68</v>
      </c>
      <c r="C74" s="35">
        <v>922</v>
      </c>
      <c r="D74" s="35">
        <v>160</v>
      </c>
      <c r="E74" s="33">
        <v>17.35357917570499</v>
      </c>
    </row>
    <row r="75" spans="2:5" s="8" customFormat="1" ht="15.75" customHeight="1" x14ac:dyDescent="0.2">
      <c r="B75" s="34" t="s">
        <v>69</v>
      </c>
      <c r="C75" s="35">
        <v>30436</v>
      </c>
      <c r="D75" s="35">
        <v>127</v>
      </c>
      <c r="E75" s="33">
        <v>0.41726902352477335</v>
      </c>
    </row>
    <row r="76" spans="2:5" s="8" customFormat="1" ht="15.75" customHeight="1" x14ac:dyDescent="0.2">
      <c r="B76" s="34" t="s">
        <v>70</v>
      </c>
      <c r="C76" s="35">
        <v>1321</v>
      </c>
      <c r="D76" s="35">
        <v>886</v>
      </c>
      <c r="E76" s="33">
        <v>67.070401211203631</v>
      </c>
    </row>
    <row r="77" spans="2:5" s="8" customFormat="1" ht="15.75" customHeight="1" x14ac:dyDescent="0.2">
      <c r="B77" s="34" t="s">
        <v>71</v>
      </c>
      <c r="C77" s="35">
        <v>1611</v>
      </c>
      <c r="D77" s="35">
        <v>197</v>
      </c>
      <c r="E77" s="33">
        <v>12.2284295468653</v>
      </c>
    </row>
    <row r="78" spans="2:5" s="5" customFormat="1" ht="15.75" customHeight="1" x14ac:dyDescent="0.2">
      <c r="B78" s="26" t="s">
        <v>72</v>
      </c>
      <c r="C78" s="27">
        <v>0</v>
      </c>
      <c r="D78" s="27">
        <v>0</v>
      </c>
      <c r="E78" s="28"/>
    </row>
    <row r="79" spans="2:5" ht="15.75" customHeight="1" x14ac:dyDescent="0.2">
      <c r="B79" s="30" t="s">
        <v>73</v>
      </c>
      <c r="C79" s="31">
        <v>0</v>
      </c>
      <c r="D79" s="31">
        <v>0</v>
      </c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0</v>
      </c>
      <c r="D81" s="31">
        <v>0</v>
      </c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1499</v>
      </c>
      <c r="D87" s="27">
        <v>936</v>
      </c>
      <c r="E87" s="28">
        <v>62.441627751834559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45</v>
      </c>
      <c r="D90" s="31">
        <v>45</v>
      </c>
      <c r="E90" s="33">
        <v>100</v>
      </c>
    </row>
    <row r="91" spans="2:5" ht="15.75" customHeight="1" x14ac:dyDescent="0.2">
      <c r="B91" s="30" t="s">
        <v>85</v>
      </c>
      <c r="C91" s="31">
        <v>589</v>
      </c>
      <c r="D91" s="31">
        <v>587</v>
      </c>
      <c r="E91" s="33">
        <v>99.660441426146008</v>
      </c>
    </row>
    <row r="92" spans="2:5" ht="15.75" customHeight="1" x14ac:dyDescent="0.2">
      <c r="B92" s="30" t="s">
        <v>86</v>
      </c>
      <c r="C92" s="31">
        <v>91</v>
      </c>
      <c r="D92" s="31">
        <v>91</v>
      </c>
      <c r="E92" s="33">
        <v>100</v>
      </c>
    </row>
    <row r="93" spans="2:5" ht="15.75" customHeight="1" x14ac:dyDescent="0.2">
      <c r="B93" s="30" t="s">
        <v>87</v>
      </c>
      <c r="C93" s="31">
        <v>15</v>
      </c>
      <c r="D93" s="31">
        <v>14</v>
      </c>
      <c r="E93" s="33">
        <v>93.333333333333329</v>
      </c>
    </row>
    <row r="94" spans="2:5" ht="15.75" customHeight="1" x14ac:dyDescent="0.2">
      <c r="B94" s="30" t="s">
        <v>88</v>
      </c>
      <c r="C94" s="31">
        <v>759</v>
      </c>
      <c r="D94" s="31">
        <v>199</v>
      </c>
      <c r="E94" s="33">
        <v>26.21870882740448</v>
      </c>
    </row>
    <row r="95" spans="2:5" s="5" customFormat="1" ht="15.75" customHeight="1" x14ac:dyDescent="0.2">
      <c r="B95" s="26" t="s">
        <v>89</v>
      </c>
      <c r="C95" s="27">
        <v>379</v>
      </c>
      <c r="D95" s="27">
        <v>199</v>
      </c>
      <c r="E95" s="37">
        <v>52.506596306068602</v>
      </c>
    </row>
    <row r="96" spans="2:5" s="5" customFormat="1" ht="15.75" customHeight="1" x14ac:dyDescent="0.2">
      <c r="B96" s="26" t="s">
        <v>90</v>
      </c>
      <c r="C96" s="27">
        <v>375</v>
      </c>
      <c r="D96" s="27">
        <v>195</v>
      </c>
      <c r="E96" s="37">
        <v>52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375</v>
      </c>
      <c r="D100" s="31">
        <v>195</v>
      </c>
      <c r="E100" s="38">
        <v>52</v>
      </c>
    </row>
    <row r="101" spans="2:5" ht="15.75" customHeight="1" x14ac:dyDescent="0.2">
      <c r="B101" s="30" t="s">
        <v>95</v>
      </c>
      <c r="C101" s="31"/>
      <c r="D101" s="31"/>
      <c r="E101" s="38"/>
    </row>
    <row r="102" spans="2:5" s="5" customFormat="1" ht="15.75" customHeight="1" x14ac:dyDescent="0.2">
      <c r="B102" s="26" t="s">
        <v>96</v>
      </c>
      <c r="C102" s="27">
        <v>4</v>
      </c>
      <c r="D102" s="27">
        <v>4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0B185DF5-98F7-49AE-BA55-31A3E245866A}"/>
    <hyperlink ref="D4" location="Şubat!A1" display="Şubat" xr:uid="{EA60296A-9350-430A-82D0-F3CEACFB735F}"/>
    <hyperlink ref="E4" location="Mart!A1" display="Mart" xr:uid="{D4DC7AAC-EDAA-45B5-A95C-93400F497004}"/>
    <hyperlink ref="C5" location="Nisan!A1" display="Nisan" xr:uid="{6A3C03C1-62B0-4AC3-A438-C45F37463612}"/>
    <hyperlink ref="D5" location="Mayıs!A1" display="Mayıs" xr:uid="{9087D6B3-0EAA-4EA5-B01D-9FAA1C8E4B66}"/>
    <hyperlink ref="E5" location="Haziran!A1" display="Haziran" xr:uid="{209567E4-61FA-40D7-820B-4EE1E6F960E0}"/>
    <hyperlink ref="C6" location="Temmuz!A1" display="Temmuz" xr:uid="{EDF9C5DE-15A3-4D47-A553-9A241E6B5AB0}"/>
    <hyperlink ref="D6" location="Ağustos!A1" display="Ağustos" xr:uid="{BD5FC0EA-EC65-46EB-BE78-83A65B5278AD}"/>
    <hyperlink ref="E6" location="Eylül!A1" display="Eylül" xr:uid="{0478CC2C-D3AC-4673-AD56-9DD0DF6A0EF1}"/>
    <hyperlink ref="C7" location="Ekim!A1" display="Ekim" xr:uid="{0F2012AE-69B9-4365-B64A-3D04A0696A59}"/>
    <hyperlink ref="D7" location="Kasım!A1" display="Kasım" xr:uid="{E297073B-84D9-465A-93E7-CA5F34C1C226}"/>
    <hyperlink ref="E7" location="Aralık!A1" display="Aralık" xr:uid="{B069540D-CCD2-404B-B909-E133F3D762B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C1B2-0CA5-4E1D-9D46-5890B34CBCE6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9.25" customHeight="1" thickBot="1" x14ac:dyDescent="0.25"/>
    <row r="2" spans="2:7" s="2" customFormat="1" ht="24.75" customHeight="1" thickBot="1" x14ac:dyDescent="0.3">
      <c r="B2" s="15" t="s">
        <v>189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178094</v>
      </c>
      <c r="D10" s="27">
        <v>91869</v>
      </c>
      <c r="E10" s="28">
        <v>51.584556470178669</v>
      </c>
    </row>
    <row r="11" spans="2:7" s="5" customFormat="1" ht="15.75" customHeight="1" x14ac:dyDescent="0.2">
      <c r="B11" s="26" t="s">
        <v>5</v>
      </c>
      <c r="C11" s="27">
        <v>129108</v>
      </c>
      <c r="D11" s="27">
        <v>86473</v>
      </c>
      <c r="E11" s="29">
        <v>66.977259348762274</v>
      </c>
    </row>
    <row r="12" spans="2:7" s="5" customFormat="1" ht="15.75" customHeight="1" x14ac:dyDescent="0.2">
      <c r="B12" s="26" t="s">
        <v>6</v>
      </c>
      <c r="C12" s="27">
        <v>45933</v>
      </c>
      <c r="D12" s="27">
        <v>20194</v>
      </c>
      <c r="E12" s="29">
        <v>43.964034572094135</v>
      </c>
      <c r="G12" s="6"/>
    </row>
    <row r="13" spans="2:7" s="5" customFormat="1" ht="15.75" customHeight="1" x14ac:dyDescent="0.2">
      <c r="B13" s="26" t="s">
        <v>7</v>
      </c>
      <c r="C13" s="27">
        <v>43392</v>
      </c>
      <c r="D13" s="27">
        <v>19295</v>
      </c>
      <c r="E13" s="29">
        <v>44.466721976401182</v>
      </c>
    </row>
    <row r="14" spans="2:7" ht="15.75" customHeight="1" x14ac:dyDescent="0.2">
      <c r="B14" s="30" t="s">
        <v>8</v>
      </c>
      <c r="C14" s="31">
        <v>3375</v>
      </c>
      <c r="D14" s="31">
        <v>893</v>
      </c>
      <c r="E14" s="32">
        <v>26.459259259259259</v>
      </c>
    </row>
    <row r="15" spans="2:7" ht="15.75" customHeight="1" x14ac:dyDescent="0.2">
      <c r="B15" s="30" t="s">
        <v>9</v>
      </c>
      <c r="C15" s="31">
        <v>456</v>
      </c>
      <c r="D15" s="31">
        <v>167</v>
      </c>
      <c r="E15" s="32">
        <v>36.622807017543856</v>
      </c>
    </row>
    <row r="16" spans="2:7" ht="15.75" customHeight="1" x14ac:dyDescent="0.2">
      <c r="B16" s="30" t="s">
        <v>10</v>
      </c>
      <c r="C16" s="31">
        <v>38256</v>
      </c>
      <c r="D16" s="31">
        <v>17452</v>
      </c>
      <c r="E16" s="32">
        <v>45.618987871183606</v>
      </c>
    </row>
    <row r="17" spans="2:5" ht="15.75" customHeight="1" x14ac:dyDescent="0.2">
      <c r="B17" s="30" t="s">
        <v>11</v>
      </c>
      <c r="C17" s="31">
        <v>1305</v>
      </c>
      <c r="D17" s="31">
        <v>783</v>
      </c>
      <c r="E17" s="32">
        <v>60</v>
      </c>
    </row>
    <row r="18" spans="2:5" s="5" customFormat="1" ht="15.75" customHeight="1" x14ac:dyDescent="0.2">
      <c r="B18" s="26" t="s">
        <v>12</v>
      </c>
      <c r="C18" s="27">
        <v>2541</v>
      </c>
      <c r="D18" s="27">
        <v>899</v>
      </c>
      <c r="E18" s="29">
        <v>35.379771743408106</v>
      </c>
    </row>
    <row r="19" spans="2:5" ht="15.75" customHeight="1" x14ac:dyDescent="0.2">
      <c r="B19" s="30" t="s">
        <v>13</v>
      </c>
      <c r="C19" s="31">
        <v>1389</v>
      </c>
      <c r="D19" s="31">
        <v>51</v>
      </c>
      <c r="E19" s="32">
        <v>3.6717062634989204</v>
      </c>
    </row>
    <row r="20" spans="2:5" ht="15.75" customHeight="1" x14ac:dyDescent="0.2">
      <c r="B20" s="30" t="s">
        <v>14</v>
      </c>
      <c r="C20" s="31">
        <v>4</v>
      </c>
      <c r="D20" s="31">
        <v>0</v>
      </c>
      <c r="E20" s="32">
        <v>0</v>
      </c>
    </row>
    <row r="21" spans="2:5" ht="15.75" customHeight="1" x14ac:dyDescent="0.2">
      <c r="B21" s="30" t="s">
        <v>15</v>
      </c>
      <c r="C21" s="31">
        <v>1148</v>
      </c>
      <c r="D21" s="31">
        <v>848</v>
      </c>
      <c r="E21" s="32">
        <v>73.867595818815332</v>
      </c>
    </row>
    <row r="22" spans="2:5" s="4" customFormat="1" ht="15.75" customHeight="1" x14ac:dyDescent="0.2">
      <c r="B22" s="26" t="s">
        <v>16</v>
      </c>
      <c r="C22" s="27">
        <v>6211</v>
      </c>
      <c r="D22" s="27">
        <v>1638</v>
      </c>
      <c r="E22" s="28">
        <v>26.37256480437933</v>
      </c>
    </row>
    <row r="23" spans="2:5" s="8" customFormat="1" ht="15.75" customHeight="1" x14ac:dyDescent="0.2">
      <c r="B23" s="30" t="s">
        <v>17</v>
      </c>
      <c r="C23" s="31">
        <v>63</v>
      </c>
      <c r="D23" s="31">
        <v>3</v>
      </c>
      <c r="E23" s="33">
        <v>4.7619047619047619</v>
      </c>
    </row>
    <row r="24" spans="2:5" s="8" customFormat="1" ht="15.75" customHeight="1" x14ac:dyDescent="0.2">
      <c r="B24" s="30" t="s">
        <v>18</v>
      </c>
      <c r="C24" s="31">
        <v>6148</v>
      </c>
      <c r="D24" s="31">
        <v>1635</v>
      </c>
      <c r="E24" s="33">
        <v>26.594014313597921</v>
      </c>
    </row>
    <row r="25" spans="2:5" s="4" customFormat="1" ht="15.75" customHeight="1" x14ac:dyDescent="0.2">
      <c r="B25" s="26" t="s">
        <v>19</v>
      </c>
      <c r="C25" s="27">
        <v>9946</v>
      </c>
      <c r="D25" s="27">
        <v>3878</v>
      </c>
      <c r="E25" s="28">
        <v>38.9905489644078</v>
      </c>
    </row>
    <row r="26" spans="2:5" s="4" customFormat="1" ht="15.75" customHeight="1" x14ac:dyDescent="0.2">
      <c r="B26" s="26" t="s">
        <v>20</v>
      </c>
      <c r="C26" s="27">
        <v>8916</v>
      </c>
      <c r="D26" s="27">
        <v>3056</v>
      </c>
      <c r="E26" s="28">
        <v>34.275459847465228</v>
      </c>
    </row>
    <row r="27" spans="2:5" s="8" customFormat="1" ht="15.75" customHeight="1" x14ac:dyDescent="0.2">
      <c r="B27" s="30" t="s">
        <v>21</v>
      </c>
      <c r="C27" s="31">
        <v>8876</v>
      </c>
      <c r="D27" s="31">
        <v>3017</v>
      </c>
      <c r="E27" s="33">
        <v>33.990536277602523</v>
      </c>
    </row>
    <row r="28" spans="2:5" s="8" customFormat="1" ht="15.75" customHeight="1" x14ac:dyDescent="0.2">
      <c r="B28" s="30" t="s">
        <v>22</v>
      </c>
      <c r="C28" s="31">
        <v>40</v>
      </c>
      <c r="D28" s="31">
        <v>39</v>
      </c>
      <c r="E28" s="33">
        <v>97.5</v>
      </c>
    </row>
    <row r="29" spans="2:5" s="4" customFormat="1" ht="15.75" customHeight="1" x14ac:dyDescent="0.2">
      <c r="B29" s="26" t="s">
        <v>23</v>
      </c>
      <c r="C29" s="27">
        <v>126</v>
      </c>
      <c r="D29" s="27">
        <v>116</v>
      </c>
      <c r="E29" s="28">
        <v>92.063492063492063</v>
      </c>
    </row>
    <row r="30" spans="2:5" s="8" customFormat="1" ht="15.75" customHeight="1" x14ac:dyDescent="0.2">
      <c r="B30" s="30" t="s">
        <v>24</v>
      </c>
      <c r="C30" s="31">
        <v>10</v>
      </c>
      <c r="D30" s="31">
        <v>0</v>
      </c>
      <c r="E30" s="33">
        <v>0</v>
      </c>
    </row>
    <row r="31" spans="2:5" s="8" customFormat="1" ht="15.75" customHeight="1" x14ac:dyDescent="0.2">
      <c r="B31" s="30" t="s">
        <v>25</v>
      </c>
      <c r="C31" s="31">
        <v>36</v>
      </c>
      <c r="D31" s="31">
        <v>36</v>
      </c>
      <c r="E31" s="33"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80</v>
      </c>
      <c r="D35" s="31">
        <v>80</v>
      </c>
      <c r="E35" s="32"/>
    </row>
    <row r="36" spans="2:5" s="5" customFormat="1" ht="15.75" customHeight="1" x14ac:dyDescent="0.2">
      <c r="B36" s="26" t="s">
        <v>30</v>
      </c>
      <c r="C36" s="27">
        <v>904</v>
      </c>
      <c r="D36" s="27">
        <v>706</v>
      </c>
      <c r="E36" s="29">
        <v>78.097345132743371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54749</v>
      </c>
      <c r="D39" s="27">
        <v>54749</v>
      </c>
      <c r="E39" s="28">
        <v>100</v>
      </c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>
        <v>54749</v>
      </c>
      <c r="D41" s="31">
        <v>54749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6311</v>
      </c>
      <c r="D43" s="27">
        <v>2628</v>
      </c>
      <c r="E43" s="28">
        <v>41.641578196799237</v>
      </c>
    </row>
    <row r="44" spans="2:5" s="4" customFormat="1" ht="15.75" customHeight="1" x14ac:dyDescent="0.2">
      <c r="B44" s="26" t="s">
        <v>38</v>
      </c>
      <c r="C44" s="27">
        <v>3996</v>
      </c>
      <c r="D44" s="27">
        <v>3350</v>
      </c>
      <c r="E44" s="28">
        <v>83.833833833833836</v>
      </c>
    </row>
    <row r="45" spans="2:5" s="4" customFormat="1" ht="15.75" customHeight="1" x14ac:dyDescent="0.2">
      <c r="B45" s="26" t="s">
        <v>39</v>
      </c>
      <c r="C45" s="27">
        <v>1962</v>
      </c>
      <c r="D45" s="27">
        <v>36</v>
      </c>
      <c r="E45" s="28">
        <v>1.834862385321101</v>
      </c>
    </row>
    <row r="46" spans="2:5" s="4" customFormat="1" ht="15.75" customHeight="1" x14ac:dyDescent="0.2">
      <c r="B46" s="26" t="s">
        <v>40</v>
      </c>
      <c r="C46" s="27">
        <v>48707</v>
      </c>
      <c r="D46" s="27">
        <v>5279</v>
      </c>
      <c r="E46" s="28">
        <v>10.838277865604534</v>
      </c>
    </row>
    <row r="47" spans="2:5" s="4" customFormat="1" ht="15.75" customHeight="1" x14ac:dyDescent="0.2">
      <c r="B47" s="26" t="s">
        <v>41</v>
      </c>
      <c r="C47" s="27">
        <v>3024</v>
      </c>
      <c r="D47" s="27">
        <v>3024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3024</v>
      </c>
      <c r="D48" s="31">
        <v>3024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0</v>
      </c>
      <c r="D50" s="31">
        <v>0</v>
      </c>
      <c r="E50" s="33"/>
    </row>
    <row r="51" spans="2:5" s="4" customFormat="1" ht="15.75" customHeight="1" x14ac:dyDescent="0.2">
      <c r="B51" s="26" t="s">
        <v>45</v>
      </c>
      <c r="C51" s="27">
        <v>0</v>
      </c>
      <c r="D51" s="27">
        <v>0</v>
      </c>
      <c r="E51" s="28"/>
    </row>
    <row r="52" spans="2:5" s="4" customFormat="1" ht="15.75" customHeight="1" x14ac:dyDescent="0.2">
      <c r="B52" s="26" t="s">
        <v>46</v>
      </c>
      <c r="C52" s="27">
        <v>0</v>
      </c>
      <c r="D52" s="27">
        <v>0</v>
      </c>
      <c r="E52" s="28"/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10423</v>
      </c>
      <c r="D61" s="27">
        <v>494</v>
      </c>
      <c r="E61" s="28">
        <v>4.7395183728293198</v>
      </c>
    </row>
    <row r="62" spans="2:5" s="4" customFormat="1" ht="15.75" customHeight="1" x14ac:dyDescent="0.2">
      <c r="B62" s="26" t="s">
        <v>56</v>
      </c>
      <c r="C62" s="27">
        <v>570</v>
      </c>
      <c r="D62" s="27">
        <v>384</v>
      </c>
      <c r="E62" s="28">
        <v>67.368421052631575</v>
      </c>
    </row>
    <row r="63" spans="2:5" s="8" customFormat="1" ht="15.75" customHeight="1" x14ac:dyDescent="0.2">
      <c r="B63" s="30" t="s">
        <v>57</v>
      </c>
      <c r="C63" s="31">
        <v>190</v>
      </c>
      <c r="D63" s="31">
        <v>190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280</v>
      </c>
      <c r="D64" s="31">
        <v>94</v>
      </c>
      <c r="E64" s="33">
        <v>33.571428571428569</v>
      </c>
    </row>
    <row r="65" spans="2:5" s="8" customFormat="1" ht="15.75" customHeight="1" x14ac:dyDescent="0.2">
      <c r="B65" s="30" t="s">
        <v>59</v>
      </c>
      <c r="C65" s="31">
        <v>100</v>
      </c>
      <c r="D65" s="31">
        <v>100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9853</v>
      </c>
      <c r="D66" s="27">
        <v>110</v>
      </c>
      <c r="E66" s="28">
        <v>1.1164112453059982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9708</v>
      </c>
      <c r="D68" s="31">
        <v>91</v>
      </c>
      <c r="E68" s="33">
        <v>0.93737124021425633</v>
      </c>
    </row>
    <row r="69" spans="2:5" s="8" customFormat="1" ht="15.75" customHeight="1" x14ac:dyDescent="0.2">
      <c r="B69" s="30" t="s">
        <v>63</v>
      </c>
      <c r="C69" s="31">
        <v>145</v>
      </c>
      <c r="D69" s="31">
        <v>19</v>
      </c>
      <c r="E69" s="33">
        <v>13.103448275862069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33966</v>
      </c>
      <c r="D71" s="27">
        <v>1030</v>
      </c>
      <c r="E71" s="28">
        <v>3.0324442089147969</v>
      </c>
    </row>
    <row r="72" spans="2:5" s="8" customFormat="1" ht="15.75" customHeight="1" x14ac:dyDescent="0.2">
      <c r="B72" s="34" t="s">
        <v>66</v>
      </c>
      <c r="C72" s="35">
        <v>149</v>
      </c>
      <c r="D72" s="35">
        <v>48</v>
      </c>
      <c r="E72" s="33">
        <v>32.214765100671137</v>
      </c>
    </row>
    <row r="73" spans="2:5" s="8" customFormat="1" ht="15.75" customHeight="1" x14ac:dyDescent="0.2">
      <c r="B73" s="34" t="s">
        <v>67</v>
      </c>
      <c r="C73" s="35">
        <v>120</v>
      </c>
      <c r="D73" s="35">
        <v>20</v>
      </c>
      <c r="E73" s="33">
        <v>16.666666666666664</v>
      </c>
    </row>
    <row r="74" spans="2:5" s="8" customFormat="1" ht="15.75" customHeight="1" x14ac:dyDescent="0.2">
      <c r="B74" s="34" t="s">
        <v>68</v>
      </c>
      <c r="C74" s="35">
        <v>902</v>
      </c>
      <c r="D74" s="35">
        <v>130</v>
      </c>
      <c r="E74" s="33">
        <v>14.412416851441243</v>
      </c>
    </row>
    <row r="75" spans="2:5" s="8" customFormat="1" ht="15.75" customHeight="1" x14ac:dyDescent="0.2">
      <c r="B75" s="34" t="s">
        <v>69</v>
      </c>
      <c r="C75" s="35">
        <v>30333</v>
      </c>
      <c r="D75" s="35">
        <v>98</v>
      </c>
      <c r="E75" s="33">
        <v>0.32308047341179574</v>
      </c>
    </row>
    <row r="76" spans="2:5" s="8" customFormat="1" ht="15.75" customHeight="1" x14ac:dyDescent="0.2">
      <c r="B76" s="34" t="s">
        <v>70</v>
      </c>
      <c r="C76" s="35">
        <v>1023</v>
      </c>
      <c r="D76" s="35">
        <v>600</v>
      </c>
      <c r="E76" s="33">
        <v>58.651026392961882</v>
      </c>
    </row>
    <row r="77" spans="2:5" s="8" customFormat="1" ht="15.75" customHeight="1" x14ac:dyDescent="0.2">
      <c r="B77" s="34" t="s">
        <v>71</v>
      </c>
      <c r="C77" s="35">
        <v>1439</v>
      </c>
      <c r="D77" s="35">
        <v>134</v>
      </c>
      <c r="E77" s="33">
        <v>9.3120222376650457</v>
      </c>
    </row>
    <row r="78" spans="2:5" s="5" customFormat="1" ht="15.75" customHeight="1" x14ac:dyDescent="0.2">
      <c r="B78" s="26" t="s">
        <v>72</v>
      </c>
      <c r="C78" s="27">
        <v>0</v>
      </c>
      <c r="D78" s="27">
        <v>0</v>
      </c>
      <c r="E78" s="28"/>
    </row>
    <row r="79" spans="2:5" ht="15.75" customHeight="1" x14ac:dyDescent="0.2">
      <c r="B79" s="30" t="s">
        <v>73</v>
      </c>
      <c r="C79" s="31">
        <v>0</v>
      </c>
      <c r="D79" s="31">
        <v>0</v>
      </c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0</v>
      </c>
      <c r="D81" s="31">
        <v>0</v>
      </c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1294</v>
      </c>
      <c r="D87" s="27">
        <v>731</v>
      </c>
      <c r="E87" s="28">
        <v>56.491499227202468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36</v>
      </c>
      <c r="D90" s="31">
        <v>36</v>
      </c>
      <c r="E90" s="33">
        <v>100</v>
      </c>
    </row>
    <row r="91" spans="2:5" ht="15.75" customHeight="1" x14ac:dyDescent="0.2">
      <c r="B91" s="30" t="s">
        <v>85</v>
      </c>
      <c r="C91" s="31">
        <v>458</v>
      </c>
      <c r="D91" s="31">
        <v>454</v>
      </c>
      <c r="E91" s="33">
        <v>99.126637554585145</v>
      </c>
    </row>
    <row r="92" spans="2:5" ht="15.75" customHeight="1" x14ac:dyDescent="0.2">
      <c r="B92" s="30" t="s">
        <v>86</v>
      </c>
      <c r="C92" s="31">
        <v>61</v>
      </c>
      <c r="D92" s="31">
        <v>61</v>
      </c>
      <c r="E92" s="33">
        <v>100</v>
      </c>
    </row>
    <row r="93" spans="2:5" ht="15.75" customHeight="1" x14ac:dyDescent="0.2">
      <c r="B93" s="30" t="s">
        <v>87</v>
      </c>
      <c r="C93" s="31">
        <v>14</v>
      </c>
      <c r="D93" s="31">
        <v>14</v>
      </c>
      <c r="E93" s="33">
        <v>100</v>
      </c>
    </row>
    <row r="94" spans="2:5" ht="15.75" customHeight="1" x14ac:dyDescent="0.2">
      <c r="B94" s="30" t="s">
        <v>88</v>
      </c>
      <c r="C94" s="31">
        <v>725</v>
      </c>
      <c r="D94" s="31">
        <v>166</v>
      </c>
      <c r="E94" s="33">
        <v>22.896551724137932</v>
      </c>
    </row>
    <row r="95" spans="2:5" s="5" customFormat="1" ht="15.75" customHeight="1" x14ac:dyDescent="0.2">
      <c r="B95" s="26" t="s">
        <v>89</v>
      </c>
      <c r="C95" s="27">
        <v>279</v>
      </c>
      <c r="D95" s="27">
        <v>117</v>
      </c>
      <c r="E95" s="37">
        <v>41.935483870967744</v>
      </c>
    </row>
    <row r="96" spans="2:5" s="5" customFormat="1" ht="15.75" customHeight="1" x14ac:dyDescent="0.2">
      <c r="B96" s="26" t="s">
        <v>90</v>
      </c>
      <c r="C96" s="27">
        <v>275</v>
      </c>
      <c r="D96" s="27">
        <v>113</v>
      </c>
      <c r="E96" s="37">
        <v>41.090909090909086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275</v>
      </c>
      <c r="D100" s="31">
        <v>113</v>
      </c>
      <c r="E100" s="38">
        <v>41.090909090909086</v>
      </c>
    </row>
    <row r="101" spans="2:5" ht="15.75" customHeight="1" x14ac:dyDescent="0.2">
      <c r="B101" s="30" t="s">
        <v>95</v>
      </c>
      <c r="C101" s="31"/>
      <c r="D101" s="31"/>
      <c r="E101" s="38"/>
    </row>
    <row r="102" spans="2:5" s="5" customFormat="1" ht="15.75" customHeight="1" x14ac:dyDescent="0.2">
      <c r="B102" s="26" t="s">
        <v>96</v>
      </c>
      <c r="C102" s="27">
        <v>4</v>
      </c>
      <c r="D102" s="27">
        <v>4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9156AB71-20C4-4005-A5DB-131DC1C3EA47}"/>
    <hyperlink ref="D4" location="Şubat!A1" display="Şubat" xr:uid="{9400F482-C6BB-4F2D-9F1D-46C5BE2B601B}"/>
    <hyperlink ref="E4" location="Mart!A1" display="Mart" xr:uid="{C865E2A5-966D-48B5-8169-AE3DCA63B52E}"/>
    <hyperlink ref="C5" location="Nisan!A1" display="Nisan" xr:uid="{16BAE4FD-568B-4F45-BD19-2E52C893C875}"/>
    <hyperlink ref="D5" location="Mayıs!A1" display="Mayıs" xr:uid="{6C146485-9365-404B-BBE3-FBD480605CE7}"/>
    <hyperlink ref="E5" location="Haziran!A1" display="Haziran" xr:uid="{D7026620-A770-4C10-AD4B-6F480CBB1BA0}"/>
    <hyperlink ref="C6" location="Temmuz!A1" display="Temmuz" xr:uid="{00573090-3E9F-4192-9943-C94627384DFC}"/>
    <hyperlink ref="D6" location="Ağustos!A1" display="Ağustos" xr:uid="{7769477D-B70D-4401-867A-9BE5AE36B048}"/>
    <hyperlink ref="E6" location="Eylül!A1" display="Eylül" xr:uid="{57294E15-2FCC-49DA-9336-846BF8D5452D}"/>
    <hyperlink ref="C7" location="Ekim!A1" display="Ekim" xr:uid="{0E592296-E331-4CEB-BFC9-A0B9E37CF5D3}"/>
    <hyperlink ref="D7" location="Kasım!A1" display="Kasım" xr:uid="{4092B495-5103-440A-9161-BD77C3AAF509}"/>
    <hyperlink ref="E7" location="Aralık!A1" display="Aralık" xr:uid="{24363D5F-F878-441B-9ED4-C2D024EBE9E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Aralık</vt:lpstr>
      <vt:lpstr>Kasım</vt:lpstr>
      <vt:lpstr>Ekim</vt:lpstr>
      <vt:lpstr>Eylül</vt:lpstr>
      <vt:lpstr>Ağustos</vt:lpstr>
      <vt:lpstr>Temmuz</vt:lpstr>
      <vt:lpstr>Haziran</vt:lpstr>
      <vt:lpstr>Mayıs</vt:lpstr>
      <vt:lpstr>Nisan</vt:lpstr>
      <vt:lpstr>Mart</vt:lpstr>
      <vt:lpstr>Şubat</vt:lpstr>
      <vt:lpstr>Ocak</vt:lpstr>
    </vt:vector>
  </TitlesOfParts>
  <Company>Maliye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Elif</dc:creator>
  <cp:lastModifiedBy>Hüseyin Berat Özen</cp:lastModifiedBy>
  <dcterms:created xsi:type="dcterms:W3CDTF">2006-04-21T07:26:58Z</dcterms:created>
  <dcterms:modified xsi:type="dcterms:W3CDTF">2025-07-29T13:14:16Z</dcterms:modified>
</cp:coreProperties>
</file>