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90BFCFA0-70AE-4E56-9469-BD77F1890E57}" xr6:coauthVersionLast="47" xr6:coauthVersionMax="47" xr10:uidLastSave="{00000000-0000-0000-0000-000000000000}"/>
  <bookViews>
    <workbookView xWindow="-108" yWindow="-108" windowWidth="23256" windowHeight="12456" xr2:uid="{83CFD38B-BFEB-45EF-85D3-A42732E5679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{"'41  Kocaeli'!$B$3:$D$105"}</definedName>
    <definedName name="HTML_Control" localSheetId="0" hidden="1">{"'41  Kocaeli'!$B$3:$D$105"}</definedName>
    <definedName name="HTML_Control" localSheetId="2" hidden="1">{"'41  Kocaeli'!$B$3:$D$105"}</definedName>
    <definedName name="HTML_Control" localSheetId="3" hidden="1">{"'41  Kocaeli'!$B$3:$D$105"}</definedName>
    <definedName name="HTML_Control" localSheetId="6" hidden="1">{"'41  Kocaeli'!$B$3:$D$105"}</definedName>
    <definedName name="HTML_Control" localSheetId="1" hidden="1">{"'41  Kocaeli'!$B$3:$D$105"}</definedName>
    <definedName name="HTML_Control" localSheetId="9" hidden="1">{"'41  Kocaeli'!$B$3:$D$105"}</definedName>
    <definedName name="HTML_Control" localSheetId="7" hidden="1">{"'41  Kocaeli'!$B$3:$D$105"}</definedName>
    <definedName name="HTML_Control" localSheetId="8" hidden="1">{"'41  Kocaeli'!$B$3:$D$105"}</definedName>
    <definedName name="HTML_Control" localSheetId="11" hidden="1">{"'41  Kocaeli'!$B$3:$D$90"}</definedName>
    <definedName name="HTML_Control" localSheetId="10" hidden="1">{"'41  Kocaeli'!$B$3:$D$90"}</definedName>
    <definedName name="HTML_Control" localSheetId="5" hidden="1">{"'41  Kocaeli'!$B$3:$D$105"}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Settings\hersan.MUHASEBAT\Desktop\htm\41.htm"</definedName>
    <definedName name="HTML_PathFile" localSheetId="0" hidden="1">"C:\Documents and Settings\hersan.MUHASEBAT\Desktop\htm\41.htm"</definedName>
    <definedName name="HTML_PathFile" localSheetId="2" hidden="1">"C:\Documents and Settings\hersan.MUHASEBAT\Desktop\htm\41.htm"</definedName>
    <definedName name="HTML_PathFile" localSheetId="3" hidden="1">"C:\Documents and Settings\hersan.MUHASEBAT\Desktop\htm\41.htm"</definedName>
    <definedName name="HTML_PathFile" localSheetId="6" hidden="1">"C:\Documents and Settings\hersan.MUHASEBAT\Desktop\htm\41.htm"</definedName>
    <definedName name="HTML_PathFile" localSheetId="1" hidden="1">"C:\Documents and Settings\hersan.MUHASEBAT\Desktop\htm\41.htm"</definedName>
    <definedName name="HTML_PathFile" localSheetId="9" hidden="1">"\\M-pc-00000-20\il_2005_2006hazırlık\docs\41.htm"</definedName>
    <definedName name="HTML_PathFile" localSheetId="7" hidden="1">"C:\Documents and Settings\eakgonullu\Belgelerim\internet\docs\il_81\htm\41.htm"</definedName>
    <definedName name="HTML_PathFile" localSheetId="8" hidden="1">"C:\Documents and Settings\hersan\Belgelerim\int-hazırlık\htm\41.htm"</definedName>
    <definedName name="HTML_PathFile" localSheetId="11" hidden="1">"C:\Documents and Settings\hersan\Belgelerim\int-hazırlık\htm\41.htm"</definedName>
    <definedName name="HTML_PathFile" localSheetId="10" hidden="1">"\\M-pc-00000-20\il_2005_2006hazırlık\docs\htm\41.htm"</definedName>
    <definedName name="HTML_PathFile" localSheetId="5" hidden="1">"C:\Documents and Settings\hersan.MUHASEBAT\Desktop\htm\41.htm"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2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49" i="8"/>
  <c r="E50" i="8"/>
  <c r="E52" i="8"/>
  <c r="C54" i="8"/>
  <c r="C51" i="8" s="1"/>
  <c r="D54" i="8"/>
  <c r="D51" i="8" s="1"/>
  <c r="E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E84" i="8"/>
  <c r="E85" i="8"/>
  <c r="C87" i="8"/>
  <c r="D87" i="8"/>
  <c r="E87" i="8" s="1"/>
  <c r="E90" i="8"/>
  <c r="E91" i="8"/>
  <c r="E92" i="8"/>
  <c r="E93" i="8"/>
  <c r="E94" i="8"/>
  <c r="C95" i="8"/>
  <c r="D95" i="8"/>
  <c r="E95" i="8"/>
  <c r="C96" i="8"/>
  <c r="D96" i="8"/>
  <c r="E96" i="8" s="1"/>
  <c r="E100" i="8"/>
  <c r="E101" i="8"/>
  <c r="E102" i="8"/>
  <c r="C103" i="8"/>
  <c r="D103" i="8"/>
  <c r="D106" i="8"/>
  <c r="C107" i="8"/>
  <c r="C106" i="8" s="1"/>
  <c r="E106" i="8" s="1"/>
  <c r="D107" i="8"/>
  <c r="E112" i="8"/>
  <c r="D46" i="8" l="1"/>
  <c r="E25" i="8"/>
  <c r="D11" i="8"/>
  <c r="E12" i="8"/>
  <c r="C46" i="8"/>
  <c r="C11" i="8"/>
  <c r="C10" i="8" l="1"/>
  <c r="D10" i="8"/>
  <c r="E10" i="8" s="1"/>
  <c r="E11" i="8"/>
  <c r="E46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<sst xmlns="http://schemas.openxmlformats.org/spreadsheetml/2006/main" count="1413" uniqueCount="211">
  <si>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</si>
  <si>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</si>
  <si>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</si>
  <si>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</si>
  <si>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</si>
  <si>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</si>
  <si>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</si>
  <si>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</si>
  <si>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</si>
  <si>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</si>
  <si>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</si>
  <si>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</si>
  <si>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</si>
  <si>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</si>
  <si>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</si>
  <si>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</si>
  <si>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</si>
  <si>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</si>
  <si>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</si>
  <si>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</si>
  <si>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</si>
  <si>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</si>
  <si>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</si>
  <si>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</si>
  <si>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</si>
  <si>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</si>
  <si>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</si>
  <si>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</si>
  <si>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</si>
  <si>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</si>
  <si>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</si>
  <si>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</si>
  <si>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</si>
  <si>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</si>
  <si>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</si>
  <si>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</si>
  <si>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</si>
  <si>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</si>
  <si>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</si>
  <si>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</si>
  <si>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</si>
  <si>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</si>
  <si>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</si>
  <si>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</si>
  <si>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</si>
  <si>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</si>
  <si>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</si>
  <si>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</si>
  <si>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</si>
  <si>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</si>
  <si>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</si>
  <si>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</si>
  <si>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</si>
  <si>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</si>
  <si>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</si>
  <si>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</si>
  <si>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</si>
  <si>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</si>
  <si>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</si>
  <si>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</si>
  <si>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</si>
  <si>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</si>
  <si>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</si>
  <si>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</si>
  <si>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</si>
  <si>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</si>
  <si>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</si>
  <si>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</si>
  <si>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</si>
  <si>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</si>
  <si>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</si>
  <si>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</si>
  <si>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</si>
  <si>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</si>
  <si>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</si>
  <si>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</si>
  <si>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</si>
  <si>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</si>
  <si>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</si>
  <si>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</si>
  <si>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</si>
  <si>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</si>
  <si>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</si>
  <si>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</si>
  <si>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</si>
  <si>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</si>
  <si>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</si>
  <si>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</si>
  <si>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</si>
  <si>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</si>
  <si>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</si>
  <si>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</si>
  <si>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</si>
  <si>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</si>
  <si>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</si>
  <si>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</si>
  <si>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</si>
  <si>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</si>
  <si>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</si>
  <si>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</si>
  <si>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</si>
  <si>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</si>
  <si>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</si>
  <si>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</si>
  <si>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</si>
  <si>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</si>
  <si>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</si>
  <si>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KOCAELİ İLİ GENEL  BÜTÇE GELİRLERİNİN TAHSİLATI, TAHAKKUKU VE TAHSİLATIN TAHAKKUKA  ORANI (KÜMÜLATİF) HAZİRAN 2006</t>
  </si>
  <si>
    <t>KOCAELİ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</si>
  <si>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</si>
  <si>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</si>
  <si>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</si>
  <si>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</si>
  <si>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</si>
  <si>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</si>
  <si>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</si>
  <si>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</si>
  <si>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</si>
  <si>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</si>
  <si>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</si>
  <si>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</si>
  <si>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</si>
  <si>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</si>
  <si>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</si>
  <si>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</si>
  <si>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</si>
  <si>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</si>
  <si>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</si>
  <si>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</si>
  <si>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</si>
  <si>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</si>
  <si>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</si>
  <si>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</si>
  <si>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</si>
  <si>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</si>
  <si>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</si>
  <si>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</si>
  <si>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</si>
  <si>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</si>
  <si>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</si>
  <si>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</si>
  <si>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</si>
  <si>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</si>
  <si>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</si>
  <si>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</si>
  <si>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</si>
  <si>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</si>
  <si>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</si>
  <si>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</si>
  <si>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</si>
  <si>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</si>
  <si>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</si>
  <si>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</si>
  <si>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</si>
  <si>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</si>
  <si>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</si>
  <si>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</si>
  <si>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</si>
  <si>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</si>
  <si>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</si>
  <si>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</si>
  <si>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</si>
  <si>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</si>
  <si>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</si>
  <si>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</si>
  <si>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</si>
  <si>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</si>
  <si>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</si>
  <si>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</si>
  <si>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</si>
  <si>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</si>
  <si>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</si>
  <si>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</si>
  <si>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</si>
  <si>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</si>
  <si>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</si>
  <si>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</si>
  <si>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</si>
  <si>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</si>
  <si>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</si>
  <si>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</si>
  <si>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</si>
  <si>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</si>
  <si>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</si>
  <si>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KOCAELİ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</si>
  <si>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</si>
  <si>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</si>
  <si>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</si>
  <si>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KOCAELİ İLİ GENEL  BÜTÇE GELİRLERİNİN TAHSİLATI, TAHAKKUKU VE TAHSİLATIN TAHAKKUKA  ORANI (KÜMÜLATİF) MART 2006</t>
  </si>
  <si>
    <t>KOCAELİ İLİ GENEL  BÜTÇE GELİRLERİNİN TAHSİLATI, TAHAKKUKU VE TAHSİLATIN TAHAKKUKA  ORANI (KÜMÜLATİF) NİSAN 2006</t>
  </si>
  <si>
    <t>KOCAELİ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</si>
  <si>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</si>
  <si>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</si>
  <si>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</si>
  <si>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</si>
  <si>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</si>
  <si>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</si>
  <si>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KOCAELİ İLİ GENEL  BÜTÇE GELİRLERİNİN TAHSİLATI, TAHAKKUKU VE TAHSİLATIN TAHAKKUKA  ORANI (KÜMÜLATİF) TEMMUZ 2006</t>
  </si>
  <si>
    <t>Temmuz</t>
  </si>
  <si>
    <t>KOCAELİ İLİ GENEL  BÜTÇE GELİRLERİNİN TAHSİLATI, TAHAKKUKU VE TAHSİLATIN TAHAKKUKA  ORANI (KÜMÜLATİF) AĞUSTOS 2006</t>
  </si>
  <si>
    <t>Ağustos</t>
  </si>
  <si>
    <t>KOCAELİ İLİ GENEL  BÜTÇE GELİRLERİNİN TAHSİLATI, TAHAKKUKU VE TAHSİLATIN TAHAKKUKA  ORANI (KÜMÜLATİF) EYLÜL 2006</t>
  </si>
  <si>
    <t>Eylül</t>
  </si>
  <si>
    <t xml:space="preserve">        Motorlu Taşıtlar (II)</t>
  </si>
  <si>
    <t>KOCAELİ İLİ GENEL  BÜTÇE GELİRLERİNİN TAHSİLATI, TAHAKKUKU VE TAHSİLATIN TAHAKKUKA  ORANI (KÜMÜLATİF) EKİM 2006</t>
  </si>
  <si>
    <t>Ekim</t>
  </si>
  <si>
    <t>KOCAELİ İLİ GENEL  BÜTÇE GELİRLERİNİN TAHSİLATI, TAHAKKUKU VE TAHSİLATIN TAHAKKUKA  ORANI (KÜMÜLATİF) KASIM 2006</t>
  </si>
  <si>
    <t>Kasım</t>
  </si>
  <si>
    <t>KOCAELİ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</si>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</sst>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C9C3849B-4684-43FE-A6CE-A142A8799452}"/>
    <cellStyle name="Normal_genelgelirtahk_tahs" xfId="3" xr:uid="{F149380C-BAEA-468F-89A8-5F88E086E5A9}"/>
    <cellStyle name="Virgül [0]_29dan32ye" xfId="4" xr:uid="{01DA87FE-5AA7-4CD6-8C9B-B150F61F4DC5}"/>
    <cellStyle name="Virgül_29dan32ye" xfId="5" xr:uid="{136885E4-9122-4888-BF5A-24F10B6F0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7D1F-F348-4723-9999-B06930DB3956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21225971</v>
      </c>
      <c r="D10" s="27">
        <v>20491983</v>
      </c>
      <c r="E10" s="28">
        <v>96.542028630869225</v>
      </c>
    </row>
    <row r="11" spans="2:7" s="5" customFormat="1" ht="15.75" customHeight="1" x14ac:dyDescent="0.2">
      <c r="B11" s="26" t="s">
        <v>5</v>
      </c>
      <c r="C11" s="27">
        <v>20742228</v>
      </c>
      <c r="D11" s="27">
        <v>20284376</v>
      </c>
      <c r="E11" s="29">
        <v>97.792657567933389</v>
      </c>
    </row>
    <row r="12" spans="2:7" s="5" customFormat="1" ht="15.75" customHeight="1" x14ac:dyDescent="0.2">
      <c r="B12" s="26" t="s">
        <v>6</v>
      </c>
      <c r="C12" s="27">
        <v>1324724</v>
      </c>
      <c r="D12" s="27">
        <v>1090238</v>
      </c>
      <c r="E12" s="29">
        <v>82.299256297915647</v>
      </c>
      <c r="G12" s="6"/>
    </row>
    <row r="13" spans="2:7" s="5" customFormat="1" ht="15.75" customHeight="1" x14ac:dyDescent="0.2">
      <c r="B13" s="26" t="s">
        <v>7</v>
      </c>
      <c r="C13" s="27">
        <v>917331</v>
      </c>
      <c r="D13" s="27">
        <v>726608</v>
      </c>
      <c r="E13" s="29">
        <v>79.208922406416008</v>
      </c>
    </row>
    <row r="14" spans="2:7" ht="15.75" customHeight="1" x14ac:dyDescent="0.2">
      <c r="B14" s="30" t="s">
        <v>8</v>
      </c>
      <c r="C14" s="31">
        <v>49296</v>
      </c>
      <c r="D14" s="31">
        <v>22076</v>
      </c>
      <c r="E14" s="32">
        <v>44.782538136968519</v>
      </c>
    </row>
    <row r="15" spans="2:7" ht="15.75" customHeight="1" x14ac:dyDescent="0.2">
      <c r="B15" s="30" t="s">
        <v>9</v>
      </c>
      <c r="C15" s="31">
        <v>4204</v>
      </c>
      <c r="D15" s="31">
        <v>2717</v>
      </c>
      <c r="E15" s="32">
        <v>64.628924833491908</v>
      </c>
    </row>
    <row r="16" spans="2:7" ht="15.75" customHeight="1" x14ac:dyDescent="0.2">
      <c r="B16" s="30" t="s">
        <v>10</v>
      </c>
      <c r="C16" s="31">
        <v>832811</v>
      </c>
      <c r="D16" s="31">
        <v>678962</v>
      </c>
      <c r="E16" s="32">
        <v>81.526540835795885</v>
      </c>
    </row>
    <row r="17" spans="2:5" ht="15.75" customHeight="1" x14ac:dyDescent="0.2">
      <c r="B17" s="30" t="s">
        <v>11</v>
      </c>
      <c r="C17" s="31">
        <v>31020</v>
      </c>
      <c r="D17" s="31">
        <v>22853</v>
      </c>
      <c r="E17" s="32">
        <v>73.671824629271441</v>
      </c>
    </row>
    <row r="18" spans="2:5" s="5" customFormat="1" ht="15.75" customHeight="1" x14ac:dyDescent="0.2">
      <c r="B18" s="26" t="s">
        <v>12</v>
      </c>
      <c r="C18" s="27">
        <v>407393</v>
      </c>
      <c r="D18" s="27">
        <v>363630</v>
      </c>
      <c r="E18" s="29">
        <v>89.257792843765117</v>
      </c>
    </row>
    <row r="19" spans="2:5" ht="15.75" customHeight="1" x14ac:dyDescent="0.2">
      <c r="B19" s="30" t="s">
        <v>13</v>
      </c>
      <c r="C19" s="31">
        <v>47581</v>
      </c>
      <c r="D19" s="31">
        <v>21093</v>
      </c>
      <c r="E19" s="32">
        <v>44.330720245476137</v>
      </c>
    </row>
    <row r="20" spans="2:5" ht="15.75" customHeight="1" x14ac:dyDescent="0.2">
      <c r="B20" s="30" t="s">
        <v>14</v>
      </c>
      <c r="C20" s="31">
        <v>3595</v>
      </c>
      <c r="D20" s="31">
        <v>2237</v>
      </c>
      <c r="E20" s="32">
        <v>62.225312934631425</v>
      </c>
    </row>
    <row r="21" spans="2:5" ht="15.75" customHeight="1" x14ac:dyDescent="0.2">
      <c r="B21" s="30" t="s">
        <v>15</v>
      </c>
      <c r="C21" s="31">
        <v>356217</v>
      </c>
      <c r="D21" s="31">
        <v>340300</v>
      </c>
      <c r="E21" s="32">
        <v>95.531656265703219</v>
      </c>
    </row>
    <row r="22" spans="2:5" s="4" customFormat="1" ht="15.75" customHeight="1" x14ac:dyDescent="0.2">
      <c r="B22" s="26" t="s">
        <v>16</v>
      </c>
      <c r="C22" s="27">
        <v>79043</v>
      </c>
      <c r="D22" s="27">
        <v>48895</v>
      </c>
      <c r="E22" s="28">
        <v>61.858735118859357</v>
      </c>
    </row>
    <row r="23" spans="2:5" s="8" customFormat="1" ht="15.75" customHeight="1" x14ac:dyDescent="0.2">
      <c r="B23" s="30" t="s">
        <v>17</v>
      </c>
      <c r="C23" s="31">
        <v>2238</v>
      </c>
      <c r="D23" s="31">
        <v>557</v>
      </c>
      <c r="E23" s="33">
        <v>24.888293118856122</v>
      </c>
    </row>
    <row r="24" spans="2:5" s="8" customFormat="1" ht="15.75" customHeight="1" x14ac:dyDescent="0.2">
      <c r="B24" s="30" t="s">
        <v>18</v>
      </c>
      <c r="C24" s="31">
        <v>76805</v>
      </c>
      <c r="D24" s="31">
        <v>48338</v>
      </c>
      <c r="E24" s="33">
        <v>62.936006770392552</v>
      </c>
    </row>
    <row r="25" spans="2:5" s="4" customFormat="1" ht="15.75" customHeight="1" x14ac:dyDescent="0.2">
      <c r="B25" s="26" t="s">
        <v>19</v>
      </c>
      <c r="C25" s="27">
        <v>13020393</v>
      </c>
      <c r="D25" s="27">
        <v>12863523</v>
      </c>
      <c r="E25" s="28">
        <v>98.795197656476262</v>
      </c>
    </row>
    <row r="26" spans="2:5" s="4" customFormat="1" ht="15.75" customHeight="1" x14ac:dyDescent="0.2">
      <c r="B26" s="26" t="s">
        <v>20</v>
      </c>
      <c r="C26" s="27">
        <v>1065785</v>
      </c>
      <c r="D26" s="27">
        <v>918658</v>
      </c>
      <c r="E26" s="28">
        <v>86.195433412930385</v>
      </c>
    </row>
    <row r="27" spans="2:5" s="8" customFormat="1" ht="15.75" customHeight="1" x14ac:dyDescent="0.2">
      <c r="B27" s="30" t="s">
        <v>21</v>
      </c>
      <c r="C27" s="31">
        <v>1050168</v>
      </c>
      <c r="D27" s="31">
        <v>905929</v>
      </c>
      <c r="E27" s="33">
        <v>86.265149956959263</v>
      </c>
    </row>
    <row r="28" spans="2:5" s="8" customFormat="1" ht="15.75" customHeight="1" x14ac:dyDescent="0.2">
      <c r="B28" s="30" t="s">
        <v>22</v>
      </c>
      <c r="C28" s="31">
        <v>15617</v>
      </c>
      <c r="D28" s="31">
        <v>12729</v>
      </c>
      <c r="E28" s="33">
        <v>81.507331753857969</v>
      </c>
    </row>
    <row r="29" spans="2:5" s="4" customFormat="1" ht="15.75" customHeight="1" x14ac:dyDescent="0.2">
      <c r="B29" s="26" t="s">
        <v>23</v>
      </c>
      <c r="C29" s="27">
        <v>11911734</v>
      </c>
      <c r="D29" s="27">
        <v>11903334</v>
      </c>
      <c r="E29" s="28">
        <v>99.929481299699944</v>
      </c>
    </row>
    <row r="30" spans="2:5" s="8" customFormat="1" ht="15.75" customHeight="1" x14ac:dyDescent="0.2">
      <c r="B30" s="30" t="s">
        <v>24</v>
      </c>
      <c r="C30" s="31">
        <v>11805795</v>
      </c>
      <c r="D30" s="31">
        <v>11798007</v>
      </c>
      <c r="E30" s="33">
        <v>99.93403239680174</v>
      </c>
    </row>
    <row r="31" spans="2:5" s="8" customFormat="1" ht="15.75" customHeight="1" x14ac:dyDescent="0.2">
      <c r="B31" s="30" t="s">
        <v>203</v>
      </c>
      <c r="C31" s="31">
        <v>89714</v>
      </c>
      <c r="D31" s="31">
        <v>89709</v>
      </c>
      <c r="E31" s="33">
        <v>99.994426733843099</v>
      </c>
    </row>
    <row r="32" spans="2:5" s="8" customFormat="1" ht="15.75" customHeight="1" x14ac:dyDescent="0.2">
      <c r="B32" s="30" t="s">
        <v>26</v>
      </c>
      <c r="C32" s="31">
        <v>168</v>
      </c>
      <c r="D32" s="31">
        <v>48</v>
      </c>
      <c r="E32" s="33">
        <v>28.571428571428569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16057</v>
      </c>
      <c r="D35" s="31">
        <v>15570</v>
      </c>
      <c r="E35" s="32">
        <v>96.967054867036182</v>
      </c>
    </row>
    <row r="36" spans="2:5" s="5" customFormat="1" ht="15.75" customHeight="1" x14ac:dyDescent="0.2">
      <c r="B36" s="26" t="s">
        <v>30</v>
      </c>
      <c r="C36" s="27">
        <v>42841</v>
      </c>
      <c r="D36" s="27">
        <v>41498</v>
      </c>
      <c r="E36" s="29">
        <v>96.865152540790362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33</v>
      </c>
      <c r="D38" s="27">
        <v>33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6119539</v>
      </c>
      <c r="D39" s="27">
        <v>6119539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438297</v>
      </c>
      <c r="D40" s="31">
        <v>438297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5669901</v>
      </c>
      <c r="D41" s="31">
        <v>5669901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11341</v>
      </c>
      <c r="D42" s="31">
        <v>11341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107143</v>
      </c>
      <c r="D43" s="27">
        <v>81234</v>
      </c>
      <c r="E43" s="28">
        <v>75.818298908934793</v>
      </c>
    </row>
    <row r="44" spans="2:5" s="4" customFormat="1" ht="15.75" customHeight="1" x14ac:dyDescent="0.2">
      <c r="B44" s="26" t="s">
        <v>38</v>
      </c>
      <c r="C44" s="27">
        <v>89135</v>
      </c>
      <c r="D44" s="27">
        <v>80636</v>
      </c>
      <c r="E44" s="28">
        <v>90.465024962136084</v>
      </c>
    </row>
    <row r="45" spans="2:5" s="4" customFormat="1" ht="15.75" customHeight="1" x14ac:dyDescent="0.2">
      <c r="B45" s="26" t="s">
        <v>39</v>
      </c>
      <c r="C45" s="27">
        <v>2251</v>
      </c>
      <c r="D45" s="27">
        <v>311</v>
      </c>
      <c r="E45" s="28">
        <v>13.816081741448244</v>
      </c>
    </row>
    <row r="46" spans="2:5" s="4" customFormat="1" ht="15.75" customHeight="1" x14ac:dyDescent="0.2">
      <c r="B46" s="26" t="s">
        <v>40</v>
      </c>
      <c r="C46" s="27">
        <v>478955</v>
      </c>
      <c r="D46" s="27">
        <v>202820</v>
      </c>
      <c r="E46" s="28">
        <v>42.346358217369065</v>
      </c>
    </row>
    <row r="47" spans="2:5" s="4" customFormat="1" ht="15.75" customHeight="1" x14ac:dyDescent="0.2">
      <c r="B47" s="26" t="s">
        <v>41</v>
      </c>
      <c r="C47" s="27">
        <v>16858</v>
      </c>
      <c r="D47" s="27">
        <v>16858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16558</v>
      </c>
      <c r="D48" s="31">
        <v>16558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296</v>
      </c>
      <c r="D50" s="31">
        <v>296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535</v>
      </c>
      <c r="D51" s="27">
        <v>532</v>
      </c>
      <c r="E51" s="28">
        <v>99.439252336448604</v>
      </c>
    </row>
    <row r="52" spans="2:5" s="4" customFormat="1" ht="15.75" customHeight="1" x14ac:dyDescent="0.2">
      <c r="B52" s="26" t="s">
        <v>46</v>
      </c>
      <c r="C52" s="27">
        <v>535</v>
      </c>
      <c r="D52" s="27">
        <v>532</v>
      </c>
      <c r="E52" s="28">
        <v>99.439252336448604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135167</v>
      </c>
      <c r="D60" s="27">
        <v>40031</v>
      </c>
      <c r="E60" s="28">
        <v>29.615956557443756</v>
      </c>
    </row>
    <row r="61" spans="2:5" s="4" customFormat="1" ht="15.75" customHeight="1" x14ac:dyDescent="0.2">
      <c r="B61" s="26" t="s">
        <v>56</v>
      </c>
      <c r="C61" s="27">
        <v>29274</v>
      </c>
      <c r="D61" s="27">
        <v>22668</v>
      </c>
      <c r="E61" s="28">
        <v>77.433900389424053</v>
      </c>
    </row>
    <row r="62" spans="2:5" s="8" customFormat="1" ht="15.75" customHeight="1" x14ac:dyDescent="0.2">
      <c r="B62" s="30" t="s">
        <v>57</v>
      </c>
      <c r="C62" s="31">
        <v>7229</v>
      </c>
      <c r="D62" s="31">
        <v>7229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11038</v>
      </c>
      <c r="D63" s="31">
        <v>4432</v>
      </c>
      <c r="E63" s="33">
        <v>40.152201485776409</v>
      </c>
    </row>
    <row r="64" spans="2:5" s="8" customFormat="1" ht="15.75" customHeight="1" x14ac:dyDescent="0.2">
      <c r="B64" s="30" t="s">
        <v>59</v>
      </c>
      <c r="C64" s="31">
        <v>11007</v>
      </c>
      <c r="D64" s="31">
        <v>11007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105893</v>
      </c>
      <c r="D65" s="27">
        <v>17363</v>
      </c>
      <c r="E65" s="28">
        <v>16.396740105578271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98561</v>
      </c>
      <c r="D67" s="31">
        <v>12727</v>
      </c>
      <c r="E67" s="33">
        <v>12.912815413804649</v>
      </c>
    </row>
    <row r="68" spans="2:5" s="8" customFormat="1" ht="15.75" customHeight="1" x14ac:dyDescent="0.2">
      <c r="B68" s="30" t="s">
        <v>63</v>
      </c>
      <c r="C68" s="31">
        <v>7332</v>
      </c>
      <c r="D68" s="31">
        <v>4636</v>
      </c>
      <c r="E68" s="33">
        <v>63.229678123295145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257755</v>
      </c>
      <c r="D70" s="27">
        <v>82450</v>
      </c>
      <c r="E70" s="28">
        <v>31.987740296017535</v>
      </c>
    </row>
    <row r="71" spans="2:5" s="8" customFormat="1" ht="15.75" customHeight="1" x14ac:dyDescent="0.2">
      <c r="B71" s="34" t="s">
        <v>66</v>
      </c>
      <c r="C71" s="35">
        <v>3369</v>
      </c>
      <c r="D71" s="35">
        <v>2089</v>
      </c>
      <c r="E71" s="33">
        <v>62.006530127634321</v>
      </c>
    </row>
    <row r="72" spans="2:5" s="8" customFormat="1" ht="15.75" customHeight="1" x14ac:dyDescent="0.2">
      <c r="B72" s="34" t="s">
        <v>67</v>
      </c>
      <c r="C72" s="35">
        <v>14904</v>
      </c>
      <c r="D72" s="35">
        <v>4244</v>
      </c>
      <c r="E72" s="33">
        <v>28.475577026301664</v>
      </c>
    </row>
    <row r="73" spans="2:5" s="8" customFormat="1" ht="15.75" customHeight="1" x14ac:dyDescent="0.2">
      <c r="B73" s="34" t="s">
        <v>68</v>
      </c>
      <c r="C73" s="35">
        <v>7419</v>
      </c>
      <c r="D73" s="35">
        <v>3219</v>
      </c>
      <c r="E73" s="33">
        <v>43.388596845936114</v>
      </c>
    </row>
    <row r="74" spans="2:5" s="8" customFormat="1" ht="15.75" customHeight="1" x14ac:dyDescent="0.2">
      <c r="B74" s="34" t="s">
        <v>69</v>
      </c>
      <c r="C74" s="35">
        <v>171815</v>
      </c>
      <c r="D74" s="35">
        <v>26150</v>
      </c>
      <c r="E74" s="33">
        <v>15.219858568809475</v>
      </c>
    </row>
    <row r="75" spans="2:5" s="8" customFormat="1" ht="15.75" customHeight="1" x14ac:dyDescent="0.2">
      <c r="B75" s="34" t="s">
        <v>70</v>
      </c>
      <c r="C75" s="35">
        <v>49784</v>
      </c>
      <c r="D75" s="35">
        <v>40119</v>
      </c>
      <c r="E75" s="33">
        <v>80.586132090631523</v>
      </c>
    </row>
    <row r="76" spans="2:5" s="8" customFormat="1" ht="15.75" customHeight="1" x14ac:dyDescent="0.2">
      <c r="B76" s="34" t="s">
        <v>71</v>
      </c>
      <c r="C76" s="35">
        <v>10464</v>
      </c>
      <c r="D76" s="35">
        <v>6629</v>
      </c>
      <c r="E76" s="33">
        <v>63.350535168195719</v>
      </c>
    </row>
    <row r="77" spans="2:5" s="5" customFormat="1" ht="15.75" customHeight="1" x14ac:dyDescent="0.2">
      <c r="B77" s="26" t="s">
        <v>72</v>
      </c>
      <c r="C77" s="27">
        <v>6431</v>
      </c>
      <c r="D77" s="27">
        <v>6393</v>
      </c>
      <c r="E77" s="28">
        <v>99.409112113201687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6393</v>
      </c>
      <c r="D80" s="31">
        <v>6393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2</v>
      </c>
      <c r="D83" s="31">
        <v>0</v>
      </c>
      <c r="E83" s="33">
        <v>0</v>
      </c>
    </row>
    <row r="84" spans="2:5" ht="15.75" customHeight="1" x14ac:dyDescent="0.2">
      <c r="B84" s="30" t="s">
        <v>79</v>
      </c>
      <c r="C84" s="31">
        <v>36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62209</v>
      </c>
      <c r="D86" s="27">
        <v>56556</v>
      </c>
      <c r="E86" s="28">
        <v>90.912890417785206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1463</v>
      </c>
      <c r="D89" s="31">
        <v>1463</v>
      </c>
      <c r="E89" s="33">
        <v>100</v>
      </c>
    </row>
    <row r="90" spans="2:5" ht="15.75" customHeight="1" x14ac:dyDescent="0.2">
      <c r="B90" s="30" t="s">
        <v>85</v>
      </c>
      <c r="C90" s="31">
        <v>13052</v>
      </c>
      <c r="D90" s="31">
        <v>13040</v>
      </c>
      <c r="E90" s="33">
        <v>99.908060067422625</v>
      </c>
    </row>
    <row r="91" spans="2:5" ht="15.75" customHeight="1" x14ac:dyDescent="0.2">
      <c r="B91" s="30" t="s">
        <v>86</v>
      </c>
      <c r="C91" s="31">
        <v>1913</v>
      </c>
      <c r="D91" s="31">
        <v>903</v>
      </c>
      <c r="E91" s="33">
        <v>47.203345530580243</v>
      </c>
    </row>
    <row r="92" spans="2:5" ht="15.75" customHeight="1" x14ac:dyDescent="0.2">
      <c r="B92" s="30" t="s">
        <v>87</v>
      </c>
      <c r="C92" s="31">
        <v>1482</v>
      </c>
      <c r="D92" s="31">
        <v>1482</v>
      </c>
      <c r="E92" s="33">
        <v>100</v>
      </c>
    </row>
    <row r="93" spans="2:5" ht="15.75" customHeight="1" x14ac:dyDescent="0.2">
      <c r="B93" s="30" t="s">
        <v>88</v>
      </c>
      <c r="C93" s="31">
        <v>44299</v>
      </c>
      <c r="D93" s="31">
        <v>39668</v>
      </c>
      <c r="E93" s="33">
        <v>89.546039413982257</v>
      </c>
    </row>
    <row r="94" spans="2:5" s="5" customFormat="1" ht="15.75" customHeight="1" x14ac:dyDescent="0.2">
      <c r="B94" s="26" t="s">
        <v>89</v>
      </c>
      <c r="C94" s="27">
        <v>4788</v>
      </c>
      <c r="D94" s="27">
        <v>4787</v>
      </c>
      <c r="E94" s="37">
        <v>99.979114452798669</v>
      </c>
    </row>
    <row r="95" spans="2:5" s="5" customFormat="1" ht="15.75" customHeight="1" x14ac:dyDescent="0.2">
      <c r="B95" s="26" t="s">
        <v>90</v>
      </c>
      <c r="C95" s="27">
        <v>4725</v>
      </c>
      <c r="D95" s="27">
        <v>4724</v>
      </c>
      <c r="E95" s="37">
        <v>99.978835978835974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4673</v>
      </c>
      <c r="D99" s="31">
        <v>4672</v>
      </c>
      <c r="E99" s="38">
        <v>99.978600470789644</v>
      </c>
    </row>
    <row r="100" spans="2:5" ht="15.75" customHeight="1" x14ac:dyDescent="0.2">
      <c r="B100" s="30" t="s">
        <v>95</v>
      </c>
      <c r="C100" s="31">
        <v>52</v>
      </c>
      <c r="D100" s="31">
        <v>52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63</v>
      </c>
      <c r="D101" s="27">
        <v>63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6098D485-C766-4B35-8219-5FD414C7A4BB}"/>
    <hyperlink ref="D4" location="Şubat!A1" display="Şubat" xr:uid="{20927CBE-F852-4DBC-9143-A9C439661DB0}"/>
    <hyperlink ref="E4" location="Mart!A1" display="Mart" xr:uid="{B6731CEB-5D31-4DC3-8B8D-F8E38FF5CE05}"/>
    <hyperlink ref="C5" location="Nisan!A1" display="Nisan" xr:uid="{0C4C2B2D-694A-456F-81F4-2328456909CB}"/>
    <hyperlink ref="D5" location="Mayıs!A1" display="Mayıs" xr:uid="{79F6A5CE-DE31-483F-BE68-42014380C253}"/>
    <hyperlink ref="E5" location="Haziran!A1" display="Haziran" xr:uid="{48B0C30C-ECB3-4E5C-B335-596CD0CAAE1C}"/>
    <hyperlink ref="C6" location="Temmuz!A1" display="Temmuz" xr:uid="{B574E911-B73C-438E-A166-E72D0528499D}"/>
    <hyperlink ref="D6" location="Ağustos!A1" display="Ağustos" xr:uid="{08C0C017-BE62-4744-9C06-D5F7DFE5AE30}"/>
    <hyperlink ref="E6" location="Eylül!A1" display="Eylül" xr:uid="{D93CEE88-F549-4929-8901-1DC3A0722B57}"/>
    <hyperlink ref="C7" location="Ekim!A1" display="Ekim" xr:uid="{618E1BFE-DFAC-4E8B-8E46-048C33ED2A98}"/>
    <hyperlink ref="D7" location="Kasım!A1" display="Kasım" xr:uid="{F48863F6-16A6-4A1F-A4BE-770023CD8F06}"/>
    <hyperlink ref="E7" location="Aralık!A1" display="Aralık" xr:uid="{252129BB-FB0F-485C-B0C3-92007F837B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7083-A612-4D4D-B6F0-D915B9F25BF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4904148</v>
      </c>
      <c r="D10" s="27">
        <v>4162981</v>
      </c>
      <c r="E10" s="28">
        <v>84.88693652801669</v>
      </c>
    </row>
    <row r="11" spans="2:7" s="5" customFormat="1" ht="15.75" customHeight="1" x14ac:dyDescent="0.2">
      <c r="B11" s="26" t="s">
        <v>5</v>
      </c>
      <c r="C11" s="27">
        <v>4599957</v>
      </c>
      <c r="D11" s="27">
        <v>4121586</v>
      </c>
      <c r="E11" s="29">
        <v>89.600533222375773</v>
      </c>
    </row>
    <row r="12" spans="2:7" s="5" customFormat="1" ht="15.75" customHeight="1" x14ac:dyDescent="0.2">
      <c r="B12" s="26" t="s">
        <v>6</v>
      </c>
      <c r="C12" s="27">
        <v>433252</v>
      </c>
      <c r="D12" s="27">
        <v>201939</v>
      </c>
      <c r="E12" s="29">
        <v>46.610056041287748</v>
      </c>
      <c r="G12" s="6"/>
    </row>
    <row r="13" spans="2:7" s="5" customFormat="1" ht="15.75" customHeight="1" x14ac:dyDescent="0.2">
      <c r="B13" s="26" t="s">
        <v>7</v>
      </c>
      <c r="C13" s="27">
        <v>330641</v>
      </c>
      <c r="D13" s="27">
        <v>143075</v>
      </c>
      <c r="E13" s="29">
        <v>43.272008008686157</v>
      </c>
    </row>
    <row r="14" spans="2:7" ht="15.75" customHeight="1" x14ac:dyDescent="0.2">
      <c r="B14" s="30" t="s">
        <v>8</v>
      </c>
      <c r="C14" s="31">
        <v>44942</v>
      </c>
      <c r="D14" s="31">
        <v>4816</v>
      </c>
      <c r="E14" s="32">
        <v>10.716033999376975</v>
      </c>
    </row>
    <row r="15" spans="2:7" ht="15.75" customHeight="1" x14ac:dyDescent="0.2">
      <c r="B15" s="30" t="s">
        <v>9</v>
      </c>
      <c r="C15" s="31">
        <v>3702</v>
      </c>
      <c r="D15" s="31">
        <v>1177</v>
      </c>
      <c r="E15" s="32">
        <v>31.79362506753106</v>
      </c>
    </row>
    <row r="16" spans="2:7" ht="15.75" customHeight="1" x14ac:dyDescent="0.2">
      <c r="B16" s="30" t="s">
        <v>10</v>
      </c>
      <c r="C16" s="31">
        <v>264956</v>
      </c>
      <c r="D16" s="31">
        <v>130036</v>
      </c>
      <c r="E16" s="32">
        <v>49.078337535288881</v>
      </c>
    </row>
    <row r="17" spans="2:5" ht="15.75" customHeight="1" x14ac:dyDescent="0.2">
      <c r="B17" s="30" t="s">
        <v>11</v>
      </c>
      <c r="C17" s="31">
        <v>17041</v>
      </c>
      <c r="D17" s="31">
        <v>7046</v>
      </c>
      <c r="E17" s="32">
        <v>41.347338771198871</v>
      </c>
    </row>
    <row r="18" spans="2:5" s="5" customFormat="1" ht="15.75" customHeight="1" x14ac:dyDescent="0.2">
      <c r="B18" s="26" t="s">
        <v>12</v>
      </c>
      <c r="C18" s="27">
        <v>102611</v>
      </c>
      <c r="D18" s="27">
        <v>58864</v>
      </c>
      <c r="E18" s="29">
        <v>57.36616931907885</v>
      </c>
    </row>
    <row r="19" spans="2:5" ht="15.75" customHeight="1" x14ac:dyDescent="0.2">
      <c r="B19" s="30" t="s">
        <v>13</v>
      </c>
      <c r="C19" s="31">
        <v>19801</v>
      </c>
      <c r="D19" s="31">
        <v>-1618</v>
      </c>
      <c r="E19" s="32">
        <v>-8.1713044795717398</v>
      </c>
    </row>
    <row r="20" spans="2:5" ht="15.75" customHeight="1" x14ac:dyDescent="0.2">
      <c r="B20" s="30" t="s">
        <v>14</v>
      </c>
      <c r="C20" s="31">
        <v>2296</v>
      </c>
      <c r="D20" s="31">
        <v>970</v>
      </c>
      <c r="E20" s="32">
        <v>42.247386759581886</v>
      </c>
    </row>
    <row r="21" spans="2:5" ht="15.75" customHeight="1" x14ac:dyDescent="0.2">
      <c r="B21" s="30" t="s">
        <v>15</v>
      </c>
      <c r="C21" s="31">
        <v>80514</v>
      </c>
      <c r="D21" s="31">
        <v>59512</v>
      </c>
      <c r="E21" s="32">
        <v>73.915095511339644</v>
      </c>
    </row>
    <row r="22" spans="2:5" s="4" customFormat="1" ht="15.75" customHeight="1" x14ac:dyDescent="0.2">
      <c r="B22" s="26" t="s">
        <v>16</v>
      </c>
      <c r="C22" s="27">
        <v>74028</v>
      </c>
      <c r="D22" s="27">
        <v>18736</v>
      </c>
      <c r="E22" s="28">
        <v>25.309342410979628</v>
      </c>
    </row>
    <row r="23" spans="2:5" s="8" customFormat="1" ht="15.75" customHeight="1" x14ac:dyDescent="0.2">
      <c r="B23" s="30" t="s">
        <v>17</v>
      </c>
      <c r="C23" s="31">
        <v>1197</v>
      </c>
      <c r="D23" s="31">
        <v>41</v>
      </c>
      <c r="E23" s="33">
        <v>3.4252297410192147</v>
      </c>
    </row>
    <row r="24" spans="2:5" s="8" customFormat="1" ht="15.75" customHeight="1" x14ac:dyDescent="0.2">
      <c r="B24" s="30" t="s">
        <v>18</v>
      </c>
      <c r="C24" s="31">
        <v>72831</v>
      </c>
      <c r="D24" s="31">
        <v>18695</v>
      </c>
      <c r="E24" s="33">
        <v>25.669014567972432</v>
      </c>
    </row>
    <row r="25" spans="2:5" s="4" customFormat="1" ht="15.75" customHeight="1" x14ac:dyDescent="0.2">
      <c r="B25" s="26" t="s">
        <v>19</v>
      </c>
      <c r="C25" s="27">
        <v>2828823</v>
      </c>
      <c r="D25" s="27">
        <v>2667737</v>
      </c>
      <c r="E25" s="28">
        <v>94.305546865251017</v>
      </c>
    </row>
    <row r="26" spans="2:5" s="4" customFormat="1" ht="15.75" customHeight="1" x14ac:dyDescent="0.2">
      <c r="B26" s="26" t="s">
        <v>20</v>
      </c>
      <c r="C26" s="27">
        <v>380255</v>
      </c>
      <c r="D26" s="27">
        <v>227886</v>
      </c>
      <c r="E26" s="28">
        <v>59.929783960763174</v>
      </c>
    </row>
    <row r="27" spans="2:5" s="8" customFormat="1" ht="15.75" customHeight="1" x14ac:dyDescent="0.2">
      <c r="B27" s="30" t="s">
        <v>21</v>
      </c>
      <c r="C27" s="31">
        <v>375564</v>
      </c>
      <c r="D27" s="31">
        <v>225277</v>
      </c>
      <c r="E27" s="33">
        <v>59.983651255178884</v>
      </c>
    </row>
    <row r="28" spans="2:5" s="8" customFormat="1" ht="15.75" customHeight="1" x14ac:dyDescent="0.2">
      <c r="B28" s="30" t="s">
        <v>22</v>
      </c>
      <c r="C28" s="31">
        <v>4691</v>
      </c>
      <c r="D28" s="31">
        <v>2609</v>
      </c>
      <c r="E28" s="33">
        <v>55.61713920272863</v>
      </c>
    </row>
    <row r="29" spans="2:5" s="4" customFormat="1" ht="15.75" customHeight="1" x14ac:dyDescent="0.2">
      <c r="B29" s="26" t="s">
        <v>23</v>
      </c>
      <c r="C29" s="27">
        <v>2439304</v>
      </c>
      <c r="D29" s="27">
        <v>2431788</v>
      </c>
      <c r="E29" s="28">
        <v>99.691879322954406</v>
      </c>
    </row>
    <row r="30" spans="2:5" s="8" customFormat="1" ht="15.75" customHeight="1" x14ac:dyDescent="0.2">
      <c r="B30" s="30" t="s">
        <v>24</v>
      </c>
      <c r="C30" s="31">
        <v>2414491</v>
      </c>
      <c r="D30" s="31">
        <v>2407539</v>
      </c>
      <c r="E30" s="33">
        <v>99.712071819692014</v>
      </c>
    </row>
    <row r="31" spans="2:5" s="8" customFormat="1" ht="15.75" customHeight="1" x14ac:dyDescent="0.2">
      <c r="B31" s="30" t="s">
        <v>25</v>
      </c>
      <c r="C31" s="31">
        <v>23803</v>
      </c>
      <c r="D31" s="31">
        <v>23754</v>
      </c>
      <c r="E31" s="33">
        <v>99.794143595345119</v>
      </c>
    </row>
    <row r="32" spans="2:5" s="8" customFormat="1" ht="15.75" customHeight="1" x14ac:dyDescent="0.2">
      <c r="B32" s="30" t="s">
        <v>26</v>
      </c>
      <c r="C32" s="31">
        <v>20</v>
      </c>
      <c r="D32" s="31">
        <v>11</v>
      </c>
      <c r="E32" s="33">
        <v>55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990</v>
      </c>
      <c r="D35" s="31">
        <v>484</v>
      </c>
      <c r="E35" s="32">
        <v>48.888888888888886</v>
      </c>
    </row>
    <row r="36" spans="2:5" s="5" customFormat="1" ht="15.75" customHeight="1" x14ac:dyDescent="0.2">
      <c r="B36" s="26" t="s">
        <v>30</v>
      </c>
      <c r="C36" s="27">
        <v>9256</v>
      </c>
      <c r="D36" s="27">
        <v>8055</v>
      </c>
      <c r="E36" s="29">
        <v>87.024632670700086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8</v>
      </c>
      <c r="D38" s="27">
        <v>8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1197079</v>
      </c>
      <c r="D39" s="27">
        <v>1197079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71536</v>
      </c>
      <c r="D40" s="31">
        <v>71536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1123428</v>
      </c>
      <c r="D41" s="31">
        <v>1123428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2115</v>
      </c>
      <c r="D42" s="31">
        <v>2115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40270</v>
      </c>
      <c r="D43" s="27">
        <v>19779</v>
      </c>
      <c r="E43" s="28">
        <v>49.115967221256518</v>
      </c>
    </row>
    <row r="44" spans="2:5" s="4" customFormat="1" ht="15.75" customHeight="1" x14ac:dyDescent="0.2">
      <c r="B44" s="26" t="s">
        <v>38</v>
      </c>
      <c r="C44" s="27">
        <v>24165</v>
      </c>
      <c r="D44" s="27">
        <v>16255</v>
      </c>
      <c r="E44" s="28">
        <v>67.266708048830964</v>
      </c>
    </row>
    <row r="45" spans="2:5" s="4" customFormat="1" ht="15.75" customHeight="1" x14ac:dyDescent="0.2">
      <c r="B45" s="26" t="s">
        <v>39</v>
      </c>
      <c r="C45" s="27">
        <v>2340</v>
      </c>
      <c r="D45" s="27">
        <v>61</v>
      </c>
      <c r="E45" s="28">
        <v>2.6068376068376069</v>
      </c>
    </row>
    <row r="46" spans="2:5" s="4" customFormat="1" ht="15.75" customHeight="1" x14ac:dyDescent="0.2">
      <c r="B46" s="26" t="s">
        <v>40</v>
      </c>
      <c r="C46" s="27">
        <v>303633</v>
      </c>
      <c r="D46" s="27">
        <v>40837</v>
      </c>
      <c r="E46" s="28">
        <v>13.449460368273542</v>
      </c>
    </row>
    <row r="47" spans="2:5" s="4" customFormat="1" ht="15.75" customHeight="1" x14ac:dyDescent="0.2">
      <c r="B47" s="26" t="s">
        <v>41</v>
      </c>
      <c r="C47" s="27">
        <v>4669</v>
      </c>
      <c r="D47" s="27">
        <v>4669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4662</v>
      </c>
      <c r="D48" s="31">
        <v>4662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31</v>
      </c>
      <c r="D51" s="27">
        <v>31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31</v>
      </c>
      <c r="D52" s="27">
        <v>31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99983</v>
      </c>
      <c r="D61" s="27">
        <v>9202</v>
      </c>
      <c r="E61" s="28">
        <v>9.2035646059830167</v>
      </c>
    </row>
    <row r="62" spans="2:5" s="4" customFormat="1" ht="15.75" customHeight="1" x14ac:dyDescent="0.2">
      <c r="B62" s="26" t="s">
        <v>56</v>
      </c>
      <c r="C62" s="27">
        <v>11890</v>
      </c>
      <c r="D62" s="27">
        <v>5214</v>
      </c>
      <c r="E62" s="28">
        <v>43.851976450798993</v>
      </c>
    </row>
    <row r="63" spans="2:5" s="8" customFormat="1" ht="15.75" customHeight="1" x14ac:dyDescent="0.2">
      <c r="B63" s="30" t="s">
        <v>57</v>
      </c>
      <c r="C63" s="31">
        <v>1781</v>
      </c>
      <c r="D63" s="31">
        <v>1781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6921</v>
      </c>
      <c r="D64" s="31">
        <v>245</v>
      </c>
      <c r="E64" s="33">
        <v>3.5399508741511343</v>
      </c>
    </row>
    <row r="65" spans="2:5" s="8" customFormat="1" ht="15.75" customHeight="1" x14ac:dyDescent="0.2">
      <c r="B65" s="30" t="s">
        <v>59</v>
      </c>
      <c r="C65" s="31">
        <v>3188</v>
      </c>
      <c r="D65" s="31">
        <v>3188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88093</v>
      </c>
      <c r="D66" s="27">
        <v>3988</v>
      </c>
      <c r="E66" s="28">
        <v>4.5270339300511964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82474</v>
      </c>
      <c r="D68" s="31">
        <v>1051</v>
      </c>
      <c r="E68" s="33">
        <v>1.2743410044377621</v>
      </c>
    </row>
    <row r="69" spans="2:5" s="8" customFormat="1" ht="15.75" customHeight="1" x14ac:dyDescent="0.2">
      <c r="B69" s="30" t="s">
        <v>63</v>
      </c>
      <c r="C69" s="31">
        <v>5619</v>
      </c>
      <c r="D69" s="31">
        <v>2937</v>
      </c>
      <c r="E69" s="33">
        <v>52.269087026161245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180123</v>
      </c>
      <c r="D71" s="27">
        <v>13084</v>
      </c>
      <c r="E71" s="28">
        <v>7.2639252066643341</v>
      </c>
    </row>
    <row r="72" spans="2:5" s="8" customFormat="1" ht="15.75" customHeight="1" x14ac:dyDescent="0.2">
      <c r="B72" s="34" t="s">
        <v>66</v>
      </c>
      <c r="C72" s="35">
        <v>1421</v>
      </c>
      <c r="D72" s="35">
        <v>516</v>
      </c>
      <c r="E72" s="33">
        <v>36.312456016889513</v>
      </c>
    </row>
    <row r="73" spans="2:5" s="8" customFormat="1" ht="15.75" customHeight="1" x14ac:dyDescent="0.2">
      <c r="B73" s="34" t="s">
        <v>67</v>
      </c>
      <c r="C73" s="35">
        <v>3659</v>
      </c>
      <c r="D73" s="35">
        <v>410</v>
      </c>
      <c r="E73" s="33">
        <v>11.205247335337525</v>
      </c>
    </row>
    <row r="74" spans="2:5" s="8" customFormat="1" ht="15.75" customHeight="1" x14ac:dyDescent="0.2">
      <c r="B74" s="34" t="s">
        <v>68</v>
      </c>
      <c r="C74" s="35">
        <v>6814</v>
      </c>
      <c r="D74" s="35">
        <v>1271</v>
      </c>
      <c r="E74" s="33">
        <v>18.652773701203404</v>
      </c>
    </row>
    <row r="75" spans="2:5" s="8" customFormat="1" ht="15.75" customHeight="1" x14ac:dyDescent="0.2">
      <c r="B75" s="34" t="s">
        <v>69</v>
      </c>
      <c r="C75" s="35">
        <v>150663</v>
      </c>
      <c r="D75" s="35">
        <v>4160</v>
      </c>
      <c r="E75" s="33">
        <v>2.7611291425233797</v>
      </c>
    </row>
    <row r="76" spans="2:5" s="8" customFormat="1" ht="15.75" customHeight="1" x14ac:dyDescent="0.2">
      <c r="B76" s="34" t="s">
        <v>70</v>
      </c>
      <c r="C76" s="35">
        <v>14497</v>
      </c>
      <c r="D76" s="35">
        <v>5998</v>
      </c>
      <c r="E76" s="33">
        <v>41.37407739532317</v>
      </c>
    </row>
    <row r="77" spans="2:5" s="8" customFormat="1" ht="15.75" customHeight="1" x14ac:dyDescent="0.2">
      <c r="B77" s="34" t="s">
        <v>71</v>
      </c>
      <c r="C77" s="35">
        <v>3069</v>
      </c>
      <c r="D77" s="35">
        <v>729</v>
      </c>
      <c r="E77" s="33">
        <v>23.75366568914956</v>
      </c>
    </row>
    <row r="78" spans="2:5" s="5" customFormat="1" ht="15.75" customHeight="1" x14ac:dyDescent="0.2">
      <c r="B78" s="26" t="s">
        <v>72</v>
      </c>
      <c r="C78" s="27">
        <v>1436</v>
      </c>
      <c r="D78" s="27">
        <v>1398</v>
      </c>
      <c r="E78" s="28">
        <v>97.35376044568244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1398</v>
      </c>
      <c r="D81" s="31">
        <v>1398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17391</v>
      </c>
      <c r="D87" s="27">
        <v>12453</v>
      </c>
      <c r="E87" s="28">
        <v>71.606003105054342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334</v>
      </c>
      <c r="D90" s="31">
        <v>334</v>
      </c>
      <c r="E90" s="33">
        <v>100</v>
      </c>
    </row>
    <row r="91" spans="2:5" ht="15.75" customHeight="1" x14ac:dyDescent="0.2">
      <c r="B91" s="30" t="s">
        <v>85</v>
      </c>
      <c r="C91" s="31">
        <v>2865</v>
      </c>
      <c r="D91" s="31">
        <v>2813</v>
      </c>
      <c r="E91" s="33">
        <v>98.184991273996516</v>
      </c>
    </row>
    <row r="92" spans="2:5" ht="15.75" customHeight="1" x14ac:dyDescent="0.2">
      <c r="B92" s="30" t="s">
        <v>86</v>
      </c>
      <c r="C92" s="31">
        <v>116</v>
      </c>
      <c r="D92" s="31">
        <v>116</v>
      </c>
      <c r="E92" s="33">
        <v>100</v>
      </c>
    </row>
    <row r="93" spans="2:5" ht="15.75" customHeight="1" x14ac:dyDescent="0.2">
      <c r="B93" s="30" t="s">
        <v>87</v>
      </c>
      <c r="C93" s="31">
        <v>1163</v>
      </c>
      <c r="D93" s="31">
        <v>1163</v>
      </c>
      <c r="E93" s="33">
        <v>100</v>
      </c>
    </row>
    <row r="94" spans="2:5" ht="15.75" customHeight="1" x14ac:dyDescent="0.2">
      <c r="B94" s="30" t="s">
        <v>88</v>
      </c>
      <c r="C94" s="31">
        <v>12913</v>
      </c>
      <c r="D94" s="31">
        <v>8027</v>
      </c>
      <c r="E94" s="33">
        <v>62.162162162162161</v>
      </c>
    </row>
    <row r="95" spans="2:5" s="5" customFormat="1" ht="15.75" customHeight="1" x14ac:dyDescent="0.2">
      <c r="B95" s="26" t="s">
        <v>89</v>
      </c>
      <c r="C95" s="27">
        <v>558</v>
      </c>
      <c r="D95" s="27">
        <v>558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555</v>
      </c>
      <c r="D96" s="27">
        <v>555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506</v>
      </c>
      <c r="D100" s="31">
        <v>506</v>
      </c>
      <c r="E100" s="38">
        <v>100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F11A736-B670-413D-99FE-985BB743B30D}"/>
    <hyperlink ref="D4" location="Şubat!A1" display="Şubat" xr:uid="{089BF974-85CC-43E3-B3E3-C1721B5F5C79}"/>
    <hyperlink ref="E4" location="Mart!A1" display="Mart" xr:uid="{96789E51-B153-44A3-BAF3-F5F208827989}"/>
    <hyperlink ref="C5" location="Nisan!A1" display="Nisan" xr:uid="{E59CE37D-4D31-4AAC-BD5A-97A9D590CD8A}"/>
    <hyperlink ref="D5" location="Mayıs!A1" display="Mayıs" xr:uid="{393CEA5D-AEC7-4423-B111-896DECA8B606}"/>
    <hyperlink ref="E5" location="Haziran!A1" display="Haziran" xr:uid="{EC037CAD-AFC2-477D-9D7C-45BF2FB64894}"/>
    <hyperlink ref="C6" location="Temmuz!A1" display="Temmuz" xr:uid="{897E8145-B5FA-4A07-AE7A-53FB9E436AC5}"/>
    <hyperlink ref="D6" location="Ağustos!A1" display="Ağustos" xr:uid="{3620EF29-57C8-4609-8FE8-86556078F817}"/>
    <hyperlink ref="E6" location="Eylül!A1" display="Eylül" xr:uid="{20CB6599-7E1F-47C7-A9E6-757EC5E3EFA5}"/>
    <hyperlink ref="C7" location="Ekim!A1" display="Ekim" xr:uid="{F4E6A2E9-58F8-4561-8714-45D50F738041}"/>
    <hyperlink ref="D7" location="Kasım!A1" display="Kasım" xr:uid="{C753CE81-5C72-4125-A059-9530CD7ABC7A}"/>
    <hyperlink ref="E7" location="Aralık!A1" display="Aralık" xr:uid="{6F4139E0-DC3A-442C-A61E-0C9AE0D015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00DF-366A-4734-A150-BE490789AF0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3521428</v>
      </c>
      <c r="D10" s="41">
        <v>2764909</v>
      </c>
      <c r="E10" s="42">
        <v>78.516698339423669</v>
      </c>
    </row>
    <row r="11" spans="2:5" s="11" customFormat="1" ht="15.75" customHeight="1" x14ac:dyDescent="0.25">
      <c r="B11" s="40" t="s">
        <v>5</v>
      </c>
      <c r="C11" s="43">
        <v>3236065</v>
      </c>
      <c r="D11" s="43">
        <v>2742566</v>
      </c>
      <c r="E11" s="44">
        <v>84.75002819782668</v>
      </c>
    </row>
    <row r="12" spans="2:5" s="11" customFormat="1" ht="15.9" customHeight="1" x14ac:dyDescent="0.25">
      <c r="B12" s="40" t="s">
        <v>109</v>
      </c>
      <c r="C12" s="43">
        <v>387351</v>
      </c>
      <c r="D12" s="43">
        <v>150623</v>
      </c>
      <c r="E12" s="44">
        <v>38.885403677801271</v>
      </c>
    </row>
    <row r="13" spans="2:5" s="11" customFormat="1" ht="15.9" customHeight="1" x14ac:dyDescent="0.25">
      <c r="B13" s="40" t="s">
        <v>110</v>
      </c>
      <c r="C13" s="43">
        <v>280077</v>
      </c>
      <c r="D13" s="43">
        <v>90195</v>
      </c>
      <c r="E13" s="44">
        <v>32.203643997900578</v>
      </c>
    </row>
    <row r="14" spans="2:5" s="12" customFormat="1" ht="15.9" customHeight="1" x14ac:dyDescent="0.2">
      <c r="B14" s="45" t="s">
        <v>8</v>
      </c>
      <c r="C14" s="46">
        <v>17425</v>
      </c>
      <c r="D14" s="46">
        <v>348</v>
      </c>
      <c r="E14" s="47">
        <v>1.9971305595408895</v>
      </c>
    </row>
    <row r="15" spans="2:5" s="12" customFormat="1" ht="15.9" customHeight="1" x14ac:dyDescent="0.2">
      <c r="B15" s="45" t="s">
        <v>9</v>
      </c>
      <c r="C15" s="46">
        <v>3492</v>
      </c>
      <c r="D15" s="46">
        <v>681</v>
      </c>
      <c r="E15" s="47">
        <v>19.501718213058421</v>
      </c>
    </row>
    <row r="16" spans="2:5" s="12" customFormat="1" ht="15.9" customHeight="1" x14ac:dyDescent="0.2">
      <c r="B16" s="45" t="s">
        <v>10</v>
      </c>
      <c r="C16" s="46">
        <v>241429</v>
      </c>
      <c r="D16" s="46">
        <v>82591</v>
      </c>
      <c r="E16" s="47">
        <v>34.209229214386013</v>
      </c>
    </row>
    <row r="17" spans="2:5" s="12" customFormat="1" ht="15.9" customHeight="1" x14ac:dyDescent="0.2">
      <c r="B17" s="45" t="s">
        <v>11</v>
      </c>
      <c r="C17" s="46">
        <v>17731</v>
      </c>
      <c r="D17" s="46">
        <v>6575</v>
      </c>
      <c r="E17" s="47">
        <v>37.081946872708812</v>
      </c>
    </row>
    <row r="18" spans="2:5" s="11" customFormat="1" ht="15.9" customHeight="1" x14ac:dyDescent="0.25">
      <c r="B18" s="40" t="s">
        <v>111</v>
      </c>
      <c r="C18" s="43">
        <v>107269</v>
      </c>
      <c r="D18" s="43">
        <v>60428</v>
      </c>
      <c r="E18" s="44">
        <v>56.333143778724512</v>
      </c>
    </row>
    <row r="19" spans="2:5" s="12" customFormat="1" ht="15.9" customHeight="1" x14ac:dyDescent="0.2">
      <c r="B19" s="45" t="s">
        <v>13</v>
      </c>
      <c r="C19" s="46">
        <v>23124</v>
      </c>
      <c r="D19" s="46">
        <v>910</v>
      </c>
      <c r="E19" s="47">
        <v>3.9353053104999134</v>
      </c>
    </row>
    <row r="20" spans="2:5" s="12" customFormat="1" ht="15.9" customHeight="1" x14ac:dyDescent="0.2">
      <c r="B20" s="45" t="s">
        <v>14</v>
      </c>
      <c r="C20" s="46">
        <v>2273</v>
      </c>
      <c r="D20" s="46">
        <v>943</v>
      </c>
      <c r="E20" s="47">
        <v>41.487021557413115</v>
      </c>
    </row>
    <row r="21" spans="2:5" s="12" customFormat="1" ht="15.9" customHeight="1" x14ac:dyDescent="0.2">
      <c r="B21" s="45" t="s">
        <v>15</v>
      </c>
      <c r="C21" s="46">
        <v>81872</v>
      </c>
      <c r="D21" s="46">
        <v>58575</v>
      </c>
      <c r="E21" s="47">
        <v>71.544606214578849</v>
      </c>
    </row>
    <row r="22" spans="2:5" s="10" customFormat="1" ht="15.9" customHeight="1" x14ac:dyDescent="0.25">
      <c r="B22" s="40" t="s">
        <v>112</v>
      </c>
      <c r="C22" s="48">
        <v>5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79497</v>
      </c>
      <c r="D23" s="49">
        <v>22629</v>
      </c>
      <c r="E23" s="42">
        <v>28.465225102834069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1189</v>
      </c>
      <c r="D25" s="48">
        <v>31</v>
      </c>
      <c r="E25" s="42">
        <v>2.6072329688814131</v>
      </c>
    </row>
    <row r="26" spans="2:5" s="10" customFormat="1" ht="15.9" customHeight="1" x14ac:dyDescent="0.25">
      <c r="B26" s="40" t="s">
        <v>116</v>
      </c>
      <c r="C26" s="48">
        <v>6869</v>
      </c>
      <c r="D26" s="48">
        <v>5663</v>
      </c>
      <c r="E26" s="42"/>
    </row>
    <row r="27" spans="2:5" s="13" customFormat="1" ht="15.9" customHeight="1" x14ac:dyDescent="0.2">
      <c r="B27" s="45" t="s">
        <v>185</v>
      </c>
      <c r="C27" s="46">
        <v>6869</v>
      </c>
      <c r="D27" s="46">
        <v>5663</v>
      </c>
      <c r="E27" s="50">
        <v>82.442859222594265</v>
      </c>
    </row>
    <row r="28" spans="2:5" s="10" customFormat="1" ht="15.9" customHeight="1" x14ac:dyDescent="0.25">
      <c r="B28" s="40" t="s">
        <v>118</v>
      </c>
      <c r="C28" s="48">
        <v>71439</v>
      </c>
      <c r="D28" s="48">
        <v>16935</v>
      </c>
      <c r="E28" s="42"/>
    </row>
    <row r="29" spans="2:5" s="13" customFormat="1" ht="15.9" customHeight="1" x14ac:dyDescent="0.2">
      <c r="B29" s="45" t="s">
        <v>186</v>
      </c>
      <c r="C29" s="46">
        <v>71439</v>
      </c>
      <c r="D29" s="46">
        <v>16935</v>
      </c>
      <c r="E29" s="50">
        <v>23.705538991307268</v>
      </c>
    </row>
    <row r="30" spans="2:5" s="10" customFormat="1" ht="15.9" customHeight="1" x14ac:dyDescent="0.25">
      <c r="B30" s="40" t="s">
        <v>119</v>
      </c>
      <c r="C30" s="48">
        <v>2005322</v>
      </c>
      <c r="D30" s="48">
        <v>1835561</v>
      </c>
      <c r="E30" s="42">
        <v>91.534476757348699</v>
      </c>
    </row>
    <row r="31" spans="2:5" s="10" customFormat="1" ht="15.9" customHeight="1" x14ac:dyDescent="0.25">
      <c r="B31" s="40" t="s">
        <v>120</v>
      </c>
      <c r="C31" s="49">
        <v>358236</v>
      </c>
      <c r="D31" s="49">
        <v>198100</v>
      </c>
      <c r="E31" s="42">
        <v>55.298741611674984</v>
      </c>
    </row>
    <row r="32" spans="2:5" s="10" customFormat="1" ht="15.9" customHeight="1" x14ac:dyDescent="0.25">
      <c r="B32" s="40" t="s">
        <v>121</v>
      </c>
      <c r="C32" s="48">
        <v>1645850</v>
      </c>
      <c r="D32" s="48">
        <v>1637430</v>
      </c>
      <c r="E32" s="42">
        <v>99.488410243946902</v>
      </c>
    </row>
    <row r="33" spans="2:5" s="12" customFormat="1" ht="15.9" customHeight="1" x14ac:dyDescent="0.2">
      <c r="B33" s="45" t="s">
        <v>122</v>
      </c>
      <c r="C33" s="51">
        <v>1630387</v>
      </c>
      <c r="D33" s="51">
        <v>1622843</v>
      </c>
      <c r="E33" s="47">
        <v>99.537287772780331</v>
      </c>
    </row>
    <row r="34" spans="2:5" s="12" customFormat="1" ht="15.9" customHeight="1" x14ac:dyDescent="0.2">
      <c r="B34" s="45" t="s">
        <v>123</v>
      </c>
      <c r="C34" s="46">
        <v>14416</v>
      </c>
      <c r="D34" s="46">
        <v>14313</v>
      </c>
      <c r="E34" s="47">
        <v>99.285516093229745</v>
      </c>
    </row>
    <row r="35" spans="2:5" s="12" customFormat="1" ht="15.9" customHeight="1" x14ac:dyDescent="0.2">
      <c r="B35" s="45" t="s">
        <v>124</v>
      </c>
      <c r="C35" s="46" t="s">
        <v>187</v>
      </c>
      <c r="D35" s="46" t="s">
        <v>187</v>
      </c>
      <c r="E35" s="47"/>
    </row>
    <row r="36" spans="2:5" s="12" customFormat="1" ht="15.9" customHeight="1" x14ac:dyDescent="0.2">
      <c r="B36" s="45" t="s">
        <v>125</v>
      </c>
      <c r="C36" s="46">
        <v>1036</v>
      </c>
      <c r="D36" s="46">
        <v>263</v>
      </c>
      <c r="E36" s="47">
        <v>25.386100386100384</v>
      </c>
    </row>
    <row r="37" spans="2:5" s="12" customFormat="1" ht="15.9" customHeight="1" x14ac:dyDescent="0.2">
      <c r="B37" s="45" t="s">
        <v>126</v>
      </c>
      <c r="C37" s="46">
        <v>11</v>
      </c>
      <c r="D37" s="46">
        <v>11</v>
      </c>
      <c r="E37" s="47">
        <v>100</v>
      </c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16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1220</v>
      </c>
      <c r="D41" s="48">
        <v>31</v>
      </c>
      <c r="E41" s="42">
        <v>2.540983606557377</v>
      </c>
    </row>
    <row r="42" spans="2:5" s="10" customFormat="1" ht="15.9" customHeight="1" x14ac:dyDescent="0.25">
      <c r="B42" s="40" t="s">
        <v>131</v>
      </c>
      <c r="C42" s="49">
        <v>710219</v>
      </c>
      <c r="D42" s="49">
        <v>710219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43133</v>
      </c>
      <c r="D43" s="48">
        <v>43133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665694</v>
      </c>
      <c r="D44" s="48">
        <v>665694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1392</v>
      </c>
      <c r="D46" s="48">
        <v>1392</v>
      </c>
      <c r="E46" s="42">
        <v>100</v>
      </c>
    </row>
    <row r="47" spans="2:5" s="10" customFormat="1" ht="15.9" customHeight="1" x14ac:dyDescent="0.25">
      <c r="B47" s="40" t="s">
        <v>136</v>
      </c>
      <c r="C47" s="48">
        <v>35474</v>
      </c>
      <c r="D47" s="48">
        <v>13251</v>
      </c>
      <c r="E47" s="42">
        <v>37.354118509330775</v>
      </c>
    </row>
    <row r="48" spans="2:5" s="10" customFormat="1" ht="15.9" customHeight="1" x14ac:dyDescent="0.25">
      <c r="B48" s="40" t="s">
        <v>137</v>
      </c>
      <c r="C48" s="48">
        <v>34432</v>
      </c>
      <c r="D48" s="48">
        <v>13237</v>
      </c>
      <c r="E48" s="42">
        <v>38.443889405204459</v>
      </c>
    </row>
    <row r="49" spans="2:5" s="10" customFormat="1" ht="15.9" customHeight="1" x14ac:dyDescent="0.25">
      <c r="B49" s="40" t="s">
        <v>138</v>
      </c>
      <c r="C49" s="48">
        <v>1042</v>
      </c>
      <c r="D49" s="48">
        <v>14</v>
      </c>
      <c r="E49" s="42">
        <v>1.3435700575815739</v>
      </c>
    </row>
    <row r="50" spans="2:5" s="10" customFormat="1" ht="15.9" customHeight="1" x14ac:dyDescent="0.25">
      <c r="B50" s="40" t="s">
        <v>139</v>
      </c>
      <c r="C50" s="49">
        <v>18202</v>
      </c>
      <c r="D50" s="49">
        <v>10283</v>
      </c>
      <c r="E50" s="42">
        <v>56.493791891000988</v>
      </c>
    </row>
    <row r="51" spans="2:5" s="10" customFormat="1" ht="15.9" customHeight="1" x14ac:dyDescent="0.25">
      <c r="B51" s="40" t="s">
        <v>140</v>
      </c>
      <c r="C51" s="48">
        <v>18202</v>
      </c>
      <c r="D51" s="48">
        <v>10283</v>
      </c>
      <c r="E51" s="42">
        <v>56.493791891000988</v>
      </c>
    </row>
    <row r="52" spans="2:5" s="10" customFormat="1" ht="15.9" customHeight="1" x14ac:dyDescent="0.25">
      <c r="B52" s="40" t="s">
        <v>40</v>
      </c>
      <c r="C52" s="48">
        <v>284983</v>
      </c>
      <c r="D52" s="48">
        <v>21964</v>
      </c>
      <c r="E52" s="42">
        <v>7.7071263899951932</v>
      </c>
    </row>
    <row r="53" spans="2:5" s="10" customFormat="1" ht="15.9" customHeight="1" x14ac:dyDescent="0.25">
      <c r="B53" s="40" t="s">
        <v>141</v>
      </c>
      <c r="C53" s="48">
        <v>3395</v>
      </c>
      <c r="D53" s="48">
        <v>3395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3395</v>
      </c>
      <c r="D55" s="48">
        <v>3395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23</v>
      </c>
      <c r="D59" s="48">
        <v>23</v>
      </c>
      <c r="E59" s="42">
        <v>100</v>
      </c>
    </row>
    <row r="60" spans="2:5" s="10" customFormat="1" ht="15.9" customHeight="1" x14ac:dyDescent="0.25">
      <c r="B60" s="40" t="s">
        <v>148</v>
      </c>
      <c r="C60" s="48">
        <v>23</v>
      </c>
      <c r="D60" s="48">
        <v>23</v>
      </c>
      <c r="E60" s="42">
        <v>100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92657</v>
      </c>
      <c r="D63" s="48">
        <v>4328</v>
      </c>
      <c r="E63" s="42">
        <v>4.6709908587586471</v>
      </c>
    </row>
    <row r="64" spans="2:5" s="10" customFormat="1" ht="15.9" customHeight="1" x14ac:dyDescent="0.25">
      <c r="B64" s="40" t="s">
        <v>152</v>
      </c>
      <c r="C64" s="48">
        <v>10197</v>
      </c>
      <c r="D64" s="48">
        <v>3529</v>
      </c>
      <c r="E64" s="42">
        <v>34.608218103363733</v>
      </c>
    </row>
    <row r="65" spans="2:5" s="10" customFormat="1" ht="15.9" customHeight="1" x14ac:dyDescent="0.25">
      <c r="B65" s="40" t="s">
        <v>153</v>
      </c>
      <c r="C65" s="48">
        <v>82460</v>
      </c>
      <c r="D65" s="48">
        <v>799</v>
      </c>
      <c r="E65" s="42">
        <v>0.96895464467620673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175773</v>
      </c>
      <c r="D67" s="49">
        <v>6152</v>
      </c>
      <c r="E67" s="42">
        <v>3.49996870964255</v>
      </c>
    </row>
    <row r="68" spans="2:5" s="10" customFormat="1" ht="15.9" customHeight="1" x14ac:dyDescent="0.25">
      <c r="B68" s="40" t="s">
        <v>156</v>
      </c>
      <c r="C68" s="48">
        <v>175773</v>
      </c>
      <c r="D68" s="48">
        <v>6152</v>
      </c>
      <c r="E68" s="42">
        <v>3.49996870964255</v>
      </c>
    </row>
    <row r="69" spans="2:5" s="10" customFormat="1" ht="15.9" customHeight="1" x14ac:dyDescent="0.25">
      <c r="B69" s="40" t="s">
        <v>157</v>
      </c>
      <c r="C69" s="48">
        <v>10207</v>
      </c>
      <c r="D69" s="48">
        <v>5210</v>
      </c>
      <c r="E69" s="42">
        <v>51.043401587146079</v>
      </c>
    </row>
    <row r="70" spans="2:5" s="4" customFormat="1" ht="15.9" customHeight="1" x14ac:dyDescent="0.2">
      <c r="B70" s="40" t="s">
        <v>158</v>
      </c>
      <c r="C70" s="48">
        <v>3632</v>
      </c>
      <c r="D70" s="48">
        <v>3621</v>
      </c>
      <c r="E70" s="42">
        <v>99.697136563876654</v>
      </c>
    </row>
    <row r="71" spans="2:5" s="10" customFormat="1" ht="15.9" customHeight="1" x14ac:dyDescent="0.25">
      <c r="B71" s="40" t="s">
        <v>159</v>
      </c>
      <c r="C71" s="48">
        <v>5007</v>
      </c>
      <c r="D71" s="48">
        <v>21</v>
      </c>
      <c r="E71" s="42">
        <v>0.41941282204913122</v>
      </c>
    </row>
    <row r="72" spans="2:5" s="10" customFormat="1" ht="15.9" customHeight="1" x14ac:dyDescent="0.25">
      <c r="B72" s="40" t="s">
        <v>160</v>
      </c>
      <c r="C72" s="49">
        <v>82</v>
      </c>
      <c r="D72" s="49">
        <v>82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1486</v>
      </c>
      <c r="D73" s="48">
        <v>1486</v>
      </c>
      <c r="E73" s="42"/>
    </row>
    <row r="74" spans="2:5" s="10" customFormat="1" ht="15.9" customHeight="1" x14ac:dyDescent="0.25">
      <c r="B74" s="40" t="s">
        <v>162</v>
      </c>
      <c r="C74" s="49">
        <v>951</v>
      </c>
      <c r="D74" s="49">
        <v>951</v>
      </c>
      <c r="E74" s="42">
        <v>100</v>
      </c>
    </row>
    <row r="75" spans="2:5" s="10" customFormat="1" ht="15.9" customHeight="1" x14ac:dyDescent="0.25">
      <c r="B75" s="40" t="s">
        <v>163</v>
      </c>
      <c r="C75" s="48">
        <v>951</v>
      </c>
      <c r="D75" s="48">
        <v>951</v>
      </c>
      <c r="E75" s="42">
        <v>100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951</v>
      </c>
      <c r="D78" s="46">
        <v>951</v>
      </c>
      <c r="E78" s="50">
        <v>100</v>
      </c>
    </row>
    <row r="79" spans="2:5" s="11" customFormat="1" ht="15.75" customHeight="1" x14ac:dyDescent="0.25">
      <c r="B79" s="40" t="s">
        <v>166</v>
      </c>
      <c r="C79" s="53">
        <v>1977</v>
      </c>
      <c r="D79" s="53">
        <v>1905</v>
      </c>
      <c r="E79" s="44">
        <v>96.358118361153259</v>
      </c>
    </row>
    <row r="80" spans="2:5" s="11" customFormat="1" ht="15.75" customHeight="1" x14ac:dyDescent="0.25">
      <c r="B80" s="40" t="s">
        <v>89</v>
      </c>
      <c r="C80" s="53">
        <v>380</v>
      </c>
      <c r="D80" s="53">
        <v>379</v>
      </c>
      <c r="E80" s="44">
        <v>99.73684210526315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2</v>
      </c>
      <c r="D84" s="53">
        <v>2</v>
      </c>
      <c r="E84" s="44">
        <v>100</v>
      </c>
    </row>
    <row r="85" spans="2:5" s="11" customFormat="1" ht="15.75" customHeight="1" x14ac:dyDescent="0.25">
      <c r="B85" s="40" t="s">
        <v>172</v>
      </c>
      <c r="C85" s="53">
        <v>2</v>
      </c>
      <c r="D85" s="53">
        <v>2</v>
      </c>
      <c r="E85" s="44">
        <v>100</v>
      </c>
    </row>
    <row r="86" spans="2:5" s="11" customFormat="1" ht="15.75" customHeight="1" x14ac:dyDescent="0.25">
      <c r="B86" s="40" t="s">
        <v>173</v>
      </c>
      <c r="C86" s="53">
        <v>378</v>
      </c>
      <c r="D86" s="53">
        <v>377</v>
      </c>
      <c r="E86" s="44">
        <v>99.735449735449734</v>
      </c>
    </row>
    <row r="87" spans="2:5" s="11" customFormat="1" ht="15.75" customHeight="1" x14ac:dyDescent="0.25">
      <c r="B87" s="40" t="s">
        <v>174</v>
      </c>
      <c r="C87" s="53">
        <v>378</v>
      </c>
      <c r="D87" s="53">
        <v>377</v>
      </c>
      <c r="E87" s="44">
        <v>99.735449735449734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41F1DFEC-C123-4DBA-8B41-1BA5ABAE72EC}"/>
    <hyperlink ref="D4" location="Şubat!A1" display="Şubat" xr:uid="{4BF695EB-2336-4739-BD21-B0EDC53F460F}"/>
    <hyperlink ref="E4" location="Mart!A1" display="Mart" xr:uid="{585A9789-7088-43C3-AFD0-860D4BEE530B}"/>
    <hyperlink ref="C5" location="Nisan!A1" display="Nisan" xr:uid="{DE855B6A-CE1B-4678-BD6F-EF6F9C89E6B3}"/>
    <hyperlink ref="D5" location="Mayıs!A1" display="Mayıs" xr:uid="{14351B47-7DB3-4EA0-A85B-A9B6E53690F1}"/>
    <hyperlink ref="E5" location="Haziran!A1" display="Haziran" xr:uid="{25DFCF60-1AE2-4ADB-8F7C-BDB4C9553795}"/>
    <hyperlink ref="C6" location="Temmuz!A1" display="Temmuz" xr:uid="{6FE21025-3258-486C-9B30-18EBD6762E66}"/>
    <hyperlink ref="D6" location="Ağustos!A1" display="Ağustos" xr:uid="{88BDC45A-8C30-4AF9-835A-474F1060D202}"/>
    <hyperlink ref="E6" location="Eylül!A1" display="Eylül" xr:uid="{948AB1E7-3D54-46A7-B042-B6C75315B094}"/>
    <hyperlink ref="C7" location="Ekim!A1" display="Ekim" xr:uid="{61A6A1C1-F6F3-4898-94AD-8B196310BE6A}"/>
    <hyperlink ref="D7" location="Kasım!A1" display="Kasım" xr:uid="{F03CC8C1-6B2A-407B-A174-50FE89C47EBB}"/>
    <hyperlink ref="E7" location="Aralık!A1" display="Aralık" xr:uid="{5BF7AA97-5D76-4A3D-8D27-54D89BF87B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194F-84C8-472F-83FC-9DFF10BABA7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2101738</v>
      </c>
      <c r="D10" s="41">
        <v>1401985</v>
      </c>
      <c r="E10" s="42">
        <v>66.70598333379327</v>
      </c>
    </row>
    <row r="11" spans="2:5" s="11" customFormat="1" ht="15.75" customHeight="1" x14ac:dyDescent="0.25">
      <c r="B11" s="40" t="s">
        <v>5</v>
      </c>
      <c r="C11" s="43">
        <v>1840202</v>
      </c>
      <c r="D11" s="43">
        <v>1390073</v>
      </c>
      <c r="E11" s="44">
        <v>75.539152766924502</v>
      </c>
    </row>
    <row r="12" spans="2:5" s="11" customFormat="1" ht="15.9" customHeight="1" x14ac:dyDescent="0.25">
      <c r="B12" s="40" t="s">
        <v>109</v>
      </c>
      <c r="C12" s="43">
        <v>260125</v>
      </c>
      <c r="D12" s="43">
        <v>56380</v>
      </c>
      <c r="E12" s="44">
        <v>21.674195098510332</v>
      </c>
    </row>
    <row r="13" spans="2:5" s="11" customFormat="1" ht="15.9" customHeight="1" x14ac:dyDescent="0.25">
      <c r="B13" s="40" t="s">
        <v>110</v>
      </c>
      <c r="C13" s="43">
        <v>224320</v>
      </c>
      <c r="D13" s="43">
        <v>55203</v>
      </c>
      <c r="E13" s="44">
        <v>24.609040656205423</v>
      </c>
    </row>
    <row r="14" spans="2:5" s="12" customFormat="1" ht="15.9" customHeight="1" x14ac:dyDescent="0.2">
      <c r="B14" s="45" t="s">
        <v>8</v>
      </c>
      <c r="C14" s="46">
        <v>17071</v>
      </c>
      <c r="D14" s="46">
        <v>170</v>
      </c>
      <c r="E14" s="47">
        <v>0.99584089977154244</v>
      </c>
    </row>
    <row r="15" spans="2:5" s="12" customFormat="1" ht="15.9" customHeight="1" x14ac:dyDescent="0.2">
      <c r="B15" s="45" t="s">
        <v>9</v>
      </c>
      <c r="C15" s="46">
        <v>1042</v>
      </c>
      <c r="D15" s="46">
        <v>24</v>
      </c>
      <c r="E15" s="47">
        <v>2.3032629558541267</v>
      </c>
    </row>
    <row r="16" spans="2:5" s="12" customFormat="1" ht="15.9" customHeight="1" x14ac:dyDescent="0.2">
      <c r="B16" s="45" t="s">
        <v>10</v>
      </c>
      <c r="C16" s="46">
        <v>199518</v>
      </c>
      <c r="D16" s="46">
        <v>54913</v>
      </c>
      <c r="E16" s="47">
        <v>27.522830020349044</v>
      </c>
    </row>
    <row r="17" spans="2:5" s="12" customFormat="1" ht="15.9" customHeight="1" x14ac:dyDescent="0.2">
      <c r="B17" s="45" t="s">
        <v>11</v>
      </c>
      <c r="C17" s="46">
        <v>6689</v>
      </c>
      <c r="D17" s="46">
        <v>96</v>
      </c>
      <c r="E17" s="47">
        <v>1.4351921064434146</v>
      </c>
    </row>
    <row r="18" spans="2:5" s="11" customFormat="1" ht="15.9" customHeight="1" x14ac:dyDescent="0.25">
      <c r="B18" s="40" t="s">
        <v>111</v>
      </c>
      <c r="C18" s="43">
        <v>35800</v>
      </c>
      <c r="D18" s="43">
        <v>1177</v>
      </c>
      <c r="E18" s="44">
        <v>3.2877094972067042</v>
      </c>
    </row>
    <row r="19" spans="2:5" s="12" customFormat="1" ht="15.9" customHeight="1" x14ac:dyDescent="0.2">
      <c r="B19" s="45" t="s">
        <v>13</v>
      </c>
      <c r="C19" s="46">
        <v>21981</v>
      </c>
      <c r="D19" s="46">
        <v>228</v>
      </c>
      <c r="E19" s="47">
        <v>1.0372594513443429</v>
      </c>
    </row>
    <row r="20" spans="2:5" s="12" customFormat="1" ht="15.9" customHeight="1" x14ac:dyDescent="0.2">
      <c r="B20" s="45" t="s">
        <v>14</v>
      </c>
      <c r="C20" s="46">
        <v>2270</v>
      </c>
      <c r="D20" s="46">
        <v>761</v>
      </c>
      <c r="E20" s="47">
        <v>33.524229074889867</v>
      </c>
    </row>
    <row r="21" spans="2:5" s="12" customFormat="1" ht="15.9" customHeight="1" x14ac:dyDescent="0.2">
      <c r="B21" s="45" t="s">
        <v>15</v>
      </c>
      <c r="C21" s="46">
        <v>11549</v>
      </c>
      <c r="D21" s="46">
        <v>188</v>
      </c>
      <c r="E21" s="47">
        <v>1.6278465668023205</v>
      </c>
    </row>
    <row r="22" spans="2:5" s="10" customFormat="1" ht="15.9" customHeight="1" x14ac:dyDescent="0.25">
      <c r="B22" s="40" t="s">
        <v>112</v>
      </c>
      <c r="C22" s="48">
        <v>5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76098</v>
      </c>
      <c r="D23" s="49">
        <v>11500</v>
      </c>
      <c r="E23" s="42">
        <v>15.112092302031591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1172</v>
      </c>
      <c r="D25" s="48">
        <v>17</v>
      </c>
      <c r="E25" s="42">
        <v>1.4505119453924915</v>
      </c>
    </row>
    <row r="26" spans="2:5" s="10" customFormat="1" ht="15.9" customHeight="1" x14ac:dyDescent="0.25">
      <c r="B26" s="40" t="s">
        <v>116</v>
      </c>
      <c r="C26" s="48">
        <v>4552</v>
      </c>
      <c r="D26" s="48">
        <v>3345</v>
      </c>
      <c r="E26" s="42">
        <v>73.484182776801404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70374</v>
      </c>
      <c r="D28" s="48">
        <v>8138</v>
      </c>
      <c r="E28" s="42">
        <v>11.56392986045983</v>
      </c>
    </row>
    <row r="29" spans="2:5" s="10" customFormat="1" ht="15.9" customHeight="1" x14ac:dyDescent="0.25">
      <c r="B29" s="40" t="s">
        <v>119</v>
      </c>
      <c r="C29" s="48">
        <v>1154071</v>
      </c>
      <c r="D29" s="48">
        <v>999650</v>
      </c>
      <c r="E29" s="42">
        <v>86.619454089046513</v>
      </c>
    </row>
    <row r="30" spans="2:5" s="10" customFormat="1" ht="15.9" customHeight="1" x14ac:dyDescent="0.25">
      <c r="B30" s="40" t="s">
        <v>120</v>
      </c>
      <c r="C30" s="49">
        <v>269459</v>
      </c>
      <c r="D30" s="49">
        <v>120829</v>
      </c>
      <c r="E30" s="42">
        <v>44.841330220924149</v>
      </c>
    </row>
    <row r="31" spans="2:5" s="10" customFormat="1" ht="15.9" customHeight="1" x14ac:dyDescent="0.25">
      <c r="B31" s="40" t="s">
        <v>121</v>
      </c>
      <c r="C31" s="48">
        <v>883383</v>
      </c>
      <c r="D31" s="48">
        <v>878806</v>
      </c>
      <c r="E31" s="42">
        <v>99.481878188735806</v>
      </c>
    </row>
    <row r="32" spans="2:5" s="12" customFormat="1" ht="15.9" customHeight="1" x14ac:dyDescent="0.2">
      <c r="B32" s="45" t="s">
        <v>122</v>
      </c>
      <c r="C32" s="55">
        <v>875662</v>
      </c>
      <c r="D32" s="55">
        <v>871773</v>
      </c>
      <c r="E32" s="47">
        <v>99.555878866503292</v>
      </c>
    </row>
    <row r="33" spans="2:5" s="12" customFormat="1" ht="15.9" customHeight="1" x14ac:dyDescent="0.2">
      <c r="B33" s="45" t="s">
        <v>123</v>
      </c>
      <c r="C33" s="46">
        <v>6873</v>
      </c>
      <c r="D33" s="46">
        <v>6825</v>
      </c>
      <c r="E33" s="47">
        <v>99.301615015277164</v>
      </c>
    </row>
    <row r="34" spans="2:5" s="12" customFormat="1" ht="15.9" customHeight="1" x14ac:dyDescent="0.2">
      <c r="B34" s="45" t="s">
        <v>124</v>
      </c>
      <c r="C34" s="46">
        <v>0</v>
      </c>
      <c r="D34" s="46">
        <v>0</v>
      </c>
      <c r="E34" s="47"/>
    </row>
    <row r="35" spans="2:5" s="12" customFormat="1" ht="15.9" customHeight="1" x14ac:dyDescent="0.2">
      <c r="B35" s="45" t="s">
        <v>125</v>
      </c>
      <c r="C35" s="46">
        <v>843</v>
      </c>
      <c r="D35" s="46">
        <v>203</v>
      </c>
      <c r="E35" s="47">
        <v>24.080664294187425</v>
      </c>
    </row>
    <row r="36" spans="2:5" s="12" customFormat="1" ht="15.9" customHeight="1" x14ac:dyDescent="0.2">
      <c r="B36" s="45" t="s">
        <v>126</v>
      </c>
      <c r="C36" s="46">
        <v>5</v>
      </c>
      <c r="D36" s="46">
        <v>5</v>
      </c>
      <c r="E36" s="47">
        <v>100</v>
      </c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16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1213</v>
      </c>
      <c r="D40" s="48">
        <v>15</v>
      </c>
      <c r="E40" s="42">
        <v>1.2366034624896949</v>
      </c>
    </row>
    <row r="41" spans="2:5" s="10" customFormat="1" ht="15.9" customHeight="1" x14ac:dyDescent="0.25">
      <c r="B41" s="40" t="s">
        <v>131</v>
      </c>
      <c r="C41" s="49">
        <v>309806</v>
      </c>
      <c r="D41" s="49">
        <v>309806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20031</v>
      </c>
      <c r="D42" s="48">
        <v>20031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289001</v>
      </c>
      <c r="D43" s="48">
        <v>289001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>
        <v>774</v>
      </c>
      <c r="D45" s="48">
        <v>774</v>
      </c>
      <c r="E45" s="42">
        <v>100</v>
      </c>
    </row>
    <row r="46" spans="2:5" s="10" customFormat="1" ht="15.9" customHeight="1" x14ac:dyDescent="0.25">
      <c r="B46" s="40" t="s">
        <v>136</v>
      </c>
      <c r="C46" s="48">
        <v>28589</v>
      </c>
      <c r="D46" s="48">
        <v>8256</v>
      </c>
      <c r="E46" s="42">
        <v>28.878239882472279</v>
      </c>
    </row>
    <row r="47" spans="2:5" s="10" customFormat="1" ht="15.9" customHeight="1" x14ac:dyDescent="0.25">
      <c r="B47" s="40" t="s">
        <v>137</v>
      </c>
      <c r="C47" s="48">
        <v>27540</v>
      </c>
      <c r="D47" s="48">
        <v>8244</v>
      </c>
      <c r="E47" s="42">
        <v>29.934640522875817</v>
      </c>
    </row>
    <row r="48" spans="2:5" s="10" customFormat="1" ht="15.9" customHeight="1" x14ac:dyDescent="0.25">
      <c r="B48" s="40" t="s">
        <v>138</v>
      </c>
      <c r="C48" s="48">
        <v>1049</v>
      </c>
      <c r="D48" s="48">
        <v>12</v>
      </c>
      <c r="E48" s="42">
        <v>1.1439466158245948</v>
      </c>
    </row>
    <row r="49" spans="2:5" s="10" customFormat="1" ht="15.9" customHeight="1" x14ac:dyDescent="0.25">
      <c r="B49" s="40" t="s">
        <v>139</v>
      </c>
      <c r="C49" s="49">
        <v>11513</v>
      </c>
      <c r="D49" s="49">
        <v>4481</v>
      </c>
      <c r="E49" s="42">
        <v>38.921219491010163</v>
      </c>
    </row>
    <row r="50" spans="2:5" s="10" customFormat="1" ht="15.9" customHeight="1" x14ac:dyDescent="0.25">
      <c r="B50" s="40" t="s">
        <v>140</v>
      </c>
      <c r="C50" s="48">
        <v>11513</v>
      </c>
      <c r="D50" s="48">
        <v>4481</v>
      </c>
      <c r="E50" s="42">
        <v>38.921219491010163</v>
      </c>
    </row>
    <row r="51" spans="2:5" s="10" customFormat="1" ht="15.9" customHeight="1" x14ac:dyDescent="0.25">
      <c r="B51" s="40" t="s">
        <v>40</v>
      </c>
      <c r="C51" s="48">
        <v>261291</v>
      </c>
      <c r="D51" s="48">
        <v>11667</v>
      </c>
      <c r="E51" s="42">
        <v>4.4651365718681468</v>
      </c>
    </row>
    <row r="52" spans="2:5" s="10" customFormat="1" ht="15.9" customHeight="1" x14ac:dyDescent="0.25">
      <c r="B52" s="40" t="s">
        <v>141</v>
      </c>
      <c r="C52" s="48">
        <v>2264</v>
      </c>
      <c r="D52" s="48">
        <v>2264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2264</v>
      </c>
      <c r="D54" s="48">
        <v>2264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19</v>
      </c>
      <c r="D58" s="48">
        <v>19</v>
      </c>
      <c r="E58" s="42">
        <v>100</v>
      </c>
    </row>
    <row r="59" spans="2:5" s="10" customFormat="1" ht="15.9" customHeight="1" x14ac:dyDescent="0.25">
      <c r="B59" s="40" t="s">
        <v>148</v>
      </c>
      <c r="C59" s="48">
        <v>19</v>
      </c>
      <c r="D59" s="48">
        <v>19</v>
      </c>
      <c r="E59" s="42">
        <v>100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87946</v>
      </c>
      <c r="D62" s="48">
        <v>3032</v>
      </c>
      <c r="E62" s="42">
        <v>3.4475700998339889</v>
      </c>
    </row>
    <row r="63" spans="2:5" s="10" customFormat="1" ht="15.9" customHeight="1" x14ac:dyDescent="0.25">
      <c r="B63" s="40" t="s">
        <v>152</v>
      </c>
      <c r="C63" s="48">
        <v>9298</v>
      </c>
      <c r="D63" s="48">
        <v>2626</v>
      </c>
      <c r="E63" s="42">
        <v>28.242632824263282</v>
      </c>
    </row>
    <row r="64" spans="2:5" s="10" customFormat="1" ht="15.9" customHeight="1" x14ac:dyDescent="0.25">
      <c r="B64" s="40" t="s">
        <v>153</v>
      </c>
      <c r="C64" s="48">
        <v>78648</v>
      </c>
      <c r="D64" s="48">
        <v>406</v>
      </c>
      <c r="E64" s="42">
        <v>0.51622418879056042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162556</v>
      </c>
      <c r="D66" s="49">
        <v>2828</v>
      </c>
      <c r="E66" s="42">
        <v>1.7397081621102883</v>
      </c>
    </row>
    <row r="67" spans="2:5" s="10" customFormat="1" ht="15.9" customHeight="1" x14ac:dyDescent="0.25">
      <c r="B67" s="40" t="s">
        <v>156</v>
      </c>
      <c r="C67" s="48">
        <v>162556</v>
      </c>
      <c r="D67" s="48">
        <v>2828</v>
      </c>
      <c r="E67" s="42">
        <v>1.7397081621102883</v>
      </c>
    </row>
    <row r="68" spans="2:5" s="10" customFormat="1" ht="15.9" customHeight="1" x14ac:dyDescent="0.25">
      <c r="B68" s="40" t="s">
        <v>157</v>
      </c>
      <c r="C68" s="48">
        <v>7088</v>
      </c>
      <c r="D68" s="48">
        <v>2141</v>
      </c>
      <c r="E68" s="42">
        <v>30.205981941309258</v>
      </c>
    </row>
    <row r="69" spans="2:5" s="4" customFormat="1" ht="15.9" customHeight="1" x14ac:dyDescent="0.2">
      <c r="B69" s="40" t="s">
        <v>158</v>
      </c>
      <c r="C69" s="48">
        <v>2114</v>
      </c>
      <c r="D69" s="48">
        <v>2086</v>
      </c>
      <c r="E69" s="42">
        <v>98.675496688741731</v>
      </c>
    </row>
    <row r="70" spans="2:5" s="10" customFormat="1" ht="15.9" customHeight="1" x14ac:dyDescent="0.25">
      <c r="B70" s="40" t="s">
        <v>159</v>
      </c>
      <c r="C70" s="48">
        <v>4931</v>
      </c>
      <c r="D70" s="48">
        <v>12</v>
      </c>
      <c r="E70" s="42">
        <v>0.24335834516325286</v>
      </c>
    </row>
    <row r="71" spans="2:5" s="10" customFormat="1" ht="15.9" customHeight="1" x14ac:dyDescent="0.25">
      <c r="B71" s="40" t="s">
        <v>160</v>
      </c>
      <c r="C71" s="49">
        <v>43</v>
      </c>
      <c r="D71" s="49">
        <v>43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0" customFormat="1" ht="15.9" customHeight="1" x14ac:dyDescent="0.25">
      <c r="B73" s="40" t="s">
        <v>162</v>
      </c>
      <c r="C73" s="49">
        <v>525</v>
      </c>
      <c r="D73" s="49">
        <v>525</v>
      </c>
      <c r="E73" s="42">
        <v>100</v>
      </c>
    </row>
    <row r="74" spans="2:5" s="10" customFormat="1" ht="15.9" customHeight="1" x14ac:dyDescent="0.25">
      <c r="B74" s="40" t="s">
        <v>163</v>
      </c>
      <c r="C74" s="48">
        <v>525</v>
      </c>
      <c r="D74" s="48">
        <v>525</v>
      </c>
      <c r="E74" s="42">
        <v>100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525</v>
      </c>
      <c r="D77" s="48">
        <v>525</v>
      </c>
      <c r="E77" s="50">
        <v>100</v>
      </c>
    </row>
    <row r="78" spans="2:5" s="10" customFormat="1" ht="15.9" customHeight="1" x14ac:dyDescent="0.25">
      <c r="B78" s="40" t="s">
        <v>166</v>
      </c>
      <c r="C78" s="48">
        <v>893</v>
      </c>
      <c r="D78" s="48">
        <v>858</v>
      </c>
      <c r="E78" s="42">
        <v>96.080627099664056</v>
      </c>
    </row>
    <row r="79" spans="2:5" s="11" customFormat="1" ht="15.75" customHeight="1" x14ac:dyDescent="0.25">
      <c r="B79" s="40" t="s">
        <v>167</v>
      </c>
      <c r="C79" s="53">
        <v>893</v>
      </c>
      <c r="D79" s="53">
        <v>858</v>
      </c>
      <c r="E79" s="44">
        <v>96.080627099664056</v>
      </c>
    </row>
    <row r="80" spans="2:5" s="11" customFormat="1" ht="15.75" customHeight="1" x14ac:dyDescent="0.25">
      <c r="B80" s="40" t="s">
        <v>89</v>
      </c>
      <c r="C80" s="53">
        <v>245</v>
      </c>
      <c r="D80" s="53">
        <v>245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1</v>
      </c>
      <c r="D84" s="53">
        <v>1</v>
      </c>
      <c r="E84" s="44">
        <v>100</v>
      </c>
    </row>
    <row r="85" spans="2:5" s="11" customFormat="1" ht="15.75" customHeight="1" x14ac:dyDescent="0.25">
      <c r="B85" s="40" t="s">
        <v>172</v>
      </c>
      <c r="C85" s="53">
        <v>1</v>
      </c>
      <c r="D85" s="53">
        <v>1</v>
      </c>
      <c r="E85" s="44">
        <v>100</v>
      </c>
    </row>
    <row r="86" spans="2:5" s="11" customFormat="1" ht="15.75" customHeight="1" x14ac:dyDescent="0.25">
      <c r="B86" s="40" t="s">
        <v>173</v>
      </c>
      <c r="C86" s="53">
        <v>244</v>
      </c>
      <c r="D86" s="53">
        <v>244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244</v>
      </c>
      <c r="D87" s="53">
        <v>244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91A75793-99ED-4CF0-A88F-430B53E82938}"/>
    <hyperlink ref="D4" location="Şubat!A1" display="Şubat" xr:uid="{20992728-A428-4700-B882-CC30D7077457}"/>
    <hyperlink ref="E4" location="Mart!A1" display="Mart" xr:uid="{5704FB90-9B6F-4A57-BC40-5E321FDF3E2E}"/>
    <hyperlink ref="C5" location="Nisan!A1" display="Nisan" xr:uid="{060F1C98-1570-4860-B7CE-D22DC0180F3A}"/>
    <hyperlink ref="D5" location="Mayıs!A1" display="Mayıs" xr:uid="{D3913E3F-32BE-443A-A79A-90A144F07FC5}"/>
    <hyperlink ref="E5" location="Haziran!A1" display="Haziran" xr:uid="{0B1F5D4D-C571-49C9-ABD3-740B819E7358}"/>
    <hyperlink ref="C6" location="Temmuz!A1" display="Temmuz" xr:uid="{69D8AC7B-0E83-4DBC-9788-EB7E33120367}"/>
    <hyperlink ref="D6" location="Ağustos!A1" display="Ağustos" xr:uid="{B6E7D606-9CF6-4B79-91D0-B2DE7BD6CFDC}"/>
    <hyperlink ref="E6" location="Eylül!A1" display="Eylül" xr:uid="{CA0BF4F1-C220-4BE3-8412-EEEEEA9E3B44}"/>
    <hyperlink ref="C7" location="Ekim!A1" display="Ekim" xr:uid="{5F8B45A4-F8DE-496E-8EE2-1FCD5649BFEB}"/>
    <hyperlink ref="D7" location="Kasım!A1" display="Kasım" xr:uid="{E9E9AB18-3702-44B9-872B-EA9E20FD6856}"/>
    <hyperlink ref="E7" location="Aralık!A1" display="Aralık" xr:uid="{89160A87-B7E9-480D-A35B-24C9000894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B83B-F92A-4330-A06D-6D00B275D86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19296820</v>
      </c>
      <c r="D10" s="27">
        <v>18478407</v>
      </c>
      <c r="E10" s="28">
        <v>95.758819328780604</v>
      </c>
    </row>
    <row r="11" spans="2:7" s="5" customFormat="1" ht="15.75" customHeight="1" x14ac:dyDescent="0.2">
      <c r="B11" s="26" t="s">
        <v>5</v>
      </c>
      <c r="C11" s="27">
        <v>18832732</v>
      </c>
      <c r="D11" s="27">
        <v>18287631</v>
      </c>
      <c r="E11" s="29">
        <v>97.10556599010701</v>
      </c>
    </row>
    <row r="12" spans="2:7" s="5" customFormat="1" ht="15.75" customHeight="1" x14ac:dyDescent="0.2">
      <c r="B12" s="26" t="s">
        <v>6</v>
      </c>
      <c r="C12" s="27">
        <v>1264745</v>
      </c>
      <c r="D12" s="27">
        <v>997976</v>
      </c>
      <c r="E12" s="29">
        <v>78.907289611739913</v>
      </c>
      <c r="G12" s="6"/>
    </row>
    <row r="13" spans="2:7" s="5" customFormat="1" ht="15.75" customHeight="1" x14ac:dyDescent="0.2">
      <c r="B13" s="26" t="s">
        <v>7</v>
      </c>
      <c r="C13" s="27">
        <v>855845</v>
      </c>
      <c r="D13" s="27">
        <v>645494</v>
      </c>
      <c r="E13" s="29">
        <v>75.421834561164701</v>
      </c>
    </row>
    <row r="14" spans="2:7" ht="15.75" customHeight="1" x14ac:dyDescent="0.2">
      <c r="B14" s="30" t="s">
        <v>8</v>
      </c>
      <c r="C14" s="31">
        <v>48827</v>
      </c>
      <c r="D14" s="31">
        <v>21131</v>
      </c>
      <c r="E14" s="32">
        <v>43.277285108648904</v>
      </c>
    </row>
    <row r="15" spans="2:7" ht="15.75" customHeight="1" x14ac:dyDescent="0.2">
      <c r="B15" s="30" t="s">
        <v>9</v>
      </c>
      <c r="C15" s="31">
        <v>3904</v>
      </c>
      <c r="D15" s="31">
        <v>2351</v>
      </c>
      <c r="E15" s="32">
        <v>60.220286885245898</v>
      </c>
    </row>
    <row r="16" spans="2:7" ht="15.75" customHeight="1" x14ac:dyDescent="0.2">
      <c r="B16" s="30" t="s">
        <v>10</v>
      </c>
      <c r="C16" s="31">
        <v>771818</v>
      </c>
      <c r="D16" s="31">
        <v>599637</v>
      </c>
      <c r="E16" s="32">
        <v>77.691502400825058</v>
      </c>
    </row>
    <row r="17" spans="2:5" ht="15.75" customHeight="1" x14ac:dyDescent="0.2">
      <c r="B17" s="30" t="s">
        <v>11</v>
      </c>
      <c r="C17" s="31">
        <v>31296</v>
      </c>
      <c r="D17" s="31">
        <v>22375</v>
      </c>
      <c r="E17" s="32">
        <v>71.494759713701427</v>
      </c>
    </row>
    <row r="18" spans="2:5" s="5" customFormat="1" ht="15.75" customHeight="1" x14ac:dyDescent="0.2">
      <c r="B18" s="26" t="s">
        <v>12</v>
      </c>
      <c r="C18" s="27">
        <v>408900</v>
      </c>
      <c r="D18" s="27">
        <v>352482</v>
      </c>
      <c r="E18" s="29">
        <v>86.202494497432141</v>
      </c>
    </row>
    <row r="19" spans="2:5" ht="15.75" customHeight="1" x14ac:dyDescent="0.2">
      <c r="B19" s="30" t="s">
        <v>13</v>
      </c>
      <c r="C19" s="31">
        <v>48548</v>
      </c>
      <c r="D19" s="31">
        <v>21058</v>
      </c>
      <c r="E19" s="32">
        <v>43.37562824421191</v>
      </c>
    </row>
    <row r="20" spans="2:5" ht="15.75" customHeight="1" x14ac:dyDescent="0.2">
      <c r="B20" s="30" t="s">
        <v>14</v>
      </c>
      <c r="C20" s="31">
        <v>3509</v>
      </c>
      <c r="D20" s="31">
        <v>2147</v>
      </c>
      <c r="E20" s="32">
        <v>61.185522941008827</v>
      </c>
    </row>
    <row r="21" spans="2:5" ht="15.75" customHeight="1" x14ac:dyDescent="0.2">
      <c r="B21" s="30" t="s">
        <v>15</v>
      </c>
      <c r="C21" s="31">
        <v>356843</v>
      </c>
      <c r="D21" s="31">
        <v>329277</v>
      </c>
      <c r="E21" s="32">
        <v>92.275034118646019</v>
      </c>
    </row>
    <row r="22" spans="2:5" s="4" customFormat="1" ht="15.75" customHeight="1" x14ac:dyDescent="0.2">
      <c r="B22" s="26" t="s">
        <v>16</v>
      </c>
      <c r="C22" s="27">
        <v>78734</v>
      </c>
      <c r="D22" s="27">
        <v>46989</v>
      </c>
      <c r="E22" s="28">
        <v>59.680697030507787</v>
      </c>
    </row>
    <row r="23" spans="2:5" s="8" customFormat="1" ht="15.75" customHeight="1" x14ac:dyDescent="0.2">
      <c r="B23" s="30" t="s">
        <v>17</v>
      </c>
      <c r="C23" s="31">
        <v>2233</v>
      </c>
      <c r="D23" s="31">
        <v>521</v>
      </c>
      <c r="E23" s="33">
        <v>23.331840573219882</v>
      </c>
    </row>
    <row r="24" spans="2:5" s="8" customFormat="1" ht="15.75" customHeight="1" x14ac:dyDescent="0.2">
      <c r="B24" s="30" t="s">
        <v>18</v>
      </c>
      <c r="C24" s="31">
        <v>76501</v>
      </c>
      <c r="D24" s="31">
        <v>46468</v>
      </c>
      <c r="E24" s="33">
        <v>60.741689651115671</v>
      </c>
    </row>
    <row r="25" spans="2:5" s="4" customFormat="1" ht="15.75" customHeight="1" x14ac:dyDescent="0.2">
      <c r="B25" s="26" t="s">
        <v>19</v>
      </c>
      <c r="C25" s="27">
        <v>11826699</v>
      </c>
      <c r="D25" s="27">
        <v>11616611</v>
      </c>
      <c r="E25" s="28">
        <v>98.223612522818073</v>
      </c>
    </row>
    <row r="26" spans="2:5" s="4" customFormat="1" ht="15.75" customHeight="1" x14ac:dyDescent="0.2">
      <c r="B26" s="26" t="s">
        <v>20</v>
      </c>
      <c r="C26" s="27">
        <v>983560</v>
      </c>
      <c r="D26" s="27">
        <v>783802</v>
      </c>
      <c r="E26" s="28">
        <v>79.690308674610606</v>
      </c>
    </row>
    <row r="27" spans="2:5" s="8" customFormat="1" ht="15.75" customHeight="1" x14ac:dyDescent="0.2">
      <c r="B27" s="30" t="s">
        <v>21</v>
      </c>
      <c r="C27" s="31">
        <v>969008</v>
      </c>
      <c r="D27" s="31">
        <v>772884</v>
      </c>
      <c r="E27" s="33">
        <v>79.760332216039501</v>
      </c>
    </row>
    <row r="28" spans="2:5" s="8" customFormat="1" ht="15.75" customHeight="1" x14ac:dyDescent="0.2">
      <c r="B28" s="30" t="s">
        <v>22</v>
      </c>
      <c r="C28" s="31">
        <v>14552</v>
      </c>
      <c r="D28" s="31">
        <v>10918</v>
      </c>
      <c r="E28" s="33">
        <v>75.027487630566242</v>
      </c>
    </row>
    <row r="29" spans="2:5" s="4" customFormat="1" ht="15.75" customHeight="1" x14ac:dyDescent="0.2">
      <c r="B29" s="26" t="s">
        <v>23</v>
      </c>
      <c r="C29" s="27">
        <v>10803591</v>
      </c>
      <c r="D29" s="27">
        <v>10794642</v>
      </c>
      <c r="E29" s="28">
        <v>99.917166431050561</v>
      </c>
    </row>
    <row r="30" spans="2:5" s="8" customFormat="1" ht="15.75" customHeight="1" x14ac:dyDescent="0.2">
      <c r="B30" s="30" t="s">
        <v>24</v>
      </c>
      <c r="C30" s="31">
        <v>10706428</v>
      </c>
      <c r="D30" s="31">
        <v>10699114</v>
      </c>
      <c r="E30" s="33">
        <v>99.931685899349446</v>
      </c>
    </row>
    <row r="31" spans="2:5" s="8" customFormat="1" ht="15.75" customHeight="1" x14ac:dyDescent="0.2">
      <c r="B31" s="30" t="s">
        <v>203</v>
      </c>
      <c r="C31" s="31">
        <v>81148</v>
      </c>
      <c r="D31" s="31">
        <v>81143</v>
      </c>
      <c r="E31" s="33">
        <v>99.993838418691766</v>
      </c>
    </row>
    <row r="32" spans="2:5" s="8" customFormat="1" ht="15.75" customHeight="1" x14ac:dyDescent="0.2">
      <c r="B32" s="30" t="s">
        <v>26</v>
      </c>
      <c r="C32" s="31">
        <v>134</v>
      </c>
      <c r="D32" s="31">
        <v>48</v>
      </c>
      <c r="E32" s="33">
        <v>35.820895522388057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15881</v>
      </c>
      <c r="D35" s="31">
        <v>14337</v>
      </c>
      <c r="E35" s="32">
        <v>90.277690321768162</v>
      </c>
    </row>
    <row r="36" spans="2:5" s="5" customFormat="1" ht="15.75" customHeight="1" x14ac:dyDescent="0.2">
      <c r="B36" s="26" t="s">
        <v>30</v>
      </c>
      <c r="C36" s="27">
        <v>39518</v>
      </c>
      <c r="D36" s="27">
        <v>38137</v>
      </c>
      <c r="E36" s="29">
        <v>96.505389948884059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30</v>
      </c>
      <c r="D38" s="27">
        <v>30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5480662</v>
      </c>
      <c r="D39" s="27">
        <v>5480662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396976</v>
      </c>
      <c r="D40" s="31">
        <v>396976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5074444</v>
      </c>
      <c r="D41" s="31">
        <v>5074444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9242</v>
      </c>
      <c r="D42" s="31">
        <v>9242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100301</v>
      </c>
      <c r="D43" s="27">
        <v>73993</v>
      </c>
      <c r="E43" s="28">
        <v>73.770949442179045</v>
      </c>
    </row>
    <row r="44" spans="2:5" s="4" customFormat="1" ht="15.75" customHeight="1" x14ac:dyDescent="0.2">
      <c r="B44" s="26" t="s">
        <v>38</v>
      </c>
      <c r="C44" s="27">
        <v>79152</v>
      </c>
      <c r="D44" s="27">
        <v>71125</v>
      </c>
      <c r="E44" s="28">
        <v>89.858752779462307</v>
      </c>
    </row>
    <row r="45" spans="2:5" s="4" customFormat="1" ht="15.75" customHeight="1" x14ac:dyDescent="0.2">
      <c r="B45" s="26" t="s">
        <v>39</v>
      </c>
      <c r="C45" s="27">
        <v>2439</v>
      </c>
      <c r="D45" s="27">
        <v>275</v>
      </c>
      <c r="E45" s="28">
        <v>11.27511275112751</v>
      </c>
    </row>
    <row r="46" spans="2:5" s="4" customFormat="1" ht="15.75" customHeight="1" x14ac:dyDescent="0.2">
      <c r="B46" s="26" t="s">
        <v>40</v>
      </c>
      <c r="C46" s="27">
        <v>459510</v>
      </c>
      <c r="D46" s="27">
        <v>186198</v>
      </c>
      <c r="E46" s="28">
        <v>40.520989749951035</v>
      </c>
    </row>
    <row r="47" spans="2:5" s="4" customFormat="1" ht="15.75" customHeight="1" x14ac:dyDescent="0.2">
      <c r="B47" s="26" t="s">
        <v>41</v>
      </c>
      <c r="C47" s="27">
        <v>16713</v>
      </c>
      <c r="D47" s="27">
        <v>16713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16467</v>
      </c>
      <c r="D48" s="31">
        <v>16467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242</v>
      </c>
      <c r="D50" s="31">
        <v>242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528</v>
      </c>
      <c r="D51" s="27">
        <v>525</v>
      </c>
      <c r="E51" s="28">
        <v>99.431818181818173</v>
      </c>
    </row>
    <row r="52" spans="2:5" s="4" customFormat="1" ht="15.75" customHeight="1" x14ac:dyDescent="0.2">
      <c r="B52" s="26" t="s">
        <v>46</v>
      </c>
      <c r="C52" s="27">
        <v>528</v>
      </c>
      <c r="D52" s="27">
        <v>525</v>
      </c>
      <c r="E52" s="28">
        <v>99.431818181818173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131756</v>
      </c>
      <c r="D60" s="27">
        <v>37671</v>
      </c>
      <c r="E60" s="28">
        <v>28.591487294696254</v>
      </c>
    </row>
    <row r="61" spans="2:5" s="4" customFormat="1" ht="15.75" customHeight="1" x14ac:dyDescent="0.2">
      <c r="B61" s="26" t="s">
        <v>56</v>
      </c>
      <c r="C61" s="27">
        <v>27444</v>
      </c>
      <c r="D61" s="27">
        <v>21258</v>
      </c>
      <c r="E61" s="28">
        <v>77.459554000874505</v>
      </c>
    </row>
    <row r="62" spans="2:5" s="8" customFormat="1" ht="15.75" customHeight="1" x14ac:dyDescent="0.2">
      <c r="B62" s="30" t="s">
        <v>57</v>
      </c>
      <c r="C62" s="31">
        <v>6599</v>
      </c>
      <c r="D62" s="31">
        <v>6599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10525</v>
      </c>
      <c r="D63" s="31">
        <v>4339</v>
      </c>
      <c r="E63" s="33">
        <v>41.225653206650833</v>
      </c>
    </row>
    <row r="64" spans="2:5" s="8" customFormat="1" ht="15.75" customHeight="1" x14ac:dyDescent="0.2">
      <c r="B64" s="30" t="s">
        <v>59</v>
      </c>
      <c r="C64" s="31">
        <v>10320</v>
      </c>
      <c r="D64" s="31">
        <v>10320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104312</v>
      </c>
      <c r="D65" s="27">
        <v>16413</v>
      </c>
      <c r="E65" s="28">
        <v>15.734527187667766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97172</v>
      </c>
      <c r="D67" s="31">
        <v>11956</v>
      </c>
      <c r="E67" s="33">
        <v>12.303955872061911</v>
      </c>
    </row>
    <row r="68" spans="2:5" s="8" customFormat="1" ht="15.75" customHeight="1" x14ac:dyDescent="0.2">
      <c r="B68" s="30" t="s">
        <v>63</v>
      </c>
      <c r="C68" s="31">
        <v>7140</v>
      </c>
      <c r="D68" s="31">
        <v>4457</v>
      </c>
      <c r="E68" s="33">
        <v>62.422969187675072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250627</v>
      </c>
      <c r="D70" s="27">
        <v>76148</v>
      </c>
      <c r="E70" s="28">
        <v>30.382999437410973</v>
      </c>
    </row>
    <row r="71" spans="2:5" s="8" customFormat="1" ht="15.75" customHeight="1" x14ac:dyDescent="0.2">
      <c r="B71" s="34" t="s">
        <v>66</v>
      </c>
      <c r="C71" s="35">
        <v>3189</v>
      </c>
      <c r="D71" s="35">
        <v>1920</v>
      </c>
      <c r="E71" s="33">
        <v>60.206961429915332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7380</v>
      </c>
      <c r="D73" s="35">
        <v>3044</v>
      </c>
      <c r="E73" s="33">
        <v>41.24661246612466</v>
      </c>
    </row>
    <row r="74" spans="2:5" s="8" customFormat="1" ht="15.75" customHeight="1" x14ac:dyDescent="0.2">
      <c r="B74" s="34" t="s">
        <v>69</v>
      </c>
      <c r="C74" s="35">
        <v>170934</v>
      </c>
      <c r="D74" s="35">
        <v>25805</v>
      </c>
      <c r="E74" s="33">
        <v>15.09646998256637</v>
      </c>
    </row>
    <row r="75" spans="2:5" s="8" customFormat="1" ht="15.75" customHeight="1" x14ac:dyDescent="0.2">
      <c r="B75" s="34" t="s">
        <v>70</v>
      </c>
      <c r="C75" s="35">
        <v>46246</v>
      </c>
      <c r="D75" s="35">
        <v>36341</v>
      </c>
      <c r="E75" s="33">
        <v>78.581931410284128</v>
      </c>
    </row>
    <row r="76" spans="2:5" s="8" customFormat="1" ht="15.75" customHeight="1" x14ac:dyDescent="0.2">
      <c r="B76" s="34" t="s">
        <v>71</v>
      </c>
      <c r="C76" s="35">
        <v>22878</v>
      </c>
      <c r="D76" s="35">
        <v>9038</v>
      </c>
      <c r="E76" s="33">
        <v>39.505201503627937</v>
      </c>
    </row>
    <row r="77" spans="2:5" s="5" customFormat="1" ht="15.75" customHeight="1" x14ac:dyDescent="0.2">
      <c r="B77" s="26" t="s">
        <v>72</v>
      </c>
      <c r="C77" s="27">
        <v>5212</v>
      </c>
      <c r="D77" s="27">
        <v>5174</v>
      </c>
      <c r="E77" s="28">
        <v>99.270913277052955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5174</v>
      </c>
      <c r="D80" s="31">
        <v>5174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2</v>
      </c>
      <c r="D83" s="31">
        <v>0</v>
      </c>
      <c r="E83" s="33">
        <v>0</v>
      </c>
    </row>
    <row r="84" spans="2:5" ht="15.75" customHeight="1" x14ac:dyDescent="0.2">
      <c r="B84" s="30" t="s">
        <v>79</v>
      </c>
      <c r="C84" s="31">
        <v>36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54674</v>
      </c>
      <c r="D86" s="27">
        <v>49967</v>
      </c>
      <c r="E86" s="28">
        <v>91.390789040494568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1292</v>
      </c>
      <c r="D89" s="31">
        <v>1292</v>
      </c>
      <c r="E89" s="33">
        <v>100</v>
      </c>
    </row>
    <row r="90" spans="2:5" ht="15.75" customHeight="1" x14ac:dyDescent="0.2">
      <c r="B90" s="30" t="s">
        <v>85</v>
      </c>
      <c r="C90" s="31">
        <v>11688</v>
      </c>
      <c r="D90" s="31">
        <v>11669</v>
      </c>
      <c r="E90" s="33">
        <v>99.837440109514034</v>
      </c>
    </row>
    <row r="91" spans="2:5" ht="15.75" customHeight="1" x14ac:dyDescent="0.2">
      <c r="B91" s="30" t="s">
        <v>86</v>
      </c>
      <c r="C91" s="31">
        <v>659</v>
      </c>
      <c r="D91" s="31">
        <v>659</v>
      </c>
      <c r="E91" s="33">
        <v>100</v>
      </c>
    </row>
    <row r="92" spans="2:5" ht="15.75" customHeight="1" x14ac:dyDescent="0.2">
      <c r="B92" s="30" t="s">
        <v>87</v>
      </c>
      <c r="C92" s="31">
        <v>1263</v>
      </c>
      <c r="D92" s="31">
        <v>1263</v>
      </c>
      <c r="E92" s="33">
        <v>100</v>
      </c>
    </row>
    <row r="93" spans="2:5" ht="15.75" customHeight="1" x14ac:dyDescent="0.2">
      <c r="B93" s="30" t="s">
        <v>88</v>
      </c>
      <c r="C93" s="31">
        <v>39772</v>
      </c>
      <c r="D93" s="31">
        <v>35084</v>
      </c>
      <c r="E93" s="33">
        <v>88.212813034295493</v>
      </c>
    </row>
    <row r="94" spans="2:5" s="5" customFormat="1" ht="15.75" customHeight="1" x14ac:dyDescent="0.2">
      <c r="B94" s="26" t="s">
        <v>89</v>
      </c>
      <c r="C94" s="27">
        <v>4577</v>
      </c>
      <c r="D94" s="27">
        <v>4577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4519</v>
      </c>
      <c r="D95" s="27">
        <v>4519</v>
      </c>
      <c r="E95" s="37">
        <v>100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4467</v>
      </c>
      <c r="D99" s="31">
        <v>4467</v>
      </c>
      <c r="E99" s="38">
        <v>100</v>
      </c>
    </row>
    <row r="100" spans="2:5" ht="15.75" customHeight="1" x14ac:dyDescent="0.2">
      <c r="B100" s="30" t="s">
        <v>95</v>
      </c>
      <c r="C100" s="31">
        <v>52</v>
      </c>
      <c r="D100" s="31">
        <v>52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58</v>
      </c>
      <c r="D101" s="27">
        <v>58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</v>
      </c>
      <c r="D105" s="27">
        <v>1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1</v>
      </c>
      <c r="D111" s="27">
        <v>1</v>
      </c>
      <c r="E111" s="37">
        <v>100</v>
      </c>
    </row>
  </sheetData>
  <phoneticPr fontId="0" type="noConversion"/>
  <hyperlinks>
    <hyperlink ref="C4" location="Ocak!A1" display="Ocak" xr:uid="{A3FE02A0-7BA0-4D62-8B59-3A2D9621A20F}"/>
    <hyperlink ref="D4" location="Şubat!A1" display="Şubat" xr:uid="{D7E87342-EB61-488A-9E36-9CBBDA9F6412}"/>
    <hyperlink ref="E4" location="Mart!A1" display="Mart" xr:uid="{BE6F9E0D-6F3F-4786-AE3B-615A021C6BB8}"/>
    <hyperlink ref="C5" location="Nisan!A1" display="Nisan" xr:uid="{5B457954-918D-4C9E-A448-9BC9EC67830F}"/>
    <hyperlink ref="D5" location="Mayıs!A1" display="Mayıs" xr:uid="{8C1A2A94-5476-4FD4-82DC-7AD5A2C791CD}"/>
    <hyperlink ref="E5" location="Haziran!A1" display="Haziran" xr:uid="{84BE32A4-2310-45C3-88A0-28267BC06F3A}"/>
    <hyperlink ref="C6" location="Temmuz!A1" display="Temmuz" xr:uid="{5E25BBF2-2359-4CCB-87D3-FB077FDB94C8}"/>
    <hyperlink ref="D6" location="Ağustos!A1" display="Ağustos" xr:uid="{116DC549-2D60-4D3F-82A5-F9E2B48339F6}"/>
    <hyperlink ref="E6" location="Eylül!A1" display="Eylül" xr:uid="{0B7E5118-BE07-4573-8E54-558AEE6E71F9}"/>
    <hyperlink ref="C7" location="Ekim!A1" display="Ekim" xr:uid="{B0931E14-6AB8-4CEF-8FA1-0188614CFF7D}"/>
    <hyperlink ref="D7" location="Kasım!A1" display="Kasım" xr:uid="{BCC1B646-69C1-4762-A1D4-8F60A6DB7FC3}"/>
    <hyperlink ref="E7" location="Aralık!A1" display="Aralık" xr:uid="{5012E665-69B9-48B1-B50D-914DB60CDA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92F5-6EFD-4EED-B202-BF6754BCFCC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17357755</v>
      </c>
      <c r="D10" s="27">
        <v>16553025</v>
      </c>
      <c r="E10" s="28">
        <v>95.363858978306808</v>
      </c>
    </row>
    <row r="11" spans="2:7" s="5" customFormat="1" ht="15.75" customHeight="1" x14ac:dyDescent="0.2">
      <c r="B11" s="26" t="s">
        <v>5</v>
      </c>
      <c r="C11" s="27">
        <v>16914049</v>
      </c>
      <c r="D11" s="27">
        <v>16378039</v>
      </c>
      <c r="E11" s="29">
        <v>96.83097760920522</v>
      </c>
    </row>
    <row r="12" spans="2:7" s="5" customFormat="1" ht="15.75" customHeight="1" x14ac:dyDescent="0.2">
      <c r="B12" s="26" t="s">
        <v>6</v>
      </c>
      <c r="C12" s="27">
        <v>1050818</v>
      </c>
      <c r="D12" s="27">
        <v>792872</v>
      </c>
      <c r="E12" s="29">
        <v>75.452837694063106</v>
      </c>
      <c r="G12" s="6"/>
    </row>
    <row r="13" spans="2:7" s="5" customFormat="1" ht="15.75" customHeight="1" x14ac:dyDescent="0.2">
      <c r="B13" s="26" t="s">
        <v>7</v>
      </c>
      <c r="C13" s="27">
        <v>780955</v>
      </c>
      <c r="D13" s="27">
        <v>571712</v>
      </c>
      <c r="E13" s="29">
        <v>73.206778879704984</v>
      </c>
    </row>
    <row r="14" spans="2:7" ht="15.75" customHeight="1" x14ac:dyDescent="0.2">
      <c r="B14" s="30" t="s">
        <v>8</v>
      </c>
      <c r="C14" s="31">
        <v>48455</v>
      </c>
      <c r="D14" s="31">
        <v>20340</v>
      </c>
      <c r="E14" s="32">
        <v>41.977092147353211</v>
      </c>
    </row>
    <row r="15" spans="2:7" ht="15.75" customHeight="1" x14ac:dyDescent="0.2">
      <c r="B15" s="30" t="s">
        <v>9</v>
      </c>
      <c r="C15" s="31">
        <v>3895</v>
      </c>
      <c r="D15" s="31">
        <v>2296</v>
      </c>
      <c r="E15" s="32">
        <v>58.947368421052623</v>
      </c>
    </row>
    <row r="16" spans="2:7" ht="15.75" customHeight="1" x14ac:dyDescent="0.2">
      <c r="B16" s="30" t="s">
        <v>10</v>
      </c>
      <c r="C16" s="31">
        <v>705928</v>
      </c>
      <c r="D16" s="31">
        <v>532183</v>
      </c>
      <c r="E16" s="32">
        <v>75.387716594326903</v>
      </c>
    </row>
    <row r="17" spans="2:5" ht="15.75" customHeight="1" x14ac:dyDescent="0.2">
      <c r="B17" s="30" t="s">
        <v>11</v>
      </c>
      <c r="C17" s="31">
        <v>22677</v>
      </c>
      <c r="D17" s="31">
        <v>16893</v>
      </c>
      <c r="E17" s="32">
        <v>74.49398068527583</v>
      </c>
    </row>
    <row r="18" spans="2:5" s="5" customFormat="1" ht="15.75" customHeight="1" x14ac:dyDescent="0.2">
      <c r="B18" s="26" t="s">
        <v>12</v>
      </c>
      <c r="C18" s="27">
        <v>269863</v>
      </c>
      <c r="D18" s="27">
        <v>221160</v>
      </c>
      <c r="E18" s="29">
        <v>81.952694515365195</v>
      </c>
    </row>
    <row r="19" spans="2:5" ht="15.75" customHeight="1" x14ac:dyDescent="0.2">
      <c r="B19" s="30" t="s">
        <v>13</v>
      </c>
      <c r="C19" s="31">
        <v>49025</v>
      </c>
      <c r="D19" s="31">
        <v>20266</v>
      </c>
      <c r="E19" s="32">
        <v>41.338092809790922</v>
      </c>
    </row>
    <row r="20" spans="2:5" ht="15.75" customHeight="1" x14ac:dyDescent="0.2">
      <c r="B20" s="30" t="s">
        <v>14</v>
      </c>
      <c r="C20" s="31">
        <v>2199</v>
      </c>
      <c r="D20" s="31">
        <v>831</v>
      </c>
      <c r="E20" s="32">
        <v>37.789904502046383</v>
      </c>
    </row>
    <row r="21" spans="2:5" ht="15.75" customHeight="1" x14ac:dyDescent="0.2">
      <c r="B21" s="30" t="s">
        <v>15</v>
      </c>
      <c r="C21" s="31">
        <v>218639</v>
      </c>
      <c r="D21" s="31">
        <v>200063</v>
      </c>
      <c r="E21" s="32">
        <v>91.503803072644857</v>
      </c>
    </row>
    <row r="22" spans="2:5" s="4" customFormat="1" ht="15.75" customHeight="1" x14ac:dyDescent="0.2">
      <c r="B22" s="26" t="s">
        <v>16</v>
      </c>
      <c r="C22" s="27">
        <v>78634</v>
      </c>
      <c r="D22" s="27">
        <v>45170</v>
      </c>
      <c r="E22" s="28">
        <v>57.443345117887937</v>
      </c>
    </row>
    <row r="23" spans="2:5" s="8" customFormat="1" ht="15.75" customHeight="1" x14ac:dyDescent="0.2">
      <c r="B23" s="30" t="s">
        <v>17</v>
      </c>
      <c r="C23" s="31">
        <v>2225</v>
      </c>
      <c r="D23" s="31">
        <v>316</v>
      </c>
      <c r="E23" s="33">
        <v>14.202247191011235</v>
      </c>
    </row>
    <row r="24" spans="2:5" s="8" customFormat="1" ht="15.75" customHeight="1" x14ac:dyDescent="0.2">
      <c r="B24" s="30" t="s">
        <v>18</v>
      </c>
      <c r="C24" s="31">
        <v>76409</v>
      </c>
      <c r="D24" s="31">
        <v>44854</v>
      </c>
      <c r="E24" s="33">
        <v>58.702508866756531</v>
      </c>
    </row>
    <row r="25" spans="2:5" s="4" customFormat="1" ht="15.75" customHeight="1" x14ac:dyDescent="0.2">
      <c r="B25" s="26" t="s">
        <v>19</v>
      </c>
      <c r="C25" s="27">
        <v>10641265</v>
      </c>
      <c r="D25" s="27">
        <v>10432930</v>
      </c>
      <c r="E25" s="28">
        <v>98.042197050820562</v>
      </c>
    </row>
    <row r="26" spans="2:5" s="4" customFormat="1" ht="15.75" customHeight="1" x14ac:dyDescent="0.2">
      <c r="B26" s="26" t="s">
        <v>20</v>
      </c>
      <c r="C26" s="27">
        <v>881457</v>
      </c>
      <c r="D26" s="27">
        <v>685581</v>
      </c>
      <c r="E26" s="28">
        <v>77.778155939541008</v>
      </c>
    </row>
    <row r="27" spans="2:5" s="8" customFormat="1" ht="15.75" customHeight="1" x14ac:dyDescent="0.2">
      <c r="B27" s="30" t="s">
        <v>21</v>
      </c>
      <c r="C27" s="31">
        <v>867715</v>
      </c>
      <c r="D27" s="31">
        <v>675901</v>
      </c>
      <c r="E27" s="33">
        <v>77.8943547132411</v>
      </c>
    </row>
    <row r="28" spans="2:5" s="8" customFormat="1" ht="15.75" customHeight="1" x14ac:dyDescent="0.2">
      <c r="B28" s="30" t="s">
        <v>22</v>
      </c>
      <c r="C28" s="31">
        <v>13742</v>
      </c>
      <c r="D28" s="31">
        <v>9680</v>
      </c>
      <c r="E28" s="33">
        <v>70.440983845146263</v>
      </c>
    </row>
    <row r="29" spans="2:5" s="4" customFormat="1" ht="15.75" customHeight="1" x14ac:dyDescent="0.2">
      <c r="B29" s="26" t="s">
        <v>23</v>
      </c>
      <c r="C29" s="27">
        <v>9724032</v>
      </c>
      <c r="D29" s="27">
        <v>9713516</v>
      </c>
      <c r="E29" s="28">
        <v>99.891855559504535</v>
      </c>
    </row>
    <row r="30" spans="2:5" s="8" customFormat="1" ht="15.75" customHeight="1" x14ac:dyDescent="0.2">
      <c r="B30" s="30" t="s">
        <v>24</v>
      </c>
      <c r="C30" s="31">
        <v>9634356</v>
      </c>
      <c r="D30" s="31">
        <v>9625242</v>
      </c>
      <c r="E30" s="33">
        <v>99.905401046006602</v>
      </c>
    </row>
    <row r="31" spans="2:5" s="8" customFormat="1" ht="15.75" customHeight="1" x14ac:dyDescent="0.2">
      <c r="B31" s="30" t="s">
        <v>203</v>
      </c>
      <c r="C31" s="31">
        <v>75048</v>
      </c>
      <c r="D31" s="31">
        <v>75045</v>
      </c>
      <c r="E31" s="33">
        <v>99.996002558362648</v>
      </c>
    </row>
    <row r="32" spans="2:5" s="8" customFormat="1" ht="15.75" customHeight="1" x14ac:dyDescent="0.2">
      <c r="B32" s="30" t="s">
        <v>26</v>
      </c>
      <c r="C32" s="31">
        <v>119</v>
      </c>
      <c r="D32" s="31">
        <v>48</v>
      </c>
      <c r="E32" s="33">
        <v>40.336134453781511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14509</v>
      </c>
      <c r="D35" s="31">
        <v>13181</v>
      </c>
      <c r="E35" s="32">
        <v>90.847060445240885</v>
      </c>
    </row>
    <row r="36" spans="2:5" s="5" customFormat="1" ht="15.75" customHeight="1" x14ac:dyDescent="0.2">
      <c r="B36" s="26" t="s">
        <v>30</v>
      </c>
      <c r="C36" s="27">
        <v>35749</v>
      </c>
      <c r="D36" s="27">
        <v>33806</v>
      </c>
      <c r="E36" s="29">
        <v>94.564882933788354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27</v>
      </c>
      <c r="D38" s="27">
        <v>27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4976248</v>
      </c>
      <c r="D39" s="27">
        <v>4976248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365207</v>
      </c>
      <c r="D40" s="31">
        <v>365207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4602822</v>
      </c>
      <c r="D41" s="31">
        <v>4602822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8219</v>
      </c>
      <c r="D42" s="31">
        <v>8219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92268</v>
      </c>
      <c r="D43" s="27">
        <v>66404</v>
      </c>
      <c r="E43" s="28">
        <v>71.968613170329903</v>
      </c>
    </row>
    <row r="44" spans="2:5" s="4" customFormat="1" ht="15.75" customHeight="1" x14ac:dyDescent="0.2">
      <c r="B44" s="26" t="s">
        <v>38</v>
      </c>
      <c r="C44" s="27">
        <v>72318</v>
      </c>
      <c r="D44" s="27">
        <v>64094</v>
      </c>
      <c r="E44" s="28">
        <v>88.628004093033539</v>
      </c>
    </row>
    <row r="45" spans="2:5" s="4" customFormat="1" ht="15.75" customHeight="1" x14ac:dyDescent="0.2">
      <c r="B45" s="26" t="s">
        <v>39</v>
      </c>
      <c r="C45" s="27">
        <v>2498</v>
      </c>
      <c r="D45" s="27">
        <v>321</v>
      </c>
      <c r="E45" s="28">
        <v>12.850280224179345</v>
      </c>
    </row>
    <row r="46" spans="2:5" s="4" customFormat="1" ht="15.75" customHeight="1" x14ac:dyDescent="0.2">
      <c r="B46" s="26" t="s">
        <v>40</v>
      </c>
      <c r="C46" s="27">
        <v>439511</v>
      </c>
      <c r="D46" s="27">
        <v>170791</v>
      </c>
      <c r="E46" s="28">
        <v>38.85932320237719</v>
      </c>
    </row>
    <row r="47" spans="2:5" s="4" customFormat="1" ht="15.75" customHeight="1" x14ac:dyDescent="0.2">
      <c r="B47" s="26" t="s">
        <v>41</v>
      </c>
      <c r="C47" s="27">
        <v>16374</v>
      </c>
      <c r="D47" s="27">
        <v>16374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16352</v>
      </c>
      <c r="D48" s="31">
        <v>16352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18</v>
      </c>
      <c r="D50" s="31">
        <v>18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528</v>
      </c>
      <c r="D51" s="27">
        <v>525</v>
      </c>
      <c r="E51" s="28">
        <v>99.431818181818173</v>
      </c>
    </row>
    <row r="52" spans="2:5" s="4" customFormat="1" ht="15.75" customHeight="1" x14ac:dyDescent="0.2">
      <c r="B52" s="26" t="s">
        <v>46</v>
      </c>
      <c r="C52" s="27">
        <v>528</v>
      </c>
      <c r="D52" s="27">
        <v>525</v>
      </c>
      <c r="E52" s="28">
        <v>99.431818181818173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125286</v>
      </c>
      <c r="D60" s="27">
        <v>34077</v>
      </c>
      <c r="E60" s="28">
        <v>27.199367846367512</v>
      </c>
    </row>
    <row r="61" spans="2:5" s="4" customFormat="1" ht="15.75" customHeight="1" x14ac:dyDescent="0.2">
      <c r="B61" s="26" t="s">
        <v>56</v>
      </c>
      <c r="C61" s="27">
        <v>24851</v>
      </c>
      <c r="D61" s="27">
        <v>18925</v>
      </c>
      <c r="E61" s="28">
        <v>76.153877107561058</v>
      </c>
    </row>
    <row r="62" spans="2:5" s="8" customFormat="1" ht="15.75" customHeight="1" x14ac:dyDescent="0.2">
      <c r="B62" s="30" t="s">
        <v>57</v>
      </c>
      <c r="C62" s="31">
        <v>5972</v>
      </c>
      <c r="D62" s="31">
        <v>5972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10186</v>
      </c>
      <c r="D63" s="31">
        <v>4260</v>
      </c>
      <c r="E63" s="33">
        <v>41.822108776752401</v>
      </c>
    </row>
    <row r="64" spans="2:5" s="8" customFormat="1" ht="15.75" customHeight="1" x14ac:dyDescent="0.2">
      <c r="B64" s="30" t="s">
        <v>59</v>
      </c>
      <c r="C64" s="31">
        <v>8693</v>
      </c>
      <c r="D64" s="31">
        <v>8693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100435</v>
      </c>
      <c r="D65" s="27">
        <v>15152</v>
      </c>
      <c r="E65" s="28">
        <v>15.08637427191716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93714</v>
      </c>
      <c r="D67" s="31">
        <v>11113</v>
      </c>
      <c r="E67" s="33">
        <v>11.858420300061891</v>
      </c>
    </row>
    <row r="68" spans="2:5" s="8" customFormat="1" ht="15.75" customHeight="1" x14ac:dyDescent="0.2">
      <c r="B68" s="30" t="s">
        <v>63</v>
      </c>
      <c r="C68" s="31">
        <v>6721</v>
      </c>
      <c r="D68" s="31">
        <v>4039</v>
      </c>
      <c r="E68" s="33">
        <v>60.095223925011155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243144</v>
      </c>
      <c r="D70" s="27">
        <v>70371</v>
      </c>
      <c r="E70" s="28">
        <v>28.942108380219128</v>
      </c>
    </row>
    <row r="71" spans="2:5" s="8" customFormat="1" ht="15.75" customHeight="1" x14ac:dyDescent="0.2">
      <c r="B71" s="34" t="s">
        <v>66</v>
      </c>
      <c r="C71" s="35">
        <v>3014</v>
      </c>
      <c r="D71" s="35">
        <v>1781</v>
      </c>
      <c r="E71" s="33">
        <v>59.090909090909093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7310</v>
      </c>
      <c r="D73" s="35">
        <v>2833</v>
      </c>
      <c r="E73" s="33">
        <v>38.755129958960325</v>
      </c>
    </row>
    <row r="74" spans="2:5" s="8" customFormat="1" ht="15.75" customHeight="1" x14ac:dyDescent="0.2">
      <c r="B74" s="34" t="s">
        <v>69</v>
      </c>
      <c r="C74" s="35">
        <v>169344</v>
      </c>
      <c r="D74" s="35">
        <v>25486</v>
      </c>
      <c r="E74" s="33">
        <v>15.049839380196522</v>
      </c>
    </row>
    <row r="75" spans="2:5" s="8" customFormat="1" ht="15.75" customHeight="1" x14ac:dyDescent="0.2">
      <c r="B75" s="34" t="s">
        <v>70</v>
      </c>
      <c r="C75" s="35">
        <v>43223</v>
      </c>
      <c r="D75" s="35">
        <v>33198</v>
      </c>
      <c r="E75" s="33">
        <v>76.806329963214026</v>
      </c>
    </row>
    <row r="76" spans="2:5" s="8" customFormat="1" ht="15.75" customHeight="1" x14ac:dyDescent="0.2">
      <c r="B76" s="34" t="s">
        <v>71</v>
      </c>
      <c r="C76" s="35">
        <v>20253</v>
      </c>
      <c r="D76" s="35">
        <v>7073</v>
      </c>
      <c r="E76" s="33">
        <v>34.923221251172663</v>
      </c>
    </row>
    <row r="77" spans="2:5" s="5" customFormat="1" ht="15.75" customHeight="1" x14ac:dyDescent="0.2">
      <c r="B77" s="26" t="s">
        <v>72</v>
      </c>
      <c r="C77" s="27">
        <v>4695</v>
      </c>
      <c r="D77" s="27">
        <v>4657</v>
      </c>
      <c r="E77" s="28">
        <v>99.190628328008529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4657</v>
      </c>
      <c r="D80" s="31">
        <v>4657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2</v>
      </c>
      <c r="D83" s="31">
        <v>0</v>
      </c>
      <c r="E83" s="33">
        <v>0</v>
      </c>
    </row>
    <row r="84" spans="2:5" ht="15.75" customHeight="1" x14ac:dyDescent="0.2">
      <c r="B84" s="30" t="s">
        <v>79</v>
      </c>
      <c r="C84" s="31">
        <v>36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49484</v>
      </c>
      <c r="D86" s="27">
        <v>44787</v>
      </c>
      <c r="E86" s="28">
        <v>90.508043003799216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1175</v>
      </c>
      <c r="D89" s="31">
        <v>1175</v>
      </c>
      <c r="E89" s="33">
        <v>100</v>
      </c>
    </row>
    <row r="90" spans="2:5" ht="15.75" customHeight="1" x14ac:dyDescent="0.2">
      <c r="B90" s="30" t="s">
        <v>85</v>
      </c>
      <c r="C90" s="31">
        <v>10699</v>
      </c>
      <c r="D90" s="31">
        <v>10672</v>
      </c>
      <c r="E90" s="33">
        <v>99.747639966351997</v>
      </c>
    </row>
    <row r="91" spans="2:5" ht="15.75" customHeight="1" x14ac:dyDescent="0.2">
      <c r="B91" s="30" t="s">
        <v>86</v>
      </c>
      <c r="C91" s="31">
        <v>608</v>
      </c>
      <c r="D91" s="31">
        <v>608</v>
      </c>
      <c r="E91" s="33">
        <v>100</v>
      </c>
    </row>
    <row r="92" spans="2:5" ht="15.75" customHeight="1" x14ac:dyDescent="0.2">
      <c r="B92" s="30" t="s">
        <v>87</v>
      </c>
      <c r="C92" s="31">
        <v>2850</v>
      </c>
      <c r="D92" s="31">
        <v>2850</v>
      </c>
      <c r="E92" s="33">
        <v>100</v>
      </c>
    </row>
    <row r="93" spans="2:5" ht="15.75" customHeight="1" x14ac:dyDescent="0.2">
      <c r="B93" s="30" t="s">
        <v>88</v>
      </c>
      <c r="C93" s="31">
        <v>34152</v>
      </c>
      <c r="D93" s="31">
        <v>29482</v>
      </c>
      <c r="E93" s="33">
        <v>86.325837432654012</v>
      </c>
    </row>
    <row r="94" spans="2:5" s="5" customFormat="1" ht="15.75" customHeight="1" x14ac:dyDescent="0.2">
      <c r="B94" s="26" t="s">
        <v>89</v>
      </c>
      <c r="C94" s="27">
        <v>4194</v>
      </c>
      <c r="D94" s="27">
        <v>4194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4140</v>
      </c>
      <c r="D95" s="27">
        <v>4140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4088</v>
      </c>
      <c r="D99" s="31">
        <v>4088</v>
      </c>
      <c r="E99" s="38">
        <v>100</v>
      </c>
    </row>
    <row r="100" spans="2:5" ht="15.75" customHeight="1" x14ac:dyDescent="0.2">
      <c r="B100" s="30" t="s">
        <v>95</v>
      </c>
      <c r="C100" s="31">
        <v>52</v>
      </c>
      <c r="D100" s="31">
        <v>52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54</v>
      </c>
      <c r="D101" s="27">
        <v>54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</v>
      </c>
      <c r="D105" s="27">
        <v>1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1</v>
      </c>
      <c r="D111" s="27">
        <v>1</v>
      </c>
      <c r="E111" s="37">
        <v>100</v>
      </c>
    </row>
  </sheetData>
  <phoneticPr fontId="0" type="noConversion"/>
  <hyperlinks>
    <hyperlink ref="C4" location="Ocak!A1" display="Ocak" xr:uid="{4BCD66E7-04A7-4F11-858D-62DDD36A9C69}"/>
    <hyperlink ref="D4" location="Şubat!A1" display="Şubat" xr:uid="{938842F3-1839-460B-9A02-56BC37EB1EFC}"/>
    <hyperlink ref="E4" location="Mart!A1" display="Mart" xr:uid="{E0BC5C30-439D-44B4-B8DF-E104CA219052}"/>
    <hyperlink ref="C5" location="Nisan!A1" display="Nisan" xr:uid="{B3B61B74-A565-4068-A832-0DF88FB168DA}"/>
    <hyperlink ref="D5" location="Mayıs!A1" display="Mayıs" xr:uid="{1C2D0E82-4837-4D2C-B089-E0ED528E2AFB}"/>
    <hyperlink ref="E5" location="Haziran!A1" display="Haziran" xr:uid="{1DABF685-0D8A-4A11-8313-A73DE5E59E53}"/>
    <hyperlink ref="C6" location="Temmuz!A1" display="Temmuz" xr:uid="{E30432DC-DC64-40F3-B5AA-EC6E5C574B5E}"/>
    <hyperlink ref="D6" location="Ağustos!A1" display="Ağustos" xr:uid="{93E1E8AE-79A9-4DD2-B9CB-0771125F7635}"/>
    <hyperlink ref="E6" location="Eylül!A1" display="Eylül" xr:uid="{F2337F08-8C68-4BC3-A6AC-63823ACDBF7E}"/>
    <hyperlink ref="C7" location="Ekim!A1" display="Ekim" xr:uid="{6728DB11-CB4C-4EE1-8501-1844D6ACB876}"/>
    <hyperlink ref="D7" location="Kasım!A1" display="Kasım" xr:uid="{29B80BB8-4634-4A03-8F55-7AE4D891B57E}"/>
    <hyperlink ref="E7" location="Aralık!A1" display="Aralık" xr:uid="{94211E27-3E65-4C4D-81C3-807CBEE8395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A46A-6A7E-4FA2-9B47-D15A66C7929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15688048</v>
      </c>
      <c r="D10" s="27">
        <v>14864841</v>
      </c>
      <c r="E10" s="28">
        <v>94.752648640544706</v>
      </c>
    </row>
    <row r="11" spans="2:7" s="5" customFormat="1" ht="15.75" customHeight="1" x14ac:dyDescent="0.2">
      <c r="B11" s="26" t="s">
        <v>5</v>
      </c>
      <c r="C11" s="27">
        <v>15262308</v>
      </c>
      <c r="D11" s="27">
        <v>14703962</v>
      </c>
      <c r="E11" s="29">
        <v>96.341667328427647</v>
      </c>
    </row>
    <row r="12" spans="2:7" s="5" customFormat="1" ht="15.75" customHeight="1" x14ac:dyDescent="0.2">
      <c r="B12" s="26" t="s">
        <v>6</v>
      </c>
      <c r="C12" s="27">
        <v>971503</v>
      </c>
      <c r="D12" s="27">
        <v>724924</v>
      </c>
      <c r="E12" s="29">
        <v>74.618812293940422</v>
      </c>
      <c r="G12" s="6"/>
    </row>
    <row r="13" spans="2:7" s="5" customFormat="1" ht="15.75" customHeight="1" x14ac:dyDescent="0.2">
      <c r="B13" s="26" t="s">
        <v>7</v>
      </c>
      <c r="C13" s="27">
        <v>702168</v>
      </c>
      <c r="D13" s="27">
        <v>505016</v>
      </c>
      <c r="E13" s="29">
        <v>71.922388943956435</v>
      </c>
    </row>
    <row r="14" spans="2:7" ht="15.75" customHeight="1" x14ac:dyDescent="0.2">
      <c r="B14" s="30" t="s">
        <v>8</v>
      </c>
      <c r="C14" s="31">
        <v>48170</v>
      </c>
      <c r="D14" s="31">
        <v>19727</v>
      </c>
      <c r="E14" s="32">
        <v>40.95287523354785</v>
      </c>
    </row>
    <row r="15" spans="2:7" ht="15.75" customHeight="1" x14ac:dyDescent="0.2">
      <c r="B15" s="30" t="s">
        <v>9</v>
      </c>
      <c r="C15" s="31">
        <v>3885</v>
      </c>
      <c r="D15" s="31">
        <v>2246</v>
      </c>
      <c r="E15" s="32">
        <v>57.812097812097804</v>
      </c>
    </row>
    <row r="16" spans="2:7" ht="15.75" customHeight="1" x14ac:dyDescent="0.2">
      <c r="B16" s="30" t="s">
        <v>10</v>
      </c>
      <c r="C16" s="31">
        <v>627424</v>
      </c>
      <c r="D16" s="31">
        <v>466295</v>
      </c>
      <c r="E16" s="32">
        <v>74.318961340337637</v>
      </c>
    </row>
    <row r="17" spans="2:5" ht="15.75" customHeight="1" x14ac:dyDescent="0.2">
      <c r="B17" s="30" t="s">
        <v>11</v>
      </c>
      <c r="C17" s="31">
        <v>22689</v>
      </c>
      <c r="D17" s="31">
        <v>16748</v>
      </c>
      <c r="E17" s="32">
        <v>73.815505310943635</v>
      </c>
    </row>
    <row r="18" spans="2:5" s="5" customFormat="1" ht="15.75" customHeight="1" x14ac:dyDescent="0.2">
      <c r="B18" s="26" t="s">
        <v>12</v>
      </c>
      <c r="C18" s="27">
        <v>269335</v>
      </c>
      <c r="D18" s="27">
        <v>219908</v>
      </c>
      <c r="E18" s="29">
        <v>81.648504650342517</v>
      </c>
    </row>
    <row r="19" spans="2:5" ht="15.75" customHeight="1" x14ac:dyDescent="0.2">
      <c r="B19" s="30" t="s">
        <v>13</v>
      </c>
      <c r="C19" s="31">
        <v>48432</v>
      </c>
      <c r="D19" s="31">
        <v>19603</v>
      </c>
      <c r="E19" s="32">
        <v>40.475305583085564</v>
      </c>
    </row>
    <row r="20" spans="2:5" ht="15.75" customHeight="1" x14ac:dyDescent="0.2">
      <c r="B20" s="30" t="s">
        <v>14</v>
      </c>
      <c r="C20" s="31">
        <v>2125</v>
      </c>
      <c r="D20" s="31">
        <v>750</v>
      </c>
      <c r="E20" s="32">
        <v>35.294117647058826</v>
      </c>
    </row>
    <row r="21" spans="2:5" ht="15.75" customHeight="1" x14ac:dyDescent="0.2">
      <c r="B21" s="30" t="s">
        <v>15</v>
      </c>
      <c r="C21" s="31">
        <v>218778</v>
      </c>
      <c r="D21" s="31">
        <v>199555</v>
      </c>
      <c r="E21" s="32">
        <v>91.213467533298598</v>
      </c>
    </row>
    <row r="22" spans="2:5" s="4" customFormat="1" ht="15.75" customHeight="1" x14ac:dyDescent="0.2">
      <c r="B22" s="26" t="s">
        <v>16</v>
      </c>
      <c r="C22" s="27">
        <v>77910</v>
      </c>
      <c r="D22" s="27">
        <v>42979</v>
      </c>
      <c r="E22" s="28">
        <v>55.164933898087533</v>
      </c>
    </row>
    <row r="23" spans="2:5" s="8" customFormat="1" ht="15.75" customHeight="1" x14ac:dyDescent="0.2">
      <c r="B23" s="30" t="s">
        <v>17</v>
      </c>
      <c r="C23" s="31">
        <v>2207</v>
      </c>
      <c r="D23" s="31">
        <v>312</v>
      </c>
      <c r="E23" s="33">
        <v>14.136837335749885</v>
      </c>
    </row>
    <row r="24" spans="2:5" s="8" customFormat="1" ht="15.75" customHeight="1" x14ac:dyDescent="0.2">
      <c r="B24" s="30" t="s">
        <v>18</v>
      </c>
      <c r="C24" s="31">
        <v>75703</v>
      </c>
      <c r="D24" s="31">
        <v>42667</v>
      </c>
      <c r="E24" s="33">
        <v>56.3610424950134</v>
      </c>
    </row>
    <row r="25" spans="2:5" s="4" customFormat="1" ht="15.75" customHeight="1" x14ac:dyDescent="0.2">
      <c r="B25" s="26" t="s">
        <v>19</v>
      </c>
      <c r="C25" s="27">
        <v>9565690</v>
      </c>
      <c r="D25" s="27">
        <v>9323787</v>
      </c>
      <c r="E25" s="28">
        <v>97.471139039630188</v>
      </c>
    </row>
    <row r="26" spans="2:5" s="4" customFormat="1" ht="15.75" customHeight="1" x14ac:dyDescent="0.2">
      <c r="B26" s="26" t="s">
        <v>20</v>
      </c>
      <c r="C26" s="27">
        <v>799893</v>
      </c>
      <c r="D26" s="27">
        <v>575102</v>
      </c>
      <c r="E26" s="28">
        <v>71.897366272738978</v>
      </c>
    </row>
    <row r="27" spans="2:5" s="8" customFormat="1" ht="15.75" customHeight="1" x14ac:dyDescent="0.2">
      <c r="B27" s="30" t="s">
        <v>21</v>
      </c>
      <c r="C27" s="31">
        <v>788189</v>
      </c>
      <c r="D27" s="31">
        <v>566493</v>
      </c>
      <c r="E27" s="33">
        <v>71.87273610771021</v>
      </c>
    </row>
    <row r="28" spans="2:5" s="8" customFormat="1" ht="15.75" customHeight="1" x14ac:dyDescent="0.2">
      <c r="B28" s="30" t="s">
        <v>22</v>
      </c>
      <c r="C28" s="31">
        <v>11704</v>
      </c>
      <c r="D28" s="31">
        <v>8609</v>
      </c>
      <c r="E28" s="33">
        <v>73.55604921394395</v>
      </c>
    </row>
    <row r="29" spans="2:5" s="4" customFormat="1" ht="15.75" customHeight="1" x14ac:dyDescent="0.2">
      <c r="B29" s="26" t="s">
        <v>23</v>
      </c>
      <c r="C29" s="27">
        <v>8734929</v>
      </c>
      <c r="D29" s="27">
        <v>8719198</v>
      </c>
      <c r="E29" s="28">
        <v>99.81990695058883</v>
      </c>
    </row>
    <row r="30" spans="2:5" s="8" customFormat="1" ht="15.75" customHeight="1" x14ac:dyDescent="0.2">
      <c r="B30" s="30" t="s">
        <v>24</v>
      </c>
      <c r="C30" s="31">
        <v>8650902</v>
      </c>
      <c r="D30" s="31">
        <v>8636323</v>
      </c>
      <c r="E30" s="33">
        <v>99.831474220838473</v>
      </c>
    </row>
    <row r="31" spans="2:5" s="8" customFormat="1" ht="15.75" customHeight="1" x14ac:dyDescent="0.2">
      <c r="B31" s="30" t="s">
        <v>203</v>
      </c>
      <c r="C31" s="31">
        <v>70717</v>
      </c>
      <c r="D31" s="31">
        <v>70714</v>
      </c>
      <c r="E31" s="33">
        <v>99.995757738591848</v>
      </c>
    </row>
    <row r="32" spans="2:5" s="8" customFormat="1" ht="15.75" customHeight="1" x14ac:dyDescent="0.2">
      <c r="B32" s="30" t="s">
        <v>26</v>
      </c>
      <c r="C32" s="31">
        <v>99</v>
      </c>
      <c r="D32" s="31">
        <v>48</v>
      </c>
      <c r="E32" s="33">
        <v>48.484848484848484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13211</v>
      </c>
      <c r="D35" s="31">
        <v>12113</v>
      </c>
      <c r="E35" s="32">
        <v>91.68874422829461</v>
      </c>
    </row>
    <row r="36" spans="2:5" s="5" customFormat="1" ht="15.75" customHeight="1" x14ac:dyDescent="0.2">
      <c r="B36" s="26" t="s">
        <v>30</v>
      </c>
      <c r="C36" s="27">
        <v>30844</v>
      </c>
      <c r="D36" s="27">
        <v>29463</v>
      </c>
      <c r="E36" s="29">
        <v>95.522630009077929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24</v>
      </c>
      <c r="D38" s="27">
        <v>24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4494581</v>
      </c>
      <c r="D39" s="27">
        <v>4494584</v>
      </c>
      <c r="E39" s="28">
        <v>100.00006674704494</v>
      </c>
    </row>
    <row r="40" spans="2:5" s="8" customFormat="1" ht="15.75" customHeight="1" x14ac:dyDescent="0.2">
      <c r="B40" s="30" t="s">
        <v>34</v>
      </c>
      <c r="C40" s="31">
        <v>333663</v>
      </c>
      <c r="D40" s="31">
        <v>333666</v>
      </c>
      <c r="E40" s="33">
        <v>100.00089911077943</v>
      </c>
    </row>
    <row r="41" spans="2:5" s="8" customFormat="1" ht="15.75" customHeight="1" x14ac:dyDescent="0.2">
      <c r="B41" s="30" t="s">
        <v>35</v>
      </c>
      <c r="C41" s="31">
        <v>4154148</v>
      </c>
      <c r="D41" s="31">
        <v>4154148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6770</v>
      </c>
      <c r="D42" s="31">
        <v>6770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83641</v>
      </c>
      <c r="D43" s="27">
        <v>59003</v>
      </c>
      <c r="E43" s="28">
        <v>70.54315467294748</v>
      </c>
    </row>
    <row r="44" spans="2:5" s="4" customFormat="1" ht="15.75" customHeight="1" x14ac:dyDescent="0.2">
      <c r="B44" s="26" t="s">
        <v>38</v>
      </c>
      <c r="C44" s="27">
        <v>66459</v>
      </c>
      <c r="D44" s="27">
        <v>58345</v>
      </c>
      <c r="E44" s="28">
        <v>87.790968868023896</v>
      </c>
    </row>
    <row r="45" spans="2:5" s="4" customFormat="1" ht="15.75" customHeight="1" x14ac:dyDescent="0.2">
      <c r="B45" s="26" t="s">
        <v>39</v>
      </c>
      <c r="C45" s="27">
        <v>2524</v>
      </c>
      <c r="D45" s="27">
        <v>340</v>
      </c>
      <c r="E45" s="28">
        <v>13.47068145800317</v>
      </c>
    </row>
    <row r="46" spans="2:5" s="4" customFormat="1" ht="15.75" customHeight="1" x14ac:dyDescent="0.2">
      <c r="B46" s="26" t="s">
        <v>40</v>
      </c>
      <c r="C46" s="27">
        <v>421987</v>
      </c>
      <c r="D46" s="27">
        <v>157126</v>
      </c>
      <c r="E46" s="28">
        <v>37.234796332588445</v>
      </c>
    </row>
    <row r="47" spans="2:5" s="4" customFormat="1" ht="15.75" customHeight="1" x14ac:dyDescent="0.2">
      <c r="B47" s="26" t="s">
        <v>41</v>
      </c>
      <c r="C47" s="27">
        <v>15412</v>
      </c>
      <c r="D47" s="27">
        <v>15412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15396</v>
      </c>
      <c r="D48" s="31">
        <v>15396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12</v>
      </c>
      <c r="D50" s="31">
        <v>12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518</v>
      </c>
      <c r="D51" s="27">
        <v>514</v>
      </c>
      <c r="E51" s="28">
        <v>99.227799227799224</v>
      </c>
    </row>
    <row r="52" spans="2:5" s="4" customFormat="1" ht="15.75" customHeight="1" x14ac:dyDescent="0.2">
      <c r="B52" s="26" t="s">
        <v>46</v>
      </c>
      <c r="C52" s="27">
        <v>518</v>
      </c>
      <c r="D52" s="27">
        <v>514</v>
      </c>
      <c r="E52" s="28">
        <v>99.227799227799224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121236</v>
      </c>
      <c r="D60" s="27">
        <v>30613</v>
      </c>
      <c r="E60" s="28">
        <v>25.250750602131376</v>
      </c>
    </row>
    <row r="61" spans="2:5" s="4" customFormat="1" ht="15.75" customHeight="1" x14ac:dyDescent="0.2">
      <c r="B61" s="26" t="s">
        <v>56</v>
      </c>
      <c r="C61" s="27">
        <v>21874</v>
      </c>
      <c r="D61" s="27">
        <v>16030</v>
      </c>
      <c r="E61" s="28">
        <v>73.283350096004384</v>
      </c>
    </row>
    <row r="62" spans="2:5" s="8" customFormat="1" ht="15.75" customHeight="1" x14ac:dyDescent="0.2">
      <c r="B62" s="30" t="s">
        <v>57</v>
      </c>
      <c r="C62" s="31">
        <v>5340</v>
      </c>
      <c r="D62" s="31">
        <v>5340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9222</v>
      </c>
      <c r="D63" s="31">
        <v>3378</v>
      </c>
      <c r="E63" s="33">
        <v>36.629798308392978</v>
      </c>
    </row>
    <row r="64" spans="2:5" s="8" customFormat="1" ht="15.75" customHeight="1" x14ac:dyDescent="0.2">
      <c r="B64" s="30" t="s">
        <v>59</v>
      </c>
      <c r="C64" s="31">
        <v>7312</v>
      </c>
      <c r="D64" s="31">
        <v>7312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99362</v>
      </c>
      <c r="D65" s="27">
        <v>14583</v>
      </c>
      <c r="E65" s="28">
        <v>14.67663694370081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92804</v>
      </c>
      <c r="D67" s="31">
        <v>10707</v>
      </c>
      <c r="E67" s="33">
        <v>11.537218223352442</v>
      </c>
    </row>
    <row r="68" spans="2:5" s="8" customFormat="1" ht="15.75" customHeight="1" x14ac:dyDescent="0.2">
      <c r="B68" s="30" t="s">
        <v>63</v>
      </c>
      <c r="C68" s="31">
        <v>6558</v>
      </c>
      <c r="D68" s="31">
        <v>3876</v>
      </c>
      <c r="E68" s="33">
        <v>59.103385178408054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235714</v>
      </c>
      <c r="D70" s="27">
        <v>66220</v>
      </c>
      <c r="E70" s="28">
        <v>28.09336738589986</v>
      </c>
    </row>
    <row r="71" spans="2:5" s="8" customFormat="1" ht="15.75" customHeight="1" x14ac:dyDescent="0.2">
      <c r="B71" s="34" t="s">
        <v>66</v>
      </c>
      <c r="C71" s="35">
        <v>2785</v>
      </c>
      <c r="D71" s="35">
        <v>1603</v>
      </c>
      <c r="E71" s="33">
        <v>57.558348294434467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7264</v>
      </c>
      <c r="D73" s="35">
        <v>2648</v>
      </c>
      <c r="E73" s="33">
        <v>36.453744493392072</v>
      </c>
    </row>
    <row r="74" spans="2:5" s="8" customFormat="1" ht="15.75" customHeight="1" x14ac:dyDescent="0.2">
      <c r="B74" s="34" t="s">
        <v>69</v>
      </c>
      <c r="C74" s="35">
        <v>166531</v>
      </c>
      <c r="D74" s="35">
        <v>25261</v>
      </c>
      <c r="E74" s="33">
        <v>15.168947523283954</v>
      </c>
    </row>
    <row r="75" spans="2:5" s="8" customFormat="1" ht="15.75" customHeight="1" x14ac:dyDescent="0.2">
      <c r="B75" s="34" t="s">
        <v>70</v>
      </c>
      <c r="C75" s="35">
        <v>40915</v>
      </c>
      <c r="D75" s="35">
        <v>30823</v>
      </c>
      <c r="E75" s="33">
        <v>75.334229500183298</v>
      </c>
    </row>
    <row r="76" spans="2:5" s="8" customFormat="1" ht="15.75" customHeight="1" x14ac:dyDescent="0.2">
      <c r="B76" s="34" t="s">
        <v>71</v>
      </c>
      <c r="C76" s="35">
        <v>18219</v>
      </c>
      <c r="D76" s="35">
        <v>5885</v>
      </c>
      <c r="E76" s="33">
        <v>32.301443547944451</v>
      </c>
    </row>
    <row r="77" spans="2:5" s="5" customFormat="1" ht="15.75" customHeight="1" x14ac:dyDescent="0.2">
      <c r="B77" s="26" t="s">
        <v>72</v>
      </c>
      <c r="C77" s="27">
        <v>3775</v>
      </c>
      <c r="D77" s="27">
        <v>3737</v>
      </c>
      <c r="E77" s="28">
        <v>98.993377483443709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3737</v>
      </c>
      <c r="D80" s="31">
        <v>3737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2</v>
      </c>
      <c r="D83" s="31">
        <v>0</v>
      </c>
      <c r="E83" s="33">
        <v>0</v>
      </c>
    </row>
    <row r="84" spans="2:5" ht="15.75" customHeight="1" x14ac:dyDescent="0.2">
      <c r="B84" s="30" t="s">
        <v>79</v>
      </c>
      <c r="C84" s="31">
        <v>36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45332</v>
      </c>
      <c r="D86" s="27">
        <v>40630</v>
      </c>
      <c r="E86" s="28">
        <v>89.627636106944323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1097</v>
      </c>
      <c r="D89" s="31">
        <v>1097</v>
      </c>
      <c r="E89" s="33">
        <v>100</v>
      </c>
    </row>
    <row r="90" spans="2:5" ht="15.75" customHeight="1" x14ac:dyDescent="0.2">
      <c r="B90" s="30" t="s">
        <v>85</v>
      </c>
      <c r="C90" s="31">
        <v>9679</v>
      </c>
      <c r="D90" s="31">
        <v>9648</v>
      </c>
      <c r="E90" s="33">
        <v>99.679718979233385</v>
      </c>
    </row>
    <row r="91" spans="2:5" ht="15.75" customHeight="1" x14ac:dyDescent="0.2">
      <c r="B91" s="30" t="s">
        <v>86</v>
      </c>
      <c r="C91" s="31">
        <v>448</v>
      </c>
      <c r="D91" s="31">
        <v>448</v>
      </c>
      <c r="E91" s="33">
        <v>100</v>
      </c>
    </row>
    <row r="92" spans="2:5" ht="15.75" customHeight="1" x14ac:dyDescent="0.2">
      <c r="B92" s="30" t="s">
        <v>87</v>
      </c>
      <c r="C92" s="31">
        <v>1631</v>
      </c>
      <c r="D92" s="31">
        <v>1631</v>
      </c>
      <c r="E92" s="33">
        <v>100</v>
      </c>
    </row>
    <row r="93" spans="2:5" ht="15.75" customHeight="1" x14ac:dyDescent="0.2">
      <c r="B93" s="30" t="s">
        <v>88</v>
      </c>
      <c r="C93" s="31">
        <v>32477</v>
      </c>
      <c r="D93" s="31">
        <v>27806</v>
      </c>
      <c r="E93" s="33">
        <v>85.617513932937158</v>
      </c>
    </row>
    <row r="94" spans="2:5" s="5" customFormat="1" ht="15.75" customHeight="1" x14ac:dyDescent="0.2">
      <c r="B94" s="26" t="s">
        <v>89</v>
      </c>
      <c r="C94" s="27">
        <v>3752</v>
      </c>
      <c r="D94" s="27">
        <v>3752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3712</v>
      </c>
      <c r="D95" s="27">
        <v>3712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3660</v>
      </c>
      <c r="D99" s="31">
        <v>3660</v>
      </c>
      <c r="E99" s="38">
        <v>100</v>
      </c>
    </row>
    <row r="100" spans="2:5" ht="15.75" customHeight="1" x14ac:dyDescent="0.2">
      <c r="B100" s="30" t="s">
        <v>95</v>
      </c>
      <c r="C100" s="31">
        <v>52</v>
      </c>
      <c r="D100" s="31">
        <v>52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40</v>
      </c>
      <c r="D101" s="27">
        <v>40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</v>
      </c>
      <c r="D105" s="27">
        <v>1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1</v>
      </c>
      <c r="D111" s="27">
        <v>1</v>
      </c>
      <c r="E111" s="37">
        <v>100</v>
      </c>
    </row>
  </sheetData>
  <phoneticPr fontId="0" type="noConversion"/>
  <hyperlinks>
    <hyperlink ref="C4" location="Ocak!A1" display="Ocak" xr:uid="{73A2DF4A-E4CD-4938-902A-0F3304FF888E}"/>
    <hyperlink ref="D4" location="Şubat!A1" display="Şubat" xr:uid="{15F4D9EF-56E7-42A8-9DB9-ED64DCB1D267}"/>
    <hyperlink ref="E4" location="Mart!A1" display="Mart" xr:uid="{A8C3497E-D725-4CF7-8CD0-2B6993A5BCB1}"/>
    <hyperlink ref="C5" location="Nisan!A1" display="Nisan" xr:uid="{3D279EE0-04C7-4E52-8B32-23F27A62D34C}"/>
    <hyperlink ref="D5" location="Mayıs!A1" display="Mayıs" xr:uid="{045D7BDC-ECEB-4F43-B79E-64D74D97F840}"/>
    <hyperlink ref="E5" location="Haziran!A1" display="Haziran" xr:uid="{666511C2-DDFE-4DBE-ABF6-023BB77B2885}"/>
    <hyperlink ref="C6" location="Temmuz!A1" display="Temmuz" xr:uid="{5ADD4BBF-3E87-47F7-A871-C1754AD4B4A3}"/>
    <hyperlink ref="D6" location="Ağustos!A1" display="Ağustos" xr:uid="{2D177EB9-EBEC-42A6-9ACA-5E4DE70D5D13}"/>
    <hyperlink ref="E6" location="Eylül!A1" display="Eylül" xr:uid="{9D0BB986-1A34-4C81-B2DD-7577C7F2C0F4}"/>
    <hyperlink ref="C7" location="Ekim!A1" display="Ekim" xr:uid="{ADBCF4EE-5319-4C89-B15F-C5C90B24AEEC}"/>
    <hyperlink ref="D7" location="Kasım!A1" display="Kasım" xr:uid="{9363DF65-6B92-4500-B38E-2F05CBB0FF43}"/>
    <hyperlink ref="E7" location="Aralık!A1" display="Aralık" xr:uid="{9D609169-417B-4CE7-B942-80D0EDA69F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B3E2-6179-4DF9-8C41-D2E333C45F6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13763297</v>
      </c>
      <c r="D10" s="27">
        <f>+D11+D46+D95+D106</f>
        <v>12950533</v>
      </c>
      <c r="E10" s="28">
        <f t="shared" ref="E10:E73" si="0">+D10/C10*100</f>
        <v>94.09469983827276</v>
      </c>
    </row>
    <row r="11" spans="2:7" s="5" customFormat="1" ht="15.75" customHeight="1" x14ac:dyDescent="0.2">
      <c r="B11" s="26" t="s">
        <v>5</v>
      </c>
      <c r="C11" s="27">
        <f>+C12+C22+C25+C39+C43+C44+C45</f>
        <v>13352564</v>
      </c>
      <c r="D11" s="27">
        <f>+D12+D22+D25+D39+D43+D44+D45</f>
        <v>12804341</v>
      </c>
      <c r="E11" s="29">
        <f t="shared" si="0"/>
        <v>95.894249224343724</v>
      </c>
    </row>
    <row r="12" spans="2:7" s="5" customFormat="1" ht="15.75" customHeight="1" x14ac:dyDescent="0.2">
      <c r="B12" s="26" t="s">
        <v>6</v>
      </c>
      <c r="C12" s="27">
        <f>+C13+C18</f>
        <v>915605</v>
      </c>
      <c r="D12" s="27">
        <f>+D13+D18</f>
        <v>657810</v>
      </c>
      <c r="E12" s="29">
        <f t="shared" si="0"/>
        <v>71.844299670709532</v>
      </c>
      <c r="G12" s="6"/>
    </row>
    <row r="13" spans="2:7" s="5" customFormat="1" ht="15.75" customHeight="1" x14ac:dyDescent="0.2">
      <c r="B13" s="26" t="s">
        <v>7</v>
      </c>
      <c r="C13" s="27">
        <f>SUM(C14:C17)</f>
        <v>645643</v>
      </c>
      <c r="D13" s="27">
        <f>SUM(D14:D17)</f>
        <v>441089</v>
      </c>
      <c r="E13" s="29">
        <f t="shared" si="0"/>
        <v>68.317785525437429</v>
      </c>
    </row>
    <row r="14" spans="2:7" ht="15.75" customHeight="1" x14ac:dyDescent="0.2">
      <c r="B14" s="30" t="s">
        <v>8</v>
      </c>
      <c r="C14" s="31">
        <v>47765</v>
      </c>
      <c r="D14" s="31">
        <v>19068</v>
      </c>
      <c r="E14" s="32">
        <f t="shared" si="0"/>
        <v>39.920443839631531</v>
      </c>
    </row>
    <row r="15" spans="2:7" ht="15.75" customHeight="1" x14ac:dyDescent="0.2">
      <c r="B15" s="30" t="s">
        <v>9</v>
      </c>
      <c r="C15" s="31">
        <v>3870</v>
      </c>
      <c r="D15" s="31">
        <v>2196</v>
      </c>
      <c r="E15" s="32">
        <f t="shared" si="0"/>
        <v>56.744186046511622</v>
      </c>
    </row>
    <row r="16" spans="2:7" ht="15.75" customHeight="1" x14ac:dyDescent="0.2">
      <c r="B16" s="30" t="s">
        <v>10</v>
      </c>
      <c r="C16" s="31">
        <v>571295</v>
      </c>
      <c r="D16" s="31">
        <v>403335</v>
      </c>
      <c r="E16" s="32">
        <f t="shared" si="0"/>
        <v>70.600127779868544</v>
      </c>
    </row>
    <row r="17" spans="2:5" ht="15.75" customHeight="1" x14ac:dyDescent="0.2">
      <c r="B17" s="30" t="s">
        <v>11</v>
      </c>
      <c r="C17" s="31">
        <v>22713</v>
      </c>
      <c r="D17" s="31">
        <v>16490</v>
      </c>
      <c r="E17" s="32">
        <f t="shared" si="0"/>
        <v>72.601593800906969</v>
      </c>
    </row>
    <row r="18" spans="2:5" s="5" customFormat="1" ht="15.75" customHeight="1" x14ac:dyDescent="0.2">
      <c r="B18" s="26" t="s">
        <v>12</v>
      </c>
      <c r="C18" s="27">
        <f>SUM(C19:C21)</f>
        <v>269962</v>
      </c>
      <c r="D18" s="27">
        <f>SUM(D19:D21)</f>
        <v>216721</v>
      </c>
      <c r="E18" s="29">
        <f t="shared" si="0"/>
        <v>80.278335469436428</v>
      </c>
    </row>
    <row r="19" spans="2:5" ht="15.75" customHeight="1" x14ac:dyDescent="0.2">
      <c r="B19" s="30" t="s">
        <v>13</v>
      </c>
      <c r="C19" s="31">
        <v>48603</v>
      </c>
      <c r="D19" s="31">
        <v>18612</v>
      </c>
      <c r="E19" s="32">
        <f t="shared" si="0"/>
        <v>38.293932473304118</v>
      </c>
    </row>
    <row r="20" spans="2:5" ht="15.75" customHeight="1" x14ac:dyDescent="0.2">
      <c r="B20" s="30" t="s">
        <v>14</v>
      </c>
      <c r="C20" s="31">
        <v>2087</v>
      </c>
      <c r="D20" s="31">
        <v>682</v>
      </c>
      <c r="E20" s="32">
        <f t="shared" si="0"/>
        <v>32.678485864877814</v>
      </c>
    </row>
    <row r="21" spans="2:5" ht="15.75" customHeight="1" x14ac:dyDescent="0.2">
      <c r="B21" s="30" t="s">
        <v>15</v>
      </c>
      <c r="C21" s="31">
        <v>219272</v>
      </c>
      <c r="D21" s="31">
        <v>197427</v>
      </c>
      <c r="E21" s="32">
        <f t="shared" si="0"/>
        <v>90.037487686526319</v>
      </c>
    </row>
    <row r="22" spans="2:5" s="4" customFormat="1" ht="15.75" customHeight="1" x14ac:dyDescent="0.2">
      <c r="B22" s="26" t="s">
        <v>16</v>
      </c>
      <c r="C22" s="27">
        <f>SUM(C23:C24)</f>
        <v>78095</v>
      </c>
      <c r="D22" s="27">
        <f>SUM(D23:D24)</f>
        <v>41620</v>
      </c>
      <c r="E22" s="28">
        <f t="shared" si="0"/>
        <v>53.294064920929642</v>
      </c>
    </row>
    <row r="23" spans="2:5" s="8" customFormat="1" ht="15.75" customHeight="1" x14ac:dyDescent="0.2">
      <c r="B23" s="30" t="s">
        <v>17</v>
      </c>
      <c r="C23" s="31">
        <v>2195</v>
      </c>
      <c r="D23" s="31">
        <v>299</v>
      </c>
      <c r="E23" s="33">
        <f t="shared" si="0"/>
        <v>13.621867881548974</v>
      </c>
    </row>
    <row r="24" spans="2:5" s="8" customFormat="1" ht="15.75" customHeight="1" x14ac:dyDescent="0.2">
      <c r="B24" s="30" t="s">
        <v>18</v>
      </c>
      <c r="C24" s="31">
        <v>75900</v>
      </c>
      <c r="D24" s="31">
        <v>41321</v>
      </c>
      <c r="E24" s="33">
        <f t="shared" si="0"/>
        <v>54.441370223978922</v>
      </c>
    </row>
    <row r="25" spans="2:5" s="4" customFormat="1" ht="15.75" customHeight="1" x14ac:dyDescent="0.2">
      <c r="B25" s="26" t="s">
        <v>19</v>
      </c>
      <c r="C25" s="27">
        <f>+C26+C29+C36+C37+C38</f>
        <v>8265651</v>
      </c>
      <c r="D25" s="27">
        <f>+D26+D29+D36+D37+D38</f>
        <v>8046276</v>
      </c>
      <c r="E25" s="28">
        <f t="shared" si="0"/>
        <v>97.345944076274208</v>
      </c>
    </row>
    <row r="26" spans="2:5" s="4" customFormat="1" ht="15.75" customHeight="1" x14ac:dyDescent="0.2">
      <c r="B26" s="26" t="s">
        <v>20</v>
      </c>
      <c r="C26" s="27">
        <f>SUM(C27:C28)</f>
        <v>690237</v>
      </c>
      <c r="D26" s="27">
        <f>SUM(D27:D28)</f>
        <v>486016</v>
      </c>
      <c r="E26" s="28">
        <f t="shared" si="0"/>
        <v>70.412916143295718</v>
      </c>
    </row>
    <row r="27" spans="2:5" s="8" customFormat="1" ht="15.75" customHeight="1" x14ac:dyDescent="0.2">
      <c r="B27" s="30" t="s">
        <v>21</v>
      </c>
      <c r="C27" s="31">
        <v>679632</v>
      </c>
      <c r="D27" s="31">
        <v>478356</v>
      </c>
      <c r="E27" s="33">
        <f t="shared" si="0"/>
        <v>70.384561056571798</v>
      </c>
    </row>
    <row r="28" spans="2:5" s="8" customFormat="1" ht="15.75" customHeight="1" x14ac:dyDescent="0.2">
      <c r="B28" s="30" t="s">
        <v>22</v>
      </c>
      <c r="C28" s="31">
        <v>10605</v>
      </c>
      <c r="D28" s="31">
        <v>7660</v>
      </c>
      <c r="E28" s="33">
        <f t="shared" si="0"/>
        <v>72.23008015087224</v>
      </c>
    </row>
    <row r="29" spans="2:5" s="4" customFormat="1" ht="15.75" customHeight="1" x14ac:dyDescent="0.2">
      <c r="B29" s="26" t="s">
        <v>23</v>
      </c>
      <c r="C29" s="27">
        <f>SUM(C30:C35)</f>
        <v>7548114</v>
      </c>
      <c r="D29" s="27">
        <f>SUM(D30:D35)</f>
        <v>7534284</v>
      </c>
      <c r="E29" s="28">
        <f t="shared" si="0"/>
        <v>99.816775422310783</v>
      </c>
    </row>
    <row r="30" spans="2:5" s="8" customFormat="1" ht="15.75" customHeight="1" x14ac:dyDescent="0.2">
      <c r="B30" s="30" t="s">
        <v>24</v>
      </c>
      <c r="C30" s="31">
        <v>7471728</v>
      </c>
      <c r="D30" s="31">
        <v>7458879</v>
      </c>
      <c r="E30" s="33">
        <f t="shared" si="0"/>
        <v>99.828031748479063</v>
      </c>
    </row>
    <row r="31" spans="2:5" s="8" customFormat="1" ht="15.75" customHeight="1" x14ac:dyDescent="0.2">
      <c r="B31" s="30" t="s">
        <v>25</v>
      </c>
      <c r="C31" s="31">
        <v>65514</v>
      </c>
      <c r="D31" s="31">
        <v>65486</v>
      </c>
      <c r="E31" s="33">
        <f t="shared" si="0"/>
        <v>99.957261043441093</v>
      </c>
    </row>
    <row r="32" spans="2:5" s="8" customFormat="1" ht="15.75" customHeight="1" x14ac:dyDescent="0.2">
      <c r="B32" s="30" t="s">
        <v>26</v>
      </c>
      <c r="C32" s="31">
        <v>79</v>
      </c>
      <c r="D32" s="31">
        <v>48</v>
      </c>
      <c r="E32" s="33">
        <f t="shared" si="0"/>
        <v>60.75949367088608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10793</v>
      </c>
      <c r="D35" s="31">
        <v>9871</v>
      </c>
      <c r="E35" s="32">
        <f t="shared" si="0"/>
        <v>91.457426109515424</v>
      </c>
    </row>
    <row r="36" spans="2:5" s="5" customFormat="1" ht="15.75" customHeight="1" x14ac:dyDescent="0.2">
      <c r="B36" s="26" t="s">
        <v>30</v>
      </c>
      <c r="C36" s="27">
        <v>27279</v>
      </c>
      <c r="D36" s="27">
        <v>25955</v>
      </c>
      <c r="E36" s="29">
        <f t="shared" si="0"/>
        <v>95.146449649913862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21</v>
      </c>
      <c r="D38" s="27">
        <v>21</v>
      </c>
      <c r="E38" s="28">
        <f t="shared" si="0"/>
        <v>100</v>
      </c>
    </row>
    <row r="39" spans="2:5" s="4" customFormat="1" ht="15.75" customHeight="1" x14ac:dyDescent="0.2">
      <c r="B39" s="26" t="s">
        <v>33</v>
      </c>
      <c r="C39" s="27">
        <f>SUM(C40:C42)</f>
        <v>3952557</v>
      </c>
      <c r="D39" s="27">
        <f>SUM(D40:D42)</f>
        <v>3952557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300141</v>
      </c>
      <c r="D40" s="31">
        <v>300141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3646408</v>
      </c>
      <c r="D41" s="31">
        <v>3646408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6008</v>
      </c>
      <c r="D42" s="31">
        <v>6008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77288</v>
      </c>
      <c r="D43" s="27">
        <v>52878</v>
      </c>
      <c r="E43" s="28">
        <f t="shared" si="0"/>
        <v>68.416830555843077</v>
      </c>
    </row>
    <row r="44" spans="2:5" s="4" customFormat="1" ht="15.75" customHeight="1" x14ac:dyDescent="0.2">
      <c r="B44" s="26" t="s">
        <v>38</v>
      </c>
      <c r="C44" s="27">
        <v>60906</v>
      </c>
      <c r="D44" s="27">
        <v>52934</v>
      </c>
      <c r="E44" s="28">
        <f t="shared" si="0"/>
        <v>86.910977571996199</v>
      </c>
    </row>
    <row r="45" spans="2:5" s="4" customFormat="1" ht="15.75" customHeight="1" x14ac:dyDescent="0.2">
      <c r="B45" s="26" t="s">
        <v>39</v>
      </c>
      <c r="C45" s="27">
        <v>2462</v>
      </c>
      <c r="D45" s="27">
        <v>266</v>
      </c>
      <c r="E45" s="28">
        <f t="shared" si="0"/>
        <v>10.804224207961008</v>
      </c>
    </row>
    <row r="46" spans="2:5" s="4" customFormat="1" ht="15.75" customHeight="1" x14ac:dyDescent="0.2">
      <c r="B46" s="26" t="s">
        <v>40</v>
      </c>
      <c r="C46" s="27">
        <f>+C47+C51+C61+C71+C78+C87</f>
        <v>407186</v>
      </c>
      <c r="D46" s="27">
        <f>+D47+D51+D61+D71+D78+D87</f>
        <v>142645</v>
      </c>
      <c r="E46" s="28">
        <f t="shared" si="0"/>
        <v>35.031901882677694</v>
      </c>
    </row>
    <row r="47" spans="2:5" s="4" customFormat="1" ht="15.75" customHeight="1" x14ac:dyDescent="0.2">
      <c r="B47" s="26" t="s">
        <v>41</v>
      </c>
      <c r="C47" s="27">
        <f>SUM(C48:C50)</f>
        <v>14708</v>
      </c>
      <c r="D47" s="27">
        <f>SUM(D48:D50)</f>
        <v>14711</v>
      </c>
      <c r="E47" s="28">
        <f t="shared" si="0"/>
        <v>100.02039706282295</v>
      </c>
    </row>
    <row r="48" spans="2:5" s="8" customFormat="1" ht="15.75" customHeight="1" x14ac:dyDescent="0.2">
      <c r="B48" s="30" t="s">
        <v>42</v>
      </c>
      <c r="C48" s="31">
        <v>14698</v>
      </c>
      <c r="D48" s="31">
        <v>14698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f t="shared" si="0"/>
        <v>100</v>
      </c>
    </row>
    <row r="50" spans="2:5" s="8" customFormat="1" ht="15.75" customHeight="1" x14ac:dyDescent="0.2">
      <c r="B50" s="30" t="s">
        <v>44</v>
      </c>
      <c r="C50" s="31">
        <v>6</v>
      </c>
      <c r="D50" s="31">
        <v>9</v>
      </c>
      <c r="E50" s="33">
        <f t="shared" si="0"/>
        <v>150</v>
      </c>
    </row>
    <row r="51" spans="2:5" s="4" customFormat="1" ht="15.75" customHeight="1" x14ac:dyDescent="0.2">
      <c r="B51" s="26" t="s">
        <v>45</v>
      </c>
      <c r="C51" s="27">
        <f>+C52+C53+C54</f>
        <v>508</v>
      </c>
      <c r="D51" s="27">
        <f>+D52+D53+D54</f>
        <v>504</v>
      </c>
      <c r="E51" s="28">
        <f t="shared" si="0"/>
        <v>99.212598425196859</v>
      </c>
    </row>
    <row r="52" spans="2:5" s="4" customFormat="1" ht="15.75" customHeight="1" x14ac:dyDescent="0.2">
      <c r="B52" s="26" t="s">
        <v>46</v>
      </c>
      <c r="C52" s="27">
        <v>508</v>
      </c>
      <c r="D52" s="27">
        <v>504</v>
      </c>
      <c r="E52" s="28">
        <f t="shared" si="0"/>
        <v>99.212598425196859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117138</v>
      </c>
      <c r="D61" s="27">
        <f>+D62+D66+D70</f>
        <v>27166</v>
      </c>
      <c r="E61" s="28">
        <f t="shared" si="0"/>
        <v>23.191449401560551</v>
      </c>
    </row>
    <row r="62" spans="2:5" s="4" customFormat="1" ht="15.75" customHeight="1" x14ac:dyDescent="0.2">
      <c r="B62" s="26" t="s">
        <v>56</v>
      </c>
      <c r="C62" s="27">
        <f>SUM(C63:C65)</f>
        <v>19786</v>
      </c>
      <c r="D62" s="27">
        <f>SUM(D63:D65)</f>
        <v>13514</v>
      </c>
      <c r="E62" s="28">
        <f t="shared" si="0"/>
        <v>68.300818760739915</v>
      </c>
    </row>
    <row r="63" spans="2:5" s="8" customFormat="1" ht="15.75" customHeight="1" x14ac:dyDescent="0.2">
      <c r="B63" s="30" t="s">
        <v>57</v>
      </c>
      <c r="C63" s="31">
        <v>4764</v>
      </c>
      <c r="D63" s="31">
        <v>4764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8205</v>
      </c>
      <c r="D64" s="31">
        <v>1933</v>
      </c>
      <c r="E64" s="33">
        <f t="shared" si="0"/>
        <v>23.5588056063376</v>
      </c>
    </row>
    <row r="65" spans="2:5" s="8" customFormat="1" ht="15.75" customHeight="1" x14ac:dyDescent="0.2">
      <c r="B65" s="30" t="s">
        <v>59</v>
      </c>
      <c r="C65" s="31">
        <v>6817</v>
      </c>
      <c r="D65" s="31">
        <v>6817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97352</v>
      </c>
      <c r="D66" s="27">
        <f>SUM(D67:D69)</f>
        <v>13652</v>
      </c>
      <c r="E66" s="28">
        <f t="shared" si="0"/>
        <v>14.023337989974523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90926</v>
      </c>
      <c r="D68" s="31">
        <v>9908</v>
      </c>
      <c r="E68" s="33">
        <f t="shared" si="0"/>
        <v>10.896773200184766</v>
      </c>
    </row>
    <row r="69" spans="2:5" s="8" customFormat="1" ht="15.75" customHeight="1" x14ac:dyDescent="0.2">
      <c r="B69" s="30" t="s">
        <v>63</v>
      </c>
      <c r="C69" s="31">
        <v>6426</v>
      </c>
      <c r="D69" s="31">
        <v>3744</v>
      </c>
      <c r="E69" s="33">
        <f t="shared" si="0"/>
        <v>58.263305322128858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230506</v>
      </c>
      <c r="D71" s="27">
        <f>SUM(D72:D77)</f>
        <v>61122</v>
      </c>
      <c r="E71" s="28">
        <f t="shared" si="0"/>
        <v>26.516446426557227</v>
      </c>
    </row>
    <row r="72" spans="2:5" s="8" customFormat="1" ht="15.75" customHeight="1" x14ac:dyDescent="0.2">
      <c r="B72" s="34" t="s">
        <v>66</v>
      </c>
      <c r="C72" s="35">
        <v>2549</v>
      </c>
      <c r="D72" s="35">
        <v>1430</v>
      </c>
      <c r="E72" s="33">
        <f t="shared" si="0"/>
        <v>56.100431541781091</v>
      </c>
    </row>
    <row r="73" spans="2:5" s="8" customFormat="1" ht="15.75" customHeight="1" x14ac:dyDescent="0.2">
      <c r="B73" s="34" t="s">
        <v>67</v>
      </c>
      <c r="C73" s="35">
        <v>-71</v>
      </c>
      <c r="D73" s="35">
        <v>-71</v>
      </c>
      <c r="E73" s="33">
        <f t="shared" si="0"/>
        <v>100</v>
      </c>
    </row>
    <row r="74" spans="2:5" s="8" customFormat="1" ht="15.75" customHeight="1" x14ac:dyDescent="0.2">
      <c r="B74" s="34" t="s">
        <v>68</v>
      </c>
      <c r="C74" s="35">
        <v>7217</v>
      </c>
      <c r="D74" s="35">
        <v>2463</v>
      </c>
      <c r="E74" s="33">
        <f>+D74/C74*100</f>
        <v>34.127753914368853</v>
      </c>
    </row>
    <row r="75" spans="2:5" s="8" customFormat="1" ht="15.75" customHeight="1" x14ac:dyDescent="0.2">
      <c r="B75" s="34" t="s">
        <v>69</v>
      </c>
      <c r="C75" s="35">
        <v>165978</v>
      </c>
      <c r="D75" s="35">
        <v>24408</v>
      </c>
      <c r="E75" s="33">
        <f>+D75/C75*100</f>
        <v>14.705563387918879</v>
      </c>
    </row>
    <row r="76" spans="2:5" s="8" customFormat="1" ht="15.75" customHeight="1" x14ac:dyDescent="0.2">
      <c r="B76" s="34" t="s">
        <v>70</v>
      </c>
      <c r="C76" s="35">
        <v>38132</v>
      </c>
      <c r="D76" s="35">
        <v>27931</v>
      </c>
      <c r="E76" s="33">
        <f>+D76/C76*100</f>
        <v>73.24819049617119</v>
      </c>
    </row>
    <row r="77" spans="2:5" s="8" customFormat="1" ht="15.75" customHeight="1" x14ac:dyDescent="0.2">
      <c r="B77" s="34" t="s">
        <v>71</v>
      </c>
      <c r="C77" s="35">
        <v>16701</v>
      </c>
      <c r="D77" s="35">
        <v>4961</v>
      </c>
      <c r="E77" s="33">
        <f>+D77/C77*100</f>
        <v>29.704808095323632</v>
      </c>
    </row>
    <row r="78" spans="2:5" s="5" customFormat="1" ht="15.75" customHeight="1" x14ac:dyDescent="0.2">
      <c r="B78" s="26" t="s">
        <v>72</v>
      </c>
      <c r="C78" s="27">
        <f>SUM(C79:C86)</f>
        <v>3112</v>
      </c>
      <c r="D78" s="27">
        <f>SUM(D79:D86)</f>
        <v>3074</v>
      </c>
      <c r="E78" s="28">
        <f>+D78/C78*100</f>
        <v>98.778920308483293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3074</v>
      </c>
      <c r="D81" s="31">
        <v>3074</v>
      </c>
      <c r="E81" s="33">
        <f>+D81/C81*100</f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f>+D84/C84*100</f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41214</v>
      </c>
      <c r="D87" s="27">
        <f>SUM(D88:D94)</f>
        <v>36068</v>
      </c>
      <c r="E87" s="28">
        <f>+D87/C87*100</f>
        <v>87.51395156985491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977</v>
      </c>
      <c r="D90" s="31">
        <v>977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8557</v>
      </c>
      <c r="D91" s="31">
        <v>8548</v>
      </c>
      <c r="E91" s="33">
        <f t="shared" si="1"/>
        <v>99.894822951969147</v>
      </c>
    </row>
    <row r="92" spans="2:5" ht="15.75" customHeight="1" x14ac:dyDescent="0.2">
      <c r="B92" s="30" t="s">
        <v>86</v>
      </c>
      <c r="C92" s="31">
        <v>380</v>
      </c>
      <c r="D92" s="31">
        <v>380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2017</v>
      </c>
      <c r="D93" s="31">
        <v>2017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29283</v>
      </c>
      <c r="D94" s="31">
        <v>24146</v>
      </c>
      <c r="E94" s="33">
        <f t="shared" si="1"/>
        <v>82.457398490591814</v>
      </c>
    </row>
    <row r="95" spans="2:5" s="5" customFormat="1" ht="15.75" customHeight="1" x14ac:dyDescent="0.2">
      <c r="B95" s="26" t="s">
        <v>89</v>
      </c>
      <c r="C95" s="27">
        <f>+C96+C102+C103</f>
        <v>3546</v>
      </c>
      <c r="D95" s="27">
        <f>+D96+D102+D103</f>
        <v>3546</v>
      </c>
      <c r="E95" s="37">
        <f t="shared" si="1"/>
        <v>100</v>
      </c>
    </row>
    <row r="96" spans="2:5" s="5" customFormat="1" ht="15.75" customHeight="1" x14ac:dyDescent="0.2">
      <c r="B96" s="26" t="s">
        <v>90</v>
      </c>
      <c r="C96" s="27">
        <f>SUM(C97:C101)</f>
        <v>3514</v>
      </c>
      <c r="D96" s="27">
        <f>SUM(D97:D101)</f>
        <v>3514</v>
      </c>
      <c r="E96" s="37">
        <f t="shared" si="1"/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3462</v>
      </c>
      <c r="D100" s="31">
        <v>3462</v>
      </c>
      <c r="E100" s="38">
        <f>+D100/C100*100</f>
        <v>100</v>
      </c>
    </row>
    <row r="101" spans="2:5" ht="15.75" customHeight="1" x14ac:dyDescent="0.2">
      <c r="B101" s="30" t="s">
        <v>95</v>
      </c>
      <c r="C101" s="31">
        <v>52</v>
      </c>
      <c r="D101" s="31">
        <v>52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32</v>
      </c>
      <c r="D102" s="27">
        <v>32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1</v>
      </c>
      <c r="D106" s="27">
        <f>+D107+D112</f>
        <v>1</v>
      </c>
      <c r="E106" s="37">
        <f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1</v>
      </c>
      <c r="D112" s="27">
        <v>1</v>
      </c>
      <c r="E112" s="37">
        <f>+D112/C112*100</f>
        <v>100</v>
      </c>
    </row>
  </sheetData>
  <phoneticPr fontId="0" type="noConversion"/>
  <hyperlinks>
    <hyperlink ref="C4" location="Ocak!A1" display="Ocak" xr:uid="{E2042A1E-71A1-450F-80D0-7A72146926E4}"/>
    <hyperlink ref="D4" location="Şubat!A1" display="Şubat" xr:uid="{19AB873A-3191-4C0B-B040-000C7930DE26}"/>
    <hyperlink ref="E4" location="Mart!A1" display="Mart" xr:uid="{D421321A-8468-4FB8-9452-AC8A94BC2010}"/>
    <hyperlink ref="C5" location="Nisan!A1" display="Nisan" xr:uid="{3E37E30C-095E-4FAC-8BAF-67A4EB53AA61}"/>
    <hyperlink ref="D5" location="Mayıs!A1" display="Mayıs" xr:uid="{2109C357-C7E2-4011-90E6-8BAC6C0B8B44}"/>
    <hyperlink ref="E5" location="Haziran!A1" display="Haziran" xr:uid="{7093415B-4189-4F57-B8D5-FA7CA95E7CB2}"/>
    <hyperlink ref="C6" location="Temmuz!A1" display="Temmuz" xr:uid="{6478E543-68A7-4E02-9F58-4B23D01010DA}"/>
    <hyperlink ref="D6" location="Ağustos!A1" display="Ağustos" xr:uid="{52A7D1C6-1DA6-4301-B1F1-130296371A31}"/>
    <hyperlink ref="E6" location="Eylül!A1" display="Eylül" xr:uid="{4BCFE395-D6D4-496B-8096-643A74CD7BC4}"/>
    <hyperlink ref="C7" location="Ekim!A1" display="Ekim" xr:uid="{39BFF469-15F5-43B7-9B2B-3FCCD78F6769}"/>
    <hyperlink ref="D7" location="Kasım!A1" display="Kasım" xr:uid="{AA648DCD-1A03-43A7-874C-04783AF005DB}"/>
    <hyperlink ref="E7" location="Aralık!A1" display="Aralık" xr:uid="{9C4F5DF6-CDE2-49D0-95AD-156999326C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74D8-24A3-4171-A7B8-290B7E8DD57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11798297</v>
      </c>
      <c r="D10" s="27">
        <v>10992595</v>
      </c>
      <c r="E10" s="28">
        <v>93.171031378511657</v>
      </c>
    </row>
    <row r="11" spans="2:7" s="5" customFormat="1" ht="15.75" customHeight="1" x14ac:dyDescent="0.2">
      <c r="B11" s="26" t="s">
        <v>5</v>
      </c>
      <c r="C11" s="27">
        <v>11413146</v>
      </c>
      <c r="D11" s="27">
        <v>10894557</v>
      </c>
      <c r="E11" s="29">
        <v>95.456213387614596</v>
      </c>
    </row>
    <row r="12" spans="2:7" s="5" customFormat="1" ht="15.75" customHeight="1" x14ac:dyDescent="0.2">
      <c r="B12" s="26" t="s">
        <v>6</v>
      </c>
      <c r="C12" s="27">
        <v>732081</v>
      </c>
      <c r="D12" s="27">
        <v>487298</v>
      </c>
      <c r="E12" s="29">
        <v>66.563399405257073</v>
      </c>
      <c r="G12" s="6"/>
    </row>
    <row r="13" spans="2:7" s="5" customFormat="1" ht="15.75" customHeight="1" x14ac:dyDescent="0.2">
      <c r="B13" s="26" t="s">
        <v>7</v>
      </c>
      <c r="C13" s="27">
        <v>574575</v>
      </c>
      <c r="D13" s="27">
        <v>373274</v>
      </c>
      <c r="E13" s="29">
        <v>64.965235173824126</v>
      </c>
    </row>
    <row r="14" spans="2:7" ht="15.75" customHeight="1" x14ac:dyDescent="0.2">
      <c r="B14" s="30" t="s">
        <v>8</v>
      </c>
      <c r="C14" s="31">
        <v>47436</v>
      </c>
      <c r="D14" s="31">
        <v>15013</v>
      </c>
      <c r="E14" s="32">
        <v>31.648958596846278</v>
      </c>
    </row>
    <row r="15" spans="2:7" ht="15.75" customHeight="1" x14ac:dyDescent="0.2">
      <c r="B15" s="30" t="s">
        <v>9</v>
      </c>
      <c r="C15" s="31">
        <v>3851</v>
      </c>
      <c r="D15" s="31">
        <v>2134</v>
      </c>
      <c r="E15" s="32">
        <v>55.414178135549207</v>
      </c>
    </row>
    <row r="16" spans="2:7" ht="15.75" customHeight="1" x14ac:dyDescent="0.2">
      <c r="B16" s="30" t="s">
        <v>10</v>
      </c>
      <c r="C16" s="31">
        <v>508215</v>
      </c>
      <c r="D16" s="31">
        <v>344725</v>
      </c>
      <c r="E16" s="32">
        <v>67.830544159460075</v>
      </c>
    </row>
    <row r="17" spans="2:5" ht="15.75" customHeight="1" x14ac:dyDescent="0.2">
      <c r="B17" s="30" t="s">
        <v>11</v>
      </c>
      <c r="C17" s="31">
        <v>15073</v>
      </c>
      <c r="D17" s="31">
        <v>11402</v>
      </c>
      <c r="E17" s="32">
        <v>75.645193392158163</v>
      </c>
    </row>
    <row r="18" spans="2:5" s="5" customFormat="1" ht="15.75" customHeight="1" x14ac:dyDescent="0.2">
      <c r="B18" s="26" t="s">
        <v>12</v>
      </c>
      <c r="C18" s="27">
        <v>157506</v>
      </c>
      <c r="D18" s="27">
        <v>114024</v>
      </c>
      <c r="E18" s="29">
        <v>72.39343263113787</v>
      </c>
    </row>
    <row r="19" spans="2:5" ht="15.75" customHeight="1" x14ac:dyDescent="0.2">
      <c r="B19" s="30" t="s">
        <v>13</v>
      </c>
      <c r="C19" s="31">
        <v>45680</v>
      </c>
      <c r="D19" s="31">
        <v>16113</v>
      </c>
      <c r="E19" s="32">
        <v>35.273642732049041</v>
      </c>
    </row>
    <row r="20" spans="2:5" ht="15.75" customHeight="1" x14ac:dyDescent="0.2">
      <c r="B20" s="30" t="s">
        <v>14</v>
      </c>
      <c r="C20" s="31">
        <v>2079</v>
      </c>
      <c r="D20" s="31">
        <v>680</v>
      </c>
      <c r="E20" s="32">
        <v>32.708032708032711</v>
      </c>
    </row>
    <row r="21" spans="2:5" ht="15.75" customHeight="1" x14ac:dyDescent="0.2">
      <c r="B21" s="30" t="s">
        <v>15</v>
      </c>
      <c r="C21" s="31">
        <v>109747</v>
      </c>
      <c r="D21" s="31">
        <v>97231</v>
      </c>
      <c r="E21" s="32">
        <v>88.595588034297066</v>
      </c>
    </row>
    <row r="22" spans="2:5" s="4" customFormat="1" ht="15.75" customHeight="1" x14ac:dyDescent="0.2">
      <c r="B22" s="26" t="s">
        <v>16</v>
      </c>
      <c r="C22" s="27">
        <v>78013</v>
      </c>
      <c r="D22" s="27">
        <v>33556</v>
      </c>
      <c r="E22" s="28">
        <v>43.013343929857847</v>
      </c>
    </row>
    <row r="23" spans="2:5" s="8" customFormat="1" ht="15.75" customHeight="1" x14ac:dyDescent="0.2">
      <c r="B23" s="30" t="s">
        <v>17</v>
      </c>
      <c r="C23" s="31">
        <v>2119</v>
      </c>
      <c r="D23" s="31">
        <v>284</v>
      </c>
      <c r="E23" s="33">
        <v>13.402548371873523</v>
      </c>
    </row>
    <row r="24" spans="2:5" s="8" customFormat="1" ht="15.75" customHeight="1" x14ac:dyDescent="0.2">
      <c r="B24" s="30" t="s">
        <v>18</v>
      </c>
      <c r="C24" s="31">
        <v>75894</v>
      </c>
      <c r="D24" s="31">
        <v>33272</v>
      </c>
      <c r="E24" s="33">
        <v>43.840092760956068</v>
      </c>
    </row>
    <row r="25" spans="2:5" s="4" customFormat="1" ht="15.75" customHeight="1" x14ac:dyDescent="0.2">
      <c r="B25" s="26" t="s">
        <v>19</v>
      </c>
      <c r="C25" s="27">
        <v>7067482</v>
      </c>
      <c r="D25" s="27">
        <v>6871614</v>
      </c>
      <c r="E25" s="28">
        <v>97.228602775359036</v>
      </c>
    </row>
    <row r="26" spans="2:5" s="4" customFormat="1" ht="15.75" customHeight="1" x14ac:dyDescent="0.2">
      <c r="B26" s="26" t="s">
        <v>20</v>
      </c>
      <c r="C26" s="27">
        <v>655287</v>
      </c>
      <c r="D26" s="27">
        <v>476402</v>
      </c>
      <c r="E26" s="28">
        <v>72.701274403429338</v>
      </c>
    </row>
    <row r="27" spans="2:5" s="8" customFormat="1" ht="15.75" customHeight="1" x14ac:dyDescent="0.2">
      <c r="B27" s="30" t="s">
        <v>21</v>
      </c>
      <c r="C27" s="31">
        <v>645699</v>
      </c>
      <c r="D27" s="31">
        <v>469908</v>
      </c>
      <c r="E27" s="33">
        <v>72.775085604902586</v>
      </c>
    </row>
    <row r="28" spans="2:5" s="8" customFormat="1" ht="15.75" customHeight="1" x14ac:dyDescent="0.2">
      <c r="B28" s="30" t="s">
        <v>22</v>
      </c>
      <c r="C28" s="31">
        <v>9588</v>
      </c>
      <c r="D28" s="31">
        <v>6494</v>
      </c>
      <c r="E28" s="33">
        <v>67.730496453900713</v>
      </c>
    </row>
    <row r="29" spans="2:5" s="4" customFormat="1" ht="15.75" customHeight="1" x14ac:dyDescent="0.2">
      <c r="B29" s="26" t="s">
        <v>23</v>
      </c>
      <c r="C29" s="27">
        <v>6388419</v>
      </c>
      <c r="D29" s="27">
        <v>6373576</v>
      </c>
      <c r="E29" s="28">
        <v>99.767657694337203</v>
      </c>
    </row>
    <row r="30" spans="2:5" s="8" customFormat="1" ht="15.75" customHeight="1" x14ac:dyDescent="0.2">
      <c r="B30" s="30" t="s">
        <v>24</v>
      </c>
      <c r="C30" s="31">
        <v>6322072</v>
      </c>
      <c r="D30" s="31">
        <v>6307971</v>
      </c>
      <c r="E30" s="33">
        <v>99.776956035932514</v>
      </c>
    </row>
    <row r="31" spans="2:5" s="8" customFormat="1" ht="15.75" customHeight="1" x14ac:dyDescent="0.2">
      <c r="B31" s="30" t="s">
        <v>25</v>
      </c>
      <c r="C31" s="31">
        <v>58565</v>
      </c>
      <c r="D31" s="31">
        <v>58562</v>
      </c>
      <c r="E31" s="33">
        <v>99.994877486553406</v>
      </c>
    </row>
    <row r="32" spans="2:5" s="8" customFormat="1" ht="15.75" customHeight="1" x14ac:dyDescent="0.2">
      <c r="B32" s="30" t="s">
        <v>26</v>
      </c>
      <c r="C32" s="31">
        <v>63</v>
      </c>
      <c r="D32" s="31">
        <v>48</v>
      </c>
      <c r="E32" s="33">
        <v>76.19047619047619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7719</v>
      </c>
      <c r="D35" s="31">
        <v>6995</v>
      </c>
      <c r="E35" s="32">
        <v>90.6205467029408</v>
      </c>
    </row>
    <row r="36" spans="2:5" s="5" customFormat="1" ht="15.75" customHeight="1" x14ac:dyDescent="0.2">
      <c r="B36" s="26" t="s">
        <v>30</v>
      </c>
      <c r="C36" s="27">
        <v>23758</v>
      </c>
      <c r="D36" s="27">
        <v>21618</v>
      </c>
      <c r="E36" s="29">
        <v>90.992507786850737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18</v>
      </c>
      <c r="D38" s="27">
        <v>18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3412935</v>
      </c>
      <c r="D39" s="27">
        <v>3412935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256671</v>
      </c>
      <c r="D40" s="31">
        <v>256671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3150758</v>
      </c>
      <c r="D41" s="31">
        <v>3150758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5506</v>
      </c>
      <c r="D42" s="31">
        <v>5506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68027</v>
      </c>
      <c r="D43" s="27">
        <v>44864</v>
      </c>
      <c r="E43" s="28">
        <v>65.950284445881778</v>
      </c>
    </row>
    <row r="44" spans="2:5" s="4" customFormat="1" ht="15.75" customHeight="1" x14ac:dyDescent="0.2">
      <c r="B44" s="26" t="s">
        <v>38</v>
      </c>
      <c r="C44" s="27">
        <v>52160</v>
      </c>
      <c r="D44" s="27">
        <v>44063</v>
      </c>
      <c r="E44" s="28">
        <v>84.476610429447845</v>
      </c>
    </row>
    <row r="45" spans="2:5" s="4" customFormat="1" ht="15.75" customHeight="1" x14ac:dyDescent="0.2">
      <c r="B45" s="26" t="s">
        <v>39</v>
      </c>
      <c r="C45" s="27">
        <v>2448</v>
      </c>
      <c r="D45" s="27">
        <v>227</v>
      </c>
      <c r="E45" s="28">
        <v>9.272875816993464</v>
      </c>
    </row>
    <row r="46" spans="2:5" s="4" customFormat="1" ht="15.75" customHeight="1" x14ac:dyDescent="0.2">
      <c r="B46" s="26" t="s">
        <v>40</v>
      </c>
      <c r="C46" s="27">
        <v>382088</v>
      </c>
      <c r="D46" s="27">
        <v>94975</v>
      </c>
      <c r="E46" s="28">
        <v>24.856839262159504</v>
      </c>
    </row>
    <row r="47" spans="2:5" s="4" customFormat="1" ht="15.75" customHeight="1" x14ac:dyDescent="0.2">
      <c r="B47" s="26" t="s">
        <v>41</v>
      </c>
      <c r="C47" s="27">
        <v>13130</v>
      </c>
      <c r="D47" s="27">
        <v>13130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13120</v>
      </c>
      <c r="D48" s="31">
        <v>13120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505</v>
      </c>
      <c r="D51" s="27">
        <v>502</v>
      </c>
      <c r="E51" s="28">
        <v>99.405940594059402</v>
      </c>
    </row>
    <row r="52" spans="2:5" s="4" customFormat="1" ht="15.75" customHeight="1" x14ac:dyDescent="0.2">
      <c r="B52" s="26" t="s">
        <v>46</v>
      </c>
      <c r="C52" s="27">
        <v>505</v>
      </c>
      <c r="D52" s="27">
        <v>502</v>
      </c>
      <c r="E52" s="28">
        <v>99.405940594059402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113580</v>
      </c>
      <c r="D61" s="27">
        <v>18572</v>
      </c>
      <c r="E61" s="28">
        <v>16.351470329283323</v>
      </c>
    </row>
    <row r="62" spans="2:5" s="4" customFormat="1" ht="15.75" customHeight="1" x14ac:dyDescent="0.2">
      <c r="B62" s="26" t="s">
        <v>56</v>
      </c>
      <c r="C62" s="27">
        <v>18432</v>
      </c>
      <c r="D62" s="27">
        <v>12137</v>
      </c>
      <c r="E62" s="28">
        <v>65.847439236111114</v>
      </c>
    </row>
    <row r="63" spans="2:5" s="8" customFormat="1" ht="15.75" customHeight="1" x14ac:dyDescent="0.2">
      <c r="B63" s="30" t="s">
        <v>57</v>
      </c>
      <c r="C63" s="31">
        <v>4181</v>
      </c>
      <c r="D63" s="31">
        <v>4181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7753</v>
      </c>
      <c r="D64" s="31">
        <v>1458</v>
      </c>
      <c r="E64" s="33">
        <v>18.805623629562753</v>
      </c>
    </row>
    <row r="65" spans="2:5" s="8" customFormat="1" ht="15.75" customHeight="1" x14ac:dyDescent="0.2">
      <c r="B65" s="30" t="s">
        <v>59</v>
      </c>
      <c r="C65" s="31">
        <v>6498</v>
      </c>
      <c r="D65" s="31">
        <v>6498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95148</v>
      </c>
      <c r="D66" s="27">
        <v>6435</v>
      </c>
      <c r="E66" s="28">
        <v>6.7631479379493005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88812</v>
      </c>
      <c r="D68" s="31">
        <v>2781</v>
      </c>
      <c r="E68" s="33">
        <v>3.1313336035670853</v>
      </c>
    </row>
    <row r="69" spans="2:5" s="8" customFormat="1" ht="15.75" customHeight="1" x14ac:dyDescent="0.2">
      <c r="B69" s="30" t="s">
        <v>63</v>
      </c>
      <c r="C69" s="31">
        <v>6336</v>
      </c>
      <c r="D69" s="31">
        <v>3654</v>
      </c>
      <c r="E69" s="33">
        <v>57.67045454545454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215981</v>
      </c>
      <c r="D71" s="27">
        <v>29048</v>
      </c>
      <c r="E71" s="28">
        <v>13.449331191169595</v>
      </c>
    </row>
    <row r="72" spans="2:5" s="8" customFormat="1" ht="15.75" customHeight="1" x14ac:dyDescent="0.2">
      <c r="B72" s="34" t="s">
        <v>66</v>
      </c>
      <c r="C72" s="35">
        <v>2385</v>
      </c>
      <c r="D72" s="35">
        <v>1274</v>
      </c>
      <c r="E72" s="33">
        <v>53.417190775681348</v>
      </c>
    </row>
    <row r="73" spans="2:5" s="8" customFormat="1" ht="15.75" customHeight="1" x14ac:dyDescent="0.2">
      <c r="B73" s="34" t="s">
        <v>67</v>
      </c>
      <c r="C73" s="35">
        <v>2858</v>
      </c>
      <c r="D73" s="35">
        <v>-14</v>
      </c>
      <c r="E73" s="33">
        <v>-0.48985304408677399</v>
      </c>
    </row>
    <row r="74" spans="2:5" s="8" customFormat="1" ht="15.75" customHeight="1" x14ac:dyDescent="0.2">
      <c r="B74" s="34" t="s">
        <v>68</v>
      </c>
      <c r="C74" s="35">
        <v>7145</v>
      </c>
      <c r="D74" s="35">
        <v>2194</v>
      </c>
      <c r="E74" s="33">
        <v>30.706787963610914</v>
      </c>
    </row>
    <row r="75" spans="2:5" s="8" customFormat="1" ht="15.75" customHeight="1" x14ac:dyDescent="0.2">
      <c r="B75" s="34" t="s">
        <v>69</v>
      </c>
      <c r="C75" s="35">
        <v>165700</v>
      </c>
      <c r="D75" s="35">
        <v>5696</v>
      </c>
      <c r="E75" s="33">
        <v>3.4375377187688594</v>
      </c>
    </row>
    <row r="76" spans="2:5" s="8" customFormat="1" ht="15.75" customHeight="1" x14ac:dyDescent="0.2">
      <c r="B76" s="34" t="s">
        <v>70</v>
      </c>
      <c r="C76" s="35">
        <v>25664</v>
      </c>
      <c r="D76" s="35">
        <v>15718</v>
      </c>
      <c r="E76" s="33">
        <v>61.245324189526187</v>
      </c>
    </row>
    <row r="77" spans="2:5" s="8" customFormat="1" ht="15.75" customHeight="1" x14ac:dyDescent="0.2">
      <c r="B77" s="34" t="s">
        <v>71</v>
      </c>
      <c r="C77" s="35">
        <v>12229</v>
      </c>
      <c r="D77" s="35">
        <v>4180</v>
      </c>
      <c r="E77" s="33">
        <v>34.181045056832119</v>
      </c>
    </row>
    <row r="78" spans="2:5" s="5" customFormat="1" ht="15.75" customHeight="1" x14ac:dyDescent="0.2">
      <c r="B78" s="26" t="s">
        <v>72</v>
      </c>
      <c r="C78" s="27">
        <v>2528</v>
      </c>
      <c r="D78" s="27">
        <v>2490</v>
      </c>
      <c r="E78" s="28">
        <v>98.49683544303798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2490</v>
      </c>
      <c r="D81" s="31">
        <v>2490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36364</v>
      </c>
      <c r="D87" s="27">
        <v>31233</v>
      </c>
      <c r="E87" s="28">
        <v>85.889891101088992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849</v>
      </c>
      <c r="D90" s="31">
        <v>849</v>
      </c>
      <c r="E90" s="33">
        <v>100</v>
      </c>
    </row>
    <row r="91" spans="2:5" ht="15.75" customHeight="1" x14ac:dyDescent="0.2">
      <c r="B91" s="30" t="s">
        <v>85</v>
      </c>
      <c r="C91" s="31">
        <v>7444</v>
      </c>
      <c r="D91" s="31">
        <v>7362</v>
      </c>
      <c r="E91" s="33">
        <v>98.898441698011823</v>
      </c>
    </row>
    <row r="92" spans="2:5" ht="15.75" customHeight="1" x14ac:dyDescent="0.2">
      <c r="B92" s="30" t="s">
        <v>86</v>
      </c>
      <c r="C92" s="31">
        <v>321</v>
      </c>
      <c r="D92" s="31">
        <v>321</v>
      </c>
      <c r="E92" s="33">
        <v>100</v>
      </c>
    </row>
    <row r="93" spans="2:5" ht="15.75" customHeight="1" x14ac:dyDescent="0.2">
      <c r="B93" s="30" t="s">
        <v>87</v>
      </c>
      <c r="C93" s="31">
        <v>2265</v>
      </c>
      <c r="D93" s="31">
        <v>2265</v>
      </c>
      <c r="E93" s="33">
        <v>100</v>
      </c>
    </row>
    <row r="94" spans="2:5" ht="15.75" customHeight="1" x14ac:dyDescent="0.2">
      <c r="B94" s="30" t="s">
        <v>88</v>
      </c>
      <c r="C94" s="31">
        <v>25485</v>
      </c>
      <c r="D94" s="31">
        <v>20436</v>
      </c>
      <c r="E94" s="33">
        <v>80.188346085932906</v>
      </c>
    </row>
    <row r="95" spans="2:5" s="5" customFormat="1" ht="15.75" customHeight="1" x14ac:dyDescent="0.2">
      <c r="B95" s="26" t="s">
        <v>89</v>
      </c>
      <c r="C95" s="27">
        <v>3062</v>
      </c>
      <c r="D95" s="27">
        <v>3062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3049</v>
      </c>
      <c r="D96" s="27">
        <v>3049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3000</v>
      </c>
      <c r="D100" s="31">
        <v>3000</v>
      </c>
      <c r="E100" s="38">
        <v>100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13</v>
      </c>
      <c r="D102" s="27">
        <v>13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</v>
      </c>
      <c r="D106" s="27">
        <v>1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1</v>
      </c>
      <c r="D112" s="27">
        <v>1</v>
      </c>
      <c r="E112" s="37">
        <v>100</v>
      </c>
    </row>
  </sheetData>
  <phoneticPr fontId="0" type="noConversion"/>
  <hyperlinks>
    <hyperlink ref="C4" location="Ocak!A1" display="Ocak" xr:uid="{01A11FB1-7423-41A0-8320-6B8D1CCB26F7}"/>
    <hyperlink ref="D4" location="Şubat!A1" display="Şubat" xr:uid="{7D6CC465-278D-45FC-A67B-96401285B97D}"/>
    <hyperlink ref="E4" location="Mart!A1" display="Mart" xr:uid="{F9085AF5-F313-424E-A653-16117273349B}"/>
    <hyperlink ref="C5" location="Nisan!A1" display="Nisan" xr:uid="{5543D7D1-F395-43B2-8CAC-4D41C641EF27}"/>
    <hyperlink ref="D5" location="Mayıs!A1" display="Mayıs" xr:uid="{625F2B89-6EF2-41C1-BBAA-2760E59902D8}"/>
    <hyperlink ref="E5" location="Haziran!A1" display="Haziran" xr:uid="{C3DC5C08-0E09-4343-91B6-3BF78C7801F4}"/>
    <hyperlink ref="C6" location="Temmuz!A1" display="Temmuz" xr:uid="{C450107B-7620-435B-A881-07036CBE4412}"/>
    <hyperlink ref="D6" location="Ağustos!A1" display="Ağustos" xr:uid="{91E61E1B-9F57-47FD-B02D-7FFAAAFA60B1}"/>
    <hyperlink ref="E6" location="Eylül!A1" display="Eylül" xr:uid="{6830DEA9-9A74-44EF-95C0-8E0833B7BE1A}"/>
    <hyperlink ref="C7" location="Ekim!A1" display="Ekim" xr:uid="{F861C8A1-4DAF-406E-8177-9EF92A9EB4D0}"/>
    <hyperlink ref="D7" location="Kasım!A1" display="Kasım" xr:uid="{1DCF294A-87B3-4D74-A336-B430D6C3CF8E}"/>
    <hyperlink ref="E7" location="Aralık!A1" display="Aralık" xr:uid="{D6E5DE0A-D40E-43A2-B4BF-D342A6874C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198-EBB8-43AC-AD69-85717A48199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9938756</v>
      </c>
      <c r="D10" s="27">
        <v>9141739</v>
      </c>
      <c r="E10" s="28">
        <v>91.98071670136585</v>
      </c>
    </row>
    <row r="11" spans="2:7" s="5" customFormat="1" ht="15.75" customHeight="1" x14ac:dyDescent="0.2">
      <c r="B11" s="26" t="s">
        <v>5</v>
      </c>
      <c r="C11" s="27">
        <v>9561920</v>
      </c>
      <c r="D11" s="27">
        <v>9057702</v>
      </c>
      <c r="E11" s="29">
        <v>94.726812188347111</v>
      </c>
    </row>
    <row r="12" spans="2:7" s="5" customFormat="1" ht="15.75" customHeight="1" x14ac:dyDescent="0.2">
      <c r="B12" s="26" t="s">
        <v>6</v>
      </c>
      <c r="C12" s="27">
        <v>669234</v>
      </c>
      <c r="D12" s="27">
        <v>428155</v>
      </c>
      <c r="E12" s="29">
        <v>63.976875054166406</v>
      </c>
      <c r="G12" s="6"/>
    </row>
    <row r="13" spans="2:7" s="5" customFormat="1" ht="15.75" customHeight="1" x14ac:dyDescent="0.2">
      <c r="B13" s="26" t="s">
        <v>7</v>
      </c>
      <c r="C13" s="27">
        <v>508509</v>
      </c>
      <c r="D13" s="27">
        <v>313276</v>
      </c>
      <c r="E13" s="29">
        <v>61.606775887939058</v>
      </c>
    </row>
    <row r="14" spans="2:7" ht="15.75" customHeight="1" x14ac:dyDescent="0.2">
      <c r="B14" s="30" t="s">
        <v>8</v>
      </c>
      <c r="C14" s="31">
        <v>47590</v>
      </c>
      <c r="D14" s="31">
        <v>11519</v>
      </c>
      <c r="E14" s="32">
        <v>24.20466484555579</v>
      </c>
    </row>
    <row r="15" spans="2:7" ht="15.75" customHeight="1" x14ac:dyDescent="0.2">
      <c r="B15" s="30" t="s">
        <v>9</v>
      </c>
      <c r="C15" s="31">
        <v>3821</v>
      </c>
      <c r="D15" s="31">
        <v>1930</v>
      </c>
      <c r="E15" s="32">
        <v>50.510337607956032</v>
      </c>
    </row>
    <row r="16" spans="2:7" ht="15.75" customHeight="1" x14ac:dyDescent="0.2">
      <c r="B16" s="30" t="s">
        <v>10</v>
      </c>
      <c r="C16" s="31">
        <v>442092</v>
      </c>
      <c r="D16" s="31">
        <v>288490</v>
      </c>
      <c r="E16" s="32">
        <v>65.255648145634851</v>
      </c>
    </row>
    <row r="17" spans="2:5" ht="15.75" customHeight="1" x14ac:dyDescent="0.2">
      <c r="B17" s="30" t="s">
        <v>11</v>
      </c>
      <c r="C17" s="31">
        <v>15006</v>
      </c>
      <c r="D17" s="31">
        <v>11337</v>
      </c>
      <c r="E17" s="32">
        <v>75.54978008796482</v>
      </c>
    </row>
    <row r="18" spans="2:5" s="5" customFormat="1" ht="15.75" customHeight="1" x14ac:dyDescent="0.2">
      <c r="B18" s="26" t="s">
        <v>12</v>
      </c>
      <c r="C18" s="27">
        <v>160725</v>
      </c>
      <c r="D18" s="27">
        <v>114879</v>
      </c>
      <c r="E18" s="29">
        <v>71.475501633224454</v>
      </c>
    </row>
    <row r="19" spans="2:5" ht="15.75" customHeight="1" x14ac:dyDescent="0.2">
      <c r="B19" s="30" t="s">
        <v>13</v>
      </c>
      <c r="C19" s="31">
        <v>47838</v>
      </c>
      <c r="D19" s="31">
        <v>17104</v>
      </c>
      <c r="E19" s="32">
        <v>35.75400309377482</v>
      </c>
    </row>
    <row r="20" spans="2:5" ht="15.75" customHeight="1" x14ac:dyDescent="0.2">
      <c r="B20" s="30" t="s">
        <v>14</v>
      </c>
      <c r="C20" s="31">
        <v>2007</v>
      </c>
      <c r="D20" s="31">
        <v>656</v>
      </c>
      <c r="E20" s="32">
        <v>32.685600398604883</v>
      </c>
    </row>
    <row r="21" spans="2:5" ht="15.75" customHeight="1" x14ac:dyDescent="0.2">
      <c r="B21" s="30" t="s">
        <v>15</v>
      </c>
      <c r="C21" s="31">
        <v>110880</v>
      </c>
      <c r="D21" s="31">
        <v>97119</v>
      </c>
      <c r="E21" s="32">
        <v>87.589285714285708</v>
      </c>
    </row>
    <row r="22" spans="2:5" s="4" customFormat="1" ht="15.75" customHeight="1" x14ac:dyDescent="0.2">
      <c r="B22" s="26" t="s">
        <v>16</v>
      </c>
      <c r="C22" s="27">
        <v>77470</v>
      </c>
      <c r="D22" s="27">
        <v>23008</v>
      </c>
      <c r="E22" s="28">
        <v>29.699238414870273</v>
      </c>
    </row>
    <row r="23" spans="2:5" s="8" customFormat="1" ht="15.75" customHeight="1" x14ac:dyDescent="0.2">
      <c r="B23" s="30" t="s">
        <v>17</v>
      </c>
      <c r="C23" s="31">
        <v>2046</v>
      </c>
      <c r="D23" s="31">
        <v>231</v>
      </c>
      <c r="E23" s="33">
        <v>11.29032258064516</v>
      </c>
    </row>
    <row r="24" spans="2:5" s="8" customFormat="1" ht="15.75" customHeight="1" x14ac:dyDescent="0.2">
      <c r="B24" s="30" t="s">
        <v>18</v>
      </c>
      <c r="C24" s="31">
        <v>75424</v>
      </c>
      <c r="D24" s="31">
        <v>22777</v>
      </c>
      <c r="E24" s="33">
        <v>30.198610521849812</v>
      </c>
    </row>
    <row r="25" spans="2:5" s="4" customFormat="1" ht="15.75" customHeight="1" x14ac:dyDescent="0.2">
      <c r="B25" s="26" t="s">
        <v>19</v>
      </c>
      <c r="C25" s="27">
        <v>5894006</v>
      </c>
      <c r="D25" s="27">
        <v>5717224</v>
      </c>
      <c r="E25" s="28">
        <v>97.000647776741317</v>
      </c>
    </row>
    <row r="26" spans="2:5" s="4" customFormat="1" ht="15.75" customHeight="1" x14ac:dyDescent="0.2">
      <c r="B26" s="26" t="s">
        <v>20</v>
      </c>
      <c r="C26" s="27">
        <v>541415</v>
      </c>
      <c r="D26" s="27">
        <v>377407</v>
      </c>
      <c r="E26" s="28">
        <v>69.707525650379097</v>
      </c>
    </row>
    <row r="27" spans="2:5" s="8" customFormat="1" ht="15.75" customHeight="1" x14ac:dyDescent="0.2">
      <c r="B27" s="30" t="s">
        <v>21</v>
      </c>
      <c r="C27" s="31">
        <v>533056</v>
      </c>
      <c r="D27" s="31">
        <v>371763</v>
      </c>
      <c r="E27" s="33">
        <v>69.741828250690361</v>
      </c>
    </row>
    <row r="28" spans="2:5" s="8" customFormat="1" ht="15.75" customHeight="1" x14ac:dyDescent="0.2">
      <c r="B28" s="30" t="s">
        <v>22</v>
      </c>
      <c r="C28" s="31">
        <v>8359</v>
      </c>
      <c r="D28" s="31">
        <v>5644</v>
      </c>
      <c r="E28" s="33">
        <v>67.52003828209115</v>
      </c>
    </row>
    <row r="29" spans="2:5" s="4" customFormat="1" ht="15.75" customHeight="1" x14ac:dyDescent="0.2">
      <c r="B29" s="26" t="s">
        <v>23</v>
      </c>
      <c r="C29" s="27">
        <v>5333747</v>
      </c>
      <c r="D29" s="27">
        <v>5322273</v>
      </c>
      <c r="E29" s="28">
        <v>99.784879185308185</v>
      </c>
    </row>
    <row r="30" spans="2:5" s="8" customFormat="1" ht="15.75" customHeight="1" x14ac:dyDescent="0.2">
      <c r="B30" s="30" t="s">
        <v>24</v>
      </c>
      <c r="C30" s="31">
        <v>5275443</v>
      </c>
      <c r="D30" s="31">
        <v>5264808</v>
      </c>
      <c r="E30" s="33">
        <v>99.798405555704036</v>
      </c>
    </row>
    <row r="31" spans="2:5" s="8" customFormat="1" ht="15.75" customHeight="1" x14ac:dyDescent="0.2">
      <c r="B31" s="30" t="s">
        <v>25</v>
      </c>
      <c r="C31" s="31">
        <v>53316</v>
      </c>
      <c r="D31" s="31">
        <v>53313</v>
      </c>
      <c r="E31" s="33">
        <v>99.994373171280671</v>
      </c>
    </row>
    <row r="32" spans="2:5" s="8" customFormat="1" ht="15.75" customHeight="1" x14ac:dyDescent="0.2">
      <c r="B32" s="30" t="s">
        <v>26</v>
      </c>
      <c r="C32" s="31">
        <v>48</v>
      </c>
      <c r="D32" s="31">
        <v>40</v>
      </c>
      <c r="E32" s="33">
        <v>83.333333333333343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4940</v>
      </c>
      <c r="D35" s="31">
        <v>4112</v>
      </c>
      <c r="E35" s="32">
        <v>83.238866396761139</v>
      </c>
    </row>
    <row r="36" spans="2:5" s="5" customFormat="1" ht="15.75" customHeight="1" x14ac:dyDescent="0.2">
      <c r="B36" s="26" t="s">
        <v>30</v>
      </c>
      <c r="C36" s="27">
        <v>18829</v>
      </c>
      <c r="D36" s="27">
        <v>17529</v>
      </c>
      <c r="E36" s="29">
        <v>93.0957565457539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15</v>
      </c>
      <c r="D38" s="27">
        <v>15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2813840</v>
      </c>
      <c r="D39" s="27">
        <v>2813840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217469</v>
      </c>
      <c r="D40" s="31">
        <v>217469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2591496</v>
      </c>
      <c r="D41" s="31">
        <v>2591496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4875</v>
      </c>
      <c r="D42" s="31">
        <v>4875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60270</v>
      </c>
      <c r="D43" s="27">
        <v>38453</v>
      </c>
      <c r="E43" s="28">
        <v>63.801227808196451</v>
      </c>
    </row>
    <row r="44" spans="2:5" s="4" customFormat="1" ht="15.75" customHeight="1" x14ac:dyDescent="0.2">
      <c r="B44" s="26" t="s">
        <v>38</v>
      </c>
      <c r="C44" s="27">
        <v>44687</v>
      </c>
      <c r="D44" s="27">
        <v>36841</v>
      </c>
      <c r="E44" s="28">
        <v>82.44232103296261</v>
      </c>
    </row>
    <row r="45" spans="2:5" s="4" customFormat="1" ht="15.75" customHeight="1" x14ac:dyDescent="0.2">
      <c r="B45" s="26" t="s">
        <v>39</v>
      </c>
      <c r="C45" s="27">
        <v>2413</v>
      </c>
      <c r="D45" s="27">
        <v>181</v>
      </c>
      <c r="E45" s="28">
        <v>7.5010360547036887</v>
      </c>
    </row>
    <row r="46" spans="2:5" s="4" customFormat="1" ht="15.75" customHeight="1" x14ac:dyDescent="0.2">
      <c r="B46" s="26" t="s">
        <v>40</v>
      </c>
      <c r="C46" s="27">
        <v>375731</v>
      </c>
      <c r="D46" s="27">
        <v>82932</v>
      </c>
      <c r="E46" s="28">
        <v>22.072173975530365</v>
      </c>
    </row>
    <row r="47" spans="2:5" s="4" customFormat="1" ht="15.75" customHeight="1" x14ac:dyDescent="0.2">
      <c r="B47" s="26" t="s">
        <v>41</v>
      </c>
      <c r="C47" s="27">
        <v>11264</v>
      </c>
      <c r="D47" s="27">
        <v>11264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11254</v>
      </c>
      <c r="D48" s="31">
        <v>11254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503</v>
      </c>
      <c r="D51" s="27">
        <v>499</v>
      </c>
      <c r="E51" s="28">
        <v>99.204771371769382</v>
      </c>
    </row>
    <row r="52" spans="2:5" s="4" customFormat="1" ht="15.75" customHeight="1" x14ac:dyDescent="0.2">
      <c r="B52" s="26" t="s">
        <v>46</v>
      </c>
      <c r="C52" s="27">
        <v>503</v>
      </c>
      <c r="D52" s="27">
        <v>499</v>
      </c>
      <c r="E52" s="28">
        <v>99.204771371769382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112767</v>
      </c>
      <c r="D61" s="27">
        <v>16019</v>
      </c>
      <c r="E61" s="28">
        <v>14.205396968971417</v>
      </c>
    </row>
    <row r="62" spans="2:5" s="4" customFormat="1" ht="15.75" customHeight="1" x14ac:dyDescent="0.2">
      <c r="B62" s="26" t="s">
        <v>56</v>
      </c>
      <c r="C62" s="27">
        <v>16898</v>
      </c>
      <c r="D62" s="27">
        <v>10115</v>
      </c>
      <c r="E62" s="28">
        <v>59.859154929577464</v>
      </c>
    </row>
    <row r="63" spans="2:5" s="8" customFormat="1" ht="15.75" customHeight="1" x14ac:dyDescent="0.2">
      <c r="B63" s="30" t="s">
        <v>57</v>
      </c>
      <c r="C63" s="31">
        <v>3584</v>
      </c>
      <c r="D63" s="31">
        <v>3584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7497</v>
      </c>
      <c r="D64" s="31">
        <v>714</v>
      </c>
      <c r="E64" s="33">
        <v>9.5238095238095237</v>
      </c>
    </row>
    <row r="65" spans="2:5" s="8" customFormat="1" ht="15.75" customHeight="1" x14ac:dyDescent="0.2">
      <c r="B65" s="30" t="s">
        <v>59</v>
      </c>
      <c r="C65" s="31">
        <v>5817</v>
      </c>
      <c r="D65" s="31">
        <v>5817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95869</v>
      </c>
      <c r="D66" s="27">
        <v>5904</v>
      </c>
      <c r="E66" s="28">
        <v>6.1584036549875352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89659</v>
      </c>
      <c r="D68" s="31">
        <v>2375</v>
      </c>
      <c r="E68" s="33">
        <v>2.6489253728013922</v>
      </c>
    </row>
    <row r="69" spans="2:5" s="8" customFormat="1" ht="15.75" customHeight="1" x14ac:dyDescent="0.2">
      <c r="B69" s="30" t="s">
        <v>63</v>
      </c>
      <c r="C69" s="31">
        <v>6210</v>
      </c>
      <c r="D69" s="31">
        <v>3529</v>
      </c>
      <c r="E69" s="33">
        <v>56.827697262479873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216211</v>
      </c>
      <c r="D71" s="27">
        <v>25353</v>
      </c>
      <c r="E71" s="28">
        <v>11.726045390845053</v>
      </c>
    </row>
    <row r="72" spans="2:5" s="8" customFormat="1" ht="15.75" customHeight="1" x14ac:dyDescent="0.2">
      <c r="B72" s="34" t="s">
        <v>66</v>
      </c>
      <c r="C72" s="35">
        <v>2171</v>
      </c>
      <c r="D72" s="35">
        <v>1091</v>
      </c>
      <c r="E72" s="33">
        <v>50.253339474896364</v>
      </c>
    </row>
    <row r="73" spans="2:5" s="8" customFormat="1" ht="15.75" customHeight="1" x14ac:dyDescent="0.2">
      <c r="B73" s="34" t="s">
        <v>67</v>
      </c>
      <c r="C73" s="35">
        <v>4356</v>
      </c>
      <c r="D73" s="35">
        <v>1305</v>
      </c>
      <c r="E73" s="33">
        <v>29.958677685950413</v>
      </c>
    </row>
    <row r="74" spans="2:5" s="8" customFormat="1" ht="15.75" customHeight="1" x14ac:dyDescent="0.2">
      <c r="B74" s="34" t="s">
        <v>68</v>
      </c>
      <c r="C74" s="35">
        <v>7077</v>
      </c>
      <c r="D74" s="35">
        <v>2003</v>
      </c>
      <c r="E74" s="33">
        <v>28.302953228769251</v>
      </c>
    </row>
    <row r="75" spans="2:5" s="8" customFormat="1" ht="15.75" customHeight="1" x14ac:dyDescent="0.2">
      <c r="B75" s="34" t="s">
        <v>69</v>
      </c>
      <c r="C75" s="35">
        <v>169751</v>
      </c>
      <c r="D75" s="35">
        <v>5208</v>
      </c>
      <c r="E75" s="33">
        <v>3.0680231633392436</v>
      </c>
    </row>
    <row r="76" spans="2:5" s="8" customFormat="1" ht="15.75" customHeight="1" x14ac:dyDescent="0.2">
      <c r="B76" s="34" t="s">
        <v>70</v>
      </c>
      <c r="C76" s="35">
        <v>23530</v>
      </c>
      <c r="D76" s="35">
        <v>13498</v>
      </c>
      <c r="E76" s="33">
        <v>57.365065873353174</v>
      </c>
    </row>
    <row r="77" spans="2:5" s="8" customFormat="1" ht="15.75" customHeight="1" x14ac:dyDescent="0.2">
      <c r="B77" s="34" t="s">
        <v>71</v>
      </c>
      <c r="C77" s="35">
        <v>9326</v>
      </c>
      <c r="D77" s="35">
        <v>2248</v>
      </c>
      <c r="E77" s="33">
        <v>24.104653656444349</v>
      </c>
    </row>
    <row r="78" spans="2:5" s="5" customFormat="1" ht="15.75" customHeight="1" x14ac:dyDescent="0.2">
      <c r="B78" s="26" t="s">
        <v>72</v>
      </c>
      <c r="C78" s="27">
        <v>2390</v>
      </c>
      <c r="D78" s="27">
        <v>2352</v>
      </c>
      <c r="E78" s="28">
        <v>98.410041841004187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2352</v>
      </c>
      <c r="D81" s="31">
        <v>2352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32596</v>
      </c>
      <c r="D87" s="27">
        <v>27445</v>
      </c>
      <c r="E87" s="28">
        <v>84.197447539575407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724</v>
      </c>
      <c r="D90" s="31">
        <v>724</v>
      </c>
      <c r="E90" s="33">
        <v>100</v>
      </c>
    </row>
    <row r="91" spans="2:5" ht="15.75" customHeight="1" x14ac:dyDescent="0.2">
      <c r="B91" s="30" t="s">
        <v>85</v>
      </c>
      <c r="C91" s="31">
        <v>6361</v>
      </c>
      <c r="D91" s="31">
        <v>6277</v>
      </c>
      <c r="E91" s="33">
        <v>98.679452916208149</v>
      </c>
    </row>
    <row r="92" spans="2:5" ht="15.75" customHeight="1" x14ac:dyDescent="0.2">
      <c r="B92" s="30" t="s">
        <v>86</v>
      </c>
      <c r="C92" s="31">
        <v>255</v>
      </c>
      <c r="D92" s="31">
        <v>255</v>
      </c>
      <c r="E92" s="33">
        <v>100</v>
      </c>
    </row>
    <row r="93" spans="2:5" ht="15.75" customHeight="1" x14ac:dyDescent="0.2">
      <c r="B93" s="30" t="s">
        <v>87</v>
      </c>
      <c r="C93" s="31">
        <v>2965</v>
      </c>
      <c r="D93" s="31">
        <v>2965</v>
      </c>
      <c r="E93" s="33">
        <v>100</v>
      </c>
    </row>
    <row r="94" spans="2:5" ht="15.75" customHeight="1" x14ac:dyDescent="0.2">
      <c r="B94" s="30" t="s">
        <v>88</v>
      </c>
      <c r="C94" s="31">
        <v>22291</v>
      </c>
      <c r="D94" s="31">
        <v>17224</v>
      </c>
      <c r="E94" s="33">
        <v>77.268852900273657</v>
      </c>
    </row>
    <row r="95" spans="2:5" s="5" customFormat="1" ht="15.75" customHeight="1" x14ac:dyDescent="0.2">
      <c r="B95" s="26" t="s">
        <v>89</v>
      </c>
      <c r="C95" s="27">
        <v>1101</v>
      </c>
      <c r="D95" s="27">
        <v>1101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1089</v>
      </c>
      <c r="D96" s="27">
        <v>1089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1040</v>
      </c>
      <c r="D100" s="31">
        <v>1040</v>
      </c>
      <c r="E100" s="38">
        <v>100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12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4</v>
      </c>
      <c r="D106" s="27">
        <v>4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4</v>
      </c>
      <c r="D112" s="27">
        <v>4</v>
      </c>
      <c r="E112" s="37">
        <v>100</v>
      </c>
    </row>
  </sheetData>
  <phoneticPr fontId="0" type="noConversion"/>
  <hyperlinks>
    <hyperlink ref="C4" location="Ocak!A1" display="Ocak" xr:uid="{1529BF6A-FAAB-47A3-BA4E-B7AA26E6D3B2}"/>
    <hyperlink ref="D4" location="Şubat!A1" display="Şubat" xr:uid="{24BAB95D-8B96-49D8-9E07-35570A2365A3}"/>
    <hyperlink ref="E4" location="Mart!A1" display="Mart" xr:uid="{CE287AE5-3B9D-46C8-9221-23495E99A8E6}"/>
    <hyperlink ref="C5" location="Nisan!A1" display="Nisan" xr:uid="{7F64F728-A8B1-416C-889C-A960BE2E65EB}"/>
    <hyperlink ref="D5" location="Mayıs!A1" display="Mayıs" xr:uid="{AF6192BA-25E2-45E4-BAE3-C65905488314}"/>
    <hyperlink ref="E5" location="Haziran!A1" display="Haziran" xr:uid="{F37B6D97-BBD2-4BC3-9F9F-27CC65666F33}"/>
    <hyperlink ref="C6" location="Temmuz!A1" display="Temmuz" xr:uid="{9638B7CF-139C-4BF4-8BFC-72D3B118B072}"/>
    <hyperlink ref="D6" location="Ağustos!A1" display="Ağustos" xr:uid="{249560B5-63E4-4EB3-95B5-C8FB23618964}"/>
    <hyperlink ref="E6" location="Eylül!A1" display="Eylül" xr:uid="{E7BF41F8-8B9A-4131-864B-329C662051DA}"/>
    <hyperlink ref="C7" location="Ekim!A1" display="Ekim" xr:uid="{2AB227D7-3794-44FC-ADB6-AB1C15024C8A}"/>
    <hyperlink ref="D7" location="Kasım!A1" display="Kasım" xr:uid="{5BF99826-8622-463C-8705-AABBEE70D01E}"/>
    <hyperlink ref="E7" location="Aralık!A1" display="Aralık" xr:uid="{31D229BB-FB5A-460E-B376-DC29904B63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95D3-9D2A-4F67-BE85-DFF693ABC99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8295148</v>
      </c>
      <c r="D10" s="27">
        <v>7498347</v>
      </c>
      <c r="E10" s="28">
        <v>90.394372710408547</v>
      </c>
    </row>
    <row r="11" spans="2:7" s="5" customFormat="1" ht="15.75" customHeight="1" x14ac:dyDescent="0.2">
      <c r="B11" s="26" t="s">
        <v>5</v>
      </c>
      <c r="C11" s="27">
        <v>7936220</v>
      </c>
      <c r="D11" s="27">
        <v>7428911</v>
      </c>
      <c r="E11" s="29">
        <v>93.607674686437619</v>
      </c>
    </row>
    <row r="12" spans="2:7" s="5" customFormat="1" ht="15.75" customHeight="1" x14ac:dyDescent="0.2">
      <c r="B12" s="26" t="s">
        <v>6</v>
      </c>
      <c r="C12" s="27">
        <v>619235</v>
      </c>
      <c r="D12" s="27">
        <v>367253</v>
      </c>
      <c r="E12" s="29">
        <v>59.307532681453736</v>
      </c>
      <c r="G12" s="6"/>
    </row>
    <row r="13" spans="2:7" s="5" customFormat="1" ht="15.75" customHeight="1" x14ac:dyDescent="0.2">
      <c r="B13" s="26" t="s">
        <v>7</v>
      </c>
      <c r="C13" s="27">
        <v>444812</v>
      </c>
      <c r="D13" s="27">
        <v>251483</v>
      </c>
      <c r="E13" s="29">
        <v>56.536918968013453</v>
      </c>
    </row>
    <row r="14" spans="2:7" ht="15.75" customHeight="1" x14ac:dyDescent="0.2">
      <c r="B14" s="30" t="s">
        <v>8</v>
      </c>
      <c r="C14" s="31">
        <v>47579</v>
      </c>
      <c r="D14" s="31">
        <v>10563</v>
      </c>
      <c r="E14" s="32">
        <v>22.200971016624983</v>
      </c>
    </row>
    <row r="15" spans="2:7" ht="15.75" customHeight="1" x14ac:dyDescent="0.2">
      <c r="B15" s="30" t="s">
        <v>9</v>
      </c>
      <c r="C15" s="31">
        <v>3780</v>
      </c>
      <c r="D15" s="31">
        <v>1326</v>
      </c>
      <c r="E15" s="32">
        <v>35.079365079365076</v>
      </c>
    </row>
    <row r="16" spans="2:7" ht="15.75" customHeight="1" x14ac:dyDescent="0.2">
      <c r="B16" s="30" t="s">
        <v>10</v>
      </c>
      <c r="C16" s="31">
        <v>377487</v>
      </c>
      <c r="D16" s="31">
        <v>228471</v>
      </c>
      <c r="E16" s="32">
        <v>60.524203482504035</v>
      </c>
    </row>
    <row r="17" spans="2:5" ht="15.75" customHeight="1" x14ac:dyDescent="0.2">
      <c r="B17" s="30" t="s">
        <v>11</v>
      </c>
      <c r="C17" s="31">
        <v>15966</v>
      </c>
      <c r="D17" s="31">
        <v>11123</v>
      </c>
      <c r="E17" s="32">
        <v>69.666791932857322</v>
      </c>
    </row>
    <row r="18" spans="2:5" s="5" customFormat="1" ht="15.75" customHeight="1" x14ac:dyDescent="0.2">
      <c r="B18" s="26" t="s">
        <v>12</v>
      </c>
      <c r="C18" s="27">
        <v>174423</v>
      </c>
      <c r="D18" s="27">
        <v>115770</v>
      </c>
      <c r="E18" s="29">
        <v>66.373127397189592</v>
      </c>
    </row>
    <row r="19" spans="2:5" ht="15.75" customHeight="1" x14ac:dyDescent="0.2">
      <c r="B19" s="30" t="s">
        <v>13</v>
      </c>
      <c r="C19" s="31">
        <v>47779</v>
      </c>
      <c r="D19" s="31">
        <v>16229</v>
      </c>
      <c r="E19" s="32">
        <v>33.966805500324412</v>
      </c>
    </row>
    <row r="20" spans="2:5" ht="15.75" customHeight="1" x14ac:dyDescent="0.2">
      <c r="B20" s="30" t="s">
        <v>14</v>
      </c>
      <c r="C20" s="31">
        <v>1798</v>
      </c>
      <c r="D20" s="31">
        <v>466</v>
      </c>
      <c r="E20" s="32">
        <v>25.917686318131256</v>
      </c>
    </row>
    <row r="21" spans="2:5" ht="15.75" customHeight="1" x14ac:dyDescent="0.2">
      <c r="B21" s="30" t="s">
        <v>15</v>
      </c>
      <c r="C21" s="31">
        <v>124846</v>
      </c>
      <c r="D21" s="31">
        <v>99075</v>
      </c>
      <c r="E21" s="32">
        <v>79.357768771126018</v>
      </c>
    </row>
    <row r="22" spans="2:5" s="4" customFormat="1" ht="15.75" customHeight="1" x14ac:dyDescent="0.2">
      <c r="B22" s="26" t="s">
        <v>16</v>
      </c>
      <c r="C22" s="27">
        <v>75726</v>
      </c>
      <c r="D22" s="27">
        <v>21309</v>
      </c>
      <c r="E22" s="28">
        <v>28.139608588859836</v>
      </c>
    </row>
    <row r="23" spans="2:5" s="8" customFormat="1" ht="15.75" customHeight="1" x14ac:dyDescent="0.2">
      <c r="B23" s="30" t="s">
        <v>17</v>
      </c>
      <c r="C23" s="31">
        <v>1255</v>
      </c>
      <c r="D23" s="31">
        <v>99</v>
      </c>
      <c r="E23" s="33">
        <v>7.8884462151394423</v>
      </c>
    </row>
    <row r="24" spans="2:5" s="8" customFormat="1" ht="15.75" customHeight="1" x14ac:dyDescent="0.2">
      <c r="B24" s="30" t="s">
        <v>18</v>
      </c>
      <c r="C24" s="31">
        <v>74471</v>
      </c>
      <c r="D24" s="31">
        <v>21210</v>
      </c>
      <c r="E24" s="33">
        <v>28.480885176780223</v>
      </c>
    </row>
    <row r="25" spans="2:5" s="4" customFormat="1" ht="15.75" customHeight="1" x14ac:dyDescent="0.2">
      <c r="B25" s="26" t="s">
        <v>19</v>
      </c>
      <c r="C25" s="27">
        <v>4893720</v>
      </c>
      <c r="D25" s="27">
        <v>4724274</v>
      </c>
      <c r="E25" s="28">
        <v>96.537480689536793</v>
      </c>
    </row>
    <row r="26" spans="2:5" s="4" customFormat="1" ht="15.75" customHeight="1" x14ac:dyDescent="0.2">
      <c r="B26" s="26" t="s">
        <v>20</v>
      </c>
      <c r="C26" s="27">
        <v>507640</v>
      </c>
      <c r="D26" s="27">
        <v>349324</v>
      </c>
      <c r="E26" s="28">
        <v>68.81333228272004</v>
      </c>
    </row>
    <row r="27" spans="2:5" s="8" customFormat="1" ht="15.75" customHeight="1" x14ac:dyDescent="0.2">
      <c r="B27" s="30" t="s">
        <v>21</v>
      </c>
      <c r="C27" s="31">
        <v>500587</v>
      </c>
      <c r="D27" s="31">
        <v>344712</v>
      </c>
      <c r="E27" s="33">
        <v>68.861556532630701</v>
      </c>
    </row>
    <row r="28" spans="2:5" s="8" customFormat="1" ht="15.75" customHeight="1" x14ac:dyDescent="0.2">
      <c r="B28" s="30" t="s">
        <v>22</v>
      </c>
      <c r="C28" s="31">
        <v>7053</v>
      </c>
      <c r="D28" s="31">
        <v>4612</v>
      </c>
      <c r="E28" s="33">
        <v>65.390613923153268</v>
      </c>
    </row>
    <row r="29" spans="2:5" s="4" customFormat="1" ht="15.75" customHeight="1" x14ac:dyDescent="0.2">
      <c r="B29" s="26" t="s">
        <v>23</v>
      </c>
      <c r="C29" s="27">
        <v>4370461</v>
      </c>
      <c r="D29" s="27">
        <v>4360668</v>
      </c>
      <c r="E29" s="28">
        <v>99.775927528011337</v>
      </c>
    </row>
    <row r="30" spans="2:5" s="8" customFormat="1" ht="15.75" customHeight="1" x14ac:dyDescent="0.2">
      <c r="B30" s="30" t="s">
        <v>24</v>
      </c>
      <c r="C30" s="31">
        <v>4322502</v>
      </c>
      <c r="D30" s="31">
        <v>4313256</v>
      </c>
      <c r="E30" s="33">
        <v>99.786096108226204</v>
      </c>
    </row>
    <row r="31" spans="2:5" s="8" customFormat="1" ht="15.75" customHeight="1" x14ac:dyDescent="0.2">
      <c r="B31" s="30" t="s">
        <v>25</v>
      </c>
      <c r="C31" s="31">
        <v>45450</v>
      </c>
      <c r="D31" s="31">
        <v>45444</v>
      </c>
      <c r="E31" s="33">
        <v>99.986798679867988</v>
      </c>
    </row>
    <row r="32" spans="2:5" s="8" customFormat="1" ht="15.75" customHeight="1" x14ac:dyDescent="0.2">
      <c r="B32" s="30" t="s">
        <v>26</v>
      </c>
      <c r="C32" s="31">
        <v>40</v>
      </c>
      <c r="D32" s="31">
        <v>31</v>
      </c>
      <c r="E32" s="33">
        <v>77.5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2469</v>
      </c>
      <c r="D35" s="31">
        <v>1937</v>
      </c>
      <c r="E35" s="32">
        <v>78.452814904819775</v>
      </c>
    </row>
    <row r="36" spans="2:5" s="5" customFormat="1" ht="15.75" customHeight="1" x14ac:dyDescent="0.2">
      <c r="B36" s="26" t="s">
        <v>30</v>
      </c>
      <c r="C36" s="27">
        <v>15601</v>
      </c>
      <c r="D36" s="27">
        <v>14264</v>
      </c>
      <c r="E36" s="29">
        <v>91.430036536119474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18</v>
      </c>
      <c r="D38" s="27">
        <v>18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2254700</v>
      </c>
      <c r="D39" s="27">
        <v>2254700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176852</v>
      </c>
      <c r="D40" s="31">
        <v>176852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2074070</v>
      </c>
      <c r="D41" s="31">
        <v>2074070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3778</v>
      </c>
      <c r="D42" s="31">
        <v>3778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54179</v>
      </c>
      <c r="D43" s="27">
        <v>32889</v>
      </c>
      <c r="E43" s="28">
        <v>60.704331936728252</v>
      </c>
    </row>
    <row r="44" spans="2:5" s="4" customFormat="1" ht="15.75" customHeight="1" x14ac:dyDescent="0.2">
      <c r="B44" s="26" t="s">
        <v>38</v>
      </c>
      <c r="C44" s="27">
        <v>36301</v>
      </c>
      <c r="D44" s="27">
        <v>28371</v>
      </c>
      <c r="E44" s="28">
        <v>78.154871766618001</v>
      </c>
    </row>
    <row r="45" spans="2:5" s="4" customFormat="1" ht="15.75" customHeight="1" x14ac:dyDescent="0.2">
      <c r="B45" s="26" t="s">
        <v>39</v>
      </c>
      <c r="C45" s="27">
        <v>2359</v>
      </c>
      <c r="D45" s="27">
        <v>115</v>
      </c>
      <c r="E45" s="28">
        <v>4.8749470114455278</v>
      </c>
    </row>
    <row r="46" spans="2:5" s="4" customFormat="1" ht="15.75" customHeight="1" x14ac:dyDescent="0.2">
      <c r="B46" s="26" t="s">
        <v>40</v>
      </c>
      <c r="C46" s="27">
        <v>358039</v>
      </c>
      <c r="D46" s="27">
        <v>68546</v>
      </c>
      <c r="E46" s="28">
        <v>19.144841763048159</v>
      </c>
    </row>
    <row r="47" spans="2:5" s="4" customFormat="1" ht="15.75" customHeight="1" x14ac:dyDescent="0.2">
      <c r="B47" s="26" t="s">
        <v>41</v>
      </c>
      <c r="C47" s="27">
        <v>9377</v>
      </c>
      <c r="D47" s="27">
        <v>9377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9367</v>
      </c>
      <c r="D48" s="31">
        <v>9367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76</v>
      </c>
      <c r="D51" s="27">
        <v>73</v>
      </c>
      <c r="E51" s="28">
        <v>96.05263157894737</v>
      </c>
    </row>
    <row r="52" spans="2:5" s="4" customFormat="1" ht="15.75" customHeight="1" x14ac:dyDescent="0.2">
      <c r="B52" s="26" t="s">
        <v>46</v>
      </c>
      <c r="C52" s="27">
        <v>76</v>
      </c>
      <c r="D52" s="27">
        <v>73</v>
      </c>
      <c r="E52" s="28">
        <v>96.05263157894737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110619</v>
      </c>
      <c r="D61" s="27">
        <v>14476</v>
      </c>
      <c r="E61" s="28">
        <v>13.08635948616422</v>
      </c>
    </row>
    <row r="62" spans="2:5" s="4" customFormat="1" ht="15.75" customHeight="1" x14ac:dyDescent="0.2">
      <c r="B62" s="26" t="s">
        <v>56</v>
      </c>
      <c r="C62" s="27">
        <v>15688</v>
      </c>
      <c r="D62" s="27">
        <v>9004</v>
      </c>
      <c r="E62" s="28">
        <v>57.394186639469659</v>
      </c>
    </row>
    <row r="63" spans="2:5" s="8" customFormat="1" ht="15.75" customHeight="1" x14ac:dyDescent="0.2">
      <c r="B63" s="30" t="s">
        <v>57</v>
      </c>
      <c r="C63" s="31">
        <v>2985</v>
      </c>
      <c r="D63" s="31">
        <v>2985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7320</v>
      </c>
      <c r="D64" s="31">
        <v>636</v>
      </c>
      <c r="E64" s="33">
        <v>8.6885245901639347</v>
      </c>
    </row>
    <row r="65" spans="2:5" s="8" customFormat="1" ht="15.75" customHeight="1" x14ac:dyDescent="0.2">
      <c r="B65" s="30" t="s">
        <v>59</v>
      </c>
      <c r="C65" s="31">
        <v>5383</v>
      </c>
      <c r="D65" s="31">
        <v>5383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94931</v>
      </c>
      <c r="D66" s="27">
        <v>5472</v>
      </c>
      <c r="E66" s="28">
        <v>5.7641866197554013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88863</v>
      </c>
      <c r="D68" s="31">
        <v>2086</v>
      </c>
      <c r="E68" s="33">
        <v>2.3474336900622306</v>
      </c>
    </row>
    <row r="69" spans="2:5" s="8" customFormat="1" ht="15.75" customHeight="1" x14ac:dyDescent="0.2">
      <c r="B69" s="30" t="s">
        <v>63</v>
      </c>
      <c r="C69" s="31">
        <v>6068</v>
      </c>
      <c r="D69" s="31">
        <v>3386</v>
      </c>
      <c r="E69" s="33">
        <v>55.800922874093608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209452</v>
      </c>
      <c r="D71" s="27">
        <v>21295</v>
      </c>
      <c r="E71" s="28">
        <v>10.167007237935183</v>
      </c>
    </row>
    <row r="72" spans="2:5" s="8" customFormat="1" ht="15.75" customHeight="1" x14ac:dyDescent="0.2">
      <c r="B72" s="34" t="s">
        <v>66</v>
      </c>
      <c r="C72" s="35">
        <v>1955</v>
      </c>
      <c r="D72" s="35">
        <v>922</v>
      </c>
      <c r="E72" s="33">
        <v>47.161125319693092</v>
      </c>
    </row>
    <row r="73" spans="2:5" s="8" customFormat="1" ht="15.75" customHeight="1" x14ac:dyDescent="0.2">
      <c r="B73" s="34" t="s">
        <v>67</v>
      </c>
      <c r="C73" s="35">
        <v>4059</v>
      </c>
      <c r="D73" s="35">
        <v>945</v>
      </c>
      <c r="E73" s="33">
        <v>23.281596452328159</v>
      </c>
    </row>
    <row r="74" spans="2:5" s="8" customFormat="1" ht="15.75" customHeight="1" x14ac:dyDescent="0.2">
      <c r="B74" s="34" t="s">
        <v>68</v>
      </c>
      <c r="C74" s="35">
        <v>6989</v>
      </c>
      <c r="D74" s="35">
        <v>1742</v>
      </c>
      <c r="E74" s="33">
        <v>24.924881957361571</v>
      </c>
    </row>
    <row r="75" spans="2:5" s="8" customFormat="1" ht="15.75" customHeight="1" x14ac:dyDescent="0.2">
      <c r="B75" s="34" t="s">
        <v>69</v>
      </c>
      <c r="C75" s="35">
        <v>169327</v>
      </c>
      <c r="D75" s="35">
        <v>4743</v>
      </c>
      <c r="E75" s="33">
        <v>2.8010890171089078</v>
      </c>
    </row>
    <row r="76" spans="2:5" s="8" customFormat="1" ht="15.75" customHeight="1" x14ac:dyDescent="0.2">
      <c r="B76" s="34" t="s">
        <v>70</v>
      </c>
      <c r="C76" s="35">
        <v>20248</v>
      </c>
      <c r="D76" s="35">
        <v>11229</v>
      </c>
      <c r="E76" s="33">
        <v>55.457329118925323</v>
      </c>
    </row>
    <row r="77" spans="2:5" s="8" customFormat="1" ht="15.75" customHeight="1" x14ac:dyDescent="0.2">
      <c r="B77" s="34" t="s">
        <v>71</v>
      </c>
      <c r="C77" s="35">
        <v>6874</v>
      </c>
      <c r="D77" s="35">
        <v>1714</v>
      </c>
      <c r="E77" s="33">
        <v>24.934535932499273</v>
      </c>
    </row>
    <row r="78" spans="2:5" s="5" customFormat="1" ht="15.75" customHeight="1" x14ac:dyDescent="0.2">
      <c r="B78" s="26" t="s">
        <v>72</v>
      </c>
      <c r="C78" s="27">
        <v>2059</v>
      </c>
      <c r="D78" s="27">
        <v>2021</v>
      </c>
      <c r="E78" s="28">
        <v>98.154443904808161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2021</v>
      </c>
      <c r="D81" s="31">
        <v>2021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26456</v>
      </c>
      <c r="D87" s="27">
        <v>21304</v>
      </c>
      <c r="E87" s="28">
        <v>80.526156637435747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590</v>
      </c>
      <c r="D90" s="31">
        <v>590</v>
      </c>
      <c r="E90" s="33">
        <v>100</v>
      </c>
    </row>
    <row r="91" spans="2:5" ht="15.75" customHeight="1" x14ac:dyDescent="0.2">
      <c r="B91" s="30" t="s">
        <v>85</v>
      </c>
      <c r="C91" s="31">
        <v>5177</v>
      </c>
      <c r="D91" s="31">
        <v>5114</v>
      </c>
      <c r="E91" s="33">
        <v>98.78307900328376</v>
      </c>
    </row>
    <row r="92" spans="2:5" ht="15.75" customHeight="1" x14ac:dyDescent="0.2">
      <c r="B92" s="30" t="s">
        <v>86</v>
      </c>
      <c r="C92" s="31">
        <v>193</v>
      </c>
      <c r="D92" s="31">
        <v>193</v>
      </c>
      <c r="E92" s="33">
        <v>100</v>
      </c>
    </row>
    <row r="93" spans="2:5" ht="15.75" customHeight="1" x14ac:dyDescent="0.2">
      <c r="B93" s="30" t="s">
        <v>87</v>
      </c>
      <c r="C93" s="31">
        <v>1870</v>
      </c>
      <c r="D93" s="31">
        <v>1870</v>
      </c>
      <c r="E93" s="33">
        <v>100</v>
      </c>
    </row>
    <row r="94" spans="2:5" ht="15.75" customHeight="1" x14ac:dyDescent="0.2">
      <c r="B94" s="30" t="s">
        <v>88</v>
      </c>
      <c r="C94" s="31">
        <v>18626</v>
      </c>
      <c r="D94" s="31">
        <v>13537</v>
      </c>
      <c r="E94" s="33">
        <v>72.67797702136798</v>
      </c>
    </row>
    <row r="95" spans="2:5" s="5" customFormat="1" ht="15.75" customHeight="1" x14ac:dyDescent="0.2">
      <c r="B95" s="26" t="s">
        <v>89</v>
      </c>
      <c r="C95" s="27">
        <v>885</v>
      </c>
      <c r="D95" s="27">
        <v>886</v>
      </c>
      <c r="E95" s="37">
        <v>100.11299435028249</v>
      </c>
    </row>
    <row r="96" spans="2:5" s="5" customFormat="1" ht="15.75" customHeight="1" x14ac:dyDescent="0.2">
      <c r="B96" s="26" t="s">
        <v>90</v>
      </c>
      <c r="C96" s="27">
        <v>882</v>
      </c>
      <c r="D96" s="27">
        <v>882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833</v>
      </c>
      <c r="D100" s="31">
        <v>833</v>
      </c>
      <c r="E100" s="38">
        <v>100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4</v>
      </c>
      <c r="E102" s="37">
        <v>133.33333333333331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4</v>
      </c>
      <c r="D106" s="27">
        <v>4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4</v>
      </c>
      <c r="D112" s="27">
        <v>4</v>
      </c>
      <c r="E112" s="37">
        <v>100</v>
      </c>
    </row>
  </sheetData>
  <phoneticPr fontId="0" type="noConversion"/>
  <hyperlinks>
    <hyperlink ref="C4" location="Ocak!A1" display="Ocak" xr:uid="{65DD2555-686A-4C28-BC19-C34C74391A74}"/>
    <hyperlink ref="D4" location="Şubat!A1" display="Şubat" xr:uid="{CE713A08-A1F2-4580-BBC0-B161F981C9F7}"/>
    <hyperlink ref="E4" location="Mart!A1" display="Mart" xr:uid="{15FAD418-B056-4FE3-BA8C-9A1A28FA16F7}"/>
    <hyperlink ref="C5" location="Nisan!A1" display="Nisan" xr:uid="{78D3A6EC-3173-4DD0-952C-9DE9DFBBE980}"/>
    <hyperlink ref="D5" location="Mayıs!A1" display="Mayıs" xr:uid="{AE8EDB9A-0361-4B64-93EE-7183BBD3E8F1}"/>
    <hyperlink ref="E5" location="Haziran!A1" display="Haziran" xr:uid="{EAED51C7-802E-478D-8D5F-B20FFC128E3D}"/>
    <hyperlink ref="C6" location="Temmuz!A1" display="Temmuz" xr:uid="{DCAB0CE8-542C-4CA5-BD89-A8C7936B4C81}"/>
    <hyperlink ref="D6" location="Ağustos!A1" display="Ağustos" xr:uid="{70052EC1-E63F-4E98-92DA-2ABAC5B7DA29}"/>
    <hyperlink ref="E6" location="Eylül!A1" display="Eylül" xr:uid="{DEE6A9C7-C4D3-4D3E-A103-2BDE9E70E00C}"/>
    <hyperlink ref="C7" location="Ekim!A1" display="Ekim" xr:uid="{D1EE4F8B-62C6-47E4-A176-A137DF993AF7}"/>
    <hyperlink ref="D7" location="Kasım!A1" display="Kasım" xr:uid="{C90498CF-6A18-428B-989C-CF2FC88F26EC}"/>
    <hyperlink ref="E7" location="Aralık!A1" display="Aralık" xr:uid="{460894A0-9B05-4017-BC21-2357D23E7F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265-A0FC-4DB1-9E0C-56220144FC9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6508314</v>
      </c>
      <c r="D10" s="27">
        <v>5706663</v>
      </c>
      <c r="E10" s="28">
        <v>87.68266251443923</v>
      </c>
    </row>
    <row r="11" spans="2:7" s="5" customFormat="1" ht="15.75" customHeight="1" x14ac:dyDescent="0.2">
      <c r="B11" s="26" t="s">
        <v>5</v>
      </c>
      <c r="C11" s="27">
        <v>6166317</v>
      </c>
      <c r="D11" s="27">
        <v>5649882</v>
      </c>
      <c r="E11" s="29">
        <v>91.624903487770737</v>
      </c>
    </row>
    <row r="12" spans="2:7" s="5" customFormat="1" ht="15.75" customHeight="1" x14ac:dyDescent="0.2">
      <c r="B12" s="26" t="s">
        <v>6</v>
      </c>
      <c r="C12" s="27">
        <v>508998</v>
      </c>
      <c r="D12" s="27">
        <v>245060</v>
      </c>
      <c r="E12" s="29">
        <v>48.145572281227039</v>
      </c>
      <c r="G12" s="6"/>
    </row>
    <row r="13" spans="2:7" s="5" customFormat="1" ht="15.75" customHeight="1" x14ac:dyDescent="0.2">
      <c r="B13" s="26" t="s">
        <v>7</v>
      </c>
      <c r="C13" s="27">
        <v>379417</v>
      </c>
      <c r="D13" s="27">
        <v>185192</v>
      </c>
      <c r="E13" s="29">
        <v>48.809621076546385</v>
      </c>
    </row>
    <row r="14" spans="2:7" ht="15.75" customHeight="1" x14ac:dyDescent="0.2">
      <c r="B14" s="30" t="s">
        <v>8</v>
      </c>
      <c r="C14" s="31">
        <v>45089</v>
      </c>
      <c r="D14" s="31">
        <v>9567</v>
      </c>
      <c r="E14" s="32">
        <v>21.218035441016657</v>
      </c>
    </row>
    <row r="15" spans="2:7" ht="15.75" customHeight="1" x14ac:dyDescent="0.2">
      <c r="B15" s="30" t="s">
        <v>9</v>
      </c>
      <c r="C15" s="31">
        <v>3749</v>
      </c>
      <c r="D15" s="31">
        <v>1244</v>
      </c>
      <c r="E15" s="32">
        <v>33.182181915177381</v>
      </c>
    </row>
    <row r="16" spans="2:7" ht="15.75" customHeight="1" x14ac:dyDescent="0.2">
      <c r="B16" s="30" t="s">
        <v>10</v>
      </c>
      <c r="C16" s="31">
        <v>315321</v>
      </c>
      <c r="D16" s="31">
        <v>167387</v>
      </c>
      <c r="E16" s="32">
        <v>53.084634388448592</v>
      </c>
    </row>
    <row r="17" spans="2:5" ht="15.75" customHeight="1" x14ac:dyDescent="0.2">
      <c r="B17" s="30" t="s">
        <v>11</v>
      </c>
      <c r="C17" s="31">
        <v>15258</v>
      </c>
      <c r="D17" s="31">
        <v>6994</v>
      </c>
      <c r="E17" s="32">
        <v>45.838248787521302</v>
      </c>
    </row>
    <row r="18" spans="2:5" s="5" customFormat="1" ht="15.75" customHeight="1" x14ac:dyDescent="0.2">
      <c r="B18" s="26" t="s">
        <v>12</v>
      </c>
      <c r="C18" s="27">
        <v>129581</v>
      </c>
      <c r="D18" s="27">
        <v>59868</v>
      </c>
      <c r="E18" s="29">
        <v>46.201217771123851</v>
      </c>
    </row>
    <row r="19" spans="2:5" ht="15.75" customHeight="1" x14ac:dyDescent="0.2">
      <c r="B19" s="30" t="s">
        <v>13</v>
      </c>
      <c r="C19" s="31">
        <v>48010</v>
      </c>
      <c r="D19" s="31">
        <v>-1033</v>
      </c>
      <c r="E19" s="32">
        <v>-2.151635076025828</v>
      </c>
    </row>
    <row r="20" spans="2:5" ht="15.75" customHeight="1" x14ac:dyDescent="0.2">
      <c r="B20" s="30" t="s">
        <v>14</v>
      </c>
      <c r="C20" s="31">
        <v>1765</v>
      </c>
      <c r="D20" s="31">
        <v>438</v>
      </c>
      <c r="E20" s="32">
        <v>24.81586402266289</v>
      </c>
    </row>
    <row r="21" spans="2:5" ht="15.75" customHeight="1" x14ac:dyDescent="0.2">
      <c r="B21" s="30" t="s">
        <v>15</v>
      </c>
      <c r="C21" s="31">
        <v>79806</v>
      </c>
      <c r="D21" s="31">
        <v>60463</v>
      </c>
      <c r="E21" s="32">
        <v>75.762473999448659</v>
      </c>
    </row>
    <row r="22" spans="2:5" s="4" customFormat="1" ht="15.75" customHeight="1" x14ac:dyDescent="0.2">
      <c r="B22" s="26" t="s">
        <v>16</v>
      </c>
      <c r="C22" s="27">
        <v>75080</v>
      </c>
      <c r="D22" s="27">
        <v>20142</v>
      </c>
      <c r="E22" s="28">
        <v>26.827384123601494</v>
      </c>
    </row>
    <row r="23" spans="2:5" s="8" customFormat="1" ht="15.75" customHeight="1" x14ac:dyDescent="0.2">
      <c r="B23" s="30" t="s">
        <v>17</v>
      </c>
      <c r="C23" s="31">
        <v>1243</v>
      </c>
      <c r="D23" s="31">
        <v>76</v>
      </c>
      <c r="E23" s="33">
        <v>6.1142397425583264</v>
      </c>
    </row>
    <row r="24" spans="2:5" s="8" customFormat="1" ht="15.75" customHeight="1" x14ac:dyDescent="0.2">
      <c r="B24" s="30" t="s">
        <v>18</v>
      </c>
      <c r="C24" s="31">
        <v>73837</v>
      </c>
      <c r="D24" s="31">
        <v>20066</v>
      </c>
      <c r="E24" s="33">
        <v>27.176077034549074</v>
      </c>
    </row>
    <row r="25" spans="2:5" s="4" customFormat="1" ht="15.75" customHeight="1" x14ac:dyDescent="0.2">
      <c r="B25" s="26" t="s">
        <v>19</v>
      </c>
      <c r="C25" s="27">
        <v>3860238</v>
      </c>
      <c r="D25" s="27">
        <v>3694311</v>
      </c>
      <c r="E25" s="28">
        <v>95.701638085527378</v>
      </c>
    </row>
    <row r="26" spans="2:5" s="4" customFormat="1" ht="15.75" customHeight="1" x14ac:dyDescent="0.2">
      <c r="B26" s="26" t="s">
        <v>20</v>
      </c>
      <c r="C26" s="27">
        <v>438324</v>
      </c>
      <c r="D26" s="27">
        <v>281179</v>
      </c>
      <c r="E26" s="28">
        <v>64.14866628338855</v>
      </c>
    </row>
    <row r="27" spans="2:5" s="8" customFormat="1" ht="15.75" customHeight="1" x14ac:dyDescent="0.2">
      <c r="B27" s="30" t="s">
        <v>21</v>
      </c>
      <c r="C27" s="31">
        <v>432220</v>
      </c>
      <c r="D27" s="31">
        <v>277711</v>
      </c>
      <c r="E27" s="33">
        <v>64.252232659293867</v>
      </c>
    </row>
    <row r="28" spans="2:5" s="8" customFormat="1" ht="15.75" customHeight="1" x14ac:dyDescent="0.2">
      <c r="B28" s="30" t="s">
        <v>22</v>
      </c>
      <c r="C28" s="31">
        <v>6104</v>
      </c>
      <c r="D28" s="31">
        <v>3468</v>
      </c>
      <c r="E28" s="33">
        <v>56.815203145478378</v>
      </c>
    </row>
    <row r="29" spans="2:5" s="4" customFormat="1" ht="15.75" customHeight="1" x14ac:dyDescent="0.2">
      <c r="B29" s="26" t="s">
        <v>23</v>
      </c>
      <c r="C29" s="27">
        <v>3409090</v>
      </c>
      <c r="D29" s="27">
        <v>3401663</v>
      </c>
      <c r="E29" s="28">
        <v>99.782141275237663</v>
      </c>
    </row>
    <row r="30" spans="2:5" s="8" customFormat="1" ht="15.75" customHeight="1" x14ac:dyDescent="0.2">
      <c r="B30" s="30" t="s">
        <v>24</v>
      </c>
      <c r="C30" s="31">
        <v>3374629</v>
      </c>
      <c r="D30" s="31">
        <v>3367519</v>
      </c>
      <c r="E30" s="33">
        <v>99.789310173059022</v>
      </c>
    </row>
    <row r="31" spans="2:5" s="8" customFormat="1" ht="15.75" customHeight="1" x14ac:dyDescent="0.2">
      <c r="B31" s="30" t="s">
        <v>25</v>
      </c>
      <c r="C31" s="31">
        <v>33438</v>
      </c>
      <c r="D31" s="31">
        <v>33394</v>
      </c>
      <c r="E31" s="33">
        <v>99.868413182606616</v>
      </c>
    </row>
    <row r="32" spans="2:5" s="8" customFormat="1" ht="15.75" customHeight="1" x14ac:dyDescent="0.2">
      <c r="B32" s="30" t="s">
        <v>26</v>
      </c>
      <c r="C32" s="31">
        <v>30</v>
      </c>
      <c r="D32" s="31">
        <v>21</v>
      </c>
      <c r="E32" s="33">
        <v>70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993</v>
      </c>
      <c r="D35" s="31">
        <v>729</v>
      </c>
      <c r="E35" s="32">
        <v>73.413897280966765</v>
      </c>
    </row>
    <row r="36" spans="2:5" s="5" customFormat="1" ht="15.75" customHeight="1" x14ac:dyDescent="0.2">
      <c r="B36" s="26" t="s">
        <v>30</v>
      </c>
      <c r="C36" s="27">
        <v>12808</v>
      </c>
      <c r="D36" s="27">
        <v>11453</v>
      </c>
      <c r="E36" s="29">
        <v>89.4206745783885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16</v>
      </c>
      <c r="D38" s="27">
        <v>16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1641617</v>
      </c>
      <c r="D39" s="27">
        <v>1641617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105424</v>
      </c>
      <c r="D40" s="31">
        <v>105424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1533378</v>
      </c>
      <c r="D41" s="31">
        <v>1533378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2815</v>
      </c>
      <c r="D42" s="31">
        <v>2815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47913</v>
      </c>
      <c r="D43" s="27">
        <v>26463</v>
      </c>
      <c r="E43" s="28">
        <v>55.231356834262101</v>
      </c>
    </row>
    <row r="44" spans="2:5" s="4" customFormat="1" ht="15.75" customHeight="1" x14ac:dyDescent="0.2">
      <c r="B44" s="26" t="s">
        <v>38</v>
      </c>
      <c r="C44" s="27">
        <v>30124</v>
      </c>
      <c r="D44" s="27">
        <v>22206</v>
      </c>
      <c r="E44" s="28">
        <v>73.715310051785949</v>
      </c>
    </row>
    <row r="45" spans="2:5" s="4" customFormat="1" ht="15.75" customHeight="1" x14ac:dyDescent="0.2">
      <c r="B45" s="26" t="s">
        <v>39</v>
      </c>
      <c r="C45" s="27">
        <v>2347</v>
      </c>
      <c r="D45" s="27">
        <v>83</v>
      </c>
      <c r="E45" s="28">
        <v>3.5364294844482314</v>
      </c>
    </row>
    <row r="46" spans="2:5" s="4" customFormat="1" ht="15.75" customHeight="1" x14ac:dyDescent="0.2">
      <c r="B46" s="26" t="s">
        <v>40</v>
      </c>
      <c r="C46" s="27">
        <v>341288</v>
      </c>
      <c r="D46" s="27">
        <v>56072</v>
      </c>
      <c r="E46" s="28">
        <v>16.429525796394834</v>
      </c>
    </row>
    <row r="47" spans="2:5" s="4" customFormat="1" ht="15.75" customHeight="1" x14ac:dyDescent="0.2">
      <c r="B47" s="26" t="s">
        <v>41</v>
      </c>
      <c r="C47" s="27">
        <v>7274</v>
      </c>
      <c r="D47" s="27">
        <v>7274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7267</v>
      </c>
      <c r="D48" s="31">
        <v>7267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61</v>
      </c>
      <c r="D51" s="27">
        <v>57</v>
      </c>
      <c r="E51" s="28">
        <v>93.442622950819683</v>
      </c>
    </row>
    <row r="52" spans="2:5" s="4" customFormat="1" ht="15.75" customHeight="1" x14ac:dyDescent="0.2">
      <c r="B52" s="26" t="s">
        <v>46</v>
      </c>
      <c r="C52" s="27">
        <v>61</v>
      </c>
      <c r="D52" s="27">
        <v>57</v>
      </c>
      <c r="E52" s="28">
        <v>93.442622950819683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107873</v>
      </c>
      <c r="D61" s="27">
        <v>12433</v>
      </c>
      <c r="E61" s="28">
        <v>11.525590277455896</v>
      </c>
    </row>
    <row r="62" spans="2:5" s="4" customFormat="1" ht="15.75" customHeight="1" x14ac:dyDescent="0.2">
      <c r="B62" s="26" t="s">
        <v>56</v>
      </c>
      <c r="C62" s="27">
        <v>14182</v>
      </c>
      <c r="D62" s="27">
        <v>7520</v>
      </c>
      <c r="E62" s="28">
        <v>53.024961218445924</v>
      </c>
    </row>
    <row r="63" spans="2:5" s="8" customFormat="1" ht="15.75" customHeight="1" x14ac:dyDescent="0.2">
      <c r="B63" s="30" t="s">
        <v>57</v>
      </c>
      <c r="C63" s="31">
        <v>2376</v>
      </c>
      <c r="D63" s="31">
        <v>2376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7121</v>
      </c>
      <c r="D64" s="31">
        <v>459</v>
      </c>
      <c r="E64" s="33">
        <v>6.4457239151804524</v>
      </c>
    </row>
    <row r="65" spans="2:5" s="8" customFormat="1" ht="15.75" customHeight="1" x14ac:dyDescent="0.2">
      <c r="B65" s="30" t="s">
        <v>59</v>
      </c>
      <c r="C65" s="31">
        <v>4685</v>
      </c>
      <c r="D65" s="31">
        <v>4685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93691</v>
      </c>
      <c r="D66" s="27">
        <v>4913</v>
      </c>
      <c r="E66" s="28">
        <v>5.2438334525194525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87846</v>
      </c>
      <c r="D68" s="31">
        <v>1750</v>
      </c>
      <c r="E68" s="33">
        <v>1.9921225781481229</v>
      </c>
    </row>
    <row r="69" spans="2:5" s="8" customFormat="1" ht="15.75" customHeight="1" x14ac:dyDescent="0.2">
      <c r="B69" s="30" t="s">
        <v>63</v>
      </c>
      <c r="C69" s="31">
        <v>5845</v>
      </c>
      <c r="D69" s="31">
        <v>3163</v>
      </c>
      <c r="E69" s="33">
        <v>54.114627887082975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201265</v>
      </c>
      <c r="D71" s="27">
        <v>16680</v>
      </c>
      <c r="E71" s="28">
        <v>8.2875810498596376</v>
      </c>
    </row>
    <row r="72" spans="2:5" s="8" customFormat="1" ht="15.75" customHeight="1" x14ac:dyDescent="0.2">
      <c r="B72" s="34" t="s">
        <v>66</v>
      </c>
      <c r="C72" s="35">
        <v>1775</v>
      </c>
      <c r="D72" s="35">
        <v>749</v>
      </c>
      <c r="E72" s="33">
        <v>42.197183098591552</v>
      </c>
    </row>
    <row r="73" spans="2:5" s="8" customFormat="1" ht="15.75" customHeight="1" x14ac:dyDescent="0.2">
      <c r="B73" s="34" t="s">
        <v>67</v>
      </c>
      <c r="C73" s="35">
        <v>3707</v>
      </c>
      <c r="D73" s="35">
        <v>589</v>
      </c>
      <c r="E73" s="33">
        <v>15.888858915565146</v>
      </c>
    </row>
    <row r="74" spans="2:5" s="8" customFormat="1" ht="15.75" customHeight="1" x14ac:dyDescent="0.2">
      <c r="B74" s="34" t="s">
        <v>68</v>
      </c>
      <c r="C74" s="35">
        <v>7146</v>
      </c>
      <c r="D74" s="35">
        <v>1491</v>
      </c>
      <c r="E74" s="33">
        <v>20.864819479429052</v>
      </c>
    </row>
    <row r="75" spans="2:5" s="8" customFormat="1" ht="15.75" customHeight="1" x14ac:dyDescent="0.2">
      <c r="B75" s="34" t="s">
        <v>69</v>
      </c>
      <c r="C75" s="35">
        <v>167336</v>
      </c>
      <c r="D75" s="35">
        <v>4436</v>
      </c>
      <c r="E75" s="33">
        <v>2.650953769661041</v>
      </c>
    </row>
    <row r="76" spans="2:5" s="8" customFormat="1" ht="15.75" customHeight="1" x14ac:dyDescent="0.2">
      <c r="B76" s="34" t="s">
        <v>70</v>
      </c>
      <c r="C76" s="35">
        <v>16719</v>
      </c>
      <c r="D76" s="35">
        <v>8267</v>
      </c>
      <c r="E76" s="33">
        <v>49.446737245050542</v>
      </c>
    </row>
    <row r="77" spans="2:5" s="8" customFormat="1" ht="15.75" customHeight="1" x14ac:dyDescent="0.2">
      <c r="B77" s="34" t="s">
        <v>71</v>
      </c>
      <c r="C77" s="35">
        <v>4582</v>
      </c>
      <c r="D77" s="35">
        <v>1148</v>
      </c>
      <c r="E77" s="33">
        <v>25.05456132693147</v>
      </c>
    </row>
    <row r="78" spans="2:5" s="5" customFormat="1" ht="15.75" customHeight="1" x14ac:dyDescent="0.2">
      <c r="B78" s="26" t="s">
        <v>72</v>
      </c>
      <c r="C78" s="27">
        <v>1803</v>
      </c>
      <c r="D78" s="27">
        <v>1765</v>
      </c>
      <c r="E78" s="28">
        <v>97.892401552967272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1765</v>
      </c>
      <c r="D81" s="31">
        <v>1765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79</v>
      </c>
      <c r="C85" s="31">
        <v>36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23012</v>
      </c>
      <c r="D87" s="27">
        <v>17863</v>
      </c>
      <c r="E87" s="28">
        <v>77.624717538675469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460</v>
      </c>
      <c r="D90" s="31">
        <v>460</v>
      </c>
      <c r="E90" s="33">
        <v>100</v>
      </c>
    </row>
    <row r="91" spans="2:5" ht="15.75" customHeight="1" x14ac:dyDescent="0.2">
      <c r="B91" s="30" t="s">
        <v>85</v>
      </c>
      <c r="C91" s="31">
        <v>4066</v>
      </c>
      <c r="D91" s="31">
        <v>4020</v>
      </c>
      <c r="E91" s="33">
        <v>98.868666994589276</v>
      </c>
    </row>
    <row r="92" spans="2:5" ht="15.75" customHeight="1" x14ac:dyDescent="0.2">
      <c r="B92" s="30" t="s">
        <v>86</v>
      </c>
      <c r="C92" s="31">
        <v>151</v>
      </c>
      <c r="D92" s="31">
        <v>151</v>
      </c>
      <c r="E92" s="33">
        <v>100</v>
      </c>
    </row>
    <row r="93" spans="2:5" ht="15.75" customHeight="1" x14ac:dyDescent="0.2">
      <c r="B93" s="30" t="s">
        <v>87</v>
      </c>
      <c r="C93" s="31">
        <v>2401</v>
      </c>
      <c r="D93" s="31">
        <v>2401</v>
      </c>
      <c r="E93" s="33">
        <v>100</v>
      </c>
    </row>
    <row r="94" spans="2:5" ht="15.75" customHeight="1" x14ac:dyDescent="0.2">
      <c r="B94" s="30" t="s">
        <v>88</v>
      </c>
      <c r="C94" s="31">
        <v>15934</v>
      </c>
      <c r="D94" s="31">
        <v>10831</v>
      </c>
      <c r="E94" s="33">
        <v>67.974143341282783</v>
      </c>
    </row>
    <row r="95" spans="2:5" s="5" customFormat="1" ht="15.75" customHeight="1" x14ac:dyDescent="0.2">
      <c r="B95" s="26" t="s">
        <v>89</v>
      </c>
      <c r="C95" s="27">
        <v>705</v>
      </c>
      <c r="D95" s="27">
        <v>705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702</v>
      </c>
      <c r="D96" s="27">
        <v>702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653</v>
      </c>
      <c r="D100" s="31">
        <v>653</v>
      </c>
      <c r="E100" s="38">
        <v>100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4</v>
      </c>
      <c r="D106" s="27">
        <v>4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4</v>
      </c>
      <c r="D112" s="27">
        <v>4</v>
      </c>
      <c r="E112" s="37"/>
    </row>
  </sheetData>
  <phoneticPr fontId="0" type="noConversion"/>
  <hyperlinks>
    <hyperlink ref="C4" location="Ocak!A1" display="Ocak" xr:uid="{0AA146B5-4149-4748-9886-F2B70EC5BD61}"/>
    <hyperlink ref="D4" location="Şubat!A1" display="Şubat" xr:uid="{E94EE56B-30CA-4C7A-95F3-D693A832A5A3}"/>
    <hyperlink ref="E4" location="Mart!A1" display="Mart" xr:uid="{3C0482E9-ADDE-44CC-989D-C3B164273204}"/>
    <hyperlink ref="C5" location="Nisan!A1" display="Nisan" xr:uid="{328FC457-A3A5-43DA-89EC-C835B8D9092A}"/>
    <hyperlink ref="D5" location="Mayıs!A1" display="Mayıs" xr:uid="{12AA508D-0259-4F97-BAC2-E9B3114D728F}"/>
    <hyperlink ref="E5" location="Haziran!A1" display="Haziran" xr:uid="{AF4E7335-E84B-4952-A4DF-AB4A87A7B3D4}"/>
    <hyperlink ref="C6" location="Temmuz!A1" display="Temmuz" xr:uid="{C939C18C-955D-4A58-B80E-35B3A1043A8D}"/>
    <hyperlink ref="D6" location="Ağustos!A1" display="Ağustos" xr:uid="{D0B0559E-68EC-4AD3-A5E1-4D9028F78CC9}"/>
    <hyperlink ref="E6" location="Eylül!A1" display="Eylül" xr:uid="{D8005639-8DD5-4E1B-A641-90EEA2C51016}"/>
    <hyperlink ref="C7" location="Ekim!A1" display="Ekim" xr:uid="{38AC62DF-50E2-422F-A27E-37DFCA1353AB}"/>
    <hyperlink ref="D7" location="Kasım!A1" display="Kasım" xr:uid="{A75D3F6B-DFFE-494F-9193-72F930EBAFB5}"/>
    <hyperlink ref="E7" location="Aralık!A1" display="Aralık" xr:uid="{B3319505-7D9D-48A5-9AAF-FE517612A8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2006-04-21T06:40:34Z</dcterms:created>
  <dcterms:modified xsi:type="dcterms:W3CDTF">2025-07-29T13:14:08Z</dcterms:modified>
</cp:coreProperties>
</file>