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7E178838-FAE2-4670-A1CF-915C35A0320E}" xr6:coauthVersionLast="47" xr6:coauthVersionMax="47" xr10:uidLastSave="{00000000-0000-0000-0000-000000000000}"/>
  <bookViews>
    <workbookView xWindow="-108" yWindow="-108" windowWidth="23256" windowHeight="12456" xr2:uid="{CC0AAA70-D0FC-47A2-8DF0-5BCD62C77BEF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i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{"'42  Konya'!$B$3:$D$105"}</definedName>
    <definedName name="HTML_Control" localSheetId="0" hidden="1">{"'42  Konya'!$B$3:$D$105"}</definedName>
    <definedName name="HTML_Control" localSheetId="2" hidden="1">{"'42  Konya'!$B$3:$D$105"}</definedName>
    <definedName name="HTML_Control" localSheetId="3" hidden="1">{"'42  Konya'!$B$3:$D$105"}</definedName>
    <definedName name="HTML_Control" localSheetId="6" hidden="1">{"'42  Konya'!$B$3:$D$105"}</definedName>
    <definedName name="HTML_Control" localSheetId="1" hidden="1">{"'42  Konya'!$B$3:$D$105"}</definedName>
    <definedName name="HTML_Control" localSheetId="9" hidden="1">{"'42  Konya'!$B$3:$D$105"}</definedName>
    <definedName name="HTML_Control" localSheetId="7" hidden="1">{"'42  Konya'!$B$3:$D$105"}</definedName>
    <definedName name="HTML_Control" localSheetId="8" hidden="1">{"'42  Konya'!$B$3:$D$105"}</definedName>
    <definedName name="HTML_Control" localSheetId="11" hidden="1">{"'42  Konya'!$B$3:$D$90"}</definedName>
    <definedName name="HTML_Control" localSheetId="10" hidden="1">{"'42  Konya'!$B$3:$D$90"}</definedName>
    <definedName name="HTML_Control" localSheetId="5" hidden="1">{"'42  Konya'!$B$3:$D$105"}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Settings\hersan.MUHASEBAT\Desktop\htm\42.htm"</definedName>
    <definedName name="HTML_PathFile" localSheetId="0" hidden="1">"C:\Documents and Settings\hersan.MUHASEBAT\Desktop\htm\42.htm"</definedName>
    <definedName name="HTML_PathFile" localSheetId="2" hidden="1">"C:\Documents and Settings\hersan.MUHASEBAT\Desktop\htm\42.htm"</definedName>
    <definedName name="HTML_PathFile" localSheetId="3" hidden="1">"C:\Documents and Settings\hersan.MUHASEBAT\Desktop\htm\42.htm"</definedName>
    <definedName name="HTML_PathFile" localSheetId="6" hidden="1">"C:\Documents and Settings\hersan.MUHASEBAT\Desktop\htm\42.htm"</definedName>
    <definedName name="HTML_PathFile" localSheetId="1" hidden="1">"C:\Documents and Settings\hersan.MUHASEBAT\Desktop\htm\42.htm"</definedName>
    <definedName name="HTML_PathFile" localSheetId="9" hidden="1">"\\M-pc-00000-20\il_2005_2006hazırlık\docs\42.htm"</definedName>
    <definedName name="HTML_PathFile" localSheetId="7" hidden="1">"C:\Documents and Settings\eakgonullu\Belgelerim\internet\docs\il_81\htm\42.htm"</definedName>
    <definedName name="HTML_PathFile" localSheetId="8" hidden="1">"C:\Documents and Settings\hersan\Belgelerim\int-hazırlık\htm\42.htm"</definedName>
    <definedName name="HTML_PathFile" localSheetId="11" hidden="1">"C:\Documents and Settings\hersan\Belgelerim\int-hazırlık\htm\42.htm"</definedName>
    <definedName name="HTML_PathFile" localSheetId="10" hidden="1">"\\M-pc-00000-20\il_2005_2006hazırlık\docs\htm\42.htm"</definedName>
    <definedName name="HTML_PathFile" localSheetId="5" hidden="1">"C:\Documents and Settings\hersan.MUHASEBAT\Desktop\htm\42.htm"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Mayis!$B$2:$E$94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Mayis!$B$2:$E$94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Mayis!$B:$E,Mayis!$2:$9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E38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49" i="8"/>
  <c r="E50" i="8"/>
  <c r="E52" i="8"/>
  <c r="E53" i="8"/>
  <c r="C54" i="8"/>
  <c r="C51" i="8" s="1"/>
  <c r="D54" i="8"/>
  <c r="D51" i="8" s="1"/>
  <c r="E51" i="8" s="1"/>
  <c r="D61" i="8"/>
  <c r="C62" i="8"/>
  <c r="C61" i="8" s="1"/>
  <c r="E61" i="8" s="1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C87" i="8"/>
  <c r="D87" i="8"/>
  <c r="E87" i="8" s="1"/>
  <c r="E90" i="8"/>
  <c r="E91" i="8"/>
  <c r="E92" i="8"/>
  <c r="E93" i="8"/>
  <c r="E94" i="8"/>
  <c r="C96" i="8"/>
  <c r="C95" i="8" s="1"/>
  <c r="D96" i="8"/>
  <c r="E96" i="8" s="1"/>
  <c r="E100" i="8"/>
  <c r="E101" i="8"/>
  <c r="E102" i="8"/>
  <c r="C103" i="8"/>
  <c r="D103" i="8"/>
  <c r="C107" i="8"/>
  <c r="C106" i="8" s="1"/>
  <c r="D107" i="8"/>
  <c r="D106" i="8" s="1"/>
  <c r="D46" i="8" l="1"/>
  <c r="D11" i="8"/>
  <c r="E12" i="8"/>
  <c r="C46" i="8"/>
  <c r="C11" i="8"/>
  <c r="D95" i="8"/>
  <c r="E95" i="8" s="1"/>
  <c r="C10" i="8" l="1"/>
  <c r="D10" i="8"/>
  <c r="E10" i="8" s="1"/>
  <c r="E11" i="8"/>
  <c r="E46" i="8"/>
</calcChain>
</file>

<file path=xl/sharedStrings.xml><?xml version="1.0" encoding="utf-8"?>
<sst xmlns="http://schemas.openxmlformats.org/spreadsheetml/2006/main" count="1416" uniqueCount="211">
  <si>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</si>
  <si>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</si>
  <si>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</si>
  <si>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</si>
  <si>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</si>
  <si>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</si>
  <si>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</si>
  <si>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</si>
  <si>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</si>
  <si>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</si>
  <si>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</si>
  <si>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</si>
  <si>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</si>
  <si>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</si>
  <si>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</si>
  <si>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</si>
  <si>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</si>
  <si>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</si>
  <si>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</si>
  <si>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</si>
  <si>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</si>
  <si>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</si>
  <si>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</si>
  <si>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</si>
  <si>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</si>
  <si>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</si>
  <si>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</si>
  <si>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</si>
  <si>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</si>
  <si>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</si>
  <si>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</si>
  <si>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</si>
  <si>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</si>
  <si>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</si>
  <si>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</si>
  <si>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</si>
  <si>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</si>
  <si>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</si>
  <si>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</si>
  <si>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</si>
  <si>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</si>
  <si>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</si>
  <si>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</si>
  <si>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</si>
  <si>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</si>
  <si>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</si>
  <si>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</si>
  <si>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</si>
  <si>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</si>
  <si>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</si>
  <si>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</si>
  <si>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</si>
  <si>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</si>
  <si>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</si>
  <si>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</si>
  <si>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</si>
  <si>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</si>
  <si>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</si>
  <si>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</si>
  <si>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</si>
  <si>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</si>
  <si>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</si>
  <si>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</si>
  <si>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</si>
  <si>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</si>
  <si>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</si>
  <si>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</si>
  <si>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</si>
  <si>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</si>
  <si>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</si>
  <si>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</si>
  <si>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</si>
  <si>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</si>
  <si>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</si>
  <si>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</si>
  <si>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</si>
  <si>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</si>
  <si>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</si>
  <si>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</si>
  <si>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</si>
  <si>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</si>
  <si>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</si>
  <si>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</si>
  <si>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</si>
  <si>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</si>
  <si>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</si>
  <si>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</si>
  <si>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</si>
  <si>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</si>
  <si>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</si>
  <si>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</si>
  <si>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</si>
  <si>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</si>
  <si>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</si>
  <si>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</si>
  <si>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</si>
  <si>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</si>
  <si>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</si>
  <si>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</si>
  <si>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</si>
  <si>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</si>
  <si>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</si>
  <si>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</si>
  <si>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</si>
  <si>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</si>
  <si>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</si>
  <si>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</si>
  <si>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KONYA İLİ GENEL  BÜTÇE GELİRLERİNİN TAHSİLATI, TAHAKKUKU VE TAHSİLATIN TAHAKKUKA  ORANI (KÜMÜLATİF) HAZİRAN 2006</t>
  </si>
  <si>
    <t>KONYA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</si>
  <si>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</si>
  <si>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</si>
  <si>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</si>
  <si>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</si>
  <si>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</si>
  <si>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</si>
  <si>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</si>
  <si>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</si>
  <si>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</si>
  <si>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</si>
  <si>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</si>
  <si>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</si>
  <si>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</si>
  <si>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</si>
  <si>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</si>
  <si>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</si>
  <si>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</si>
  <si>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</si>
  <si>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</si>
  <si>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</si>
  <si>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</si>
  <si>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</si>
  <si>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</si>
  <si>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</si>
  <si>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</si>
  <si>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</si>
  <si>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</si>
  <si>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</si>
  <si>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</si>
  <si>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</si>
  <si>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</si>
  <si>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</si>
  <si>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</si>
  <si>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</si>
  <si>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</si>
  <si>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</si>
  <si>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</si>
  <si>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</si>
  <si>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</si>
  <si>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</si>
  <si>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</si>
  <si>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</si>
  <si>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</si>
  <si>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</si>
  <si>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</si>
  <si>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</si>
  <si>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</si>
  <si>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</si>
  <si>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</si>
  <si>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</si>
  <si>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</si>
  <si>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</si>
  <si>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</si>
  <si>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</si>
  <si>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</si>
  <si>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</si>
  <si>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</si>
  <si>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</si>
  <si>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</si>
  <si>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</si>
  <si>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</si>
  <si>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</si>
  <si>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</si>
  <si>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</si>
  <si>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</si>
  <si>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</si>
  <si>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</si>
  <si>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</si>
  <si>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</si>
  <si>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</si>
  <si>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</si>
  <si>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</si>
  <si>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</si>
  <si>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</si>
  <si>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</si>
  <si>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KONYA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</si>
  <si>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</si>
  <si>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</si>
  <si>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</si>
  <si>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KONYA İLİ GENEL  BÜTÇE GELİRLERİNİN TAHSİLATI, TAHAKKUKU VE TAHSİLATIN TAHAKKUKA  ORANI (KÜMÜLATİF) MART 2006</t>
  </si>
  <si>
    <t>KONYA İLİ GENEL  BÜTÇE GELİRLERİNİN TAHSİLATI, TAHAKKUKU VE TAHSİLATIN TAHAKKUKA  ORANI (KÜMÜLATİF) NİSAN 2006</t>
  </si>
  <si>
    <t>KONYA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</si>
  <si>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</si>
  <si>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</si>
  <si>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</si>
  <si>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</si>
  <si>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</si>
  <si>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</si>
  <si>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KONYA İLİ GENEL  BÜTÇE GELİRLERİNİN TAHSİLATI, TAHAKKUKU VE TAHSİLATIN TAHAKKUKA  ORANI (KÜMÜLATİF) TEMMUZ 2006</t>
  </si>
  <si>
    <t>Temmuz</t>
  </si>
  <si>
    <t>KONYA İLİ GENEL  BÜTÇE GELİRLERİNİN TAHSİLATI, TAHAKKUKU VE TAHSİLATIN TAHAKKUKA  ORANI (KÜMÜLATİF) AĞUSTOS 2006</t>
  </si>
  <si>
    <t>Ağustos</t>
  </si>
  <si>
    <t>KONYA İLİ GENEL  BÜTÇE GELİRLERİNİN TAHSİLATI, TAHAKKUKU VE TAHSİLATIN TAHAKKUKA  ORANI (KÜMÜLATİF) EYLÜL 2006</t>
  </si>
  <si>
    <t>Eylül</t>
  </si>
  <si>
    <t xml:space="preserve">        Motorlu Taşıtlar (II)</t>
  </si>
  <si>
    <t>KONYA İLİ GENEL  BÜTÇE GELİRLERİNİN TAHSİLATI, TAHAKKUKU VE TAHSİLATIN TAHAKKUKA  ORANI (KÜMÜLATİF) EKİM 2006</t>
  </si>
  <si>
    <t>Ekim</t>
  </si>
  <si>
    <t>KONYA İLİ GENEL  BÜTÇE GELİRLERİNİN TAHSİLATI, TAHAKKUKU VE TAHSİLATIN TAHAKKUKA  ORANI (KÜMÜLATİF) KASIM 2006</t>
  </si>
  <si>
    <t>Kasım</t>
  </si>
  <si>
    <t>KONYA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</si>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</sst>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D7BB4A0B-1472-499B-B796-44FD7E8B29CF}"/>
    <cellStyle name="Normal_genelgelirtahk_tahs" xfId="3" xr:uid="{F344F60C-1FC3-4DF4-B691-95187B74EDA6}"/>
    <cellStyle name="Virgül [0]_29dan32ye" xfId="4" xr:uid="{F2F17C89-C2B8-49F4-AA2D-9320A05F60D1}"/>
    <cellStyle name="Virgül_29dan32ye" xfId="5" xr:uid="{1C6E7467-D637-4B5B-82FC-0FA9EADBBB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7BED-1826-444F-9602-843276BBFA27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1392754</v>
      </c>
      <c r="D10" s="44">
        <v>1048908</v>
      </c>
      <c r="E10" s="45">
        <v>75.311792319390207</v>
      </c>
    </row>
    <row r="11" spans="2:7" s="5" customFormat="1" ht="15.75" customHeight="1" x14ac:dyDescent="0.2">
      <c r="B11" s="43" t="s">
        <v>5</v>
      </c>
      <c r="C11" s="44">
        <v>1067793</v>
      </c>
      <c r="D11" s="44">
        <v>863426</v>
      </c>
      <c r="E11" s="46">
        <v>80.860803545256431</v>
      </c>
    </row>
    <row r="12" spans="2:7" s="5" customFormat="1" ht="15.75" customHeight="1" x14ac:dyDescent="0.2">
      <c r="B12" s="43" t="s">
        <v>6</v>
      </c>
      <c r="C12" s="44">
        <v>570098</v>
      </c>
      <c r="D12" s="44">
        <v>480186</v>
      </c>
      <c r="E12" s="46">
        <v>84.228676473167781</v>
      </c>
      <c r="G12" s="6"/>
    </row>
    <row r="13" spans="2:7" s="5" customFormat="1" ht="15.75" customHeight="1" x14ac:dyDescent="0.2">
      <c r="B13" s="43" t="s">
        <v>7</v>
      </c>
      <c r="C13" s="44">
        <v>454078</v>
      </c>
      <c r="D13" s="44">
        <v>388910</v>
      </c>
      <c r="E13" s="46">
        <v>85.648280691863505</v>
      </c>
    </row>
    <row r="14" spans="2:7" ht="15.75" customHeight="1" x14ac:dyDescent="0.2">
      <c r="B14" s="47" t="s">
        <v>8</v>
      </c>
      <c r="C14" s="48">
        <v>40812</v>
      </c>
      <c r="D14" s="48">
        <v>19748</v>
      </c>
      <c r="E14" s="49">
        <v>48.387729099284527</v>
      </c>
    </row>
    <row r="15" spans="2:7" ht="15.75" customHeight="1" x14ac:dyDescent="0.2">
      <c r="B15" s="47" t="s">
        <v>9</v>
      </c>
      <c r="C15" s="48">
        <v>4719</v>
      </c>
      <c r="D15" s="48">
        <v>2753</v>
      </c>
      <c r="E15" s="49">
        <v>58.33863106590379</v>
      </c>
    </row>
    <row r="16" spans="2:7" ht="15.75" customHeight="1" x14ac:dyDescent="0.2">
      <c r="B16" s="47" t="s">
        <v>10</v>
      </c>
      <c r="C16" s="48">
        <v>381821</v>
      </c>
      <c r="D16" s="48">
        <v>345269</v>
      </c>
      <c r="E16" s="49">
        <v>90.426927801247174</v>
      </c>
    </row>
    <row r="17" spans="2:5" ht="15.75" customHeight="1" x14ac:dyDescent="0.2">
      <c r="B17" s="47" t="s">
        <v>11</v>
      </c>
      <c r="C17" s="48">
        <v>26726</v>
      </c>
      <c r="D17" s="48">
        <v>21140</v>
      </c>
      <c r="E17" s="49">
        <v>79.099004714510215</v>
      </c>
    </row>
    <row r="18" spans="2:5" s="5" customFormat="1" ht="15.75" customHeight="1" x14ac:dyDescent="0.2">
      <c r="B18" s="43" t="s">
        <v>12</v>
      </c>
      <c r="C18" s="44">
        <v>116020</v>
      </c>
      <c r="D18" s="44">
        <v>91276</v>
      </c>
      <c r="E18" s="46">
        <v>78.672642647819345</v>
      </c>
    </row>
    <row r="19" spans="2:5" ht="15.75" customHeight="1" x14ac:dyDescent="0.2">
      <c r="B19" s="47" t="s">
        <v>13</v>
      </c>
      <c r="C19" s="48">
        <v>25526</v>
      </c>
      <c r="D19" s="48">
        <v>8694</v>
      </c>
      <c r="E19" s="49">
        <v>34.059390425448562</v>
      </c>
    </row>
    <row r="20" spans="2:5" ht="15.75" customHeight="1" x14ac:dyDescent="0.2">
      <c r="B20" s="47" t="s">
        <v>14</v>
      </c>
      <c r="C20" s="48">
        <v>479</v>
      </c>
      <c r="D20" s="48">
        <v>363</v>
      </c>
      <c r="E20" s="49">
        <v>75.782881002087692</v>
      </c>
    </row>
    <row r="21" spans="2:5" ht="15.75" customHeight="1" x14ac:dyDescent="0.2">
      <c r="B21" s="47" t="s">
        <v>15</v>
      </c>
      <c r="C21" s="48">
        <v>90015</v>
      </c>
      <c r="D21" s="48">
        <v>82219</v>
      </c>
      <c r="E21" s="49">
        <v>91.339221240904294</v>
      </c>
    </row>
    <row r="22" spans="2:5" s="4" customFormat="1" ht="15.75" customHeight="1" x14ac:dyDescent="0.2">
      <c r="B22" s="43" t="s">
        <v>16</v>
      </c>
      <c r="C22" s="44">
        <v>107006</v>
      </c>
      <c r="D22" s="44">
        <v>67885</v>
      </c>
      <c r="E22" s="45">
        <v>63.440367829841314</v>
      </c>
    </row>
    <row r="23" spans="2:5" s="8" customFormat="1" ht="15.75" customHeight="1" x14ac:dyDescent="0.2">
      <c r="B23" s="47" t="s">
        <v>17</v>
      </c>
      <c r="C23" s="48">
        <v>649</v>
      </c>
      <c r="D23" s="48">
        <v>369</v>
      </c>
      <c r="E23" s="50">
        <v>56.856702619414477</v>
      </c>
    </row>
    <row r="24" spans="2:5" s="8" customFormat="1" ht="15.75" customHeight="1" x14ac:dyDescent="0.2">
      <c r="B24" s="47" t="s">
        <v>18</v>
      </c>
      <c r="C24" s="48">
        <v>106357</v>
      </c>
      <c r="D24" s="48">
        <v>67516</v>
      </c>
      <c r="E24" s="50">
        <v>63.480541948343784</v>
      </c>
    </row>
    <row r="25" spans="2:5" s="4" customFormat="1" ht="15.75" customHeight="1" x14ac:dyDescent="0.2">
      <c r="B25" s="43" t="s">
        <v>19</v>
      </c>
      <c r="C25" s="44">
        <v>224391</v>
      </c>
      <c r="D25" s="44">
        <v>167581</v>
      </c>
      <c r="E25" s="45">
        <v>74.682585308679933</v>
      </c>
    </row>
    <row r="26" spans="2:5" s="4" customFormat="1" ht="15.75" customHeight="1" x14ac:dyDescent="0.2">
      <c r="B26" s="43" t="s">
        <v>20</v>
      </c>
      <c r="C26" s="44">
        <v>133730</v>
      </c>
      <c r="D26" s="44">
        <v>78952</v>
      </c>
      <c r="E26" s="45">
        <v>59.038360876392737</v>
      </c>
    </row>
    <row r="27" spans="2:5" s="8" customFormat="1" ht="15.75" customHeight="1" x14ac:dyDescent="0.2">
      <c r="B27" s="47" t="s">
        <v>21</v>
      </c>
      <c r="C27" s="48">
        <v>116126</v>
      </c>
      <c r="D27" s="48">
        <v>62310</v>
      </c>
      <c r="E27" s="50">
        <v>53.657234383342235</v>
      </c>
    </row>
    <row r="28" spans="2:5" s="8" customFormat="1" ht="15.75" customHeight="1" x14ac:dyDescent="0.2">
      <c r="B28" s="47" t="s">
        <v>22</v>
      </c>
      <c r="C28" s="48">
        <v>17604</v>
      </c>
      <c r="D28" s="48">
        <v>16642</v>
      </c>
      <c r="E28" s="50">
        <v>94.535332878891168</v>
      </c>
    </row>
    <row r="29" spans="2:5" s="4" customFormat="1" ht="15.75" customHeight="1" x14ac:dyDescent="0.2">
      <c r="B29" s="43" t="s">
        <v>23</v>
      </c>
      <c r="C29" s="44">
        <v>63150</v>
      </c>
      <c r="D29" s="44">
        <v>61957</v>
      </c>
      <c r="E29" s="45">
        <v>98.11084718923199</v>
      </c>
    </row>
    <row r="30" spans="2:5" s="8" customFormat="1" ht="15.75" customHeight="1" x14ac:dyDescent="0.2">
      <c r="B30" s="47" t="s">
        <v>24</v>
      </c>
      <c r="C30" s="48">
        <v>1991</v>
      </c>
      <c r="D30" s="48">
        <v>1925</v>
      </c>
      <c r="E30" s="50">
        <v>96.685082872928177</v>
      </c>
    </row>
    <row r="31" spans="2:5" s="8" customFormat="1" ht="15.75" customHeight="1" x14ac:dyDescent="0.2">
      <c r="B31" s="47" t="s">
        <v>203</v>
      </c>
      <c r="C31" s="48">
        <v>58804</v>
      </c>
      <c r="D31" s="48">
        <v>58786</v>
      </c>
      <c r="E31" s="50">
        <v>99.969389837426021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2355</v>
      </c>
      <c r="D35" s="48">
        <v>1246</v>
      </c>
      <c r="E35" s="49">
        <v>52.908704883227173</v>
      </c>
    </row>
    <row r="36" spans="2:5" s="5" customFormat="1" ht="15.75" customHeight="1" x14ac:dyDescent="0.2">
      <c r="B36" s="43" t="s">
        <v>30</v>
      </c>
      <c r="C36" s="44">
        <v>27499</v>
      </c>
      <c r="D36" s="44">
        <v>26665</v>
      </c>
      <c r="E36" s="46">
        <v>96.96716244227062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12</v>
      </c>
      <c r="D38" s="44">
        <v>7</v>
      </c>
      <c r="E38" s="45">
        <v>58.333333333333336</v>
      </c>
    </row>
    <row r="39" spans="2:5" s="4" customFormat="1" ht="15.75" customHeight="1" x14ac:dyDescent="0.2">
      <c r="B39" s="43" t="s">
        <v>33</v>
      </c>
      <c r="C39" s="44">
        <v>12587</v>
      </c>
      <c r="D39" s="44">
        <v>12587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363</v>
      </c>
      <c r="D40" s="48">
        <v>363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12212</v>
      </c>
      <c r="D41" s="48">
        <v>12212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12</v>
      </c>
      <c r="D42" s="48">
        <v>12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76726</v>
      </c>
      <c r="D43" s="44">
        <v>63559</v>
      </c>
      <c r="E43" s="45">
        <v>82.838933347235624</v>
      </c>
    </row>
    <row r="44" spans="2:5" s="4" customFormat="1" ht="15.75" customHeight="1" x14ac:dyDescent="0.2">
      <c r="B44" s="43" t="s">
        <v>38</v>
      </c>
      <c r="C44" s="44">
        <v>75247</v>
      </c>
      <c r="D44" s="44">
        <v>71344</v>
      </c>
      <c r="E44" s="45">
        <v>94.813082249126211</v>
      </c>
    </row>
    <row r="45" spans="2:5" s="4" customFormat="1" ht="15.75" customHeight="1" x14ac:dyDescent="0.2">
      <c r="B45" s="43" t="s">
        <v>39</v>
      </c>
      <c r="C45" s="44">
        <v>1738</v>
      </c>
      <c r="D45" s="44">
        <v>284</v>
      </c>
      <c r="E45" s="45">
        <v>16.340621403912543</v>
      </c>
    </row>
    <row r="46" spans="2:5" s="4" customFormat="1" ht="15.75" customHeight="1" x14ac:dyDescent="0.2">
      <c r="B46" s="43" t="s">
        <v>40</v>
      </c>
      <c r="C46" s="44">
        <v>315288</v>
      </c>
      <c r="D46" s="44">
        <v>176940</v>
      </c>
      <c r="E46" s="45">
        <v>56.120118748572736</v>
      </c>
    </row>
    <row r="47" spans="2:5" s="4" customFormat="1" ht="15.75" customHeight="1" x14ac:dyDescent="0.2">
      <c r="B47" s="43" t="s">
        <v>41</v>
      </c>
      <c r="C47" s="44">
        <v>40733</v>
      </c>
      <c r="D47" s="44">
        <v>40041</v>
      </c>
      <c r="E47" s="45">
        <v>98.301131760489042</v>
      </c>
    </row>
    <row r="48" spans="2:5" s="8" customFormat="1" ht="15.75" customHeight="1" x14ac:dyDescent="0.2">
      <c r="B48" s="47" t="s">
        <v>42</v>
      </c>
      <c r="C48" s="48">
        <v>39551</v>
      </c>
      <c r="D48" s="48">
        <v>39551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1160</v>
      </c>
      <c r="D50" s="48">
        <v>468</v>
      </c>
      <c r="E50" s="50">
        <v>40.344827586206897</v>
      </c>
    </row>
    <row r="51" spans="2:5" s="4" customFormat="1" ht="15.75" customHeight="1" x14ac:dyDescent="0.2">
      <c r="B51" s="43" t="s">
        <v>45</v>
      </c>
      <c r="C51" s="44">
        <v>1430</v>
      </c>
      <c r="D51" s="44">
        <v>1045</v>
      </c>
      <c r="E51" s="45">
        <v>73.076923076923066</v>
      </c>
    </row>
    <row r="52" spans="2:5" s="4" customFormat="1" ht="15.75" customHeight="1" x14ac:dyDescent="0.2">
      <c r="B52" s="43" t="s">
        <v>46</v>
      </c>
      <c r="C52" s="44">
        <v>316</v>
      </c>
      <c r="D52" s="44">
        <v>305</v>
      </c>
      <c r="E52" s="45">
        <v>96.51898734177216</v>
      </c>
    </row>
    <row r="53" spans="2:5" s="4" customFormat="1" ht="15.75" customHeight="1" x14ac:dyDescent="0.2">
      <c r="B53" s="43" t="s">
        <v>47</v>
      </c>
      <c r="C53" s="44">
        <v>1114</v>
      </c>
      <c r="D53" s="44">
        <v>740</v>
      </c>
      <c r="E53" s="45">
        <v>66.427289048473966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70668</v>
      </c>
      <c r="D60" s="44">
        <v>23220</v>
      </c>
      <c r="E60" s="45">
        <v>32.857870606214981</v>
      </c>
    </row>
    <row r="61" spans="2:5" s="4" customFormat="1" ht="15.75" customHeight="1" x14ac:dyDescent="0.2">
      <c r="B61" s="43" t="s">
        <v>56</v>
      </c>
      <c r="C61" s="44">
        <v>12180</v>
      </c>
      <c r="D61" s="44">
        <v>8396</v>
      </c>
      <c r="E61" s="45">
        <v>68.932676518883412</v>
      </c>
    </row>
    <row r="62" spans="2:5" s="8" customFormat="1" ht="15.75" customHeight="1" x14ac:dyDescent="0.2">
      <c r="B62" s="47" t="s">
        <v>57</v>
      </c>
      <c r="C62" s="48">
        <v>4846</v>
      </c>
      <c r="D62" s="48">
        <v>4846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5690</v>
      </c>
      <c r="D63" s="48">
        <v>1906</v>
      </c>
      <c r="E63" s="50">
        <v>33.49736379613357</v>
      </c>
    </row>
    <row r="64" spans="2:5" s="8" customFormat="1" ht="15.75" customHeight="1" x14ac:dyDescent="0.2">
      <c r="B64" s="47" t="s">
        <v>59</v>
      </c>
      <c r="C64" s="48">
        <v>1644</v>
      </c>
      <c r="D64" s="48">
        <v>1644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58488</v>
      </c>
      <c r="D65" s="44">
        <v>14824</v>
      </c>
      <c r="E65" s="45">
        <v>25.345369990425386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56477</v>
      </c>
      <c r="D67" s="48">
        <v>13918</v>
      </c>
      <c r="E67" s="50">
        <v>24.643660251075659</v>
      </c>
    </row>
    <row r="68" spans="2:5" s="8" customFormat="1" ht="15.75" customHeight="1" x14ac:dyDescent="0.2">
      <c r="B68" s="47" t="s">
        <v>63</v>
      </c>
      <c r="C68" s="48">
        <v>2011</v>
      </c>
      <c r="D68" s="48">
        <v>906</v>
      </c>
      <c r="E68" s="50">
        <v>45.052212829438091</v>
      </c>
    </row>
    <row r="69" spans="2:5" s="4" customFormat="1" ht="15.75" customHeight="1" x14ac:dyDescent="0.2">
      <c r="B69" s="43" t="s">
        <v>64</v>
      </c>
      <c r="C69" s="44">
        <v>0</v>
      </c>
      <c r="D69" s="44">
        <v>0</v>
      </c>
      <c r="E69" s="45"/>
    </row>
    <row r="70" spans="2:5" s="4" customFormat="1" ht="15.75" customHeight="1" x14ac:dyDescent="0.2">
      <c r="B70" s="43" t="s">
        <v>65</v>
      </c>
      <c r="C70" s="44">
        <v>173824</v>
      </c>
      <c r="D70" s="44">
        <v>86947</v>
      </c>
      <c r="E70" s="45">
        <v>50.020135309278345</v>
      </c>
    </row>
    <row r="71" spans="2:5" s="8" customFormat="1" ht="15.75" customHeight="1" x14ac:dyDescent="0.2">
      <c r="B71" s="51" t="s">
        <v>66</v>
      </c>
      <c r="C71" s="52">
        <v>4638</v>
      </c>
      <c r="D71" s="52">
        <v>2917</v>
      </c>
      <c r="E71" s="50">
        <v>62.89348857266063</v>
      </c>
    </row>
    <row r="72" spans="2:5" s="8" customFormat="1" ht="15.75" customHeight="1" x14ac:dyDescent="0.2">
      <c r="B72" s="51" t="s">
        <v>67</v>
      </c>
      <c r="C72" s="52">
        <v>14987</v>
      </c>
      <c r="D72" s="52">
        <v>2771</v>
      </c>
      <c r="E72" s="50">
        <v>18.489357443117367</v>
      </c>
    </row>
    <row r="73" spans="2:5" s="8" customFormat="1" ht="15.75" customHeight="1" x14ac:dyDescent="0.2">
      <c r="B73" s="51" t="s">
        <v>68</v>
      </c>
      <c r="C73" s="52">
        <v>7773</v>
      </c>
      <c r="D73" s="52">
        <v>4810</v>
      </c>
      <c r="E73" s="50">
        <v>61.880869677087361</v>
      </c>
    </row>
    <row r="74" spans="2:5" s="8" customFormat="1" ht="15.75" customHeight="1" x14ac:dyDescent="0.2">
      <c r="B74" s="51" t="s">
        <v>69</v>
      </c>
      <c r="C74" s="52">
        <v>97731</v>
      </c>
      <c r="D74" s="52">
        <v>37090</v>
      </c>
      <c r="E74" s="50">
        <v>37.951110701824398</v>
      </c>
    </row>
    <row r="75" spans="2:5" s="8" customFormat="1" ht="15.75" customHeight="1" x14ac:dyDescent="0.2">
      <c r="B75" s="51" t="s">
        <v>70</v>
      </c>
      <c r="C75" s="52">
        <v>37513</v>
      </c>
      <c r="D75" s="52">
        <v>32545</v>
      </c>
      <c r="E75" s="50">
        <v>86.756591048436533</v>
      </c>
    </row>
    <row r="76" spans="2:5" s="8" customFormat="1" ht="15.75" customHeight="1" x14ac:dyDescent="0.2">
      <c r="B76" s="51" t="s">
        <v>71</v>
      </c>
      <c r="C76" s="52">
        <v>11182</v>
      </c>
      <c r="D76" s="52">
        <v>6814</v>
      </c>
      <c r="E76" s="50">
        <v>60.937220532999461</v>
      </c>
    </row>
    <row r="77" spans="2:5" s="5" customFormat="1" ht="15.75" customHeight="1" x14ac:dyDescent="0.2">
      <c r="B77" s="43" t="s">
        <v>72</v>
      </c>
      <c r="C77" s="44">
        <v>16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>
        <v>0</v>
      </c>
      <c r="D78" s="48">
        <v>0</v>
      </c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16</v>
      </c>
      <c r="D80" s="48">
        <v>0</v>
      </c>
      <c r="E80" s="50">
        <v>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>
        <v>0</v>
      </c>
      <c r="D85" s="48">
        <v>0</v>
      </c>
      <c r="E85" s="50"/>
    </row>
    <row r="86" spans="2:5" s="5" customFormat="1" ht="15.75" customHeight="1" x14ac:dyDescent="0.2">
      <c r="B86" s="43" t="s">
        <v>81</v>
      </c>
      <c r="C86" s="44">
        <v>28617</v>
      </c>
      <c r="D86" s="44">
        <v>25687</v>
      </c>
      <c r="E86" s="45">
        <v>89.761330677569276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1434</v>
      </c>
      <c r="D89" s="48">
        <v>1433</v>
      </c>
      <c r="E89" s="50">
        <v>99.930264993026498</v>
      </c>
    </row>
    <row r="90" spans="2:5" ht="15.75" customHeight="1" x14ac:dyDescent="0.2">
      <c r="B90" s="47" t="s">
        <v>85</v>
      </c>
      <c r="C90" s="48">
        <v>13801</v>
      </c>
      <c r="D90" s="48">
        <v>13750</v>
      </c>
      <c r="E90" s="50">
        <v>99.630461560756473</v>
      </c>
    </row>
    <row r="91" spans="2:5" ht="15.75" customHeight="1" x14ac:dyDescent="0.2">
      <c r="B91" s="47" t="s">
        <v>86</v>
      </c>
      <c r="C91" s="48">
        <v>1431</v>
      </c>
      <c r="D91" s="48">
        <v>995</v>
      </c>
      <c r="E91" s="50">
        <v>69.531795946890284</v>
      </c>
    </row>
    <row r="92" spans="2:5" ht="15.75" customHeight="1" x14ac:dyDescent="0.2">
      <c r="B92" s="47" t="s">
        <v>87</v>
      </c>
      <c r="C92" s="48">
        <v>970</v>
      </c>
      <c r="D92" s="48">
        <v>970</v>
      </c>
      <c r="E92" s="50">
        <v>100</v>
      </c>
    </row>
    <row r="93" spans="2:5" ht="15.75" customHeight="1" x14ac:dyDescent="0.2">
      <c r="B93" s="47" t="s">
        <v>88</v>
      </c>
      <c r="C93" s="48">
        <v>10981</v>
      </c>
      <c r="D93" s="48">
        <v>8539</v>
      </c>
      <c r="E93" s="50">
        <v>77.7615881977962</v>
      </c>
    </row>
    <row r="94" spans="2:5" s="5" customFormat="1" ht="15.75" customHeight="1" x14ac:dyDescent="0.2">
      <c r="B94" s="43" t="s">
        <v>89</v>
      </c>
      <c r="C94" s="44">
        <v>9673</v>
      </c>
      <c r="D94" s="44">
        <v>8542</v>
      </c>
      <c r="E94" s="54">
        <v>88.307660498294211</v>
      </c>
    </row>
    <row r="95" spans="2:5" s="5" customFormat="1" ht="15.75" customHeight="1" x14ac:dyDescent="0.2">
      <c r="B95" s="43" t="s">
        <v>90</v>
      </c>
      <c r="C95" s="44">
        <v>9491</v>
      </c>
      <c r="D95" s="44">
        <v>8377</v>
      </c>
      <c r="E95" s="54">
        <v>88.262564534822459</v>
      </c>
    </row>
    <row r="96" spans="2:5" ht="15.75" customHeight="1" x14ac:dyDescent="0.2">
      <c r="B96" s="47" t="s">
        <v>91</v>
      </c>
      <c r="C96" s="48">
        <v>0</v>
      </c>
      <c r="D96" s="48">
        <v>0</v>
      </c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9132</v>
      </c>
      <c r="D99" s="48">
        <v>8073</v>
      </c>
      <c r="E99" s="55">
        <v>88.403416557161634</v>
      </c>
    </row>
    <row r="100" spans="2:5" ht="15.75" customHeight="1" x14ac:dyDescent="0.2">
      <c r="B100" s="47" t="s">
        <v>95</v>
      </c>
      <c r="C100" s="48">
        <v>359</v>
      </c>
      <c r="D100" s="48">
        <v>304</v>
      </c>
      <c r="E100" s="55">
        <v>84.67966573816156</v>
      </c>
    </row>
    <row r="101" spans="2:5" s="5" customFormat="1" ht="15.75" customHeight="1" x14ac:dyDescent="0.2">
      <c r="B101" s="43" t="s">
        <v>96</v>
      </c>
      <c r="C101" s="44">
        <v>182</v>
      </c>
      <c r="D101" s="44">
        <v>165</v>
      </c>
      <c r="E101" s="54">
        <v>90.659340659340657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49AC6FAB-654B-40F3-A899-3B7966AF7406}"/>
    <hyperlink ref="D4" location="Şubat!A1" display="Şubat" xr:uid="{59E054D0-890E-48FA-BD32-9E3173D561EB}"/>
    <hyperlink ref="E4" location="Mart!A1" display="Mart" xr:uid="{D375D69E-93D0-4CAB-95DD-6E0F453324FE}"/>
    <hyperlink ref="C5" location="Nisan!A1" display="Nisan" xr:uid="{38C62541-1043-471A-AFF0-67F8ACA8405F}"/>
    <hyperlink ref="D5" location="Mayis!A1" display="Mayıs" xr:uid="{9BCBFD38-A2E1-4467-93AD-8AB83EDE04AA}"/>
    <hyperlink ref="E5" location="Haziran!A1" display="Haziran" xr:uid="{6FDB90C8-A509-439A-B407-97ADABBFE69B}"/>
    <hyperlink ref="C6" location="Temmuz!A1" display="Temmuz" xr:uid="{CA6D7013-88AF-4A6A-BB14-14642D255094}"/>
    <hyperlink ref="D6" location="Ağustos!A1" display="Ağustos" xr:uid="{6722E2A0-2C4F-4DC8-96BC-1DA9BED4B6CD}"/>
    <hyperlink ref="E6" location="Eylül!A1" display="Eylül" xr:uid="{2952C959-7ADC-4BAA-9FA6-901187A46282}"/>
    <hyperlink ref="C7" location="Ekim!A1" display="Ekim" xr:uid="{58079320-C699-46B8-ABE8-4B9AD8657BA3}"/>
    <hyperlink ref="D7" location="Kasım!A1" display="Kasım" xr:uid="{9D41C29A-6428-4F5D-8E99-77930A32A8AD}"/>
    <hyperlink ref="E7" location="Aralık!A1" display="Aralık" xr:uid="{D313984E-350F-4AE9-94DB-5EDA5B3687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917C-CC02-429C-BE87-303F487E813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641136</v>
      </c>
      <c r="D10" s="44">
        <v>253247</v>
      </c>
      <c r="E10" s="45">
        <v>39.49973172618602</v>
      </c>
    </row>
    <row r="11" spans="2:7" s="5" customFormat="1" ht="15.75" customHeight="1" x14ac:dyDescent="0.2">
      <c r="B11" s="43" t="s">
        <v>5</v>
      </c>
      <c r="C11" s="44">
        <v>456391</v>
      </c>
      <c r="D11" s="44">
        <v>222011</v>
      </c>
      <c r="E11" s="46">
        <v>48.644911928587547</v>
      </c>
    </row>
    <row r="12" spans="2:7" s="5" customFormat="1" ht="15.75" customHeight="1" x14ac:dyDescent="0.2">
      <c r="B12" s="43" t="s">
        <v>6</v>
      </c>
      <c r="C12" s="44">
        <v>213403</v>
      </c>
      <c r="D12" s="44">
        <v>115526</v>
      </c>
      <c r="E12" s="46">
        <v>54.135133995304663</v>
      </c>
      <c r="G12" s="6"/>
    </row>
    <row r="13" spans="2:7" s="5" customFormat="1" ht="15.75" customHeight="1" x14ac:dyDescent="0.2">
      <c r="B13" s="43" t="s">
        <v>7</v>
      </c>
      <c r="C13" s="44">
        <v>162427</v>
      </c>
      <c r="D13" s="44">
        <v>85998</v>
      </c>
      <c r="E13" s="46">
        <v>52.945630960369897</v>
      </c>
    </row>
    <row r="14" spans="2:7" ht="15.75" customHeight="1" x14ac:dyDescent="0.2">
      <c r="B14" s="47" t="s">
        <v>8</v>
      </c>
      <c r="C14" s="48">
        <v>39004</v>
      </c>
      <c r="D14" s="48">
        <v>6108</v>
      </c>
      <c r="E14" s="49">
        <v>15.659932314634398</v>
      </c>
    </row>
    <row r="15" spans="2:7" ht="15.75" customHeight="1" x14ac:dyDescent="0.2">
      <c r="B15" s="47" t="s">
        <v>9</v>
      </c>
      <c r="C15" s="48">
        <v>4402</v>
      </c>
      <c r="D15" s="48">
        <v>1413</v>
      </c>
      <c r="E15" s="49">
        <v>32.099045888232617</v>
      </c>
    </row>
    <row r="16" spans="2:7" ht="15.75" customHeight="1" x14ac:dyDescent="0.2">
      <c r="B16" s="47" t="s">
        <v>10</v>
      </c>
      <c r="C16" s="48">
        <v>104652</v>
      </c>
      <c r="D16" s="48">
        <v>71544</v>
      </c>
      <c r="E16" s="49">
        <v>68.363719756908608</v>
      </c>
    </row>
    <row r="17" spans="2:5" ht="15.75" customHeight="1" x14ac:dyDescent="0.2">
      <c r="B17" s="47" t="s">
        <v>11</v>
      </c>
      <c r="C17" s="48">
        <v>14369</v>
      </c>
      <c r="D17" s="48">
        <v>6933</v>
      </c>
      <c r="E17" s="49">
        <v>48.249704224371911</v>
      </c>
    </row>
    <row r="18" spans="2:5" s="5" customFormat="1" ht="15.75" customHeight="1" x14ac:dyDescent="0.2">
      <c r="B18" s="43" t="s">
        <v>12</v>
      </c>
      <c r="C18" s="44">
        <v>50976</v>
      </c>
      <c r="D18" s="44">
        <v>29528</v>
      </c>
      <c r="E18" s="46">
        <v>57.925298179535467</v>
      </c>
    </row>
    <row r="19" spans="2:5" ht="15.75" customHeight="1" x14ac:dyDescent="0.2">
      <c r="B19" s="47" t="s">
        <v>13</v>
      </c>
      <c r="C19" s="48">
        <v>11328</v>
      </c>
      <c r="D19" s="48">
        <v>522</v>
      </c>
      <c r="E19" s="49">
        <v>4.6080508474576272</v>
      </c>
    </row>
    <row r="20" spans="2:5" ht="15.75" customHeight="1" x14ac:dyDescent="0.2">
      <c r="B20" s="47" t="s">
        <v>14</v>
      </c>
      <c r="C20" s="48">
        <v>117</v>
      </c>
      <c r="D20" s="48">
        <v>4</v>
      </c>
      <c r="E20" s="49">
        <v>3.4188034188034191</v>
      </c>
    </row>
    <row r="21" spans="2:5" ht="15.75" customHeight="1" x14ac:dyDescent="0.2">
      <c r="B21" s="47" t="s">
        <v>15</v>
      </c>
      <c r="C21" s="48">
        <v>39531</v>
      </c>
      <c r="D21" s="48">
        <v>29002</v>
      </c>
      <c r="E21" s="49">
        <v>73.365207052692824</v>
      </c>
    </row>
    <row r="22" spans="2:5" s="4" customFormat="1" ht="15.75" customHeight="1" x14ac:dyDescent="0.2">
      <c r="B22" s="43" t="s">
        <v>16</v>
      </c>
      <c r="C22" s="44">
        <v>99250</v>
      </c>
      <c r="D22" s="44">
        <v>27211</v>
      </c>
      <c r="E22" s="45">
        <v>27.41662468513854</v>
      </c>
    </row>
    <row r="23" spans="2:5" s="8" customFormat="1" ht="15.75" customHeight="1" x14ac:dyDescent="0.2">
      <c r="B23" s="47" t="s">
        <v>17</v>
      </c>
      <c r="C23" s="48">
        <v>298</v>
      </c>
      <c r="D23" s="48">
        <v>54</v>
      </c>
      <c r="E23" s="50">
        <v>18.120805369127517</v>
      </c>
    </row>
    <row r="24" spans="2:5" s="8" customFormat="1" ht="15.75" customHeight="1" x14ac:dyDescent="0.2">
      <c r="B24" s="47" t="s">
        <v>18</v>
      </c>
      <c r="C24" s="48">
        <v>98952</v>
      </c>
      <c r="D24" s="48">
        <v>27157</v>
      </c>
      <c r="E24" s="50">
        <v>27.444619613550003</v>
      </c>
    </row>
    <row r="25" spans="2:5" s="4" customFormat="1" ht="15.75" customHeight="1" x14ac:dyDescent="0.2">
      <c r="B25" s="43" t="s">
        <v>19</v>
      </c>
      <c r="C25" s="44">
        <v>95020</v>
      </c>
      <c r="D25" s="44">
        <v>47260</v>
      </c>
      <c r="E25" s="45">
        <v>49.736897495264152</v>
      </c>
    </row>
    <row r="26" spans="2:5" s="4" customFormat="1" ht="15.75" customHeight="1" x14ac:dyDescent="0.2">
      <c r="B26" s="43" t="s">
        <v>20</v>
      </c>
      <c r="C26" s="44">
        <v>76634</v>
      </c>
      <c r="D26" s="44">
        <v>30174</v>
      </c>
      <c r="E26" s="45">
        <v>39.374168123809277</v>
      </c>
    </row>
    <row r="27" spans="2:5" s="8" customFormat="1" ht="15.75" customHeight="1" x14ac:dyDescent="0.2">
      <c r="B27" s="47" t="s">
        <v>21</v>
      </c>
      <c r="C27" s="48">
        <v>70080</v>
      </c>
      <c r="D27" s="48">
        <v>24583</v>
      </c>
      <c r="E27" s="50">
        <v>35.078481735159819</v>
      </c>
    </row>
    <row r="28" spans="2:5" s="8" customFormat="1" ht="15.75" customHeight="1" x14ac:dyDescent="0.2">
      <c r="B28" s="47" t="s">
        <v>22</v>
      </c>
      <c r="C28" s="48">
        <v>6554</v>
      </c>
      <c r="D28" s="48">
        <v>5591</v>
      </c>
      <c r="E28" s="50">
        <v>85.306682941714982</v>
      </c>
    </row>
    <row r="29" spans="2:5" s="4" customFormat="1" ht="15.75" customHeight="1" x14ac:dyDescent="0.2">
      <c r="B29" s="43" t="s">
        <v>23</v>
      </c>
      <c r="C29" s="44">
        <v>12535</v>
      </c>
      <c r="D29" s="44">
        <v>11870</v>
      </c>
      <c r="E29" s="45">
        <v>94.694854407658553</v>
      </c>
    </row>
    <row r="30" spans="2:5" s="8" customFormat="1" ht="15.75" customHeight="1" x14ac:dyDescent="0.2">
      <c r="B30" s="47" t="s">
        <v>24</v>
      </c>
      <c r="C30" s="48">
        <v>118</v>
      </c>
      <c r="D30" s="48">
        <v>46</v>
      </c>
      <c r="E30" s="50">
        <v>38.983050847457626</v>
      </c>
    </row>
    <row r="31" spans="2:5" s="8" customFormat="1" ht="15.75" customHeight="1" x14ac:dyDescent="0.2">
      <c r="B31" s="47" t="s">
        <v>25</v>
      </c>
      <c r="C31" s="48">
        <v>11635</v>
      </c>
      <c r="D31" s="48">
        <v>11620</v>
      </c>
      <c r="E31" s="50">
        <v>99.871078642028365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782</v>
      </c>
      <c r="D35" s="48">
        <v>204</v>
      </c>
      <c r="E35" s="49">
        <v>26.086956521739129</v>
      </c>
    </row>
    <row r="36" spans="2:5" s="5" customFormat="1" ht="15.75" customHeight="1" x14ac:dyDescent="0.2">
      <c r="B36" s="43" t="s">
        <v>30</v>
      </c>
      <c r="C36" s="44">
        <v>5844</v>
      </c>
      <c r="D36" s="44">
        <v>5212</v>
      </c>
      <c r="E36" s="46">
        <v>89.185489390828195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7</v>
      </c>
      <c r="D38" s="44">
        <v>4</v>
      </c>
      <c r="E38" s="45">
        <v>57.142857142857139</v>
      </c>
    </row>
    <row r="39" spans="2:5" s="4" customFormat="1" ht="15.75" customHeight="1" x14ac:dyDescent="0.2">
      <c r="B39" s="43" t="s">
        <v>33</v>
      </c>
      <c r="C39" s="44">
        <v>2007</v>
      </c>
      <c r="D39" s="44">
        <v>2007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24</v>
      </c>
      <c r="D40" s="48">
        <v>24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1982</v>
      </c>
      <c r="D41" s="48">
        <v>1982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</v>
      </c>
      <c r="D42" s="48">
        <v>1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25456</v>
      </c>
      <c r="D43" s="44">
        <v>14604</v>
      </c>
      <c r="E43" s="45">
        <v>57.369578881206785</v>
      </c>
    </row>
    <row r="44" spans="2:5" s="4" customFormat="1" ht="15.75" customHeight="1" x14ac:dyDescent="0.2">
      <c r="B44" s="43" t="s">
        <v>38</v>
      </c>
      <c r="C44" s="44">
        <v>19276</v>
      </c>
      <c r="D44" s="44">
        <v>15330</v>
      </c>
      <c r="E44" s="45">
        <v>79.528947914505082</v>
      </c>
    </row>
    <row r="45" spans="2:5" s="4" customFormat="1" ht="15.75" customHeight="1" x14ac:dyDescent="0.2">
      <c r="B45" s="43" t="s">
        <v>39</v>
      </c>
      <c r="C45" s="44">
        <v>1979</v>
      </c>
      <c r="D45" s="44">
        <v>73</v>
      </c>
      <c r="E45" s="45">
        <v>3.6887316826680143</v>
      </c>
    </row>
    <row r="46" spans="2:5" s="4" customFormat="1" ht="15.75" customHeight="1" x14ac:dyDescent="0.2">
      <c r="B46" s="43" t="s">
        <v>40</v>
      </c>
      <c r="C46" s="44">
        <v>181386</v>
      </c>
      <c r="D46" s="44">
        <v>29032</v>
      </c>
      <c r="E46" s="45">
        <v>16.005645419161347</v>
      </c>
    </row>
    <row r="47" spans="2:5" s="4" customFormat="1" ht="15.75" customHeight="1" x14ac:dyDescent="0.2">
      <c r="B47" s="43" t="s">
        <v>41</v>
      </c>
      <c r="C47" s="44">
        <v>12907</v>
      </c>
      <c r="D47" s="44">
        <v>12388</v>
      </c>
      <c r="E47" s="45">
        <v>95.978926164097004</v>
      </c>
    </row>
    <row r="48" spans="2:5" s="8" customFormat="1" ht="15.75" customHeight="1" x14ac:dyDescent="0.2">
      <c r="B48" s="47" t="s">
        <v>42</v>
      </c>
      <c r="C48" s="48">
        <v>12227</v>
      </c>
      <c r="D48" s="48">
        <v>12227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658</v>
      </c>
      <c r="D50" s="48">
        <v>139</v>
      </c>
      <c r="E50" s="50">
        <v>21.124620060790271</v>
      </c>
    </row>
    <row r="51" spans="2:5" s="4" customFormat="1" ht="15.75" customHeight="1" x14ac:dyDescent="0.2">
      <c r="B51" s="43" t="s">
        <v>45</v>
      </c>
      <c r="C51" s="44">
        <v>113</v>
      </c>
      <c r="D51" s="44">
        <v>42</v>
      </c>
      <c r="E51" s="45">
        <v>37.168141592920357</v>
      </c>
    </row>
    <row r="52" spans="2:5" s="4" customFormat="1" ht="15.75" customHeight="1" x14ac:dyDescent="0.2">
      <c r="B52" s="43" t="s">
        <v>46</v>
      </c>
      <c r="C52" s="44">
        <v>11</v>
      </c>
      <c r="D52" s="44">
        <v>7</v>
      </c>
      <c r="E52" s="45">
        <v>63.636363636363633</v>
      </c>
    </row>
    <row r="53" spans="2:5" s="4" customFormat="1" ht="15.75" customHeight="1" x14ac:dyDescent="0.2">
      <c r="B53" s="43" t="s">
        <v>47</v>
      </c>
      <c r="C53" s="44">
        <v>102</v>
      </c>
      <c r="D53" s="44">
        <v>35</v>
      </c>
      <c r="E53" s="45">
        <v>34.313725490196077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54709</v>
      </c>
      <c r="D61" s="44">
        <v>2657</v>
      </c>
      <c r="E61" s="45">
        <v>4.8566049461697345</v>
      </c>
    </row>
    <row r="62" spans="2:5" s="4" customFormat="1" ht="15.75" customHeight="1" x14ac:dyDescent="0.2">
      <c r="B62" s="43" t="s">
        <v>56</v>
      </c>
      <c r="C62" s="44">
        <v>5477</v>
      </c>
      <c r="D62" s="44">
        <v>1772</v>
      </c>
      <c r="E62" s="45">
        <v>32.353478181486217</v>
      </c>
    </row>
    <row r="63" spans="2:5" s="8" customFormat="1" ht="15.75" customHeight="1" x14ac:dyDescent="0.2">
      <c r="B63" s="47" t="s">
        <v>57</v>
      </c>
      <c r="C63" s="48">
        <v>1136</v>
      </c>
      <c r="D63" s="48">
        <v>1136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3949</v>
      </c>
      <c r="D64" s="48">
        <v>283</v>
      </c>
      <c r="E64" s="50">
        <v>7.1663712332236003</v>
      </c>
    </row>
    <row r="65" spans="2:5" s="8" customFormat="1" ht="15.75" customHeight="1" x14ac:dyDescent="0.2">
      <c r="B65" s="47" t="s">
        <v>59</v>
      </c>
      <c r="C65" s="48">
        <v>392</v>
      </c>
      <c r="D65" s="48">
        <v>353</v>
      </c>
      <c r="E65" s="50">
        <v>90.051020408163268</v>
      </c>
    </row>
    <row r="66" spans="2:5" s="4" customFormat="1" ht="15.75" customHeight="1" x14ac:dyDescent="0.2">
      <c r="B66" s="43" t="s">
        <v>60</v>
      </c>
      <c r="C66" s="44">
        <v>49232</v>
      </c>
      <c r="D66" s="44">
        <v>885</v>
      </c>
      <c r="E66" s="45">
        <v>1.797611309717257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47829</v>
      </c>
      <c r="D68" s="48">
        <v>727</v>
      </c>
      <c r="E68" s="50">
        <v>1.5199983273746054</v>
      </c>
    </row>
    <row r="69" spans="2:5" s="8" customFormat="1" ht="15.75" customHeight="1" x14ac:dyDescent="0.2">
      <c r="B69" s="47" t="s">
        <v>63</v>
      </c>
      <c r="C69" s="48">
        <v>1403</v>
      </c>
      <c r="D69" s="48">
        <v>158</v>
      </c>
      <c r="E69" s="50">
        <v>11.261582323592302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104906</v>
      </c>
      <c r="D71" s="44">
        <v>8031</v>
      </c>
      <c r="E71" s="45">
        <v>7.6554248565382341</v>
      </c>
    </row>
    <row r="72" spans="2:5" s="8" customFormat="1" ht="15.75" customHeight="1" x14ac:dyDescent="0.2">
      <c r="B72" s="51" t="s">
        <v>66</v>
      </c>
      <c r="C72" s="52">
        <v>1107</v>
      </c>
      <c r="D72" s="52">
        <v>557</v>
      </c>
      <c r="E72" s="50">
        <v>50.316169828364956</v>
      </c>
    </row>
    <row r="73" spans="2:5" s="8" customFormat="1" ht="15.75" customHeight="1" x14ac:dyDescent="0.2">
      <c r="B73" s="51" t="s">
        <v>67</v>
      </c>
      <c r="C73" s="52">
        <v>6885</v>
      </c>
      <c r="D73" s="52">
        <v>225</v>
      </c>
      <c r="E73" s="50">
        <v>3.2679738562091507</v>
      </c>
    </row>
    <row r="74" spans="2:5" s="8" customFormat="1" ht="15.75" customHeight="1" x14ac:dyDescent="0.2">
      <c r="B74" s="51" t="s">
        <v>68</v>
      </c>
      <c r="C74" s="52">
        <v>5167</v>
      </c>
      <c r="D74" s="52">
        <v>1708</v>
      </c>
      <c r="E74" s="50">
        <v>33.05593187536288</v>
      </c>
    </row>
    <row r="75" spans="2:5" s="8" customFormat="1" ht="15.75" customHeight="1" x14ac:dyDescent="0.2">
      <c r="B75" s="51" t="s">
        <v>69</v>
      </c>
      <c r="C75" s="52">
        <v>80560</v>
      </c>
      <c r="D75" s="52">
        <v>766</v>
      </c>
      <c r="E75" s="50">
        <v>0.95084409136047665</v>
      </c>
    </row>
    <row r="76" spans="2:5" s="8" customFormat="1" ht="15.75" customHeight="1" x14ac:dyDescent="0.2">
      <c r="B76" s="51" t="s">
        <v>70</v>
      </c>
      <c r="C76" s="52">
        <v>8417</v>
      </c>
      <c r="D76" s="52">
        <v>4216</v>
      </c>
      <c r="E76" s="50">
        <v>50.089105381965069</v>
      </c>
    </row>
    <row r="77" spans="2:5" s="8" customFormat="1" ht="15.75" customHeight="1" x14ac:dyDescent="0.2">
      <c r="B77" s="51" t="s">
        <v>71</v>
      </c>
      <c r="C77" s="52">
        <v>2770</v>
      </c>
      <c r="D77" s="52">
        <v>559</v>
      </c>
      <c r="E77" s="50">
        <v>20.180505415162457</v>
      </c>
    </row>
    <row r="78" spans="2:5" s="5" customFormat="1" ht="15.75" customHeight="1" x14ac:dyDescent="0.2">
      <c r="B78" s="43" t="s">
        <v>72</v>
      </c>
      <c r="C78" s="44">
        <v>16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16</v>
      </c>
      <c r="D81" s="48">
        <v>0</v>
      </c>
      <c r="E81" s="50">
        <v>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>
        <v>0</v>
      </c>
      <c r="D86" s="48">
        <v>0</v>
      </c>
      <c r="E86" s="50"/>
    </row>
    <row r="87" spans="2:5" s="5" customFormat="1" ht="15.75" customHeight="1" x14ac:dyDescent="0.2">
      <c r="B87" s="43" t="s">
        <v>81</v>
      </c>
      <c r="C87" s="44">
        <v>8735</v>
      </c>
      <c r="D87" s="44">
        <v>5914</v>
      </c>
      <c r="E87" s="45">
        <v>67.704636519748135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304</v>
      </c>
      <c r="D90" s="48">
        <v>301</v>
      </c>
      <c r="E90" s="50">
        <v>99.01315789473685</v>
      </c>
    </row>
    <row r="91" spans="2:5" ht="15.75" customHeight="1" x14ac:dyDescent="0.2">
      <c r="B91" s="47" t="s">
        <v>85</v>
      </c>
      <c r="C91" s="48">
        <v>2887</v>
      </c>
      <c r="D91" s="48">
        <v>2861</v>
      </c>
      <c r="E91" s="50">
        <v>99.099411153446482</v>
      </c>
    </row>
    <row r="92" spans="2:5" ht="15.75" customHeight="1" x14ac:dyDescent="0.2">
      <c r="B92" s="47" t="s">
        <v>86</v>
      </c>
      <c r="C92" s="48">
        <v>187</v>
      </c>
      <c r="D92" s="48">
        <v>187</v>
      </c>
      <c r="E92" s="50">
        <v>100</v>
      </c>
    </row>
    <row r="93" spans="2:5" ht="15.75" customHeight="1" x14ac:dyDescent="0.2">
      <c r="B93" s="47" t="s">
        <v>87</v>
      </c>
      <c r="C93" s="48">
        <v>105</v>
      </c>
      <c r="D93" s="48">
        <v>105</v>
      </c>
      <c r="E93" s="50">
        <v>100</v>
      </c>
    </row>
    <row r="94" spans="2:5" ht="15.75" customHeight="1" x14ac:dyDescent="0.2">
      <c r="B94" s="47" t="s">
        <v>88</v>
      </c>
      <c r="C94" s="48">
        <v>5252</v>
      </c>
      <c r="D94" s="48">
        <v>2460</v>
      </c>
      <c r="E94" s="50">
        <v>46.839299314546842</v>
      </c>
    </row>
    <row r="95" spans="2:5" s="5" customFormat="1" ht="15.75" customHeight="1" x14ac:dyDescent="0.2">
      <c r="B95" s="43" t="s">
        <v>89</v>
      </c>
      <c r="C95" s="44">
        <v>3359</v>
      </c>
      <c r="D95" s="44">
        <v>2204</v>
      </c>
      <c r="E95" s="54">
        <v>65.614766299493894</v>
      </c>
    </row>
    <row r="96" spans="2:5" s="5" customFormat="1" ht="15.75" customHeight="1" x14ac:dyDescent="0.2">
      <c r="B96" s="43" t="s">
        <v>90</v>
      </c>
      <c r="C96" s="44">
        <v>3316</v>
      </c>
      <c r="D96" s="44">
        <v>2178</v>
      </c>
      <c r="E96" s="54">
        <v>65.68154402895054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3218</v>
      </c>
      <c r="D100" s="48">
        <v>2135</v>
      </c>
      <c r="E100" s="55">
        <v>66.345556246115606</v>
      </c>
    </row>
    <row r="101" spans="2:5" ht="15.75" customHeight="1" x14ac:dyDescent="0.2">
      <c r="B101" s="47" t="s">
        <v>95</v>
      </c>
      <c r="C101" s="48">
        <v>98</v>
      </c>
      <c r="D101" s="48">
        <v>43</v>
      </c>
      <c r="E101" s="55">
        <v>43.877551020408163</v>
      </c>
    </row>
    <row r="102" spans="2:5" s="5" customFormat="1" ht="15.75" customHeight="1" x14ac:dyDescent="0.2">
      <c r="B102" s="43" t="s">
        <v>96</v>
      </c>
      <c r="C102" s="44">
        <v>43</v>
      </c>
      <c r="D102" s="44">
        <v>26</v>
      </c>
      <c r="E102" s="54">
        <v>60.465116279069761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825F39A3-B438-4978-ABF0-9E6DFC2B9ACD}"/>
    <hyperlink ref="D4" location="Şubat!A1" display="Şubat" xr:uid="{6FFD0E2A-C604-487D-BE66-3C40ECDC38D1}"/>
    <hyperlink ref="E4" location="Mart!A1" display="Mart" xr:uid="{47AF0197-1DE9-45E1-8328-1E0FC69AEE39}"/>
    <hyperlink ref="C5" location="Nisan!A1" display="Nisan" xr:uid="{7206A5C0-5BD5-4F96-B5BB-6D6399C96A61}"/>
    <hyperlink ref="D5" location="Mayis!A1" display="Mayıs" xr:uid="{66CA9E8D-FC48-4A06-A695-91F1BF926693}"/>
    <hyperlink ref="E5" location="Haziran!A1" display="Haziran" xr:uid="{1072B54D-DD07-4975-B185-CAB3E5FDFC5F}"/>
    <hyperlink ref="C6" location="Temmuz!A1" display="Temmuz" xr:uid="{F114FDE9-66E4-4BE6-9BD5-80BFE03A84BF}"/>
    <hyperlink ref="D6" location="Ağustos!A1" display="Ağustos" xr:uid="{4A34A2E6-356C-422D-BAFA-9E23C07B6491}"/>
    <hyperlink ref="E6" location="Eylül!A1" display="Eylül" xr:uid="{C2A2664D-701B-474C-8611-8D6D85AC9BB7}"/>
    <hyperlink ref="C7" location="Ekim!A1" display="Ekim" xr:uid="{08CA72FF-E1BA-46AD-ABD2-898524826439}"/>
    <hyperlink ref="D7" location="Kasım!A1" display="Kasım" xr:uid="{88D52A87-7C3F-473C-9288-84FBC52F2A5D}"/>
    <hyperlink ref="E7" location="Aralık!A1" display="Aralık" xr:uid="{B19009B2-094B-47D6-8FBE-6208B44D0F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926B-DE70-4896-A953-871CCECC8F5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549687</v>
      </c>
      <c r="D10" s="27">
        <v>162251</v>
      </c>
      <c r="E10" s="28">
        <v>29.516979662971838</v>
      </c>
    </row>
    <row r="11" spans="2:5" s="11" customFormat="1" ht="15.75" customHeight="1" x14ac:dyDescent="0.25">
      <c r="B11" s="26" t="s">
        <v>5</v>
      </c>
      <c r="C11" s="29">
        <v>379550</v>
      </c>
      <c r="D11" s="29">
        <v>144244</v>
      </c>
      <c r="E11" s="30">
        <v>38.00395204847846</v>
      </c>
    </row>
    <row r="12" spans="2:5" s="11" customFormat="1" ht="15.9" customHeight="1" x14ac:dyDescent="0.25">
      <c r="B12" s="26" t="s">
        <v>109</v>
      </c>
      <c r="C12" s="29">
        <v>170162</v>
      </c>
      <c r="D12" s="29">
        <v>80876</v>
      </c>
      <c r="E12" s="30">
        <v>47.528825472197084</v>
      </c>
    </row>
    <row r="13" spans="2:5" s="11" customFormat="1" ht="15.9" customHeight="1" x14ac:dyDescent="0.25">
      <c r="B13" s="26" t="s">
        <v>110</v>
      </c>
      <c r="C13" s="29">
        <v>129165</v>
      </c>
      <c r="D13" s="29">
        <v>62496</v>
      </c>
      <c r="E13" s="30">
        <v>48.384624317733135</v>
      </c>
    </row>
    <row r="14" spans="2:5" s="12" customFormat="1" ht="15.9" customHeight="1" x14ac:dyDescent="0.2">
      <c r="B14" s="31" t="s">
        <v>8</v>
      </c>
      <c r="C14" s="32">
        <v>14266</v>
      </c>
      <c r="D14" s="32">
        <v>510</v>
      </c>
      <c r="E14" s="33">
        <v>3.5749334081031821</v>
      </c>
    </row>
    <row r="15" spans="2:5" s="12" customFormat="1" ht="15.9" customHeight="1" x14ac:dyDescent="0.2">
      <c r="B15" s="31" t="s">
        <v>9</v>
      </c>
      <c r="C15" s="32">
        <v>4265</v>
      </c>
      <c r="D15" s="32">
        <v>1070</v>
      </c>
      <c r="E15" s="33">
        <v>25.087924970691677</v>
      </c>
    </row>
    <row r="16" spans="2:5" s="12" customFormat="1" ht="15.9" customHeight="1" x14ac:dyDescent="0.2">
      <c r="B16" s="31" t="s">
        <v>10</v>
      </c>
      <c r="C16" s="32">
        <v>95944</v>
      </c>
      <c r="D16" s="32">
        <v>54524</v>
      </c>
      <c r="E16" s="33">
        <v>56.828983573751358</v>
      </c>
    </row>
    <row r="17" spans="2:5" s="12" customFormat="1" ht="15.9" customHeight="1" x14ac:dyDescent="0.2">
      <c r="B17" s="31" t="s">
        <v>11</v>
      </c>
      <c r="C17" s="32">
        <v>14690</v>
      </c>
      <c r="D17" s="32">
        <v>6392</v>
      </c>
      <c r="E17" s="33">
        <v>43.512593601089179</v>
      </c>
    </row>
    <row r="18" spans="2:5" s="11" customFormat="1" ht="15.9" customHeight="1" x14ac:dyDescent="0.25">
      <c r="B18" s="26" t="s">
        <v>111</v>
      </c>
      <c r="C18" s="29">
        <v>40995</v>
      </c>
      <c r="D18" s="29">
        <v>18379</v>
      </c>
      <c r="E18" s="30">
        <v>44.832296621539214</v>
      </c>
    </row>
    <row r="19" spans="2:5" s="12" customFormat="1" ht="15.9" customHeight="1" x14ac:dyDescent="0.2">
      <c r="B19" s="31" t="s">
        <v>13</v>
      </c>
      <c r="C19" s="32">
        <v>11327</v>
      </c>
      <c r="D19" s="32">
        <v>370</v>
      </c>
      <c r="E19" s="33">
        <v>3.2665312969012095</v>
      </c>
    </row>
    <row r="20" spans="2:5" s="12" customFormat="1" ht="15.9" customHeight="1" x14ac:dyDescent="0.2">
      <c r="B20" s="31" t="s">
        <v>14</v>
      </c>
      <c r="C20" s="32">
        <v>115</v>
      </c>
      <c r="D20" s="32">
        <v>2</v>
      </c>
      <c r="E20" s="33">
        <v>1.7391304347826086</v>
      </c>
    </row>
    <row r="21" spans="2:5" s="12" customFormat="1" ht="15.9" customHeight="1" x14ac:dyDescent="0.2">
      <c r="B21" s="31" t="s">
        <v>15</v>
      </c>
      <c r="C21" s="32">
        <v>29553</v>
      </c>
      <c r="D21" s="32">
        <v>18007</v>
      </c>
      <c r="E21" s="33">
        <v>60.931208337563028</v>
      </c>
    </row>
    <row r="22" spans="2:5" s="10" customFormat="1" ht="15.9" customHeight="1" x14ac:dyDescent="0.25">
      <c r="B22" s="26" t="s">
        <v>112</v>
      </c>
      <c r="C22" s="34">
        <v>2</v>
      </c>
      <c r="D22" s="34">
        <v>1</v>
      </c>
      <c r="E22" s="28">
        <v>50</v>
      </c>
    </row>
    <row r="23" spans="2:5" s="10" customFormat="1" ht="15.9" customHeight="1" x14ac:dyDescent="0.25">
      <c r="B23" s="26" t="s">
        <v>113</v>
      </c>
      <c r="C23" s="35">
        <v>101209</v>
      </c>
      <c r="D23" s="35">
        <v>24233</v>
      </c>
      <c r="E23" s="28">
        <v>23.943522809236335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201</v>
      </c>
      <c r="D25" s="34">
        <v>40</v>
      </c>
      <c r="E25" s="28">
        <v>19.900497512437813</v>
      </c>
    </row>
    <row r="26" spans="2:5" s="10" customFormat="1" ht="15.9" customHeight="1" x14ac:dyDescent="0.25">
      <c r="B26" s="26" t="s">
        <v>116</v>
      </c>
      <c r="C26" s="34">
        <v>4391</v>
      </c>
      <c r="D26" s="34">
        <v>3716</v>
      </c>
      <c r="E26" s="28"/>
    </row>
    <row r="27" spans="2:5" s="13" customFormat="1" ht="15.9" customHeight="1" x14ac:dyDescent="0.2">
      <c r="B27" s="31" t="s">
        <v>185</v>
      </c>
      <c r="C27" s="32">
        <v>4391</v>
      </c>
      <c r="D27" s="32">
        <v>3716</v>
      </c>
      <c r="E27" s="36">
        <v>84.627647460715096</v>
      </c>
    </row>
    <row r="28" spans="2:5" s="10" customFormat="1" ht="15.9" customHeight="1" x14ac:dyDescent="0.25">
      <c r="B28" s="26" t="s">
        <v>118</v>
      </c>
      <c r="C28" s="34">
        <v>96617</v>
      </c>
      <c r="D28" s="34">
        <v>20477</v>
      </c>
      <c r="E28" s="28"/>
    </row>
    <row r="29" spans="2:5" s="13" customFormat="1" ht="15.9" customHeight="1" x14ac:dyDescent="0.2">
      <c r="B29" s="31" t="s">
        <v>186</v>
      </c>
      <c r="C29" s="32">
        <v>96617</v>
      </c>
      <c r="D29" s="32">
        <v>20477</v>
      </c>
      <c r="E29" s="36">
        <v>21.193992775598495</v>
      </c>
    </row>
    <row r="30" spans="2:5" s="10" customFormat="1" ht="15.9" customHeight="1" x14ac:dyDescent="0.25">
      <c r="B30" s="26" t="s">
        <v>119</v>
      </c>
      <c r="C30" s="34">
        <v>74351</v>
      </c>
      <c r="D30" s="34">
        <v>20572</v>
      </c>
      <c r="E30" s="28">
        <v>27.668760339470889</v>
      </c>
    </row>
    <row r="31" spans="2:5" s="10" customFormat="1" ht="15.9" customHeight="1" x14ac:dyDescent="0.25">
      <c r="B31" s="26" t="s">
        <v>120</v>
      </c>
      <c r="C31" s="35">
        <v>66264</v>
      </c>
      <c r="D31" s="35">
        <v>13895</v>
      </c>
      <c r="E31" s="28">
        <v>20.969153688277196</v>
      </c>
    </row>
    <row r="32" spans="2:5" s="10" customFormat="1" ht="15.9" customHeight="1" x14ac:dyDescent="0.25">
      <c r="B32" s="26" t="s">
        <v>121</v>
      </c>
      <c r="C32" s="34">
        <v>7080</v>
      </c>
      <c r="D32" s="34">
        <v>6655</v>
      </c>
      <c r="E32" s="28">
        <v>93.997175141242934</v>
      </c>
    </row>
    <row r="33" spans="2:5" s="12" customFormat="1" ht="15.9" customHeight="1" x14ac:dyDescent="0.2">
      <c r="B33" s="31" t="s">
        <v>122</v>
      </c>
      <c r="C33" s="37">
        <v>81</v>
      </c>
      <c r="D33" s="37">
        <v>8</v>
      </c>
      <c r="E33" s="33">
        <v>9.8765432098765427</v>
      </c>
    </row>
    <row r="34" spans="2:5" s="12" customFormat="1" ht="15.9" customHeight="1" x14ac:dyDescent="0.2">
      <c r="B34" s="31" t="s">
        <v>123</v>
      </c>
      <c r="C34" s="32">
        <v>6515</v>
      </c>
      <c r="D34" s="32">
        <v>6502</v>
      </c>
      <c r="E34" s="33">
        <v>99.80046047582502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>
        <v>484</v>
      </c>
      <c r="D36" s="32">
        <v>145</v>
      </c>
      <c r="E36" s="33">
        <v>29.958677685950413</v>
      </c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>
        <v>28</v>
      </c>
      <c r="D40" s="34">
        <v>0</v>
      </c>
      <c r="E40" s="28">
        <v>0</v>
      </c>
    </row>
    <row r="41" spans="2:5" s="10" customFormat="1" ht="15.9" customHeight="1" x14ac:dyDescent="0.25">
      <c r="B41" s="26" t="s">
        <v>130</v>
      </c>
      <c r="C41" s="34">
        <v>979</v>
      </c>
      <c r="D41" s="34">
        <v>22</v>
      </c>
      <c r="E41" s="28">
        <v>2.2471910112359552</v>
      </c>
    </row>
    <row r="42" spans="2:5" s="10" customFormat="1" ht="15.9" customHeight="1" x14ac:dyDescent="0.25">
      <c r="B42" s="26" t="s">
        <v>131</v>
      </c>
      <c r="C42" s="35">
        <v>964</v>
      </c>
      <c r="D42" s="35">
        <v>964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17</v>
      </c>
      <c r="D43" s="34">
        <v>17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947</v>
      </c>
      <c r="D44" s="34">
        <v>947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21486</v>
      </c>
      <c r="D47" s="34">
        <v>9648</v>
      </c>
      <c r="E47" s="28">
        <v>44.903658196034627</v>
      </c>
    </row>
    <row r="48" spans="2:5" s="10" customFormat="1" ht="15.9" customHeight="1" x14ac:dyDescent="0.25">
      <c r="B48" s="26" t="s">
        <v>137</v>
      </c>
      <c r="C48" s="34">
        <v>20520</v>
      </c>
      <c r="D48" s="34">
        <v>9617</v>
      </c>
      <c r="E48" s="28">
        <v>46.866471734892791</v>
      </c>
    </row>
    <row r="49" spans="2:5" s="10" customFormat="1" ht="15.9" customHeight="1" x14ac:dyDescent="0.25">
      <c r="B49" s="26" t="s">
        <v>138</v>
      </c>
      <c r="C49" s="34">
        <v>966</v>
      </c>
      <c r="D49" s="34">
        <v>31</v>
      </c>
      <c r="E49" s="28">
        <v>3.2091097308488616</v>
      </c>
    </row>
    <row r="50" spans="2:5" s="10" customFormat="1" ht="15.9" customHeight="1" x14ac:dyDescent="0.25">
      <c r="B50" s="26" t="s">
        <v>139</v>
      </c>
      <c r="C50" s="35">
        <v>11378</v>
      </c>
      <c r="D50" s="35">
        <v>7951</v>
      </c>
      <c r="E50" s="28">
        <v>69.880471084549129</v>
      </c>
    </row>
    <row r="51" spans="2:5" s="10" customFormat="1" ht="15.9" customHeight="1" x14ac:dyDescent="0.25">
      <c r="B51" s="26" t="s">
        <v>140</v>
      </c>
      <c r="C51" s="34">
        <v>11378</v>
      </c>
      <c r="D51" s="34">
        <v>7951</v>
      </c>
      <c r="E51" s="28">
        <v>69.880471084549129</v>
      </c>
    </row>
    <row r="52" spans="2:5" s="10" customFormat="1" ht="15.9" customHeight="1" x14ac:dyDescent="0.25">
      <c r="B52" s="26" t="s">
        <v>40</v>
      </c>
      <c r="C52" s="34">
        <v>167865</v>
      </c>
      <c r="D52" s="34">
        <v>16932</v>
      </c>
      <c r="E52" s="28">
        <v>10.086676793852202</v>
      </c>
    </row>
    <row r="53" spans="2:5" s="10" customFormat="1" ht="15.9" customHeight="1" x14ac:dyDescent="0.25">
      <c r="B53" s="26" t="s">
        <v>141</v>
      </c>
      <c r="C53" s="34">
        <v>6885</v>
      </c>
      <c r="D53" s="34">
        <v>6332</v>
      </c>
      <c r="E53" s="28">
        <v>91.968046477850393</v>
      </c>
    </row>
    <row r="54" spans="2:5" s="10" customFormat="1" ht="15.9" customHeight="1" x14ac:dyDescent="0.25">
      <c r="B54" s="26" t="s">
        <v>142</v>
      </c>
      <c r="C54" s="35" t="s">
        <v>187</v>
      </c>
      <c r="D54" s="35" t="s">
        <v>187</v>
      </c>
      <c r="E54" s="28"/>
    </row>
    <row r="55" spans="2:5" s="10" customFormat="1" ht="15.9" customHeight="1" x14ac:dyDescent="0.25">
      <c r="B55" s="26" t="s">
        <v>143</v>
      </c>
      <c r="C55" s="34">
        <v>6205</v>
      </c>
      <c r="D55" s="34">
        <v>6205</v>
      </c>
      <c r="E55" s="28">
        <v>100</v>
      </c>
    </row>
    <row r="56" spans="2:5" s="10" customFormat="1" ht="15.9" customHeight="1" x14ac:dyDescent="0.25">
      <c r="B56" s="26" t="s">
        <v>144</v>
      </c>
      <c r="C56" s="35">
        <v>22</v>
      </c>
      <c r="D56" s="35">
        <v>22</v>
      </c>
      <c r="E56" s="28">
        <v>100</v>
      </c>
    </row>
    <row r="57" spans="2:5" s="10" customFormat="1" ht="15.9" customHeight="1" x14ac:dyDescent="0.25">
      <c r="B57" s="26" t="s">
        <v>145</v>
      </c>
      <c r="C57" s="34" t="s">
        <v>187</v>
      </c>
      <c r="D57" s="34" t="s">
        <v>187</v>
      </c>
      <c r="E57" s="28"/>
    </row>
    <row r="58" spans="2:5" s="10" customFormat="1" ht="15.9" customHeight="1" x14ac:dyDescent="0.25">
      <c r="B58" s="26" t="s">
        <v>146</v>
      </c>
      <c r="C58" s="34">
        <v>658</v>
      </c>
      <c r="D58" s="34">
        <v>105</v>
      </c>
      <c r="E58" s="28">
        <v>15.957446808510639</v>
      </c>
    </row>
    <row r="59" spans="2:5" s="10" customFormat="1" ht="15.9" customHeight="1" x14ac:dyDescent="0.25">
      <c r="B59" s="26" t="s">
        <v>147</v>
      </c>
      <c r="C59" s="34">
        <v>106</v>
      </c>
      <c r="D59" s="34">
        <v>32</v>
      </c>
      <c r="E59" s="28">
        <v>30.188679245283019</v>
      </c>
    </row>
    <row r="60" spans="2:5" s="10" customFormat="1" ht="15.9" customHeight="1" x14ac:dyDescent="0.25">
      <c r="B60" s="26" t="s">
        <v>148</v>
      </c>
      <c r="C60" s="34">
        <v>4</v>
      </c>
      <c r="D60" s="34" t="s">
        <v>187</v>
      </c>
      <c r="E60" s="28"/>
    </row>
    <row r="61" spans="2:5" s="10" customFormat="1" ht="15.9" customHeight="1" x14ac:dyDescent="0.25">
      <c r="B61" s="26" t="s">
        <v>149</v>
      </c>
      <c r="C61" s="35">
        <v>102</v>
      </c>
      <c r="D61" s="35">
        <v>32</v>
      </c>
      <c r="E61" s="28">
        <v>31.372549019607842</v>
      </c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53418</v>
      </c>
      <c r="D63" s="34">
        <v>1797</v>
      </c>
      <c r="E63" s="28">
        <v>3.3640345950803097</v>
      </c>
    </row>
    <row r="64" spans="2:5" s="10" customFormat="1" ht="15.9" customHeight="1" x14ac:dyDescent="0.25">
      <c r="B64" s="26" t="s">
        <v>152</v>
      </c>
      <c r="C64" s="34">
        <v>4588</v>
      </c>
      <c r="D64" s="34">
        <v>1180</v>
      </c>
      <c r="E64" s="28">
        <v>25.719267654751526</v>
      </c>
    </row>
    <row r="65" spans="2:5" s="10" customFormat="1" ht="15.9" customHeight="1" x14ac:dyDescent="0.25">
      <c r="B65" s="26" t="s">
        <v>153</v>
      </c>
      <c r="C65" s="34">
        <v>48830</v>
      </c>
      <c r="D65" s="34">
        <v>617</v>
      </c>
      <c r="E65" s="28">
        <v>1.2635674790088061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100746</v>
      </c>
      <c r="D67" s="35">
        <v>4927</v>
      </c>
      <c r="E67" s="28">
        <v>4.8905167450816904</v>
      </c>
    </row>
    <row r="68" spans="2:5" s="10" customFormat="1" ht="15.9" customHeight="1" x14ac:dyDescent="0.25">
      <c r="B68" s="26" t="s">
        <v>156</v>
      </c>
      <c r="C68" s="34">
        <v>100746</v>
      </c>
      <c r="D68" s="34">
        <v>4927</v>
      </c>
      <c r="E68" s="28">
        <v>4.8905167450816904</v>
      </c>
    </row>
    <row r="69" spans="2:5" s="10" customFormat="1" ht="15.9" customHeight="1" x14ac:dyDescent="0.25">
      <c r="B69" s="26" t="s">
        <v>157</v>
      </c>
      <c r="C69" s="34">
        <v>4798</v>
      </c>
      <c r="D69" s="34">
        <v>1996</v>
      </c>
      <c r="E69" s="28">
        <v>41.600666944560231</v>
      </c>
    </row>
    <row r="70" spans="2:5" s="4" customFormat="1" ht="15.9" customHeight="1" x14ac:dyDescent="0.2">
      <c r="B70" s="26" t="s">
        <v>158</v>
      </c>
      <c r="C70" s="34">
        <v>1928</v>
      </c>
      <c r="D70" s="34">
        <v>1789</v>
      </c>
      <c r="E70" s="28">
        <v>92.790456431535276</v>
      </c>
    </row>
    <row r="71" spans="2:5" s="10" customFormat="1" ht="15.9" customHeight="1" x14ac:dyDescent="0.25">
      <c r="B71" s="26" t="s">
        <v>159</v>
      </c>
      <c r="C71" s="34">
        <v>2683</v>
      </c>
      <c r="D71" s="34">
        <v>20</v>
      </c>
      <c r="E71" s="28">
        <v>0.74543421543048827</v>
      </c>
    </row>
    <row r="72" spans="2:5" s="10" customFormat="1" ht="15.9" customHeight="1" x14ac:dyDescent="0.25">
      <c r="B72" s="26" t="s">
        <v>160</v>
      </c>
      <c r="C72" s="35">
        <v>111</v>
      </c>
      <c r="D72" s="35">
        <v>111</v>
      </c>
      <c r="E72" s="28">
        <v>100</v>
      </c>
    </row>
    <row r="73" spans="2:5" s="10" customFormat="1" ht="15.9" customHeight="1" x14ac:dyDescent="0.25">
      <c r="B73" s="26" t="s">
        <v>161</v>
      </c>
      <c r="C73" s="34">
        <v>76</v>
      </c>
      <c r="D73" s="34">
        <v>76</v>
      </c>
      <c r="E73" s="28">
        <v>100</v>
      </c>
    </row>
    <row r="74" spans="2:5" s="10" customFormat="1" ht="15.9" customHeight="1" x14ac:dyDescent="0.25">
      <c r="B74" s="26" t="s">
        <v>162</v>
      </c>
      <c r="C74" s="35">
        <v>16</v>
      </c>
      <c r="D74" s="35">
        <v>0</v>
      </c>
      <c r="E74" s="28">
        <v>0</v>
      </c>
    </row>
    <row r="75" spans="2:5" s="10" customFormat="1" ht="15.9" customHeight="1" x14ac:dyDescent="0.25">
      <c r="B75" s="26" t="s">
        <v>163</v>
      </c>
      <c r="C75" s="34">
        <v>16</v>
      </c>
      <c r="D75" s="34">
        <v>0</v>
      </c>
      <c r="E75" s="28">
        <v>0</v>
      </c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>
        <v>16</v>
      </c>
      <c r="D78" s="32" t="s">
        <v>187</v>
      </c>
      <c r="E78" s="36"/>
    </row>
    <row r="79" spans="2:5" s="11" customFormat="1" ht="15.75" customHeight="1" x14ac:dyDescent="0.25">
      <c r="B79" s="26" t="s">
        <v>166</v>
      </c>
      <c r="C79" s="39">
        <v>1896</v>
      </c>
      <c r="D79" s="39">
        <v>1848</v>
      </c>
      <c r="E79" s="30">
        <v>97.468354430379748</v>
      </c>
    </row>
    <row r="80" spans="2:5" s="11" customFormat="1" ht="15.75" customHeight="1" x14ac:dyDescent="0.25">
      <c r="B80" s="26" t="s">
        <v>89</v>
      </c>
      <c r="C80" s="39">
        <v>2272</v>
      </c>
      <c r="D80" s="39">
        <v>1075</v>
      </c>
      <c r="E80" s="30">
        <v>47.315140845070424</v>
      </c>
    </row>
    <row r="81" spans="2:5" s="11" customFormat="1" ht="15.75" customHeight="1" x14ac:dyDescent="0.25">
      <c r="B81" s="26" t="s">
        <v>168</v>
      </c>
      <c r="C81" s="39">
        <v>17</v>
      </c>
      <c r="D81" s="39">
        <v>0</v>
      </c>
      <c r="E81" s="30">
        <v>0</v>
      </c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17</v>
      </c>
      <c r="D83" s="39" t="s">
        <v>187</v>
      </c>
      <c r="E83" s="30"/>
    </row>
    <row r="84" spans="2:5" s="11" customFormat="1" ht="15.75" customHeight="1" x14ac:dyDescent="0.25">
      <c r="B84" s="26" t="s">
        <v>171</v>
      </c>
      <c r="C84" s="39">
        <v>4</v>
      </c>
      <c r="D84" s="39">
        <v>4</v>
      </c>
      <c r="E84" s="30"/>
    </row>
    <row r="85" spans="2:5" s="11" customFormat="1" ht="15.75" customHeight="1" x14ac:dyDescent="0.25">
      <c r="B85" s="26" t="s">
        <v>172</v>
      </c>
      <c r="C85" s="39">
        <v>4</v>
      </c>
      <c r="D85" s="39">
        <v>4</v>
      </c>
      <c r="E85" s="30"/>
    </row>
    <row r="86" spans="2:5" s="11" customFormat="1" ht="15.75" customHeight="1" x14ac:dyDescent="0.25">
      <c r="B86" s="26" t="s">
        <v>173</v>
      </c>
      <c r="C86" s="39">
        <v>2251</v>
      </c>
      <c r="D86" s="39">
        <v>1071</v>
      </c>
      <c r="E86" s="30">
        <v>47.578853842736564</v>
      </c>
    </row>
    <row r="87" spans="2:5" s="11" customFormat="1" ht="15.75" customHeight="1" x14ac:dyDescent="0.25">
      <c r="B87" s="26" t="s">
        <v>174</v>
      </c>
      <c r="C87" s="39">
        <v>2251</v>
      </c>
      <c r="D87" s="39">
        <v>1071</v>
      </c>
      <c r="E87" s="30">
        <v>47.578853842736564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 t="s">
        <v>187</v>
      </c>
      <c r="D97" s="39" t="s">
        <v>187</v>
      </c>
      <c r="E97" s="30"/>
    </row>
  </sheetData>
  <phoneticPr fontId="0" type="noConversion"/>
  <hyperlinks>
    <hyperlink ref="C4" location="Ocak!A1" display="Ocak" xr:uid="{DAF3D9E7-71DE-40AB-B805-6C4F9EA3B803}"/>
    <hyperlink ref="D4" location="Şubat!A1" display="Şubat" xr:uid="{11D4614D-EBB7-44B2-BC2C-E29D4190CCB4}"/>
    <hyperlink ref="E4" location="Mart!A1" display="Mart" xr:uid="{B0790E69-57B1-4C1E-A5C5-F78A8165CEDD}"/>
    <hyperlink ref="C5" location="Nisan!A1" display="Nisan" xr:uid="{CFA0AC24-294E-488A-8B32-3AC1D44F47AD}"/>
    <hyperlink ref="D5" location="Mayis!A1" display="Mayıs" xr:uid="{9BA9AEA9-1DED-46BC-B71B-EB656C69934C}"/>
    <hyperlink ref="E5" location="Haziran!A1" display="Haziran" xr:uid="{F9E2227F-C67F-4815-A30B-E3D59E4070AC}"/>
    <hyperlink ref="C6" location="Temmuz!A1" display="Temmuz" xr:uid="{5E58F4BF-9562-441F-9B29-7B803E9AA4EE}"/>
    <hyperlink ref="D6" location="Ağustos!A1" display="Ağustos" xr:uid="{EB15CDE3-2DA9-4C55-B7CA-5E4365BB1964}"/>
    <hyperlink ref="E6" location="Eylül!A1" display="Eylül" xr:uid="{AF57F05D-97D8-4302-99EB-1D42D6C032C2}"/>
    <hyperlink ref="C7" location="Ekim!A1" display="Ekim" xr:uid="{5114909D-06D9-4DEE-A1E6-09C27064049D}"/>
    <hyperlink ref="D7" location="Kasım!A1" display="Kasım" xr:uid="{36BA7BA9-A18A-44F8-917B-B62E57E55FB8}"/>
    <hyperlink ref="E7" location="Aralık!A1" display="Aralık" xr:uid="{4131CAB5-1412-40A7-B0D3-19AA70F3E84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6D13-F58C-4779-9841-5BC23B88FFD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458528</v>
      </c>
      <c r="D10" s="27">
        <v>90425</v>
      </c>
      <c r="E10" s="28">
        <v>19.720714983599695</v>
      </c>
    </row>
    <row r="11" spans="2:5" s="11" customFormat="1" ht="15.75" customHeight="1" x14ac:dyDescent="0.25">
      <c r="B11" s="26" t="s">
        <v>5</v>
      </c>
      <c r="C11" s="29">
        <v>300683</v>
      </c>
      <c r="D11" s="29">
        <v>82245</v>
      </c>
      <c r="E11" s="30">
        <v>27.352726958291623</v>
      </c>
    </row>
    <row r="12" spans="2:5" s="11" customFormat="1" ht="15.9" customHeight="1" x14ac:dyDescent="0.25">
      <c r="B12" s="26" t="s">
        <v>109</v>
      </c>
      <c r="C12" s="29">
        <v>115022</v>
      </c>
      <c r="D12" s="29">
        <v>39702</v>
      </c>
      <c r="E12" s="30">
        <v>34.516875032602456</v>
      </c>
    </row>
    <row r="13" spans="2:5" s="11" customFormat="1" ht="15.9" customHeight="1" x14ac:dyDescent="0.25">
      <c r="B13" s="26" t="s">
        <v>110</v>
      </c>
      <c r="C13" s="29">
        <v>98568</v>
      </c>
      <c r="D13" s="29">
        <v>39495</v>
      </c>
      <c r="E13" s="30">
        <v>40.068785001217435</v>
      </c>
    </row>
    <row r="14" spans="2:5" s="12" customFormat="1" ht="15.9" customHeight="1" x14ac:dyDescent="0.2">
      <c r="B14" s="31" t="s">
        <v>8</v>
      </c>
      <c r="C14" s="32">
        <v>13720</v>
      </c>
      <c r="D14" s="32">
        <v>287</v>
      </c>
      <c r="E14" s="33">
        <v>2.0918367346938775</v>
      </c>
    </row>
    <row r="15" spans="2:5" s="12" customFormat="1" ht="15.9" customHeight="1" x14ac:dyDescent="0.2">
      <c r="B15" s="31" t="s">
        <v>9</v>
      </c>
      <c r="C15" s="32">
        <v>1367</v>
      </c>
      <c r="D15" s="32">
        <v>27</v>
      </c>
      <c r="E15" s="33">
        <v>1.9751280175566936</v>
      </c>
    </row>
    <row r="16" spans="2:5" s="12" customFormat="1" ht="15.9" customHeight="1" x14ac:dyDescent="0.2">
      <c r="B16" s="31" t="s">
        <v>10</v>
      </c>
      <c r="C16" s="32">
        <v>78781</v>
      </c>
      <c r="D16" s="32">
        <v>39110</v>
      </c>
      <c r="E16" s="33">
        <v>49.643949683299269</v>
      </c>
    </row>
    <row r="17" spans="2:5" s="12" customFormat="1" ht="15.9" customHeight="1" x14ac:dyDescent="0.2">
      <c r="B17" s="31" t="s">
        <v>11</v>
      </c>
      <c r="C17" s="32">
        <v>4700</v>
      </c>
      <c r="D17" s="32">
        <v>71</v>
      </c>
      <c r="E17" s="33">
        <v>1.5106382978723405</v>
      </c>
    </row>
    <row r="18" spans="2:5" s="11" customFormat="1" ht="15.9" customHeight="1" x14ac:dyDescent="0.25">
      <c r="B18" s="26" t="s">
        <v>111</v>
      </c>
      <c r="C18" s="29">
        <v>16453</v>
      </c>
      <c r="D18" s="29">
        <v>207</v>
      </c>
      <c r="E18" s="30">
        <v>1.258129216556251</v>
      </c>
    </row>
    <row r="19" spans="2:5" s="12" customFormat="1" ht="15.9" customHeight="1" x14ac:dyDescent="0.2">
      <c r="B19" s="31" t="s">
        <v>13</v>
      </c>
      <c r="C19" s="32">
        <v>11182</v>
      </c>
      <c r="D19" s="32">
        <v>154</v>
      </c>
      <c r="E19" s="33">
        <v>1.3772133786442498</v>
      </c>
    </row>
    <row r="20" spans="2:5" s="12" customFormat="1" ht="15.9" customHeight="1" x14ac:dyDescent="0.2">
      <c r="B20" s="31" t="s">
        <v>14</v>
      </c>
      <c r="C20" s="32">
        <v>115</v>
      </c>
      <c r="D20" s="32">
        <v>2</v>
      </c>
      <c r="E20" s="33">
        <v>1.7391304347826086</v>
      </c>
    </row>
    <row r="21" spans="2:5" s="12" customFormat="1" ht="15.9" customHeight="1" x14ac:dyDescent="0.2">
      <c r="B21" s="31" t="s">
        <v>15</v>
      </c>
      <c r="C21" s="32">
        <v>5156</v>
      </c>
      <c r="D21" s="32">
        <v>51</v>
      </c>
      <c r="E21" s="33">
        <v>0.98913886733902245</v>
      </c>
    </row>
    <row r="22" spans="2:5" s="10" customFormat="1" ht="15.9" customHeight="1" x14ac:dyDescent="0.25">
      <c r="B22" s="26" t="s">
        <v>112</v>
      </c>
      <c r="C22" s="34">
        <v>1</v>
      </c>
      <c r="D22" s="34">
        <v>0</v>
      </c>
      <c r="E22" s="28">
        <v>0</v>
      </c>
    </row>
    <row r="23" spans="2:5" s="10" customFormat="1" ht="15.9" customHeight="1" x14ac:dyDescent="0.25">
      <c r="B23" s="26" t="s">
        <v>113</v>
      </c>
      <c r="C23" s="35">
        <v>96552</v>
      </c>
      <c r="D23" s="35">
        <v>16789</v>
      </c>
      <c r="E23" s="28">
        <v>17.388557461264394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184</v>
      </c>
      <c r="D25" s="34">
        <v>23</v>
      </c>
      <c r="E25" s="28">
        <v>12.5</v>
      </c>
    </row>
    <row r="26" spans="2:5" s="10" customFormat="1" ht="15.9" customHeight="1" x14ac:dyDescent="0.25">
      <c r="B26" s="26" t="s">
        <v>116</v>
      </c>
      <c r="C26" s="34">
        <v>2851</v>
      </c>
      <c r="D26" s="34">
        <v>2141</v>
      </c>
      <c r="E26" s="28">
        <v>75.096457383374258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93517</v>
      </c>
      <c r="D28" s="34">
        <v>14625</v>
      </c>
      <c r="E28" s="28">
        <v>15.638867799437536</v>
      </c>
    </row>
    <row r="29" spans="2:5" s="10" customFormat="1" ht="15.9" customHeight="1" x14ac:dyDescent="0.25">
      <c r="B29" s="26" t="s">
        <v>119</v>
      </c>
      <c r="C29" s="34">
        <v>64987</v>
      </c>
      <c r="D29" s="34">
        <v>15249</v>
      </c>
      <c r="E29" s="28">
        <v>23.464692938587717</v>
      </c>
    </row>
    <row r="30" spans="2:5" s="10" customFormat="1" ht="15.9" customHeight="1" x14ac:dyDescent="0.25">
      <c r="B30" s="26" t="s">
        <v>120</v>
      </c>
      <c r="C30" s="35">
        <v>59876</v>
      </c>
      <c r="D30" s="35">
        <v>11921</v>
      </c>
      <c r="E30" s="28">
        <v>19.909479591155055</v>
      </c>
    </row>
    <row r="31" spans="2:5" s="10" customFormat="1" ht="15.9" customHeight="1" x14ac:dyDescent="0.25">
      <c r="B31" s="26" t="s">
        <v>121</v>
      </c>
      <c r="C31" s="34">
        <v>4161</v>
      </c>
      <c r="D31" s="34">
        <v>3321</v>
      </c>
      <c r="E31" s="28">
        <v>79.812545061283345</v>
      </c>
    </row>
    <row r="32" spans="2:5" s="12" customFormat="1" ht="15.9" customHeight="1" x14ac:dyDescent="0.2">
      <c r="B32" s="31" t="s">
        <v>122</v>
      </c>
      <c r="C32" s="41">
        <v>80</v>
      </c>
      <c r="D32" s="41">
        <v>8</v>
      </c>
      <c r="E32" s="33">
        <v>10</v>
      </c>
    </row>
    <row r="33" spans="2:5" s="12" customFormat="1" ht="15.9" customHeight="1" x14ac:dyDescent="0.2">
      <c r="B33" s="31" t="s">
        <v>123</v>
      </c>
      <c r="C33" s="32">
        <v>3226</v>
      </c>
      <c r="D33" s="32">
        <v>3213</v>
      </c>
      <c r="E33" s="33">
        <v>99.59702417854929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>
        <v>855</v>
      </c>
      <c r="D35" s="32">
        <v>100</v>
      </c>
      <c r="E35" s="33">
        <v>11.695906432748536</v>
      </c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6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26" t="s">
        <v>129</v>
      </c>
      <c r="C39" s="34">
        <v>28</v>
      </c>
      <c r="D39" s="34">
        <v>0</v>
      </c>
      <c r="E39" s="28">
        <v>0</v>
      </c>
    </row>
    <row r="40" spans="2:5" s="10" customFormat="1" ht="15.9" customHeight="1" x14ac:dyDescent="0.25">
      <c r="B40" s="26" t="s">
        <v>130</v>
      </c>
      <c r="C40" s="34">
        <v>922</v>
      </c>
      <c r="D40" s="34">
        <v>7</v>
      </c>
      <c r="E40" s="28">
        <v>0.75921908893709322</v>
      </c>
    </row>
    <row r="41" spans="2:5" s="10" customFormat="1" ht="15.9" customHeight="1" x14ac:dyDescent="0.25">
      <c r="B41" s="26" t="s">
        <v>131</v>
      </c>
      <c r="C41" s="35">
        <v>313</v>
      </c>
      <c r="D41" s="35">
        <v>313</v>
      </c>
      <c r="E41" s="28">
        <v>100</v>
      </c>
    </row>
    <row r="42" spans="2:5" s="10" customFormat="1" ht="15.9" customHeight="1" x14ac:dyDescent="0.25">
      <c r="B42" s="26" t="s">
        <v>132</v>
      </c>
      <c r="C42" s="34">
        <v>8</v>
      </c>
      <c r="D42" s="34">
        <v>8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305</v>
      </c>
      <c r="D43" s="34">
        <v>305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15990</v>
      </c>
      <c r="D46" s="34">
        <v>5658</v>
      </c>
      <c r="E46" s="28">
        <v>35.384615384615387</v>
      </c>
    </row>
    <row r="47" spans="2:5" s="10" customFormat="1" ht="15.9" customHeight="1" x14ac:dyDescent="0.25">
      <c r="B47" s="26" t="s">
        <v>137</v>
      </c>
      <c r="C47" s="34">
        <v>15081</v>
      </c>
      <c r="D47" s="34">
        <v>5638</v>
      </c>
      <c r="E47" s="28">
        <v>37.384788807108279</v>
      </c>
    </row>
    <row r="48" spans="2:5" s="10" customFormat="1" ht="15.9" customHeight="1" x14ac:dyDescent="0.25">
      <c r="B48" s="26" t="s">
        <v>138</v>
      </c>
      <c r="C48" s="34">
        <v>909</v>
      </c>
      <c r="D48" s="34">
        <v>20</v>
      </c>
      <c r="E48" s="28">
        <v>2.2002200220022003</v>
      </c>
    </row>
    <row r="49" spans="2:5" s="10" customFormat="1" ht="15.9" customHeight="1" x14ac:dyDescent="0.25">
      <c r="B49" s="26" t="s">
        <v>139</v>
      </c>
      <c r="C49" s="35">
        <v>7819</v>
      </c>
      <c r="D49" s="35">
        <v>4534</v>
      </c>
      <c r="E49" s="28">
        <v>57.986954853561834</v>
      </c>
    </row>
    <row r="50" spans="2:5" s="10" customFormat="1" ht="15.9" customHeight="1" x14ac:dyDescent="0.25">
      <c r="B50" s="26" t="s">
        <v>140</v>
      </c>
      <c r="C50" s="34">
        <v>7819</v>
      </c>
      <c r="D50" s="34">
        <v>4534</v>
      </c>
      <c r="E50" s="28">
        <v>57.986954853561834</v>
      </c>
    </row>
    <row r="51" spans="2:5" s="10" customFormat="1" ht="15.9" customHeight="1" x14ac:dyDescent="0.25">
      <c r="B51" s="26" t="s">
        <v>40</v>
      </c>
      <c r="C51" s="34">
        <v>156137</v>
      </c>
      <c r="D51" s="34">
        <v>7580</v>
      </c>
      <c r="E51" s="28">
        <v>4.8547109269423645</v>
      </c>
    </row>
    <row r="52" spans="2:5" s="10" customFormat="1" ht="15.9" customHeight="1" x14ac:dyDescent="0.25">
      <c r="B52" s="26" t="s">
        <v>141</v>
      </c>
      <c r="C52" s="34">
        <v>3550</v>
      </c>
      <c r="D52" s="34">
        <v>3362</v>
      </c>
      <c r="E52" s="28">
        <v>94.704225352112687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3330</v>
      </c>
      <c r="D54" s="34">
        <v>3330</v>
      </c>
      <c r="E54" s="28">
        <v>100</v>
      </c>
    </row>
    <row r="55" spans="2:5" s="10" customFormat="1" ht="15.9" customHeight="1" x14ac:dyDescent="0.25">
      <c r="B55" s="26" t="s">
        <v>144</v>
      </c>
      <c r="C55" s="35">
        <v>22</v>
      </c>
      <c r="D55" s="35">
        <v>22</v>
      </c>
      <c r="E55" s="28">
        <v>100</v>
      </c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>
        <v>198</v>
      </c>
      <c r="D57" s="34">
        <v>10</v>
      </c>
      <c r="E57" s="28">
        <v>5.0505050505050502</v>
      </c>
    </row>
    <row r="58" spans="2:5" s="10" customFormat="1" ht="15.9" customHeight="1" x14ac:dyDescent="0.25">
      <c r="B58" s="26" t="s">
        <v>147</v>
      </c>
      <c r="C58" s="34">
        <v>117</v>
      </c>
      <c r="D58" s="34">
        <v>10</v>
      </c>
      <c r="E58" s="28">
        <v>8.5470085470085468</v>
      </c>
    </row>
    <row r="59" spans="2:5" s="10" customFormat="1" ht="15.9" customHeight="1" x14ac:dyDescent="0.25">
      <c r="B59" s="26" t="s">
        <v>148</v>
      </c>
      <c r="C59" s="34">
        <v>4</v>
      </c>
      <c r="D59" s="34">
        <v>0</v>
      </c>
      <c r="E59" s="28">
        <v>0</v>
      </c>
    </row>
    <row r="60" spans="2:5" s="10" customFormat="1" ht="15.9" customHeight="1" x14ac:dyDescent="0.25">
      <c r="B60" s="26" t="s">
        <v>149</v>
      </c>
      <c r="C60" s="35">
        <v>113</v>
      </c>
      <c r="D60" s="35">
        <v>10</v>
      </c>
      <c r="E60" s="28">
        <v>8.8495575221238933</v>
      </c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51728</v>
      </c>
      <c r="D62" s="34">
        <v>766</v>
      </c>
      <c r="E62" s="28">
        <v>1.4808227652335293</v>
      </c>
    </row>
    <row r="63" spans="2:5" s="10" customFormat="1" ht="15.9" customHeight="1" x14ac:dyDescent="0.25">
      <c r="B63" s="26" t="s">
        <v>152</v>
      </c>
      <c r="C63" s="34">
        <v>3612</v>
      </c>
      <c r="D63" s="34">
        <v>465</v>
      </c>
      <c r="E63" s="28">
        <v>12.873754152823921</v>
      </c>
    </row>
    <row r="64" spans="2:5" s="10" customFormat="1" ht="15.9" customHeight="1" x14ac:dyDescent="0.25">
      <c r="B64" s="26" t="s">
        <v>153</v>
      </c>
      <c r="C64" s="34">
        <v>48116</v>
      </c>
      <c r="D64" s="34">
        <v>301</v>
      </c>
      <c r="E64" s="28">
        <v>0.62557153545598143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96553</v>
      </c>
      <c r="D66" s="35">
        <v>2021</v>
      </c>
      <c r="E66" s="28">
        <v>2.0931509119343779</v>
      </c>
    </row>
    <row r="67" spans="2:5" s="10" customFormat="1" ht="15.9" customHeight="1" x14ac:dyDescent="0.25">
      <c r="B67" s="26" t="s">
        <v>156</v>
      </c>
      <c r="C67" s="34">
        <v>96553</v>
      </c>
      <c r="D67" s="34">
        <v>2021</v>
      </c>
      <c r="E67" s="28">
        <v>2.0931509119343779</v>
      </c>
    </row>
    <row r="68" spans="2:5" s="10" customFormat="1" ht="15.9" customHeight="1" x14ac:dyDescent="0.25">
      <c r="B68" s="26" t="s">
        <v>157</v>
      </c>
      <c r="C68" s="34">
        <v>3274</v>
      </c>
      <c r="D68" s="34">
        <v>547</v>
      </c>
      <c r="E68" s="28">
        <v>16.70739156994502</v>
      </c>
    </row>
    <row r="69" spans="2:5" s="4" customFormat="1" ht="15.9" customHeight="1" x14ac:dyDescent="0.2">
      <c r="B69" s="26" t="s">
        <v>158</v>
      </c>
      <c r="C69" s="34">
        <v>560</v>
      </c>
      <c r="D69" s="34">
        <v>469</v>
      </c>
      <c r="E69" s="28">
        <v>83.75</v>
      </c>
    </row>
    <row r="70" spans="2:5" s="10" customFormat="1" ht="15.9" customHeight="1" x14ac:dyDescent="0.25">
      <c r="B70" s="26" t="s">
        <v>159</v>
      </c>
      <c r="C70" s="34">
        <v>2644</v>
      </c>
      <c r="D70" s="34">
        <v>8</v>
      </c>
      <c r="E70" s="28">
        <v>0.30257186081694404</v>
      </c>
    </row>
    <row r="71" spans="2:5" s="10" customFormat="1" ht="15.9" customHeight="1" x14ac:dyDescent="0.25">
      <c r="B71" s="26" t="s">
        <v>160</v>
      </c>
      <c r="C71" s="35">
        <v>55</v>
      </c>
      <c r="D71" s="35">
        <v>55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15</v>
      </c>
      <c r="D72" s="34">
        <v>15</v>
      </c>
      <c r="E72" s="28">
        <v>100</v>
      </c>
    </row>
    <row r="73" spans="2:5" s="10" customFormat="1" ht="15.9" customHeight="1" x14ac:dyDescent="0.25">
      <c r="B73" s="26" t="s">
        <v>162</v>
      </c>
      <c r="C73" s="35">
        <v>16</v>
      </c>
      <c r="D73" s="35">
        <v>0</v>
      </c>
      <c r="E73" s="28">
        <v>0</v>
      </c>
    </row>
    <row r="74" spans="2:5" s="10" customFormat="1" ht="15.9" customHeight="1" x14ac:dyDescent="0.25">
      <c r="B74" s="26" t="s">
        <v>163</v>
      </c>
      <c r="C74" s="34">
        <v>16</v>
      </c>
      <c r="D74" s="34">
        <v>0</v>
      </c>
      <c r="E74" s="28">
        <v>0</v>
      </c>
    </row>
    <row r="75" spans="2:5" s="10" customFormat="1" ht="15.9" customHeight="1" x14ac:dyDescent="0.25">
      <c r="B75" s="31" t="s">
        <v>76</v>
      </c>
      <c r="C75" s="34"/>
      <c r="D75" s="34"/>
      <c r="E75" s="36"/>
    </row>
    <row r="76" spans="2:5" s="10" customFormat="1" ht="15.9" customHeight="1" x14ac:dyDescent="0.25">
      <c r="B76" s="31" t="s">
        <v>164</v>
      </c>
      <c r="C76" s="35"/>
      <c r="D76" s="35"/>
      <c r="E76" s="36"/>
    </row>
    <row r="77" spans="2:5" s="10" customFormat="1" ht="15.9" customHeight="1" x14ac:dyDescent="0.25">
      <c r="B77" s="31" t="s">
        <v>165</v>
      </c>
      <c r="C77" s="34">
        <v>16</v>
      </c>
      <c r="D77" s="34">
        <v>0</v>
      </c>
      <c r="E77" s="36">
        <v>0</v>
      </c>
    </row>
    <row r="78" spans="2:5" s="10" customFormat="1" ht="15.9" customHeight="1" x14ac:dyDescent="0.25">
      <c r="B78" s="26" t="s">
        <v>166</v>
      </c>
      <c r="C78" s="34">
        <v>899</v>
      </c>
      <c r="D78" s="34">
        <v>874</v>
      </c>
      <c r="E78" s="28">
        <v>97.219132369299217</v>
      </c>
    </row>
    <row r="79" spans="2:5" s="11" customFormat="1" ht="15.75" customHeight="1" x14ac:dyDescent="0.25">
      <c r="B79" s="26" t="s">
        <v>167</v>
      </c>
      <c r="C79" s="39">
        <v>899</v>
      </c>
      <c r="D79" s="39">
        <v>874</v>
      </c>
      <c r="E79" s="30">
        <v>97.219132369299217</v>
      </c>
    </row>
    <row r="80" spans="2:5" s="11" customFormat="1" ht="15.75" customHeight="1" x14ac:dyDescent="0.25">
      <c r="B80" s="26" t="s">
        <v>89</v>
      </c>
      <c r="C80" s="39">
        <v>1708</v>
      </c>
      <c r="D80" s="39">
        <v>600</v>
      </c>
      <c r="E80" s="30">
        <v>35.128805620608901</v>
      </c>
    </row>
    <row r="81" spans="2:5" s="11" customFormat="1" ht="15.75" customHeight="1" x14ac:dyDescent="0.25">
      <c r="B81" s="26" t="s">
        <v>168</v>
      </c>
      <c r="C81" s="39">
        <v>17</v>
      </c>
      <c r="D81" s="39">
        <v>0</v>
      </c>
      <c r="E81" s="30">
        <v>0</v>
      </c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17</v>
      </c>
      <c r="D83" s="39">
        <v>0</v>
      </c>
      <c r="E83" s="30">
        <v>0</v>
      </c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>
        <v>0</v>
      </c>
      <c r="D85" s="39">
        <v>0</v>
      </c>
      <c r="E85" s="30"/>
    </row>
    <row r="86" spans="2:5" s="11" customFormat="1" ht="15.75" customHeight="1" x14ac:dyDescent="0.25">
      <c r="B86" s="26" t="s">
        <v>173</v>
      </c>
      <c r="C86" s="39">
        <v>1691</v>
      </c>
      <c r="D86" s="39">
        <v>600</v>
      </c>
      <c r="E86" s="30">
        <v>35.481963335304556</v>
      </c>
    </row>
    <row r="87" spans="2:5" s="11" customFormat="1" ht="15.75" customHeight="1" x14ac:dyDescent="0.25">
      <c r="B87" s="26" t="s">
        <v>174</v>
      </c>
      <c r="C87" s="39">
        <v>1691</v>
      </c>
      <c r="D87" s="39">
        <v>600</v>
      </c>
      <c r="E87" s="30">
        <v>35.481963335304556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>
        <v>0</v>
      </c>
      <c r="D97" s="39">
        <v>0</v>
      </c>
      <c r="E97" s="30"/>
    </row>
  </sheetData>
  <phoneticPr fontId="0" type="noConversion"/>
  <hyperlinks>
    <hyperlink ref="C4" location="Ocak!A1" display="Ocak" xr:uid="{AC4ED4AC-0B9C-4963-A7BF-FA15FF229F46}"/>
    <hyperlink ref="D4" location="Şubat!A1" display="Şubat" xr:uid="{44FF941F-79A8-4056-AAD6-3664252C10DF}"/>
    <hyperlink ref="E4" location="Mart!A1" display="Mart" xr:uid="{1AEBEE2B-2F4F-4C0B-A29C-A9706F067AA3}"/>
    <hyperlink ref="C5" location="Nisan!A1" display="Nisan" xr:uid="{FE95ECE7-A791-4FA2-AA75-FD44AB9E593D}"/>
    <hyperlink ref="D5" location="Mayis!A1" display="Mayıs" xr:uid="{BFC753BB-D5D6-4ADD-8900-C61743ECC374}"/>
    <hyperlink ref="E5" location="Haziran!A1" display="Haziran" xr:uid="{7C367666-9692-4CB2-942F-CFAFE407A567}"/>
    <hyperlink ref="C6" location="Temmuz!A1" display="Temmuz" xr:uid="{138C0FD0-DC5B-430B-BD38-2DBB8620B6E4}"/>
    <hyperlink ref="D6" location="Ağustos!A1" display="Ağustos" xr:uid="{5C403699-8F9A-4A02-9D6E-1B91CCC94185}"/>
    <hyperlink ref="E6" location="Eylül!A1" display="Eylül" xr:uid="{96FC54DF-1593-4134-8DC4-A3AD63D75CF1}"/>
    <hyperlink ref="C7" location="Ekim!A1" display="Ekim" xr:uid="{91984A49-C2FA-4041-BA4F-72F21AB742FE}"/>
    <hyperlink ref="D7" location="Kasım!A1" display="Kasım" xr:uid="{D899CEB0-DA54-451D-B702-80B1781A421F}"/>
    <hyperlink ref="E7" location="Aralık!A1" display="Aralık" xr:uid="{CD8451CB-4694-4F1B-BF99-60FA423674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6A4B-3333-4E50-B728-0E315D4DB2C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1306362</v>
      </c>
      <c r="D10" s="44">
        <v>962326</v>
      </c>
      <c r="E10" s="45">
        <v>73.664573831755661</v>
      </c>
    </row>
    <row r="11" spans="2:7" s="5" customFormat="1" ht="15.75" customHeight="1" x14ac:dyDescent="0.2">
      <c r="B11" s="43" t="s">
        <v>5</v>
      </c>
      <c r="C11" s="44">
        <v>999131</v>
      </c>
      <c r="D11" s="44">
        <v>788304</v>
      </c>
      <c r="E11" s="46">
        <v>78.898963199019946</v>
      </c>
    </row>
    <row r="12" spans="2:7" s="5" customFormat="1" ht="15.75" customHeight="1" x14ac:dyDescent="0.2">
      <c r="B12" s="43" t="s">
        <v>6</v>
      </c>
      <c r="C12" s="44">
        <v>533169</v>
      </c>
      <c r="D12" s="44">
        <v>440049</v>
      </c>
      <c r="E12" s="46">
        <v>82.534618479318951</v>
      </c>
      <c r="G12" s="6"/>
    </row>
    <row r="13" spans="2:7" s="5" customFormat="1" ht="15.75" customHeight="1" x14ac:dyDescent="0.2">
      <c r="B13" s="43" t="s">
        <v>7</v>
      </c>
      <c r="C13" s="44">
        <v>417426</v>
      </c>
      <c r="D13" s="44">
        <v>350606</v>
      </c>
      <c r="E13" s="46">
        <v>83.992372300719168</v>
      </c>
    </row>
    <row r="14" spans="2:7" ht="15.75" customHeight="1" x14ac:dyDescent="0.2">
      <c r="B14" s="47" t="s">
        <v>8</v>
      </c>
      <c r="C14" s="48">
        <v>40579</v>
      </c>
      <c r="D14" s="48">
        <v>19085</v>
      </c>
      <c r="E14" s="49">
        <v>47.031715912171315</v>
      </c>
    </row>
    <row r="15" spans="2:7" ht="15.75" customHeight="1" x14ac:dyDescent="0.2">
      <c r="B15" s="47" t="s">
        <v>9</v>
      </c>
      <c r="C15" s="48">
        <v>4641</v>
      </c>
      <c r="D15" s="48">
        <v>2685</v>
      </c>
      <c r="E15" s="49">
        <v>57.853910795087273</v>
      </c>
    </row>
    <row r="16" spans="2:7" ht="15.75" customHeight="1" x14ac:dyDescent="0.2">
      <c r="B16" s="47" t="s">
        <v>10</v>
      </c>
      <c r="C16" s="48">
        <v>345092</v>
      </c>
      <c r="D16" s="48">
        <v>308214</v>
      </c>
      <c r="E16" s="49">
        <v>89.313574351187512</v>
      </c>
    </row>
    <row r="17" spans="2:5" ht="15.75" customHeight="1" x14ac:dyDescent="0.2">
      <c r="B17" s="47" t="s">
        <v>11</v>
      </c>
      <c r="C17" s="48">
        <v>27114</v>
      </c>
      <c r="D17" s="48">
        <v>20622</v>
      </c>
      <c r="E17" s="49">
        <v>76.056649701261335</v>
      </c>
    </row>
    <row r="18" spans="2:5" s="5" customFormat="1" ht="15.75" customHeight="1" x14ac:dyDescent="0.2">
      <c r="B18" s="43" t="s">
        <v>12</v>
      </c>
      <c r="C18" s="44">
        <v>115743</v>
      </c>
      <c r="D18" s="44">
        <v>89443</v>
      </c>
      <c r="E18" s="46">
        <v>77.277243548205945</v>
      </c>
    </row>
    <row r="19" spans="2:5" ht="15.75" customHeight="1" x14ac:dyDescent="0.2">
      <c r="B19" s="47" t="s">
        <v>13</v>
      </c>
      <c r="C19" s="48">
        <v>24763</v>
      </c>
      <c r="D19" s="48">
        <v>8141</v>
      </c>
      <c r="E19" s="49">
        <v>32.875661268828495</v>
      </c>
    </row>
    <row r="20" spans="2:5" ht="15.75" customHeight="1" x14ac:dyDescent="0.2">
      <c r="B20" s="47" t="s">
        <v>14</v>
      </c>
      <c r="C20" s="48">
        <v>486</v>
      </c>
      <c r="D20" s="48">
        <v>361</v>
      </c>
      <c r="E20" s="49">
        <v>74.279835390946502</v>
      </c>
    </row>
    <row r="21" spans="2:5" ht="15.75" customHeight="1" x14ac:dyDescent="0.2">
      <c r="B21" s="47" t="s">
        <v>15</v>
      </c>
      <c r="C21" s="48">
        <v>90494</v>
      </c>
      <c r="D21" s="48">
        <v>80941</v>
      </c>
      <c r="E21" s="49">
        <v>89.443499016509392</v>
      </c>
    </row>
    <row r="22" spans="2:5" s="4" customFormat="1" ht="15.75" customHeight="1" x14ac:dyDescent="0.2">
      <c r="B22" s="43" t="s">
        <v>16</v>
      </c>
      <c r="C22" s="44">
        <v>107385</v>
      </c>
      <c r="D22" s="44">
        <v>65552</v>
      </c>
      <c r="E22" s="45">
        <v>61.04390743586162</v>
      </c>
    </row>
    <row r="23" spans="2:5" s="8" customFormat="1" ht="15.75" customHeight="1" x14ac:dyDescent="0.2">
      <c r="B23" s="47" t="s">
        <v>17</v>
      </c>
      <c r="C23" s="48">
        <v>587</v>
      </c>
      <c r="D23" s="48">
        <v>333</v>
      </c>
      <c r="E23" s="50">
        <v>56.729131175468481</v>
      </c>
    </row>
    <row r="24" spans="2:5" s="8" customFormat="1" ht="15.75" customHeight="1" x14ac:dyDescent="0.2">
      <c r="B24" s="47" t="s">
        <v>18</v>
      </c>
      <c r="C24" s="48">
        <v>106798</v>
      </c>
      <c r="D24" s="48">
        <v>65219</v>
      </c>
      <c r="E24" s="50">
        <v>61.067622989194561</v>
      </c>
    </row>
    <row r="25" spans="2:5" s="4" customFormat="1" ht="15.75" customHeight="1" x14ac:dyDescent="0.2">
      <c r="B25" s="43" t="s">
        <v>19</v>
      </c>
      <c r="C25" s="44">
        <v>208402</v>
      </c>
      <c r="D25" s="44">
        <v>151258</v>
      </c>
      <c r="E25" s="45">
        <v>72.579917659139554</v>
      </c>
    </row>
    <row r="26" spans="2:5" s="4" customFormat="1" ht="15.75" customHeight="1" x14ac:dyDescent="0.2">
      <c r="B26" s="43" t="s">
        <v>20</v>
      </c>
      <c r="C26" s="44">
        <v>128031</v>
      </c>
      <c r="D26" s="44">
        <v>72817</v>
      </c>
      <c r="E26" s="45">
        <v>56.874506955346746</v>
      </c>
    </row>
    <row r="27" spans="2:5" s="8" customFormat="1" ht="15.75" customHeight="1" x14ac:dyDescent="0.2">
      <c r="B27" s="47" t="s">
        <v>21</v>
      </c>
      <c r="C27" s="48">
        <v>111362</v>
      </c>
      <c r="D27" s="48">
        <v>57020</v>
      </c>
      <c r="E27" s="50">
        <v>51.202385014636953</v>
      </c>
    </row>
    <row r="28" spans="2:5" s="8" customFormat="1" ht="15.75" customHeight="1" x14ac:dyDescent="0.2">
      <c r="B28" s="47" t="s">
        <v>22</v>
      </c>
      <c r="C28" s="48">
        <v>16669</v>
      </c>
      <c r="D28" s="48">
        <v>15797</v>
      </c>
      <c r="E28" s="50">
        <v>94.76873237746716</v>
      </c>
    </row>
    <row r="29" spans="2:5" s="4" customFormat="1" ht="15.75" customHeight="1" x14ac:dyDescent="0.2">
      <c r="B29" s="43" t="s">
        <v>23</v>
      </c>
      <c r="C29" s="44">
        <v>55322</v>
      </c>
      <c r="D29" s="44">
        <v>54320</v>
      </c>
      <c r="E29" s="45">
        <v>98.188785654893167</v>
      </c>
    </row>
    <row r="30" spans="2:5" s="8" customFormat="1" ht="15.75" customHeight="1" x14ac:dyDescent="0.2">
      <c r="B30" s="47" t="s">
        <v>24</v>
      </c>
      <c r="C30" s="48">
        <v>1885</v>
      </c>
      <c r="D30" s="48">
        <v>1821</v>
      </c>
      <c r="E30" s="50">
        <v>96.604774535809028</v>
      </c>
    </row>
    <row r="31" spans="2:5" s="8" customFormat="1" ht="15.75" customHeight="1" x14ac:dyDescent="0.2">
      <c r="B31" s="47" t="s">
        <v>203</v>
      </c>
      <c r="C31" s="48">
        <v>51434</v>
      </c>
      <c r="D31" s="48">
        <v>51414</v>
      </c>
      <c r="E31" s="50">
        <v>99.961115215616132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2003</v>
      </c>
      <c r="D35" s="48">
        <v>1085</v>
      </c>
      <c r="E35" s="49">
        <v>54.168746879680477</v>
      </c>
    </row>
    <row r="36" spans="2:5" s="5" customFormat="1" ht="15.75" customHeight="1" x14ac:dyDescent="0.2">
      <c r="B36" s="43" t="s">
        <v>30</v>
      </c>
      <c r="C36" s="44">
        <v>25038</v>
      </c>
      <c r="D36" s="44">
        <v>24114</v>
      </c>
      <c r="E36" s="46">
        <v>96.309609393721544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11</v>
      </c>
      <c r="D38" s="44">
        <v>7</v>
      </c>
      <c r="E38" s="45">
        <v>63.636363636363633</v>
      </c>
    </row>
    <row r="39" spans="2:5" s="4" customFormat="1" ht="15.75" customHeight="1" x14ac:dyDescent="0.2">
      <c r="B39" s="43" t="s">
        <v>33</v>
      </c>
      <c r="C39" s="44">
        <v>11013</v>
      </c>
      <c r="D39" s="44">
        <v>11013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280</v>
      </c>
      <c r="D40" s="48">
        <v>280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10721</v>
      </c>
      <c r="D41" s="48">
        <v>10721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12</v>
      </c>
      <c r="D42" s="48">
        <v>12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71086</v>
      </c>
      <c r="D43" s="44">
        <v>57906</v>
      </c>
      <c r="E43" s="45">
        <v>81.459077736825819</v>
      </c>
    </row>
    <row r="44" spans="2:5" s="4" customFormat="1" ht="15.75" customHeight="1" x14ac:dyDescent="0.2">
      <c r="B44" s="43" t="s">
        <v>38</v>
      </c>
      <c r="C44" s="44">
        <v>66224</v>
      </c>
      <c r="D44" s="44">
        <v>62259</v>
      </c>
      <c r="E44" s="45">
        <v>94.012744624305384</v>
      </c>
    </row>
    <row r="45" spans="2:5" s="4" customFormat="1" ht="15.75" customHeight="1" x14ac:dyDescent="0.2">
      <c r="B45" s="43" t="s">
        <v>39</v>
      </c>
      <c r="C45" s="44">
        <v>1852</v>
      </c>
      <c r="D45" s="44">
        <v>267</v>
      </c>
      <c r="E45" s="45">
        <v>14.416846652267818</v>
      </c>
    </row>
    <row r="46" spans="2:5" s="4" customFormat="1" ht="15.75" customHeight="1" x14ac:dyDescent="0.2">
      <c r="B46" s="43" t="s">
        <v>40</v>
      </c>
      <c r="C46" s="44">
        <v>298162</v>
      </c>
      <c r="D46" s="44">
        <v>166089</v>
      </c>
      <c r="E46" s="45">
        <v>55.704281565055233</v>
      </c>
    </row>
    <row r="47" spans="2:5" s="4" customFormat="1" ht="15.75" customHeight="1" x14ac:dyDescent="0.2">
      <c r="B47" s="43" t="s">
        <v>41</v>
      </c>
      <c r="C47" s="44">
        <v>38535</v>
      </c>
      <c r="D47" s="44">
        <v>38150</v>
      </c>
      <c r="E47" s="45">
        <v>99.00090826521344</v>
      </c>
    </row>
    <row r="48" spans="2:5" s="8" customFormat="1" ht="15.75" customHeight="1" x14ac:dyDescent="0.2">
      <c r="B48" s="47" t="s">
        <v>42</v>
      </c>
      <c r="C48" s="48">
        <v>37733</v>
      </c>
      <c r="D48" s="48">
        <v>37733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780</v>
      </c>
      <c r="D50" s="48">
        <v>395</v>
      </c>
      <c r="E50" s="50">
        <v>50.641025641025635</v>
      </c>
    </row>
    <row r="51" spans="2:5" s="4" customFormat="1" ht="15.75" customHeight="1" x14ac:dyDescent="0.2">
      <c r="B51" s="43" t="s">
        <v>45</v>
      </c>
      <c r="C51" s="44">
        <v>1426</v>
      </c>
      <c r="D51" s="44">
        <v>803</v>
      </c>
      <c r="E51" s="45">
        <v>56.311360448807854</v>
      </c>
    </row>
    <row r="52" spans="2:5" s="4" customFormat="1" ht="15.75" customHeight="1" x14ac:dyDescent="0.2">
      <c r="B52" s="43" t="s">
        <v>46</v>
      </c>
      <c r="C52" s="44">
        <v>312</v>
      </c>
      <c r="D52" s="44">
        <v>304</v>
      </c>
      <c r="E52" s="45">
        <v>97.435897435897431</v>
      </c>
    </row>
    <row r="53" spans="2:5" s="4" customFormat="1" ht="15.75" customHeight="1" x14ac:dyDescent="0.2">
      <c r="B53" s="43" t="s">
        <v>47</v>
      </c>
      <c r="C53" s="44">
        <v>1114</v>
      </c>
      <c r="D53" s="44">
        <v>499</v>
      </c>
      <c r="E53" s="45">
        <v>44.7935368043088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67130</v>
      </c>
      <c r="D60" s="44">
        <v>21977</v>
      </c>
      <c r="E60" s="45">
        <v>32.737971100849101</v>
      </c>
    </row>
    <row r="61" spans="2:5" s="4" customFormat="1" ht="15.75" customHeight="1" x14ac:dyDescent="0.2">
      <c r="B61" s="43" t="s">
        <v>56</v>
      </c>
      <c r="C61" s="44">
        <v>11454</v>
      </c>
      <c r="D61" s="44">
        <v>7739</v>
      </c>
      <c r="E61" s="45">
        <v>67.565915837262096</v>
      </c>
    </row>
    <row r="62" spans="2:5" s="8" customFormat="1" ht="15.75" customHeight="1" x14ac:dyDescent="0.2">
      <c r="B62" s="47" t="s">
        <v>57</v>
      </c>
      <c r="C62" s="48">
        <v>4386</v>
      </c>
      <c r="D62" s="48">
        <v>4386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5504</v>
      </c>
      <c r="D63" s="48">
        <v>1789</v>
      </c>
      <c r="E63" s="50">
        <v>32.503633720930232</v>
      </c>
    </row>
    <row r="64" spans="2:5" s="8" customFormat="1" ht="15.75" customHeight="1" x14ac:dyDescent="0.2">
      <c r="B64" s="47" t="s">
        <v>59</v>
      </c>
      <c r="C64" s="48">
        <v>1564</v>
      </c>
      <c r="D64" s="48">
        <v>1564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55676</v>
      </c>
      <c r="D65" s="44">
        <v>14238</v>
      </c>
      <c r="E65" s="45">
        <v>25.57295782743013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53862</v>
      </c>
      <c r="D67" s="48">
        <v>13526</v>
      </c>
      <c r="E67" s="50">
        <v>25.112324087482829</v>
      </c>
    </row>
    <row r="68" spans="2:5" s="8" customFormat="1" ht="15.75" customHeight="1" x14ac:dyDescent="0.2">
      <c r="B68" s="47" t="s">
        <v>63</v>
      </c>
      <c r="C68" s="48">
        <v>1814</v>
      </c>
      <c r="D68" s="48">
        <v>712</v>
      </c>
      <c r="E68" s="50">
        <v>39.250275633958104</v>
      </c>
    </row>
    <row r="69" spans="2:5" s="4" customFormat="1" ht="15.75" customHeight="1" x14ac:dyDescent="0.2">
      <c r="B69" s="43" t="s">
        <v>64</v>
      </c>
      <c r="C69" s="44">
        <v>0</v>
      </c>
      <c r="D69" s="44">
        <v>0</v>
      </c>
      <c r="E69" s="45"/>
    </row>
    <row r="70" spans="2:5" s="4" customFormat="1" ht="15.75" customHeight="1" x14ac:dyDescent="0.2">
      <c r="B70" s="43" t="s">
        <v>65</v>
      </c>
      <c r="C70" s="44">
        <v>165595</v>
      </c>
      <c r="D70" s="44">
        <v>82191</v>
      </c>
      <c r="E70" s="45">
        <v>49.633744980222829</v>
      </c>
    </row>
    <row r="71" spans="2:5" s="8" customFormat="1" ht="15.75" customHeight="1" x14ac:dyDescent="0.2">
      <c r="B71" s="51" t="s">
        <v>66</v>
      </c>
      <c r="C71" s="52">
        <v>4365</v>
      </c>
      <c r="D71" s="52">
        <v>2719</v>
      </c>
      <c r="E71" s="50">
        <v>62.290950744558991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7238</v>
      </c>
      <c r="D73" s="52">
        <v>4384</v>
      </c>
      <c r="E73" s="50">
        <v>60.569218016026525</v>
      </c>
    </row>
    <row r="74" spans="2:5" s="8" customFormat="1" ht="15.75" customHeight="1" x14ac:dyDescent="0.2">
      <c r="B74" s="51" t="s">
        <v>69</v>
      </c>
      <c r="C74" s="52">
        <v>94352</v>
      </c>
      <c r="D74" s="52">
        <v>36626</v>
      </c>
      <c r="E74" s="50">
        <v>38.818467017127354</v>
      </c>
    </row>
    <row r="75" spans="2:5" s="8" customFormat="1" ht="15.75" customHeight="1" x14ac:dyDescent="0.2">
      <c r="B75" s="51" t="s">
        <v>70</v>
      </c>
      <c r="C75" s="52">
        <v>35380</v>
      </c>
      <c r="D75" s="52">
        <v>30260</v>
      </c>
      <c r="E75" s="50">
        <v>85.528547201808934</v>
      </c>
    </row>
    <row r="76" spans="2:5" s="8" customFormat="1" ht="15.75" customHeight="1" x14ac:dyDescent="0.2">
      <c r="B76" s="51" t="s">
        <v>71</v>
      </c>
      <c r="C76" s="52">
        <v>24260</v>
      </c>
      <c r="D76" s="52">
        <v>8202</v>
      </c>
      <c r="E76" s="50">
        <v>33.808738664468265</v>
      </c>
    </row>
    <row r="77" spans="2:5" s="5" customFormat="1" ht="15.75" customHeight="1" x14ac:dyDescent="0.2">
      <c r="B77" s="43" t="s">
        <v>72</v>
      </c>
      <c r="C77" s="44">
        <v>16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>
        <v>0</v>
      </c>
      <c r="D78" s="48">
        <v>0</v>
      </c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16</v>
      </c>
      <c r="D80" s="48">
        <v>0</v>
      </c>
      <c r="E80" s="50">
        <v>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>
        <v>0</v>
      </c>
      <c r="D85" s="48">
        <v>0</v>
      </c>
      <c r="E85" s="50"/>
    </row>
    <row r="86" spans="2:5" s="5" customFormat="1" ht="15.75" customHeight="1" x14ac:dyDescent="0.2">
      <c r="B86" s="43" t="s">
        <v>81</v>
      </c>
      <c r="C86" s="44">
        <v>25460</v>
      </c>
      <c r="D86" s="44">
        <v>22968</v>
      </c>
      <c r="E86" s="45">
        <v>90.212097407698352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1300</v>
      </c>
      <c r="D89" s="48">
        <v>1299</v>
      </c>
      <c r="E89" s="50">
        <v>99.92307692307692</v>
      </c>
    </row>
    <row r="90" spans="2:5" ht="15.75" customHeight="1" x14ac:dyDescent="0.2">
      <c r="B90" s="47" t="s">
        <v>85</v>
      </c>
      <c r="C90" s="48">
        <v>12437</v>
      </c>
      <c r="D90" s="48">
        <v>12384</v>
      </c>
      <c r="E90" s="50">
        <v>99.573852215164422</v>
      </c>
    </row>
    <row r="91" spans="2:5" ht="15.75" customHeight="1" x14ac:dyDescent="0.2">
      <c r="B91" s="47" t="s">
        <v>86</v>
      </c>
      <c r="C91" s="48">
        <v>849</v>
      </c>
      <c r="D91" s="48">
        <v>849</v>
      </c>
      <c r="E91" s="50">
        <v>100</v>
      </c>
    </row>
    <row r="92" spans="2:5" ht="15.75" customHeight="1" x14ac:dyDescent="0.2">
      <c r="B92" s="47" t="s">
        <v>87</v>
      </c>
      <c r="C92" s="48">
        <v>519</v>
      </c>
      <c r="D92" s="48">
        <v>519</v>
      </c>
      <c r="E92" s="50">
        <v>100</v>
      </c>
    </row>
    <row r="93" spans="2:5" ht="15.75" customHeight="1" x14ac:dyDescent="0.2">
      <c r="B93" s="47" t="s">
        <v>88</v>
      </c>
      <c r="C93" s="48">
        <v>10355</v>
      </c>
      <c r="D93" s="48">
        <v>7917</v>
      </c>
      <c r="E93" s="50">
        <v>76.455818445195561</v>
      </c>
    </row>
    <row r="94" spans="2:5" s="5" customFormat="1" ht="15.75" customHeight="1" x14ac:dyDescent="0.2">
      <c r="B94" s="43" t="s">
        <v>89</v>
      </c>
      <c r="C94" s="44">
        <v>9069</v>
      </c>
      <c r="D94" s="44">
        <v>7933</v>
      </c>
      <c r="E94" s="54">
        <v>87.473811886646828</v>
      </c>
    </row>
    <row r="95" spans="2:5" s="5" customFormat="1" ht="15.75" customHeight="1" x14ac:dyDescent="0.2">
      <c r="B95" s="43" t="s">
        <v>90</v>
      </c>
      <c r="C95" s="44">
        <v>8901</v>
      </c>
      <c r="D95" s="44">
        <v>7781</v>
      </c>
      <c r="E95" s="54">
        <v>87.417144141107741</v>
      </c>
    </row>
    <row r="96" spans="2:5" ht="15.75" customHeight="1" x14ac:dyDescent="0.2">
      <c r="B96" s="47" t="s">
        <v>91</v>
      </c>
      <c r="C96" s="48">
        <v>0</v>
      </c>
      <c r="D96" s="48">
        <v>0</v>
      </c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8566</v>
      </c>
      <c r="D99" s="48">
        <v>7501</v>
      </c>
      <c r="E99" s="55">
        <v>87.567125846369365</v>
      </c>
    </row>
    <row r="100" spans="2:5" ht="15.75" customHeight="1" x14ac:dyDescent="0.2">
      <c r="B100" s="47" t="s">
        <v>95</v>
      </c>
      <c r="C100" s="48">
        <v>335</v>
      </c>
      <c r="D100" s="48">
        <v>280</v>
      </c>
      <c r="E100" s="55">
        <v>83.582089552238799</v>
      </c>
    </row>
    <row r="101" spans="2:5" s="5" customFormat="1" ht="15.75" customHeight="1" x14ac:dyDescent="0.2">
      <c r="B101" s="43" t="s">
        <v>96</v>
      </c>
      <c r="C101" s="44">
        <v>168</v>
      </c>
      <c r="D101" s="44">
        <v>152</v>
      </c>
      <c r="E101" s="54">
        <v>90.476190476190482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2A07CB95-C779-4F5F-93C5-D99FF7E17A3B}"/>
    <hyperlink ref="D4" location="Şubat!A1" display="Şubat" xr:uid="{2E94E031-0BFA-486F-8133-62544C88CE67}"/>
    <hyperlink ref="E4" location="Mart!A1" display="Mart" xr:uid="{06DCF8EF-30D5-4E30-9D8F-4460FD7B9A6F}"/>
    <hyperlink ref="C5" location="Nisan!A1" display="Nisan" xr:uid="{C7FAB322-5EF4-4F37-A89E-38B660AE01EC}"/>
    <hyperlink ref="D5" location="Mayis!A1" display="Mayıs" xr:uid="{7EA0E2AB-E3B2-4169-88C5-5047D768310F}"/>
    <hyperlink ref="E5" location="Haziran!A1" display="Haziran" xr:uid="{3F321E93-D3CD-422E-AB14-FA7457A7BB5E}"/>
    <hyperlink ref="C6" location="Temmuz!A1" display="Temmuz" xr:uid="{96CB06D7-4BB5-4DB1-BF3E-71C6FD2ED2A2}"/>
    <hyperlink ref="D6" location="Ağustos!A1" display="Ağustos" xr:uid="{C12A766E-D076-4E84-8777-27AE5FF88BAC}"/>
    <hyperlink ref="E6" location="Eylül!A1" display="Eylül" xr:uid="{02D80D5E-4BE2-426B-B309-FF8F789414F8}"/>
    <hyperlink ref="C7" location="Ekim!A1" display="Ekim" xr:uid="{382465DA-F883-4E24-B804-B1209B8D0C85}"/>
    <hyperlink ref="D7" location="Kasım!A1" display="Kasım" xr:uid="{856728BC-C6C1-43CD-A316-2AF3FA8FD19F}"/>
    <hyperlink ref="E7" location="Aralık!A1" display="Aralık" xr:uid="{A181D57B-9E1F-43F0-BAA1-678EA48507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7E45-4F06-45B2-9CDB-75F33EDB9E8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1208440</v>
      </c>
      <c r="D10" s="44">
        <v>865416</v>
      </c>
      <c r="E10" s="45">
        <v>71.614312667571411</v>
      </c>
    </row>
    <row r="11" spans="2:7" s="5" customFormat="1" ht="15.75" customHeight="1" x14ac:dyDescent="0.2">
      <c r="B11" s="43" t="s">
        <v>5</v>
      </c>
      <c r="C11" s="44">
        <v>912530</v>
      </c>
      <c r="D11" s="44">
        <v>699961</v>
      </c>
      <c r="E11" s="46">
        <v>76.70553296877911</v>
      </c>
    </row>
    <row r="12" spans="2:7" s="5" customFormat="1" ht="15.75" customHeight="1" x14ac:dyDescent="0.2">
      <c r="B12" s="43" t="s">
        <v>6</v>
      </c>
      <c r="C12" s="44">
        <v>470158</v>
      </c>
      <c r="D12" s="44">
        <v>379073</v>
      </c>
      <c r="E12" s="46">
        <v>80.626725483773541</v>
      </c>
      <c r="G12" s="6"/>
    </row>
    <row r="13" spans="2:7" s="5" customFormat="1" ht="15.75" customHeight="1" x14ac:dyDescent="0.2">
      <c r="B13" s="43" t="s">
        <v>7</v>
      </c>
      <c r="C13" s="44">
        <v>376415</v>
      </c>
      <c r="D13" s="44">
        <v>308429</v>
      </c>
      <c r="E13" s="46">
        <v>81.938551864298717</v>
      </c>
    </row>
    <row r="14" spans="2:7" ht="15.75" customHeight="1" x14ac:dyDescent="0.2">
      <c r="B14" s="47" t="s">
        <v>8</v>
      </c>
      <c r="C14" s="48">
        <v>40101</v>
      </c>
      <c r="D14" s="48">
        <v>18586</v>
      </c>
      <c r="E14" s="49">
        <v>46.347971372284981</v>
      </c>
    </row>
    <row r="15" spans="2:7" ht="15.75" customHeight="1" x14ac:dyDescent="0.2">
      <c r="B15" s="47" t="s">
        <v>9</v>
      </c>
      <c r="C15" s="48">
        <v>4650</v>
      </c>
      <c r="D15" s="48">
        <v>2610</v>
      </c>
      <c r="E15" s="49">
        <v>56.129032258064512</v>
      </c>
    </row>
    <row r="16" spans="2:7" ht="15.75" customHeight="1" x14ac:dyDescent="0.2">
      <c r="B16" s="47" t="s">
        <v>10</v>
      </c>
      <c r="C16" s="48">
        <v>311488</v>
      </c>
      <c r="D16" s="48">
        <v>271743</v>
      </c>
      <c r="E16" s="49">
        <v>87.240278919252106</v>
      </c>
    </row>
    <row r="17" spans="2:5" ht="15.75" customHeight="1" x14ac:dyDescent="0.2">
      <c r="B17" s="47" t="s">
        <v>11</v>
      </c>
      <c r="C17" s="48">
        <v>20176</v>
      </c>
      <c r="D17" s="48">
        <v>15490</v>
      </c>
      <c r="E17" s="49">
        <v>76.774385408406033</v>
      </c>
    </row>
    <row r="18" spans="2:5" s="5" customFormat="1" ht="15.75" customHeight="1" x14ac:dyDescent="0.2">
      <c r="B18" s="43" t="s">
        <v>12</v>
      </c>
      <c r="C18" s="44">
        <v>93743</v>
      </c>
      <c r="D18" s="44">
        <v>70644</v>
      </c>
      <c r="E18" s="46">
        <v>75.359226822269392</v>
      </c>
    </row>
    <row r="19" spans="2:5" ht="15.75" customHeight="1" x14ac:dyDescent="0.2">
      <c r="B19" s="47" t="s">
        <v>13</v>
      </c>
      <c r="C19" s="48">
        <v>24671</v>
      </c>
      <c r="D19" s="48">
        <v>7524</v>
      </c>
      <c r="E19" s="49">
        <v>30.497345061002797</v>
      </c>
    </row>
    <row r="20" spans="2:5" ht="15.75" customHeight="1" x14ac:dyDescent="0.2">
      <c r="B20" s="47" t="s">
        <v>14</v>
      </c>
      <c r="C20" s="48">
        <v>486</v>
      </c>
      <c r="D20" s="48">
        <v>361</v>
      </c>
      <c r="E20" s="49">
        <v>74.279835390946502</v>
      </c>
    </row>
    <row r="21" spans="2:5" ht="15.75" customHeight="1" x14ac:dyDescent="0.2">
      <c r="B21" s="47" t="s">
        <v>15</v>
      </c>
      <c r="C21" s="48">
        <v>68586</v>
      </c>
      <c r="D21" s="48">
        <v>62759</v>
      </c>
      <c r="E21" s="49">
        <v>91.504097046044393</v>
      </c>
    </row>
    <row r="22" spans="2:5" s="4" customFormat="1" ht="15.75" customHeight="1" x14ac:dyDescent="0.2">
      <c r="B22" s="43" t="s">
        <v>16</v>
      </c>
      <c r="C22" s="44">
        <v>108832</v>
      </c>
      <c r="D22" s="44">
        <v>63595</v>
      </c>
      <c r="E22" s="45">
        <v>58.43410026462805</v>
      </c>
    </row>
    <row r="23" spans="2:5" s="8" customFormat="1" ht="15.75" customHeight="1" x14ac:dyDescent="0.2">
      <c r="B23" s="47" t="s">
        <v>17</v>
      </c>
      <c r="C23" s="48">
        <v>516</v>
      </c>
      <c r="D23" s="48">
        <v>218</v>
      </c>
      <c r="E23" s="50">
        <v>42.248062015503876</v>
      </c>
    </row>
    <row r="24" spans="2:5" s="8" customFormat="1" ht="15.75" customHeight="1" x14ac:dyDescent="0.2">
      <c r="B24" s="47" t="s">
        <v>18</v>
      </c>
      <c r="C24" s="48">
        <v>108316</v>
      </c>
      <c r="D24" s="48">
        <v>63377</v>
      </c>
      <c r="E24" s="50">
        <v>58.511207947117697</v>
      </c>
    </row>
    <row r="25" spans="2:5" s="4" customFormat="1" ht="15.75" customHeight="1" x14ac:dyDescent="0.2">
      <c r="B25" s="43" t="s">
        <v>19</v>
      </c>
      <c r="C25" s="44">
        <v>195645</v>
      </c>
      <c r="D25" s="44">
        <v>137997</v>
      </c>
      <c r="E25" s="45">
        <v>70.534386260829564</v>
      </c>
    </row>
    <row r="26" spans="2:5" s="4" customFormat="1" ht="15.75" customHeight="1" x14ac:dyDescent="0.2">
      <c r="B26" s="43" t="s">
        <v>20</v>
      </c>
      <c r="C26" s="44">
        <v>122516</v>
      </c>
      <c r="D26" s="44">
        <v>67278</v>
      </c>
      <c r="E26" s="45">
        <v>54.913643932221099</v>
      </c>
    </row>
    <row r="27" spans="2:5" s="8" customFormat="1" ht="15.75" customHeight="1" x14ac:dyDescent="0.2">
      <c r="B27" s="47" t="s">
        <v>21</v>
      </c>
      <c r="C27" s="48">
        <v>107239</v>
      </c>
      <c r="D27" s="48">
        <v>53054</v>
      </c>
      <c r="E27" s="50">
        <v>49.472673187926034</v>
      </c>
    </row>
    <row r="28" spans="2:5" s="8" customFormat="1" ht="15.75" customHeight="1" x14ac:dyDescent="0.2">
      <c r="B28" s="47" t="s">
        <v>22</v>
      </c>
      <c r="C28" s="48">
        <v>15277</v>
      </c>
      <c r="D28" s="48">
        <v>14224</v>
      </c>
      <c r="E28" s="50">
        <v>93.107285461805333</v>
      </c>
    </row>
    <row r="29" spans="2:5" s="4" customFormat="1" ht="15.75" customHeight="1" x14ac:dyDescent="0.2">
      <c r="B29" s="43" t="s">
        <v>23</v>
      </c>
      <c r="C29" s="44">
        <v>50503</v>
      </c>
      <c r="D29" s="44">
        <v>49078</v>
      </c>
      <c r="E29" s="45">
        <v>97.17838544244897</v>
      </c>
    </row>
    <row r="30" spans="2:5" s="8" customFormat="1" ht="15.75" customHeight="1" x14ac:dyDescent="0.2">
      <c r="B30" s="47" t="s">
        <v>24</v>
      </c>
      <c r="C30" s="48">
        <v>1723</v>
      </c>
      <c r="D30" s="48">
        <v>1658</v>
      </c>
      <c r="E30" s="50">
        <v>96.227510156703417</v>
      </c>
    </row>
    <row r="31" spans="2:5" s="8" customFormat="1" ht="15.75" customHeight="1" x14ac:dyDescent="0.2">
      <c r="B31" s="47" t="s">
        <v>203</v>
      </c>
      <c r="C31" s="48">
        <v>46491</v>
      </c>
      <c r="D31" s="48">
        <v>46472</v>
      </c>
      <c r="E31" s="50">
        <v>99.959131874986568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2289</v>
      </c>
      <c r="D35" s="48">
        <v>948</v>
      </c>
      <c r="E35" s="49">
        <v>41.415465268676279</v>
      </c>
    </row>
    <row r="36" spans="2:5" s="5" customFormat="1" ht="15.75" customHeight="1" x14ac:dyDescent="0.2">
      <c r="B36" s="43" t="s">
        <v>30</v>
      </c>
      <c r="C36" s="44">
        <v>22615</v>
      </c>
      <c r="D36" s="44">
        <v>21634</v>
      </c>
      <c r="E36" s="46">
        <v>95.662171125359279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11</v>
      </c>
      <c r="D38" s="44">
        <v>7</v>
      </c>
      <c r="E38" s="45">
        <v>63.636363636363633</v>
      </c>
    </row>
    <row r="39" spans="2:5" s="4" customFormat="1" ht="15.75" customHeight="1" x14ac:dyDescent="0.2">
      <c r="B39" s="43" t="s">
        <v>33</v>
      </c>
      <c r="C39" s="44">
        <v>10130</v>
      </c>
      <c r="D39" s="44">
        <v>10130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264</v>
      </c>
      <c r="D40" s="48">
        <v>264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9854</v>
      </c>
      <c r="D41" s="48">
        <v>9854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12</v>
      </c>
      <c r="D42" s="48">
        <v>12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65892</v>
      </c>
      <c r="D43" s="44">
        <v>52856</v>
      </c>
      <c r="E43" s="45">
        <v>80.216111212286762</v>
      </c>
    </row>
    <row r="44" spans="2:5" s="4" customFormat="1" ht="15.75" customHeight="1" x14ac:dyDescent="0.2">
      <c r="B44" s="43" t="s">
        <v>38</v>
      </c>
      <c r="C44" s="44">
        <v>60022</v>
      </c>
      <c r="D44" s="44">
        <v>56052</v>
      </c>
      <c r="E44" s="45">
        <v>93.385758555196432</v>
      </c>
    </row>
    <row r="45" spans="2:5" s="4" customFormat="1" ht="15.75" customHeight="1" x14ac:dyDescent="0.2">
      <c r="B45" s="43" t="s">
        <v>39</v>
      </c>
      <c r="C45" s="44">
        <v>1851</v>
      </c>
      <c r="D45" s="44">
        <v>258</v>
      </c>
      <c r="E45" s="45">
        <v>13.938411669367909</v>
      </c>
    </row>
    <row r="46" spans="2:5" s="4" customFormat="1" ht="15.75" customHeight="1" x14ac:dyDescent="0.2">
      <c r="B46" s="43" t="s">
        <v>40</v>
      </c>
      <c r="C46" s="44">
        <v>287604</v>
      </c>
      <c r="D46" s="44">
        <v>158114</v>
      </c>
      <c r="E46" s="45">
        <v>54.976286838847862</v>
      </c>
    </row>
    <row r="47" spans="2:5" s="4" customFormat="1" ht="15.75" customHeight="1" x14ac:dyDescent="0.2">
      <c r="B47" s="43" t="s">
        <v>41</v>
      </c>
      <c r="C47" s="44">
        <v>37631</v>
      </c>
      <c r="D47" s="44">
        <v>37240</v>
      </c>
      <c r="E47" s="45">
        <v>98.960963035794961</v>
      </c>
    </row>
    <row r="48" spans="2:5" s="8" customFormat="1" ht="15.75" customHeight="1" x14ac:dyDescent="0.2">
      <c r="B48" s="47" t="s">
        <v>42</v>
      </c>
      <c r="C48" s="48">
        <v>36873</v>
      </c>
      <c r="D48" s="48">
        <v>36873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736</v>
      </c>
      <c r="D50" s="48">
        <v>345</v>
      </c>
      <c r="E50" s="50">
        <v>46.875</v>
      </c>
    </row>
    <row r="51" spans="2:5" s="4" customFormat="1" ht="15.75" customHeight="1" x14ac:dyDescent="0.2">
      <c r="B51" s="43" t="s">
        <v>45</v>
      </c>
      <c r="C51" s="44">
        <v>860</v>
      </c>
      <c r="D51" s="44">
        <v>801</v>
      </c>
      <c r="E51" s="45">
        <v>93.139534883720927</v>
      </c>
    </row>
    <row r="52" spans="2:5" s="4" customFormat="1" ht="15.75" customHeight="1" x14ac:dyDescent="0.2">
      <c r="B52" s="43" t="s">
        <v>46</v>
      </c>
      <c r="C52" s="44">
        <v>311</v>
      </c>
      <c r="D52" s="44">
        <v>303</v>
      </c>
      <c r="E52" s="45">
        <v>97.427652733118975</v>
      </c>
    </row>
    <row r="53" spans="2:5" s="4" customFormat="1" ht="15.75" customHeight="1" x14ac:dyDescent="0.2">
      <c r="B53" s="43" t="s">
        <v>47</v>
      </c>
      <c r="C53" s="44">
        <v>549</v>
      </c>
      <c r="D53" s="44">
        <v>498</v>
      </c>
      <c r="E53" s="45">
        <v>90.710382513661202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65745</v>
      </c>
      <c r="D60" s="44">
        <v>21053</v>
      </c>
      <c r="E60" s="45">
        <v>32.022207011940075</v>
      </c>
    </row>
    <row r="61" spans="2:5" s="4" customFormat="1" ht="15.75" customHeight="1" x14ac:dyDescent="0.2">
      <c r="B61" s="43" t="s">
        <v>56</v>
      </c>
      <c r="C61" s="44">
        <v>10704</v>
      </c>
      <c r="D61" s="44">
        <v>7087</v>
      </c>
      <c r="E61" s="45">
        <v>66.208893871449931</v>
      </c>
    </row>
    <row r="62" spans="2:5" s="8" customFormat="1" ht="15.75" customHeight="1" x14ac:dyDescent="0.2">
      <c r="B62" s="47" t="s">
        <v>57</v>
      </c>
      <c r="C62" s="48">
        <v>3938</v>
      </c>
      <c r="D62" s="48">
        <v>3938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5257</v>
      </c>
      <c r="D63" s="48">
        <v>1679</v>
      </c>
      <c r="E63" s="50">
        <v>31.938367890431806</v>
      </c>
    </row>
    <row r="64" spans="2:5" s="8" customFormat="1" ht="15.75" customHeight="1" x14ac:dyDescent="0.2">
      <c r="B64" s="47" t="s">
        <v>59</v>
      </c>
      <c r="C64" s="48">
        <v>1509</v>
      </c>
      <c r="D64" s="48">
        <v>1470</v>
      </c>
      <c r="E64" s="50">
        <v>97.415506958250504</v>
      </c>
    </row>
    <row r="65" spans="2:5" s="4" customFormat="1" ht="15.75" customHeight="1" x14ac:dyDescent="0.2">
      <c r="B65" s="43" t="s">
        <v>60</v>
      </c>
      <c r="C65" s="44">
        <v>55041</v>
      </c>
      <c r="D65" s="44">
        <v>13966</v>
      </c>
      <c r="E65" s="45">
        <v>25.373812249050708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53277</v>
      </c>
      <c r="D67" s="48">
        <v>13308</v>
      </c>
      <c r="E67" s="50">
        <v>24.978883946168139</v>
      </c>
    </row>
    <row r="68" spans="2:5" s="8" customFormat="1" ht="15.75" customHeight="1" x14ac:dyDescent="0.2">
      <c r="B68" s="47" t="s">
        <v>63</v>
      </c>
      <c r="C68" s="48">
        <v>1764</v>
      </c>
      <c r="D68" s="48">
        <v>658</v>
      </c>
      <c r="E68" s="50">
        <v>37.301587301587304</v>
      </c>
    </row>
    <row r="69" spans="2:5" s="4" customFormat="1" ht="15.75" customHeight="1" x14ac:dyDescent="0.2">
      <c r="B69" s="43" t="s">
        <v>64</v>
      </c>
      <c r="C69" s="44">
        <v>0</v>
      </c>
      <c r="D69" s="44">
        <v>0</v>
      </c>
      <c r="E69" s="45"/>
    </row>
    <row r="70" spans="2:5" s="4" customFormat="1" ht="15.75" customHeight="1" x14ac:dyDescent="0.2">
      <c r="B70" s="43" t="s">
        <v>65</v>
      </c>
      <c r="C70" s="44">
        <v>159851</v>
      </c>
      <c r="D70" s="44">
        <v>78029</v>
      </c>
      <c r="E70" s="45">
        <v>48.813582648841738</v>
      </c>
    </row>
    <row r="71" spans="2:5" s="8" customFormat="1" ht="15.75" customHeight="1" x14ac:dyDescent="0.2">
      <c r="B71" s="51" t="s">
        <v>66</v>
      </c>
      <c r="C71" s="52">
        <v>3905</v>
      </c>
      <c r="D71" s="52">
        <v>2484</v>
      </c>
      <c r="E71" s="50">
        <v>63.610755441741361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 t="e">
        <v>#DIV/0!</v>
      </c>
    </row>
    <row r="73" spans="2:5" s="8" customFormat="1" ht="15.75" customHeight="1" x14ac:dyDescent="0.2">
      <c r="B73" s="51" t="s">
        <v>68</v>
      </c>
      <c r="C73" s="52">
        <v>6959</v>
      </c>
      <c r="D73" s="52">
        <v>4065</v>
      </c>
      <c r="E73" s="50">
        <v>58.413565167409111</v>
      </c>
    </row>
    <row r="74" spans="2:5" s="8" customFormat="1" ht="15.75" customHeight="1" x14ac:dyDescent="0.2">
      <c r="B74" s="51" t="s">
        <v>69</v>
      </c>
      <c r="C74" s="52">
        <v>93328</v>
      </c>
      <c r="D74" s="52">
        <v>36150</v>
      </c>
      <c r="E74" s="50">
        <v>38.734356248928506</v>
      </c>
    </row>
    <row r="75" spans="2:5" s="8" customFormat="1" ht="15.75" customHeight="1" x14ac:dyDescent="0.2">
      <c r="B75" s="51" t="s">
        <v>70</v>
      </c>
      <c r="C75" s="52">
        <v>33674</v>
      </c>
      <c r="D75" s="52">
        <v>28507</v>
      </c>
      <c r="E75" s="50">
        <v>84.655817544693235</v>
      </c>
    </row>
    <row r="76" spans="2:5" s="8" customFormat="1" ht="15.75" customHeight="1" x14ac:dyDescent="0.2">
      <c r="B76" s="51" t="s">
        <v>71</v>
      </c>
      <c r="C76" s="52">
        <v>21985</v>
      </c>
      <c r="D76" s="52">
        <v>6823</v>
      </c>
      <c r="E76" s="50">
        <v>31.03479645212645</v>
      </c>
    </row>
    <row r="77" spans="2:5" s="5" customFormat="1" ht="15.75" customHeight="1" x14ac:dyDescent="0.2">
      <c r="B77" s="43" t="s">
        <v>72</v>
      </c>
      <c r="C77" s="44">
        <v>16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>
        <v>0</v>
      </c>
      <c r="D78" s="48">
        <v>0</v>
      </c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16</v>
      </c>
      <c r="D80" s="48">
        <v>0</v>
      </c>
      <c r="E80" s="50">
        <v>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>
        <v>0</v>
      </c>
      <c r="D85" s="48">
        <v>0</v>
      </c>
      <c r="E85" s="50"/>
    </row>
    <row r="86" spans="2:5" s="5" customFormat="1" ht="15.75" customHeight="1" x14ac:dyDescent="0.2">
      <c r="B86" s="43" t="s">
        <v>81</v>
      </c>
      <c r="C86" s="44">
        <v>23501</v>
      </c>
      <c r="D86" s="44">
        <v>20991</v>
      </c>
      <c r="E86" s="45">
        <v>89.319603421131006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1194</v>
      </c>
      <c r="D89" s="48">
        <v>1192</v>
      </c>
      <c r="E89" s="50">
        <v>99.832495812395308</v>
      </c>
    </row>
    <row r="90" spans="2:5" ht="15.75" customHeight="1" x14ac:dyDescent="0.2">
      <c r="B90" s="47" t="s">
        <v>85</v>
      </c>
      <c r="C90" s="48">
        <v>11329</v>
      </c>
      <c r="D90" s="48">
        <v>11274</v>
      </c>
      <c r="E90" s="50">
        <v>99.514520257745602</v>
      </c>
    </row>
    <row r="91" spans="2:5" ht="15.75" customHeight="1" x14ac:dyDescent="0.2">
      <c r="B91" s="47" t="s">
        <v>86</v>
      </c>
      <c r="C91" s="48">
        <v>781</v>
      </c>
      <c r="D91" s="48">
        <v>781</v>
      </c>
      <c r="E91" s="50">
        <v>100</v>
      </c>
    </row>
    <row r="92" spans="2:5" ht="15.75" customHeight="1" x14ac:dyDescent="0.2">
      <c r="B92" s="47" t="s">
        <v>87</v>
      </c>
      <c r="C92" s="48">
        <v>504</v>
      </c>
      <c r="D92" s="48">
        <v>504</v>
      </c>
      <c r="E92" s="50">
        <v>100</v>
      </c>
    </row>
    <row r="93" spans="2:5" ht="15.75" customHeight="1" x14ac:dyDescent="0.2">
      <c r="B93" s="47" t="s">
        <v>88</v>
      </c>
      <c r="C93" s="48">
        <v>9693</v>
      </c>
      <c r="D93" s="48">
        <v>7240</v>
      </c>
      <c r="E93" s="50">
        <v>74.693077478592798</v>
      </c>
    </row>
    <row r="94" spans="2:5" s="5" customFormat="1" ht="15.75" customHeight="1" x14ac:dyDescent="0.2">
      <c r="B94" s="43" t="s">
        <v>89</v>
      </c>
      <c r="C94" s="44">
        <v>8306</v>
      </c>
      <c r="D94" s="44">
        <v>7341</v>
      </c>
      <c r="E94" s="54">
        <v>88.381892607753429</v>
      </c>
    </row>
    <row r="95" spans="2:5" s="5" customFormat="1" ht="15.75" customHeight="1" x14ac:dyDescent="0.2">
      <c r="B95" s="43" t="s">
        <v>90</v>
      </c>
      <c r="C95" s="44">
        <v>8149</v>
      </c>
      <c r="D95" s="44">
        <v>7201</v>
      </c>
      <c r="E95" s="54">
        <v>88.366670757148114</v>
      </c>
    </row>
    <row r="96" spans="2:5" ht="15.75" customHeight="1" x14ac:dyDescent="0.2">
      <c r="B96" s="47" t="s">
        <v>91</v>
      </c>
      <c r="C96" s="48">
        <v>0</v>
      </c>
      <c r="D96" s="48">
        <v>0</v>
      </c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7827</v>
      </c>
      <c r="D99" s="48">
        <v>6927</v>
      </c>
      <c r="E99" s="55">
        <v>88.501341510157147</v>
      </c>
    </row>
    <row r="100" spans="2:5" ht="15.75" customHeight="1" x14ac:dyDescent="0.2">
      <c r="B100" s="47" t="s">
        <v>95</v>
      </c>
      <c r="C100" s="48">
        <v>322</v>
      </c>
      <c r="D100" s="48">
        <v>274</v>
      </c>
      <c r="E100" s="55">
        <v>85.093167701863365</v>
      </c>
    </row>
    <row r="101" spans="2:5" s="5" customFormat="1" ht="15.75" customHeight="1" x14ac:dyDescent="0.2">
      <c r="B101" s="43" t="s">
        <v>96</v>
      </c>
      <c r="C101" s="44">
        <v>157</v>
      </c>
      <c r="D101" s="44">
        <v>140</v>
      </c>
      <c r="E101" s="54">
        <v>89.171974522292999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D2934681-BFA1-4200-9AA3-2471FE48BDBE}"/>
    <hyperlink ref="D4" location="Şubat!A1" display="Şubat" xr:uid="{A5FAE726-1671-4E09-9743-CF7E322374C4}"/>
    <hyperlink ref="E4" location="Mart!A1" display="Mart" xr:uid="{D2FFBB9D-3355-43F9-BFD1-1F1A6DC65C54}"/>
    <hyperlink ref="C5" location="Nisan!A1" display="Nisan" xr:uid="{ADB48062-838B-4350-9175-0919F1D15942}"/>
    <hyperlink ref="D5" location="Mayis!A1" display="Mayıs" xr:uid="{E46D8B78-6A32-45EC-87B1-F883B1367626}"/>
    <hyperlink ref="E5" location="Haziran!A1" display="Haziran" xr:uid="{2646CF26-1055-4E11-8545-8A94E1022306}"/>
    <hyperlink ref="C6" location="Temmuz!A1" display="Temmuz" xr:uid="{ADB93FEC-0A2E-4BD7-B61F-0C1CEADDF16C}"/>
    <hyperlink ref="D6" location="Ağustos!A1" display="Ağustos" xr:uid="{7D344266-FAA8-486C-A263-D286EC540B52}"/>
    <hyperlink ref="E6" location="Eylül!A1" display="Eylül" xr:uid="{739B4F76-49B3-4AD0-95F9-6C74D5FC2994}"/>
    <hyperlink ref="C7" location="Ekim!A1" display="Ekim" xr:uid="{208C4809-97D3-4BC0-B050-EA249B2C7898}"/>
    <hyperlink ref="D7" location="Kasım!A1" display="Kasım" xr:uid="{B6F20239-8E4F-4225-8E89-6D9292C2574C}"/>
    <hyperlink ref="E7" location="Aralık!A1" display="Aralık" xr:uid="{41E06BA5-89B4-49D0-83C2-FDE7095C1AC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01DD-4822-43A1-8E51-65D1592528C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1122642</v>
      </c>
      <c r="D10" s="44">
        <v>791212</v>
      </c>
      <c r="E10" s="45">
        <v>70.477676766057201</v>
      </c>
    </row>
    <row r="11" spans="2:7" s="5" customFormat="1" ht="15.75" customHeight="1" x14ac:dyDescent="0.2">
      <c r="B11" s="43" t="s">
        <v>5</v>
      </c>
      <c r="C11" s="44">
        <v>844441</v>
      </c>
      <c r="D11" s="44">
        <v>634221</v>
      </c>
      <c r="E11" s="46">
        <v>75.105424772127364</v>
      </c>
    </row>
    <row r="12" spans="2:7" s="5" customFormat="1" ht="15.75" customHeight="1" x14ac:dyDescent="0.2">
      <c r="B12" s="43" t="s">
        <v>6</v>
      </c>
      <c r="C12" s="44">
        <v>427310</v>
      </c>
      <c r="D12" s="44">
        <v>338117</v>
      </c>
      <c r="E12" s="46">
        <v>79.12686340127776</v>
      </c>
      <c r="G12" s="6"/>
    </row>
    <row r="13" spans="2:7" s="5" customFormat="1" ht="15.75" customHeight="1" x14ac:dyDescent="0.2">
      <c r="B13" s="43" t="s">
        <v>7</v>
      </c>
      <c r="C13" s="44">
        <v>333778</v>
      </c>
      <c r="D13" s="44">
        <v>268226</v>
      </c>
      <c r="E13" s="46">
        <v>80.360598960986039</v>
      </c>
    </row>
    <row r="14" spans="2:7" ht="15.75" customHeight="1" x14ac:dyDescent="0.2">
      <c r="B14" s="47" t="s">
        <v>8</v>
      </c>
      <c r="C14" s="48">
        <v>40061</v>
      </c>
      <c r="D14" s="48">
        <v>18065</v>
      </c>
      <c r="E14" s="49">
        <v>45.09373205861062</v>
      </c>
    </row>
    <row r="15" spans="2:7" ht="15.75" customHeight="1" x14ac:dyDescent="0.2">
      <c r="B15" s="47" t="s">
        <v>9</v>
      </c>
      <c r="C15" s="48">
        <v>4636</v>
      </c>
      <c r="D15" s="48">
        <v>2562</v>
      </c>
      <c r="E15" s="49">
        <v>55.26315789473685</v>
      </c>
    </row>
    <row r="16" spans="2:7" ht="15.75" customHeight="1" x14ac:dyDescent="0.2">
      <c r="B16" s="47" t="s">
        <v>10</v>
      </c>
      <c r="C16" s="48">
        <v>268891</v>
      </c>
      <c r="D16" s="48">
        <v>232197</v>
      </c>
      <c r="E16" s="49">
        <v>86.353578215708225</v>
      </c>
    </row>
    <row r="17" spans="2:5" ht="15.75" customHeight="1" x14ac:dyDescent="0.2">
      <c r="B17" s="47" t="s">
        <v>11</v>
      </c>
      <c r="C17" s="48">
        <v>20190</v>
      </c>
      <c r="D17" s="48">
        <v>15402</v>
      </c>
      <c r="E17" s="49">
        <v>76.285289747399702</v>
      </c>
    </row>
    <row r="18" spans="2:5" s="5" customFormat="1" ht="15.75" customHeight="1" x14ac:dyDescent="0.2">
      <c r="B18" s="43" t="s">
        <v>12</v>
      </c>
      <c r="C18" s="44">
        <v>93532</v>
      </c>
      <c r="D18" s="44">
        <v>69891</v>
      </c>
      <c r="E18" s="46">
        <v>74.72415857674379</v>
      </c>
    </row>
    <row r="19" spans="2:5" ht="15.75" customHeight="1" x14ac:dyDescent="0.2">
      <c r="B19" s="47" t="s">
        <v>13</v>
      </c>
      <c r="C19" s="48">
        <v>24422</v>
      </c>
      <c r="D19" s="48">
        <v>7039</v>
      </c>
      <c r="E19" s="49">
        <v>28.822373270002455</v>
      </c>
    </row>
    <row r="20" spans="2:5" ht="15.75" customHeight="1" x14ac:dyDescent="0.2">
      <c r="B20" s="47" t="s">
        <v>14</v>
      </c>
      <c r="C20" s="48">
        <v>485</v>
      </c>
      <c r="D20" s="48">
        <v>360</v>
      </c>
      <c r="E20" s="49">
        <v>74.226804123711347</v>
      </c>
    </row>
    <row r="21" spans="2:5" ht="15.75" customHeight="1" x14ac:dyDescent="0.2">
      <c r="B21" s="47" t="s">
        <v>15</v>
      </c>
      <c r="C21" s="48">
        <v>68625</v>
      </c>
      <c r="D21" s="48">
        <v>62492</v>
      </c>
      <c r="E21" s="49">
        <v>91.063023679417114</v>
      </c>
    </row>
    <row r="22" spans="2:5" s="4" customFormat="1" ht="15.75" customHeight="1" x14ac:dyDescent="0.2">
      <c r="B22" s="43" t="s">
        <v>16</v>
      </c>
      <c r="C22" s="44">
        <v>108334</v>
      </c>
      <c r="D22" s="44">
        <v>61801</v>
      </c>
      <c r="E22" s="45">
        <v>57.04672586630236</v>
      </c>
    </row>
    <row r="23" spans="2:5" s="8" customFormat="1" ht="15.75" customHeight="1" x14ac:dyDescent="0.2">
      <c r="B23" s="47" t="s">
        <v>17</v>
      </c>
      <c r="C23" s="48">
        <v>506</v>
      </c>
      <c r="D23" s="48">
        <v>204</v>
      </c>
      <c r="E23" s="50">
        <v>40.316205533596836</v>
      </c>
    </row>
    <row r="24" spans="2:5" s="8" customFormat="1" ht="15.75" customHeight="1" x14ac:dyDescent="0.2">
      <c r="B24" s="47" t="s">
        <v>18</v>
      </c>
      <c r="C24" s="48">
        <v>107828</v>
      </c>
      <c r="D24" s="48">
        <v>61597</v>
      </c>
      <c r="E24" s="50">
        <v>57.125236487739741</v>
      </c>
    </row>
    <row r="25" spans="2:5" s="4" customFormat="1" ht="15.75" customHeight="1" x14ac:dyDescent="0.2">
      <c r="B25" s="43" t="s">
        <v>19</v>
      </c>
      <c r="C25" s="44">
        <v>181833</v>
      </c>
      <c r="D25" s="44">
        <v>125691</v>
      </c>
      <c r="E25" s="45">
        <v>69.124416360066647</v>
      </c>
    </row>
    <row r="26" spans="2:5" s="4" customFormat="1" ht="15.75" customHeight="1" x14ac:dyDescent="0.2">
      <c r="B26" s="43" t="s">
        <v>20</v>
      </c>
      <c r="C26" s="44">
        <v>116552</v>
      </c>
      <c r="D26" s="44">
        <v>62495</v>
      </c>
      <c r="E26" s="45">
        <v>53.619843503328987</v>
      </c>
    </row>
    <row r="27" spans="2:5" s="8" customFormat="1" ht="15.75" customHeight="1" x14ac:dyDescent="0.2">
      <c r="B27" s="47" t="s">
        <v>21</v>
      </c>
      <c r="C27" s="48">
        <v>102072</v>
      </c>
      <c r="D27" s="48">
        <v>49000</v>
      </c>
      <c r="E27" s="50">
        <v>48.005329571283021</v>
      </c>
    </row>
    <row r="28" spans="2:5" s="8" customFormat="1" ht="15.75" customHeight="1" x14ac:dyDescent="0.2">
      <c r="B28" s="47" t="s">
        <v>22</v>
      </c>
      <c r="C28" s="48">
        <v>14480</v>
      </c>
      <c r="D28" s="48">
        <v>13495</v>
      </c>
      <c r="E28" s="50">
        <v>93.197513812154696</v>
      </c>
    </row>
    <row r="29" spans="2:5" s="4" customFormat="1" ht="15.75" customHeight="1" x14ac:dyDescent="0.2">
      <c r="B29" s="43" t="s">
        <v>23</v>
      </c>
      <c r="C29" s="44">
        <v>45934</v>
      </c>
      <c r="D29" s="44">
        <v>44688</v>
      </c>
      <c r="E29" s="45">
        <v>97.287412374276144</v>
      </c>
    </row>
    <row r="30" spans="2:5" s="8" customFormat="1" ht="15.75" customHeight="1" x14ac:dyDescent="0.2">
      <c r="B30" s="47" t="s">
        <v>24</v>
      </c>
      <c r="C30" s="48">
        <v>1221</v>
      </c>
      <c r="D30" s="48">
        <v>1151</v>
      </c>
      <c r="E30" s="50">
        <v>94.26699426699426</v>
      </c>
    </row>
    <row r="31" spans="2:5" s="8" customFormat="1" ht="15.75" customHeight="1" x14ac:dyDescent="0.2">
      <c r="B31" s="47" t="s">
        <v>203</v>
      </c>
      <c r="C31" s="48">
        <v>42724</v>
      </c>
      <c r="D31" s="48">
        <v>42702</v>
      </c>
      <c r="E31" s="50">
        <v>99.948506694129762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1989</v>
      </c>
      <c r="D35" s="48">
        <v>835</v>
      </c>
      <c r="E35" s="49">
        <v>41.980894922071393</v>
      </c>
    </row>
    <row r="36" spans="2:5" s="5" customFormat="1" ht="15.75" customHeight="1" x14ac:dyDescent="0.2">
      <c r="B36" s="43" t="s">
        <v>30</v>
      </c>
      <c r="C36" s="44">
        <v>19336</v>
      </c>
      <c r="D36" s="44">
        <v>18501</v>
      </c>
      <c r="E36" s="46">
        <v>95.681630119983453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11</v>
      </c>
      <c r="D38" s="44">
        <v>7</v>
      </c>
      <c r="E38" s="45">
        <v>63.636363636363633</v>
      </c>
    </row>
    <row r="39" spans="2:5" s="4" customFormat="1" ht="15.75" customHeight="1" x14ac:dyDescent="0.2">
      <c r="B39" s="43" t="s">
        <v>33</v>
      </c>
      <c r="C39" s="44">
        <v>8971</v>
      </c>
      <c r="D39" s="44">
        <v>8971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253</v>
      </c>
      <c r="D40" s="48">
        <v>253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8706</v>
      </c>
      <c r="D41" s="48">
        <v>8706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12</v>
      </c>
      <c r="D42" s="48">
        <v>12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60355</v>
      </c>
      <c r="D43" s="44">
        <v>47817</v>
      </c>
      <c r="E43" s="45">
        <v>79.226244718747409</v>
      </c>
    </row>
    <row r="44" spans="2:5" s="4" customFormat="1" ht="15.75" customHeight="1" x14ac:dyDescent="0.2">
      <c r="B44" s="43" t="s">
        <v>38</v>
      </c>
      <c r="C44" s="44">
        <v>55582</v>
      </c>
      <c r="D44" s="44">
        <v>51577</v>
      </c>
      <c r="E44" s="45">
        <v>92.794429851390731</v>
      </c>
    </row>
    <row r="45" spans="2:5" s="4" customFormat="1" ht="15.75" customHeight="1" x14ac:dyDescent="0.2">
      <c r="B45" s="43" t="s">
        <v>39</v>
      </c>
      <c r="C45" s="44">
        <v>2056</v>
      </c>
      <c r="D45" s="44">
        <v>247</v>
      </c>
      <c r="E45" s="45">
        <v>12.013618677042802</v>
      </c>
    </row>
    <row r="46" spans="2:5" s="4" customFormat="1" ht="15.75" customHeight="1" x14ac:dyDescent="0.2">
      <c r="B46" s="43" t="s">
        <v>40</v>
      </c>
      <c r="C46" s="44">
        <v>270378</v>
      </c>
      <c r="D46" s="44">
        <v>149913</v>
      </c>
      <c r="E46" s="45">
        <v>55.445709340256975</v>
      </c>
    </row>
    <row r="47" spans="2:5" s="4" customFormat="1" ht="15.75" customHeight="1" x14ac:dyDescent="0.2">
      <c r="B47" s="43" t="s">
        <v>41</v>
      </c>
      <c r="C47" s="44">
        <v>36390</v>
      </c>
      <c r="D47" s="44">
        <v>35997</v>
      </c>
      <c r="E47" s="45">
        <v>98.92003297609233</v>
      </c>
    </row>
    <row r="48" spans="2:5" s="8" customFormat="1" ht="15.75" customHeight="1" x14ac:dyDescent="0.2">
      <c r="B48" s="47" t="s">
        <v>42</v>
      </c>
      <c r="C48" s="48">
        <v>35690</v>
      </c>
      <c r="D48" s="48">
        <v>35690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678</v>
      </c>
      <c r="D50" s="48">
        <v>285</v>
      </c>
      <c r="E50" s="50">
        <v>42.035398230088497</v>
      </c>
    </row>
    <row r="51" spans="2:5" s="4" customFormat="1" ht="15.75" customHeight="1" x14ac:dyDescent="0.2">
      <c r="B51" s="43" t="s">
        <v>45</v>
      </c>
      <c r="C51" s="44">
        <v>857</v>
      </c>
      <c r="D51" s="44">
        <v>799</v>
      </c>
      <c r="E51" s="45">
        <v>93.232205367561264</v>
      </c>
    </row>
    <row r="52" spans="2:5" s="4" customFormat="1" ht="15.75" customHeight="1" x14ac:dyDescent="0.2">
      <c r="B52" s="43" t="s">
        <v>46</v>
      </c>
      <c r="C52" s="44">
        <v>308</v>
      </c>
      <c r="D52" s="44">
        <v>301</v>
      </c>
      <c r="E52" s="45">
        <v>97.727272727272734</v>
      </c>
    </row>
    <row r="53" spans="2:5" s="4" customFormat="1" ht="15.75" customHeight="1" x14ac:dyDescent="0.2">
      <c r="B53" s="43" t="s">
        <v>47</v>
      </c>
      <c r="C53" s="44">
        <v>549</v>
      </c>
      <c r="D53" s="44">
        <v>498</v>
      </c>
      <c r="E53" s="45">
        <v>90.710382513661202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63451</v>
      </c>
      <c r="D60" s="44">
        <v>19968</v>
      </c>
      <c r="E60" s="45">
        <v>31.469953192227074</v>
      </c>
    </row>
    <row r="61" spans="2:5" s="4" customFormat="1" ht="15.75" customHeight="1" x14ac:dyDescent="0.2">
      <c r="B61" s="43" t="s">
        <v>56</v>
      </c>
      <c r="C61" s="44">
        <v>10088</v>
      </c>
      <c r="D61" s="44">
        <v>6369</v>
      </c>
      <c r="E61" s="45">
        <v>63.134417129262488</v>
      </c>
    </row>
    <row r="62" spans="2:5" s="8" customFormat="1" ht="15.75" customHeight="1" x14ac:dyDescent="0.2">
      <c r="B62" s="47" t="s">
        <v>57</v>
      </c>
      <c r="C62" s="48">
        <v>3487</v>
      </c>
      <c r="D62" s="48">
        <v>3487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5135</v>
      </c>
      <c r="D63" s="48">
        <v>1455</v>
      </c>
      <c r="E63" s="50">
        <v>28.334956183057447</v>
      </c>
    </row>
    <row r="64" spans="2:5" s="8" customFormat="1" ht="15.75" customHeight="1" x14ac:dyDescent="0.2">
      <c r="B64" s="47" t="s">
        <v>59</v>
      </c>
      <c r="C64" s="48">
        <v>1466</v>
      </c>
      <c r="D64" s="48">
        <v>1427</v>
      </c>
      <c r="E64" s="50">
        <v>97.339699863574353</v>
      </c>
    </row>
    <row r="65" spans="2:5" s="4" customFormat="1" ht="15.75" customHeight="1" x14ac:dyDescent="0.2">
      <c r="B65" s="43" t="s">
        <v>60</v>
      </c>
      <c r="C65" s="44">
        <v>53363</v>
      </c>
      <c r="D65" s="44">
        <v>13599</v>
      </c>
      <c r="E65" s="45">
        <v>25.483949553061109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51638</v>
      </c>
      <c r="D67" s="48">
        <v>13010</v>
      </c>
      <c r="E67" s="50">
        <v>25.194624114024556</v>
      </c>
    </row>
    <row r="68" spans="2:5" s="8" customFormat="1" ht="15.75" customHeight="1" x14ac:dyDescent="0.2">
      <c r="B68" s="47" t="s">
        <v>63</v>
      </c>
      <c r="C68" s="48">
        <v>1725</v>
      </c>
      <c r="D68" s="48">
        <v>589</v>
      </c>
      <c r="E68" s="50">
        <v>34.144927536231883</v>
      </c>
    </row>
    <row r="69" spans="2:5" s="4" customFormat="1" ht="15.75" customHeight="1" x14ac:dyDescent="0.2">
      <c r="B69" s="43" t="s">
        <v>64</v>
      </c>
      <c r="C69" s="44">
        <v>0</v>
      </c>
      <c r="D69" s="44">
        <v>0</v>
      </c>
      <c r="E69" s="45"/>
    </row>
    <row r="70" spans="2:5" s="4" customFormat="1" ht="15.75" customHeight="1" x14ac:dyDescent="0.2">
      <c r="B70" s="43" t="s">
        <v>65</v>
      </c>
      <c r="C70" s="44">
        <v>148127</v>
      </c>
      <c r="D70" s="44">
        <v>74114</v>
      </c>
      <c r="E70" s="45">
        <v>50.034092366685343</v>
      </c>
    </row>
    <row r="71" spans="2:5" s="8" customFormat="1" ht="15.75" customHeight="1" x14ac:dyDescent="0.2">
      <c r="B71" s="51" t="s">
        <v>66</v>
      </c>
      <c r="C71" s="52">
        <v>3658</v>
      </c>
      <c r="D71" s="52">
        <v>2322</v>
      </c>
      <c r="E71" s="50">
        <v>63.477310005467466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 t="e">
        <v>#DIV/0!</v>
      </c>
    </row>
    <row r="73" spans="2:5" s="8" customFormat="1" ht="15.75" customHeight="1" x14ac:dyDescent="0.2">
      <c r="B73" s="51" t="s">
        <v>68</v>
      </c>
      <c r="C73" s="52">
        <v>6697</v>
      </c>
      <c r="D73" s="52">
        <v>3774</v>
      </c>
      <c r="E73" s="50">
        <v>56.353591160220994</v>
      </c>
    </row>
    <row r="74" spans="2:5" s="8" customFormat="1" ht="15.75" customHeight="1" x14ac:dyDescent="0.2">
      <c r="B74" s="51" t="s">
        <v>69</v>
      </c>
      <c r="C74" s="52">
        <v>86868</v>
      </c>
      <c r="D74" s="52">
        <v>35374</v>
      </c>
      <c r="E74" s="50">
        <v>40.721554542524288</v>
      </c>
    </row>
    <row r="75" spans="2:5" s="8" customFormat="1" ht="15.75" customHeight="1" x14ac:dyDescent="0.2">
      <c r="B75" s="51" t="s">
        <v>70</v>
      </c>
      <c r="C75" s="52">
        <v>32373</v>
      </c>
      <c r="D75" s="52">
        <v>27157</v>
      </c>
      <c r="E75" s="50">
        <v>83.887807741018747</v>
      </c>
    </row>
    <row r="76" spans="2:5" s="8" customFormat="1" ht="15.75" customHeight="1" x14ac:dyDescent="0.2">
      <c r="B76" s="51" t="s">
        <v>71</v>
      </c>
      <c r="C76" s="52">
        <v>18531</v>
      </c>
      <c r="D76" s="52">
        <v>5487</v>
      </c>
      <c r="E76" s="50">
        <v>29.609842965841022</v>
      </c>
    </row>
    <row r="77" spans="2:5" s="5" customFormat="1" ht="15.75" customHeight="1" x14ac:dyDescent="0.2">
      <c r="B77" s="43" t="s">
        <v>72</v>
      </c>
      <c r="C77" s="44">
        <v>16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>
        <v>0</v>
      </c>
      <c r="D78" s="48">
        <v>0</v>
      </c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16</v>
      </c>
      <c r="D80" s="48">
        <v>0</v>
      </c>
      <c r="E80" s="50">
        <v>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>
        <v>0</v>
      </c>
      <c r="D85" s="48">
        <v>0</v>
      </c>
      <c r="E85" s="50"/>
    </row>
    <row r="86" spans="2:5" s="5" customFormat="1" ht="15.75" customHeight="1" x14ac:dyDescent="0.2">
      <c r="B86" s="43" t="s">
        <v>81</v>
      </c>
      <c r="C86" s="44">
        <v>21537</v>
      </c>
      <c r="D86" s="44">
        <v>19035</v>
      </c>
      <c r="E86" s="45">
        <v>88.382783117425816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1066</v>
      </c>
      <c r="D89" s="48">
        <v>1065</v>
      </c>
      <c r="E89" s="50">
        <v>99.906191369606006</v>
      </c>
    </row>
    <row r="90" spans="2:5" ht="15.75" customHeight="1" x14ac:dyDescent="0.2">
      <c r="B90" s="47" t="s">
        <v>85</v>
      </c>
      <c r="C90" s="48">
        <v>10365</v>
      </c>
      <c r="D90" s="48">
        <v>10320</v>
      </c>
      <c r="E90" s="50">
        <v>99.565846599131689</v>
      </c>
    </row>
    <row r="91" spans="2:5" ht="15.75" customHeight="1" x14ac:dyDescent="0.2">
      <c r="B91" s="47" t="s">
        <v>86</v>
      </c>
      <c r="C91" s="48">
        <v>639</v>
      </c>
      <c r="D91" s="48">
        <v>639</v>
      </c>
      <c r="E91" s="50">
        <v>100</v>
      </c>
    </row>
    <row r="92" spans="2:5" ht="15.75" customHeight="1" x14ac:dyDescent="0.2">
      <c r="B92" s="47" t="s">
        <v>87</v>
      </c>
      <c r="C92" s="48">
        <v>471</v>
      </c>
      <c r="D92" s="48">
        <v>471</v>
      </c>
      <c r="E92" s="50">
        <v>100</v>
      </c>
    </row>
    <row r="93" spans="2:5" ht="15.75" customHeight="1" x14ac:dyDescent="0.2">
      <c r="B93" s="47" t="s">
        <v>88</v>
      </c>
      <c r="C93" s="48">
        <v>8996</v>
      </c>
      <c r="D93" s="48">
        <v>6540</v>
      </c>
      <c r="E93" s="50">
        <v>72.69897732325478</v>
      </c>
    </row>
    <row r="94" spans="2:5" s="5" customFormat="1" ht="15.75" customHeight="1" x14ac:dyDescent="0.2">
      <c r="B94" s="43" t="s">
        <v>89</v>
      </c>
      <c r="C94" s="44">
        <v>7823</v>
      </c>
      <c r="D94" s="44">
        <v>7078</v>
      </c>
      <c r="E94" s="54">
        <v>90.476799181899523</v>
      </c>
    </row>
    <row r="95" spans="2:5" s="5" customFormat="1" ht="15.75" customHeight="1" x14ac:dyDescent="0.2">
      <c r="B95" s="43" t="s">
        <v>90</v>
      </c>
      <c r="C95" s="44">
        <v>7675</v>
      </c>
      <c r="D95" s="44">
        <v>6946</v>
      </c>
      <c r="E95" s="54">
        <v>90.501628664495115</v>
      </c>
    </row>
    <row r="96" spans="2:5" ht="15.75" customHeight="1" x14ac:dyDescent="0.2">
      <c r="B96" s="47" t="s">
        <v>91</v>
      </c>
      <c r="C96" s="48">
        <v>0</v>
      </c>
      <c r="D96" s="48">
        <v>0</v>
      </c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7359</v>
      </c>
      <c r="D99" s="48">
        <v>6678</v>
      </c>
      <c r="E99" s="55">
        <v>90.746025275173253</v>
      </c>
    </row>
    <row r="100" spans="2:5" ht="15.75" customHeight="1" x14ac:dyDescent="0.2">
      <c r="B100" s="47" t="s">
        <v>95</v>
      </c>
      <c r="C100" s="48">
        <v>316</v>
      </c>
      <c r="D100" s="48">
        <v>268</v>
      </c>
      <c r="E100" s="55">
        <v>84.810126582278471</v>
      </c>
    </row>
    <row r="101" spans="2:5" s="5" customFormat="1" ht="15.75" customHeight="1" x14ac:dyDescent="0.2">
      <c r="B101" s="43" t="s">
        <v>96</v>
      </c>
      <c r="C101" s="44">
        <v>148</v>
      </c>
      <c r="D101" s="44">
        <v>132</v>
      </c>
      <c r="E101" s="54">
        <v>89.189189189189193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>
        <v>0</v>
      </c>
      <c r="D107" s="48">
        <v>0</v>
      </c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8511F29C-B51A-48E5-8005-88D7572B1073}"/>
    <hyperlink ref="D4" location="Şubat!A1" display="Şubat" xr:uid="{F1FEBE28-D388-4A4E-9C6D-50376A67A043}"/>
    <hyperlink ref="E4" location="Mart!A1" display="Mart" xr:uid="{5CF32FF0-3402-4EDB-9F62-5CDE394416DF}"/>
    <hyperlink ref="C5" location="Nisan!A1" display="Nisan" xr:uid="{F144217D-DB81-49A1-BC52-6AADE7D815CB}"/>
    <hyperlink ref="D5" location="Mayis!A1" display="Mayıs" xr:uid="{81731F39-5A1A-4D70-89A4-CB2C21EFD5F5}"/>
    <hyperlink ref="E5" location="Haziran!A1" display="Haziran" xr:uid="{D7CE4F64-01F0-4EA8-8D92-CFE3019F4B3D}"/>
    <hyperlink ref="C6" location="Temmuz!A1" display="Temmuz" xr:uid="{97D61241-9178-43DD-9D45-48A64F057948}"/>
    <hyperlink ref="D6" location="Ağustos!A1" display="Ağustos" xr:uid="{9C7311B9-83A8-4A74-A333-09A9DADD0416}"/>
    <hyperlink ref="E6" location="Eylül!A1" display="Eylül" xr:uid="{46C91E6B-8D4A-4246-9DD7-494E611584FB}"/>
    <hyperlink ref="C7" location="Ekim!A1" display="Ekim" xr:uid="{CCAD41A2-BDB0-473D-B063-4F4740C8CB15}"/>
    <hyperlink ref="D7" location="Kasım!A1" display="Kasım" xr:uid="{6B9DB876-D7F9-4267-8BEA-E4576DF99336}"/>
    <hyperlink ref="E7" location="Aralık!A1" display="Aralık" xr:uid="{AAA2D59D-9AA9-456E-A546-4475009152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6C9A-9F22-4509-9569-E6E7DF185A3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f>+C11+C46+C95+C106</f>
        <v>1049497</v>
      </c>
      <c r="D10" s="44">
        <f>+D11+D46+D95+D106</f>
        <v>716791</v>
      </c>
      <c r="E10" s="45">
        <f t="shared" ref="E10:E73" si="0">+D10/C10*100</f>
        <v>68.298527770922647</v>
      </c>
    </row>
    <row r="11" spans="2:7" s="5" customFormat="1" ht="15.75" customHeight="1" x14ac:dyDescent="0.2">
      <c r="B11" s="43" t="s">
        <v>5</v>
      </c>
      <c r="C11" s="44">
        <f>+C12+C22+C25+C39+C43+C44+C45</f>
        <v>786421</v>
      </c>
      <c r="D11" s="44">
        <f>+D12+D22+D25+D39+D43+D44+D45</f>
        <v>570623</v>
      </c>
      <c r="E11" s="46">
        <f t="shared" si="0"/>
        <v>72.55948149909527</v>
      </c>
    </row>
    <row r="12" spans="2:7" s="5" customFormat="1" ht="15.75" customHeight="1" x14ac:dyDescent="0.2">
      <c r="B12" s="43" t="s">
        <v>6</v>
      </c>
      <c r="C12" s="44">
        <f>+C13+C18</f>
        <v>397538</v>
      </c>
      <c r="D12" s="44">
        <f>+D13+D18</f>
        <v>302879</v>
      </c>
      <c r="E12" s="46">
        <f t="shared" si="0"/>
        <v>76.188691395539536</v>
      </c>
      <c r="G12" s="6"/>
    </row>
    <row r="13" spans="2:7" s="5" customFormat="1" ht="15.75" customHeight="1" x14ac:dyDescent="0.2">
      <c r="B13" s="43" t="s">
        <v>7</v>
      </c>
      <c r="C13" s="44">
        <f>SUM(C14:C17)</f>
        <v>303820</v>
      </c>
      <c r="D13" s="44">
        <f>SUM(D14:D17)</f>
        <v>234779</v>
      </c>
      <c r="E13" s="46">
        <f t="shared" si="0"/>
        <v>77.275689553024819</v>
      </c>
    </row>
    <row r="14" spans="2:7" ht="15.75" customHeight="1" x14ac:dyDescent="0.2">
      <c r="B14" s="47" t="s">
        <v>8</v>
      </c>
      <c r="C14" s="48">
        <v>39569</v>
      </c>
      <c r="D14" s="48">
        <v>17489</v>
      </c>
      <c r="E14" s="49">
        <f t="shared" si="0"/>
        <v>44.198741439005282</v>
      </c>
    </row>
    <row r="15" spans="2:7" ht="15.75" customHeight="1" x14ac:dyDescent="0.2">
      <c r="B15" s="47" t="s">
        <v>9</v>
      </c>
      <c r="C15" s="48">
        <v>4609</v>
      </c>
      <c r="D15" s="48">
        <v>2487</v>
      </c>
      <c r="E15" s="49">
        <f t="shared" si="0"/>
        <v>53.959644174441316</v>
      </c>
    </row>
    <row r="16" spans="2:7" ht="15.75" customHeight="1" x14ac:dyDescent="0.2">
      <c r="B16" s="47" t="s">
        <v>10</v>
      </c>
      <c r="C16" s="48">
        <v>239366</v>
      </c>
      <c r="D16" s="48">
        <v>199742</v>
      </c>
      <c r="E16" s="49">
        <f t="shared" si="0"/>
        <v>83.446270564741866</v>
      </c>
    </row>
    <row r="17" spans="2:5" ht="15.75" customHeight="1" x14ac:dyDescent="0.2">
      <c r="B17" s="47" t="s">
        <v>11</v>
      </c>
      <c r="C17" s="48">
        <v>20276</v>
      </c>
      <c r="D17" s="48">
        <v>15061</v>
      </c>
      <c r="E17" s="49">
        <f t="shared" si="0"/>
        <v>74.279936871177739</v>
      </c>
    </row>
    <row r="18" spans="2:5" s="5" customFormat="1" ht="15.75" customHeight="1" x14ac:dyDescent="0.2">
      <c r="B18" s="43" t="s">
        <v>12</v>
      </c>
      <c r="C18" s="44">
        <f>SUM(C19:C21)</f>
        <v>93718</v>
      </c>
      <c r="D18" s="44">
        <f>SUM(D19:D21)</f>
        <v>68100</v>
      </c>
      <c r="E18" s="46">
        <f t="shared" si="0"/>
        <v>72.664802919396493</v>
      </c>
    </row>
    <row r="19" spans="2:5" ht="15.75" customHeight="1" x14ac:dyDescent="0.2">
      <c r="B19" s="47" t="s">
        <v>13</v>
      </c>
      <c r="C19" s="48">
        <v>24062</v>
      </c>
      <c r="D19" s="48">
        <v>5838</v>
      </c>
      <c r="E19" s="49">
        <f t="shared" si="0"/>
        <v>24.262322333970577</v>
      </c>
    </row>
    <row r="20" spans="2:5" ht="15.75" customHeight="1" x14ac:dyDescent="0.2">
      <c r="B20" s="47" t="s">
        <v>14</v>
      </c>
      <c r="C20" s="48">
        <v>485</v>
      </c>
      <c r="D20" s="48">
        <v>360</v>
      </c>
      <c r="E20" s="49">
        <f t="shared" si="0"/>
        <v>74.226804123711347</v>
      </c>
    </row>
    <row r="21" spans="2:5" ht="15.75" customHeight="1" x14ac:dyDescent="0.2">
      <c r="B21" s="47" t="s">
        <v>15</v>
      </c>
      <c r="C21" s="48">
        <v>69171</v>
      </c>
      <c r="D21" s="48">
        <v>61902</v>
      </c>
      <c r="E21" s="49">
        <f t="shared" si="0"/>
        <v>89.491260788480716</v>
      </c>
    </row>
    <row r="22" spans="2:5" s="4" customFormat="1" ht="15.75" customHeight="1" x14ac:dyDescent="0.2">
      <c r="B22" s="43" t="s">
        <v>16</v>
      </c>
      <c r="C22" s="44">
        <f>SUM(C23:C24)</f>
        <v>107255</v>
      </c>
      <c r="D22" s="44">
        <f>SUM(D23:D24)</f>
        <v>59221</v>
      </c>
      <c r="E22" s="45">
        <f t="shared" si="0"/>
        <v>55.215141485245447</v>
      </c>
    </row>
    <row r="23" spans="2:5" s="8" customFormat="1" ht="15.75" customHeight="1" x14ac:dyDescent="0.2">
      <c r="B23" s="47" t="s">
        <v>17</v>
      </c>
      <c r="C23" s="48">
        <v>467</v>
      </c>
      <c r="D23" s="48">
        <v>162</v>
      </c>
      <c r="E23" s="50">
        <f t="shared" si="0"/>
        <v>34.689507494646683</v>
      </c>
    </row>
    <row r="24" spans="2:5" s="8" customFormat="1" ht="15.75" customHeight="1" x14ac:dyDescent="0.2">
      <c r="B24" s="47" t="s">
        <v>18</v>
      </c>
      <c r="C24" s="48">
        <v>106788</v>
      </c>
      <c r="D24" s="48">
        <v>59059</v>
      </c>
      <c r="E24" s="50">
        <f t="shared" si="0"/>
        <v>55.304903172641119</v>
      </c>
    </row>
    <row r="25" spans="2:5" s="4" customFormat="1" ht="15.75" customHeight="1" x14ac:dyDescent="0.2">
      <c r="B25" s="43" t="s">
        <v>19</v>
      </c>
      <c r="C25" s="44">
        <f>+C26+C29+C36+C37+C38</f>
        <v>167590</v>
      </c>
      <c r="D25" s="44">
        <f>+D26+D29+D36+D37+D38</f>
        <v>112928</v>
      </c>
      <c r="E25" s="45">
        <f t="shared" si="0"/>
        <v>67.383495435288495</v>
      </c>
    </row>
    <row r="26" spans="2:5" s="4" customFormat="1" ht="15.75" customHeight="1" x14ac:dyDescent="0.2">
      <c r="B26" s="43" t="s">
        <v>20</v>
      </c>
      <c r="C26" s="44">
        <f>SUM(C27:C28)</f>
        <v>109702</v>
      </c>
      <c r="D26" s="44">
        <f>SUM(D27:D28)</f>
        <v>56951</v>
      </c>
      <c r="E26" s="45">
        <f t="shared" si="0"/>
        <v>51.914276859127447</v>
      </c>
    </row>
    <row r="27" spans="2:5" s="8" customFormat="1" ht="15.75" customHeight="1" x14ac:dyDescent="0.2">
      <c r="B27" s="47" t="s">
        <v>21</v>
      </c>
      <c r="C27" s="48">
        <v>95035</v>
      </c>
      <c r="D27" s="48">
        <v>43181</v>
      </c>
      <c r="E27" s="50">
        <f t="shared" si="0"/>
        <v>45.436944283684959</v>
      </c>
    </row>
    <row r="28" spans="2:5" s="8" customFormat="1" ht="15.75" customHeight="1" x14ac:dyDescent="0.2">
      <c r="B28" s="47" t="s">
        <v>22</v>
      </c>
      <c r="C28" s="48">
        <v>14667</v>
      </c>
      <c r="D28" s="48">
        <v>13770</v>
      </c>
      <c r="E28" s="50">
        <f t="shared" si="0"/>
        <v>93.88422990386583</v>
      </c>
    </row>
    <row r="29" spans="2:5" s="4" customFormat="1" ht="15.75" customHeight="1" x14ac:dyDescent="0.2">
      <c r="B29" s="43" t="s">
        <v>23</v>
      </c>
      <c r="C29" s="44">
        <f>SUM(C30:C35)</f>
        <v>40948</v>
      </c>
      <c r="D29" s="44">
        <f>SUM(D30:D35)</f>
        <v>39780</v>
      </c>
      <c r="E29" s="45">
        <f t="shared" si="0"/>
        <v>97.14760183647553</v>
      </c>
    </row>
    <row r="30" spans="2:5" s="8" customFormat="1" ht="15.75" customHeight="1" x14ac:dyDescent="0.2">
      <c r="B30" s="47" t="s">
        <v>24</v>
      </c>
      <c r="C30" s="48">
        <v>868</v>
      </c>
      <c r="D30" s="48">
        <v>798</v>
      </c>
      <c r="E30" s="50">
        <f t="shared" si="0"/>
        <v>91.935483870967744</v>
      </c>
    </row>
    <row r="31" spans="2:5" s="8" customFormat="1" ht="15.75" customHeight="1" x14ac:dyDescent="0.2">
      <c r="B31" s="47" t="s">
        <v>25</v>
      </c>
      <c r="C31" s="48">
        <v>38470</v>
      </c>
      <c r="D31" s="48">
        <v>38261</v>
      </c>
      <c r="E31" s="50">
        <f t="shared" si="0"/>
        <v>99.456719521705224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1610</v>
      </c>
      <c r="D35" s="48">
        <v>721</v>
      </c>
      <c r="E35" s="49">
        <f t="shared" si="0"/>
        <v>44.782608695652179</v>
      </c>
    </row>
    <row r="36" spans="2:5" s="5" customFormat="1" ht="15.75" customHeight="1" x14ac:dyDescent="0.2">
      <c r="B36" s="43" t="s">
        <v>30</v>
      </c>
      <c r="C36" s="44">
        <v>16929</v>
      </c>
      <c r="D36" s="44">
        <v>16190</v>
      </c>
      <c r="E36" s="46">
        <f t="shared" si="0"/>
        <v>95.634709669797388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11</v>
      </c>
      <c r="D38" s="44">
        <v>7</v>
      </c>
      <c r="E38" s="45">
        <f t="shared" si="0"/>
        <v>63.636363636363633</v>
      </c>
    </row>
    <row r="39" spans="2:5" s="4" customFormat="1" ht="15.75" customHeight="1" x14ac:dyDescent="0.2">
      <c r="B39" s="43" t="s">
        <v>33</v>
      </c>
      <c r="C39" s="44">
        <f>SUM(C40:C42)</f>
        <v>8199</v>
      </c>
      <c r="D39" s="44">
        <f>SUM(D40:D42)</f>
        <v>8199</v>
      </c>
      <c r="E39" s="45">
        <f t="shared" si="0"/>
        <v>100</v>
      </c>
    </row>
    <row r="40" spans="2:5" s="8" customFormat="1" ht="15.75" customHeight="1" x14ac:dyDescent="0.2">
      <c r="B40" s="47" t="s">
        <v>34</v>
      </c>
      <c r="C40" s="48">
        <v>245</v>
      </c>
      <c r="D40" s="48">
        <v>245</v>
      </c>
      <c r="E40" s="50">
        <f t="shared" si="0"/>
        <v>100</v>
      </c>
    </row>
    <row r="41" spans="2:5" s="8" customFormat="1" ht="15.75" customHeight="1" x14ac:dyDescent="0.2">
      <c r="B41" s="47" t="s">
        <v>35</v>
      </c>
      <c r="C41" s="48">
        <v>7953</v>
      </c>
      <c r="D41" s="48">
        <v>7953</v>
      </c>
      <c r="E41" s="50">
        <f t="shared" si="0"/>
        <v>100</v>
      </c>
    </row>
    <row r="42" spans="2:5" s="8" customFormat="1" ht="15.75" customHeight="1" x14ac:dyDescent="0.2">
      <c r="B42" s="47" t="s">
        <v>36</v>
      </c>
      <c r="C42" s="48">
        <v>1</v>
      </c>
      <c r="D42" s="48">
        <v>1</v>
      </c>
      <c r="E42" s="50">
        <f t="shared" si="0"/>
        <v>100</v>
      </c>
    </row>
    <row r="43" spans="2:5" s="4" customFormat="1" ht="15.75" customHeight="1" x14ac:dyDescent="0.2">
      <c r="B43" s="43" t="s">
        <v>37</v>
      </c>
      <c r="C43" s="44">
        <v>55032</v>
      </c>
      <c r="D43" s="44">
        <v>42320</v>
      </c>
      <c r="E43" s="45">
        <f t="shared" si="0"/>
        <v>76.900712312836177</v>
      </c>
    </row>
    <row r="44" spans="2:5" s="4" customFormat="1" ht="15.75" customHeight="1" x14ac:dyDescent="0.2">
      <c r="B44" s="43" t="s">
        <v>38</v>
      </c>
      <c r="C44" s="44">
        <v>48750</v>
      </c>
      <c r="D44" s="44">
        <v>44847</v>
      </c>
      <c r="E44" s="45">
        <f t="shared" si="0"/>
        <v>91.993846153846164</v>
      </c>
    </row>
    <row r="45" spans="2:5" s="4" customFormat="1" ht="15.75" customHeight="1" x14ac:dyDescent="0.2">
      <c r="B45" s="43" t="s">
        <v>39</v>
      </c>
      <c r="C45" s="44">
        <v>2057</v>
      </c>
      <c r="D45" s="44">
        <v>229</v>
      </c>
      <c r="E45" s="45">
        <f t="shared" si="0"/>
        <v>11.132717549829849</v>
      </c>
    </row>
    <row r="46" spans="2:5" s="4" customFormat="1" ht="15.75" customHeight="1" x14ac:dyDescent="0.2">
      <c r="B46" s="43" t="s">
        <v>40</v>
      </c>
      <c r="C46" s="44">
        <f>+C47+C51+C61+C71+C78+C87</f>
        <v>255764</v>
      </c>
      <c r="D46" s="44">
        <f>+D47+D51+D61+D71+D78+D87</f>
        <v>139646</v>
      </c>
      <c r="E46" s="45">
        <f t="shared" si="0"/>
        <v>54.599552712656987</v>
      </c>
    </row>
    <row r="47" spans="2:5" s="4" customFormat="1" ht="15.75" customHeight="1" x14ac:dyDescent="0.2">
      <c r="B47" s="43" t="s">
        <v>41</v>
      </c>
      <c r="C47" s="44">
        <f>SUM(C48:C50)</f>
        <v>33544</v>
      </c>
      <c r="D47" s="44">
        <f>SUM(D48:D50)</f>
        <v>33148</v>
      </c>
      <c r="E47" s="45">
        <f t="shared" si="0"/>
        <v>98.819461006439298</v>
      </c>
    </row>
    <row r="48" spans="2:5" s="8" customFormat="1" ht="15.75" customHeight="1" x14ac:dyDescent="0.2">
      <c r="B48" s="47" t="s">
        <v>42</v>
      </c>
      <c r="C48" s="48">
        <v>32846</v>
      </c>
      <c r="D48" s="48">
        <v>32846</v>
      </c>
      <c r="E48" s="50">
        <f t="shared" si="0"/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f t="shared" si="0"/>
        <v>100</v>
      </c>
    </row>
    <row r="50" spans="2:5" s="8" customFormat="1" ht="15.75" customHeight="1" x14ac:dyDescent="0.2">
      <c r="B50" s="47" t="s">
        <v>44</v>
      </c>
      <c r="C50" s="48">
        <v>676</v>
      </c>
      <c r="D50" s="48">
        <v>280</v>
      </c>
      <c r="E50" s="50">
        <f t="shared" si="0"/>
        <v>41.42011834319527</v>
      </c>
    </row>
    <row r="51" spans="2:5" s="4" customFormat="1" ht="15.75" customHeight="1" x14ac:dyDescent="0.2">
      <c r="B51" s="43" t="s">
        <v>45</v>
      </c>
      <c r="C51" s="44">
        <f>+C52+C53+C54</f>
        <v>413</v>
      </c>
      <c r="D51" s="44">
        <f>+D52+D53+D54</f>
        <v>352</v>
      </c>
      <c r="E51" s="45">
        <f t="shared" si="0"/>
        <v>85.230024213075069</v>
      </c>
    </row>
    <row r="52" spans="2:5" s="4" customFormat="1" ht="15.75" customHeight="1" x14ac:dyDescent="0.2">
      <c r="B52" s="43" t="s">
        <v>46</v>
      </c>
      <c r="C52" s="44">
        <v>300</v>
      </c>
      <c r="D52" s="44">
        <v>292</v>
      </c>
      <c r="E52" s="45">
        <f t="shared" si="0"/>
        <v>97.333333333333343</v>
      </c>
    </row>
    <row r="53" spans="2:5" s="4" customFormat="1" ht="15.75" customHeight="1" x14ac:dyDescent="0.2">
      <c r="B53" s="43" t="s">
        <v>47</v>
      </c>
      <c r="C53" s="44">
        <v>113</v>
      </c>
      <c r="D53" s="44">
        <v>60</v>
      </c>
      <c r="E53" s="45">
        <f t="shared" si="0"/>
        <v>53.097345132743371</v>
      </c>
    </row>
    <row r="54" spans="2:5" s="4" customFormat="1" ht="15.75" customHeight="1" x14ac:dyDescent="0.2">
      <c r="B54" s="43" t="s">
        <v>48</v>
      </c>
      <c r="C54" s="44">
        <f>SUM(C55:C60)</f>
        <v>0</v>
      </c>
      <c r="D54" s="44">
        <f>SUM(D55:D60)</f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f>+C62+C66+C70</f>
        <v>60799</v>
      </c>
      <c r="D61" s="44">
        <f>+D62+D66+D70</f>
        <v>18512</v>
      </c>
      <c r="E61" s="45">
        <f t="shared" si="0"/>
        <v>30.447869208375138</v>
      </c>
    </row>
    <row r="62" spans="2:5" s="4" customFormat="1" ht="15.75" customHeight="1" x14ac:dyDescent="0.2">
      <c r="B62" s="43" t="s">
        <v>56</v>
      </c>
      <c r="C62" s="44">
        <f>SUM(C63:C65)</f>
        <v>8902</v>
      </c>
      <c r="D62" s="44">
        <f>SUM(D63:D65)</f>
        <v>5293</v>
      </c>
      <c r="E62" s="45">
        <f t="shared" si="0"/>
        <v>59.458548640754884</v>
      </c>
    </row>
    <row r="63" spans="2:5" s="8" customFormat="1" ht="15.75" customHeight="1" x14ac:dyDescent="0.2">
      <c r="B63" s="47" t="s">
        <v>57</v>
      </c>
      <c r="C63" s="48">
        <v>3058</v>
      </c>
      <c r="D63" s="48">
        <v>3058</v>
      </c>
      <c r="E63" s="50">
        <f t="shared" si="0"/>
        <v>100</v>
      </c>
    </row>
    <row r="64" spans="2:5" s="8" customFormat="1" ht="15.75" customHeight="1" x14ac:dyDescent="0.2">
      <c r="B64" s="47" t="s">
        <v>58</v>
      </c>
      <c r="C64" s="48">
        <v>4824</v>
      </c>
      <c r="D64" s="48">
        <v>1254</v>
      </c>
      <c r="E64" s="50">
        <f t="shared" si="0"/>
        <v>25.99502487562189</v>
      </c>
    </row>
    <row r="65" spans="2:5" s="8" customFormat="1" ht="15.75" customHeight="1" x14ac:dyDescent="0.2">
      <c r="B65" s="47" t="s">
        <v>59</v>
      </c>
      <c r="C65" s="48">
        <v>1020</v>
      </c>
      <c r="D65" s="48">
        <v>981</v>
      </c>
      <c r="E65" s="50">
        <f t="shared" si="0"/>
        <v>96.17647058823529</v>
      </c>
    </row>
    <row r="66" spans="2:5" s="4" customFormat="1" ht="15.75" customHeight="1" x14ac:dyDescent="0.2">
      <c r="B66" s="43" t="s">
        <v>60</v>
      </c>
      <c r="C66" s="44">
        <f>SUM(C67:C69)</f>
        <v>51897</v>
      </c>
      <c r="D66" s="44">
        <f>SUM(D67:D69)</f>
        <v>13219</v>
      </c>
      <c r="E66" s="45">
        <f t="shared" si="0"/>
        <v>25.471607221997417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50245</v>
      </c>
      <c r="D68" s="48">
        <v>12708</v>
      </c>
      <c r="E68" s="50">
        <f t="shared" si="0"/>
        <v>25.292068862573391</v>
      </c>
    </row>
    <row r="69" spans="2:5" s="8" customFormat="1" ht="15.75" customHeight="1" x14ac:dyDescent="0.2">
      <c r="B69" s="47" t="s">
        <v>63</v>
      </c>
      <c r="C69" s="48">
        <v>1652</v>
      </c>
      <c r="D69" s="48">
        <v>511</v>
      </c>
      <c r="E69" s="50">
        <f t="shared" si="0"/>
        <v>30.932203389830509</v>
      </c>
    </row>
    <row r="70" spans="2:5" s="4" customFormat="1" ht="15.75" customHeight="1" x14ac:dyDescent="0.2">
      <c r="B70" s="43" t="s">
        <v>64</v>
      </c>
      <c r="C70" s="44">
        <v>0</v>
      </c>
      <c r="D70" s="44">
        <v>0</v>
      </c>
      <c r="E70" s="45"/>
    </row>
    <row r="71" spans="2:5" s="4" customFormat="1" ht="15.75" customHeight="1" x14ac:dyDescent="0.2">
      <c r="B71" s="43" t="s">
        <v>65</v>
      </c>
      <c r="C71" s="44">
        <f>SUM(C72:C77)</f>
        <v>141612</v>
      </c>
      <c r="D71" s="44">
        <f>SUM(D72:D77)</f>
        <v>70832</v>
      </c>
      <c r="E71" s="45">
        <f t="shared" si="0"/>
        <v>50.018360025986496</v>
      </c>
    </row>
    <row r="72" spans="2:5" s="8" customFormat="1" ht="15.75" customHeight="1" x14ac:dyDescent="0.2">
      <c r="B72" s="51" t="s">
        <v>66</v>
      </c>
      <c r="C72" s="52">
        <v>3033</v>
      </c>
      <c r="D72" s="52">
        <v>2131</v>
      </c>
      <c r="E72" s="50">
        <f t="shared" si="0"/>
        <v>70.260468183316846</v>
      </c>
    </row>
    <row r="73" spans="2:5" s="8" customFormat="1" ht="15.75" customHeight="1" x14ac:dyDescent="0.2">
      <c r="B73" s="51" t="s">
        <v>67</v>
      </c>
      <c r="C73" s="52">
        <v>19</v>
      </c>
      <c r="D73" s="52">
        <v>19</v>
      </c>
      <c r="E73" s="50">
        <f t="shared" si="0"/>
        <v>100</v>
      </c>
    </row>
    <row r="74" spans="2:5" s="8" customFormat="1" ht="15.75" customHeight="1" x14ac:dyDescent="0.2">
      <c r="B74" s="51" t="s">
        <v>68</v>
      </c>
      <c r="C74" s="52">
        <v>6405</v>
      </c>
      <c r="D74" s="52">
        <v>3455</v>
      </c>
      <c r="E74" s="50">
        <f>+D74/C74*100</f>
        <v>53.942232630757225</v>
      </c>
    </row>
    <row r="75" spans="2:5" s="8" customFormat="1" ht="15.75" customHeight="1" x14ac:dyDescent="0.2">
      <c r="B75" s="51" t="s">
        <v>69</v>
      </c>
      <c r="C75" s="52">
        <v>84797</v>
      </c>
      <c r="D75" s="52">
        <v>34891</v>
      </c>
      <c r="E75" s="50">
        <f>+D75/C75*100</f>
        <v>41.146502824392371</v>
      </c>
    </row>
    <row r="76" spans="2:5" s="8" customFormat="1" ht="15.75" customHeight="1" x14ac:dyDescent="0.2">
      <c r="B76" s="51" t="s">
        <v>70</v>
      </c>
      <c r="C76" s="52">
        <v>31072</v>
      </c>
      <c r="D76" s="52">
        <v>25827</v>
      </c>
      <c r="E76" s="50">
        <f>+D76/C76*100</f>
        <v>83.119850669412969</v>
      </c>
    </row>
    <row r="77" spans="2:5" s="8" customFormat="1" ht="15.75" customHeight="1" x14ac:dyDescent="0.2">
      <c r="B77" s="51" t="s">
        <v>71</v>
      </c>
      <c r="C77" s="52">
        <v>16286</v>
      </c>
      <c r="D77" s="52">
        <v>4509</v>
      </c>
      <c r="E77" s="50">
        <f>+D77/C77*100</f>
        <v>27.686356379712635</v>
      </c>
    </row>
    <row r="78" spans="2:5" s="5" customFormat="1" ht="15.75" customHeight="1" x14ac:dyDescent="0.2">
      <c r="B78" s="43" t="s">
        <v>72</v>
      </c>
      <c r="C78" s="44">
        <f>SUM(C79:C86)</f>
        <v>16</v>
      </c>
      <c r="D78" s="44">
        <f>SUM(D79:D86)</f>
        <v>0</v>
      </c>
      <c r="E78" s="45">
        <f>+D78/C78*100</f>
        <v>0</v>
      </c>
    </row>
    <row r="79" spans="2:5" ht="15.75" customHeight="1" x14ac:dyDescent="0.2">
      <c r="B79" s="47" t="s">
        <v>73</v>
      </c>
      <c r="C79" s="48">
        <v>0</v>
      </c>
      <c r="D79" s="48">
        <v>0</v>
      </c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16</v>
      </c>
      <c r="D81" s="48">
        <v>0</v>
      </c>
      <c r="E81" s="50">
        <f>+D81/C81*100</f>
        <v>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>
        <v>0</v>
      </c>
      <c r="D86" s="48">
        <v>0</v>
      </c>
      <c r="E86" s="50"/>
    </row>
    <row r="87" spans="2:5" s="5" customFormat="1" ht="15.75" customHeight="1" x14ac:dyDescent="0.2">
      <c r="B87" s="43" t="s">
        <v>81</v>
      </c>
      <c r="C87" s="44">
        <f>SUM(C88:C94)</f>
        <v>19380</v>
      </c>
      <c r="D87" s="44">
        <f>SUM(D88:D94)</f>
        <v>16802</v>
      </c>
      <c r="E87" s="45">
        <f>+D87/C87*100</f>
        <v>86.697626418988648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943</v>
      </c>
      <c r="D90" s="48">
        <v>942</v>
      </c>
      <c r="E90" s="50">
        <f t="shared" ref="E90:E96" si="1">+D90/C90*100</f>
        <v>99.893955461293743</v>
      </c>
    </row>
    <row r="91" spans="2:5" ht="15.75" customHeight="1" x14ac:dyDescent="0.2">
      <c r="B91" s="47" t="s">
        <v>85</v>
      </c>
      <c r="C91" s="48">
        <v>9021</v>
      </c>
      <c r="D91" s="48">
        <v>8984</v>
      </c>
      <c r="E91" s="50">
        <f t="shared" si="1"/>
        <v>99.589845915087011</v>
      </c>
    </row>
    <row r="92" spans="2:5" ht="15.75" customHeight="1" x14ac:dyDescent="0.2">
      <c r="B92" s="47" t="s">
        <v>86</v>
      </c>
      <c r="C92" s="48">
        <v>500</v>
      </c>
      <c r="D92" s="48">
        <v>500</v>
      </c>
      <c r="E92" s="50">
        <f t="shared" si="1"/>
        <v>100</v>
      </c>
    </row>
    <row r="93" spans="2:5" ht="15.75" customHeight="1" x14ac:dyDescent="0.2">
      <c r="B93" s="47" t="s">
        <v>87</v>
      </c>
      <c r="C93" s="48">
        <v>400</v>
      </c>
      <c r="D93" s="48">
        <v>400</v>
      </c>
      <c r="E93" s="50">
        <f t="shared" si="1"/>
        <v>100</v>
      </c>
    </row>
    <row r="94" spans="2:5" ht="15.75" customHeight="1" x14ac:dyDescent="0.2">
      <c r="B94" s="47" t="s">
        <v>88</v>
      </c>
      <c r="C94" s="48">
        <v>8516</v>
      </c>
      <c r="D94" s="48">
        <v>5976</v>
      </c>
      <c r="E94" s="50">
        <f t="shared" si="1"/>
        <v>70.173790511977458</v>
      </c>
    </row>
    <row r="95" spans="2:5" s="5" customFormat="1" ht="15.75" customHeight="1" x14ac:dyDescent="0.2">
      <c r="B95" s="43" t="s">
        <v>89</v>
      </c>
      <c r="C95" s="44">
        <f>+C96+C102+C103</f>
        <v>7312</v>
      </c>
      <c r="D95" s="44">
        <f>+D96+D102+D103</f>
        <v>6522</v>
      </c>
      <c r="E95" s="54">
        <f t="shared" si="1"/>
        <v>89.195842450765866</v>
      </c>
    </row>
    <row r="96" spans="2:5" s="5" customFormat="1" ht="15.75" customHeight="1" x14ac:dyDescent="0.2">
      <c r="B96" s="43" t="s">
        <v>90</v>
      </c>
      <c r="C96" s="44">
        <f>SUM(C97:C101)</f>
        <v>7179</v>
      </c>
      <c r="D96" s="44">
        <f>SUM(D97:D101)</f>
        <v>6406</v>
      </c>
      <c r="E96" s="54">
        <f t="shared" si="1"/>
        <v>89.232483632817932</v>
      </c>
    </row>
    <row r="97" spans="2:5" ht="15.75" customHeight="1" x14ac:dyDescent="0.2">
      <c r="B97" s="47" t="s">
        <v>91</v>
      </c>
      <c r="C97" s="48">
        <v>0</v>
      </c>
      <c r="D97" s="48">
        <v>0</v>
      </c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6871</v>
      </c>
      <c r="D100" s="48">
        <v>6147</v>
      </c>
      <c r="E100" s="55">
        <f>+D100/C100*100</f>
        <v>89.46296026779217</v>
      </c>
    </row>
    <row r="101" spans="2:5" ht="15.75" customHeight="1" x14ac:dyDescent="0.2">
      <c r="B101" s="47" t="s">
        <v>95</v>
      </c>
      <c r="C101" s="48">
        <v>308</v>
      </c>
      <c r="D101" s="48">
        <v>259</v>
      </c>
      <c r="E101" s="55">
        <f>+D101/C101*100</f>
        <v>84.090909090909093</v>
      </c>
    </row>
    <row r="102" spans="2:5" s="5" customFormat="1" ht="15.75" customHeight="1" x14ac:dyDescent="0.2">
      <c r="B102" s="43" t="s">
        <v>96</v>
      </c>
      <c r="C102" s="44">
        <v>133</v>
      </c>
      <c r="D102" s="44">
        <v>116</v>
      </c>
      <c r="E102" s="54">
        <f>+D102/C102*100</f>
        <v>87.218045112781951</v>
      </c>
    </row>
    <row r="103" spans="2:5" s="5" customFormat="1" ht="15.75" customHeight="1" x14ac:dyDescent="0.2">
      <c r="B103" s="43" t="s">
        <v>97</v>
      </c>
      <c r="C103" s="44">
        <f>SUM(C104:C105)</f>
        <v>0</v>
      </c>
      <c r="D103" s="44">
        <f>SUM(D104:D105)</f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f>+C107+C112</f>
        <v>0</v>
      </c>
      <c r="D106" s="44">
        <f>+D107+D112</f>
        <v>0</v>
      </c>
      <c r="E106" s="54"/>
    </row>
    <row r="107" spans="2:5" s="5" customFormat="1" ht="15.75" customHeight="1" x14ac:dyDescent="0.2">
      <c r="B107" s="43" t="s">
        <v>101</v>
      </c>
      <c r="C107" s="44">
        <f>SUM(C108:C111)</f>
        <v>0</v>
      </c>
      <c r="D107" s="44">
        <f>SUM(D108:D111)</f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DE62F3A9-BD47-4858-8F09-A5A6BA5E46B7}"/>
    <hyperlink ref="D4" location="Şubat!A1" display="Şubat" xr:uid="{6F7CC494-49E6-4628-AC3B-9D51EE770FC8}"/>
    <hyperlink ref="E4" location="Mart!A1" display="Mart" xr:uid="{D06A35B2-8761-4EC6-BE2E-5CB81554B724}"/>
    <hyperlink ref="C5" location="Nisan!A1" display="Nisan" xr:uid="{A73ED019-48B8-48D1-96AE-D5B5F6ADEC64}"/>
    <hyperlink ref="D5" location="Mayis!A1" display="Mayıs" xr:uid="{21400B6A-2CC2-40BF-9814-C812EBBF6050}"/>
    <hyperlink ref="E5" location="Haziran!A1" display="Haziran" xr:uid="{68CB8F47-B748-4791-9B31-F9353BD94B8B}"/>
    <hyperlink ref="C6" location="Temmuz!A1" display="Temmuz" xr:uid="{E1FD9253-D783-455A-8A78-DC5E165E6B82}"/>
    <hyperlink ref="D6" location="Ağustos!A1" display="Ağustos" xr:uid="{E4470422-7FFD-49C5-8953-E81E481FE16F}"/>
    <hyperlink ref="E6" location="Eylül!A1" display="Eylül" xr:uid="{30AF30A5-D33C-4905-98FA-B6EA32784039}"/>
    <hyperlink ref="C7" location="Ekim!A1" display="Ekim" xr:uid="{85507343-4D94-4F01-B404-4A3519174A8E}"/>
    <hyperlink ref="D7" location="Kasım!A1" display="Kasım" xr:uid="{A77B9C35-BA8B-45D1-AC6B-D409BE50F529}"/>
    <hyperlink ref="E7" location="Aralık!A1" display="Aralık" xr:uid="{6CC58EB9-2D97-4BF4-97DB-86A0EABE10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83F9-1B33-4AF6-AB77-CF514D8D6D0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932880</v>
      </c>
      <c r="D10" s="44">
        <v>548286</v>
      </c>
      <c r="E10" s="45">
        <v>58.773475688191411</v>
      </c>
    </row>
    <row r="11" spans="2:7" s="5" customFormat="1" ht="15.75" customHeight="1" x14ac:dyDescent="0.2">
      <c r="B11" s="43" t="s">
        <v>5</v>
      </c>
      <c r="C11" s="44">
        <v>696655</v>
      </c>
      <c r="D11" s="44">
        <v>471685</v>
      </c>
      <c r="E11" s="46">
        <v>67.707114712447336</v>
      </c>
    </row>
    <row r="12" spans="2:7" s="5" customFormat="1" ht="15.75" customHeight="1" x14ac:dyDescent="0.2">
      <c r="B12" s="43" t="s">
        <v>6</v>
      </c>
      <c r="C12" s="44">
        <v>339522</v>
      </c>
      <c r="D12" s="44">
        <v>244286</v>
      </c>
      <c r="E12" s="46">
        <v>71.9499767319938</v>
      </c>
      <c r="G12" s="6"/>
    </row>
    <row r="13" spans="2:7" s="5" customFormat="1" ht="15.75" customHeight="1" x14ac:dyDescent="0.2">
      <c r="B13" s="43" t="s">
        <v>7</v>
      </c>
      <c r="C13" s="44">
        <v>264405</v>
      </c>
      <c r="D13" s="44">
        <v>191645</v>
      </c>
      <c r="E13" s="46">
        <v>72.481609651859841</v>
      </c>
    </row>
    <row r="14" spans="2:7" ht="15.75" customHeight="1" x14ac:dyDescent="0.2">
      <c r="B14" s="47" t="s">
        <v>8</v>
      </c>
      <c r="C14" s="48">
        <v>39525</v>
      </c>
      <c r="D14" s="48">
        <v>14227</v>
      </c>
      <c r="E14" s="49">
        <v>35.994939911448448</v>
      </c>
    </row>
    <row r="15" spans="2:7" ht="15.75" customHeight="1" x14ac:dyDescent="0.2">
      <c r="B15" s="47" t="s">
        <v>9</v>
      </c>
      <c r="C15" s="48">
        <v>4594</v>
      </c>
      <c r="D15" s="48">
        <v>2396</v>
      </c>
      <c r="E15" s="49">
        <v>52.154984762734003</v>
      </c>
    </row>
    <row r="16" spans="2:7" ht="15.75" customHeight="1" x14ac:dyDescent="0.2">
      <c r="B16" s="47" t="s">
        <v>10</v>
      </c>
      <c r="C16" s="48">
        <v>205955</v>
      </c>
      <c r="D16" s="48">
        <v>164429</v>
      </c>
      <c r="E16" s="49">
        <v>79.837343108931563</v>
      </c>
    </row>
    <row r="17" spans="2:5" ht="15.75" customHeight="1" x14ac:dyDescent="0.2">
      <c r="B17" s="47" t="s">
        <v>11</v>
      </c>
      <c r="C17" s="48">
        <v>14331</v>
      </c>
      <c r="D17" s="48">
        <v>10593</v>
      </c>
      <c r="E17" s="49">
        <v>73.916684111366976</v>
      </c>
    </row>
    <row r="18" spans="2:5" s="5" customFormat="1" ht="15.75" customHeight="1" x14ac:dyDescent="0.2">
      <c r="B18" s="43" t="s">
        <v>12</v>
      </c>
      <c r="C18" s="44">
        <v>75117</v>
      </c>
      <c r="D18" s="44">
        <v>52641</v>
      </c>
      <c r="E18" s="46">
        <v>70.07867726346899</v>
      </c>
    </row>
    <row r="19" spans="2:5" ht="15.75" customHeight="1" x14ac:dyDescent="0.2">
      <c r="B19" s="47" t="s">
        <v>13</v>
      </c>
      <c r="C19" s="48">
        <v>22880</v>
      </c>
      <c r="D19" s="48">
        <v>5330</v>
      </c>
      <c r="E19" s="49">
        <v>23.295454545454543</v>
      </c>
    </row>
    <row r="20" spans="2:5" ht="15.75" customHeight="1" x14ac:dyDescent="0.2">
      <c r="B20" s="47" t="s">
        <v>14</v>
      </c>
      <c r="C20" s="48">
        <v>482</v>
      </c>
      <c r="D20" s="48">
        <v>358</v>
      </c>
      <c r="E20" s="49">
        <v>74.273858921161832</v>
      </c>
    </row>
    <row r="21" spans="2:5" ht="15.75" customHeight="1" x14ac:dyDescent="0.2">
      <c r="B21" s="47" t="s">
        <v>15</v>
      </c>
      <c r="C21" s="48">
        <v>51755</v>
      </c>
      <c r="D21" s="48">
        <v>46953</v>
      </c>
      <c r="E21" s="49">
        <v>90.72166940392232</v>
      </c>
    </row>
    <row r="22" spans="2:5" s="4" customFormat="1" ht="15.75" customHeight="1" x14ac:dyDescent="0.2">
      <c r="B22" s="43" t="s">
        <v>16</v>
      </c>
      <c r="C22" s="44">
        <v>106699</v>
      </c>
      <c r="D22" s="44">
        <v>48731</v>
      </c>
      <c r="E22" s="45">
        <v>45.671468336160601</v>
      </c>
    </row>
    <row r="23" spans="2:5" s="8" customFormat="1" ht="15.75" customHeight="1" x14ac:dyDescent="0.2">
      <c r="B23" s="47" t="s">
        <v>17</v>
      </c>
      <c r="C23" s="48">
        <v>448</v>
      </c>
      <c r="D23" s="48">
        <v>144</v>
      </c>
      <c r="E23" s="50">
        <v>32.142857142857146</v>
      </c>
    </row>
    <row r="24" spans="2:5" s="8" customFormat="1" ht="15.75" customHeight="1" x14ac:dyDescent="0.2">
      <c r="B24" s="47" t="s">
        <v>18</v>
      </c>
      <c r="C24" s="48">
        <v>106251</v>
      </c>
      <c r="D24" s="48">
        <v>48587</v>
      </c>
      <c r="E24" s="50">
        <v>45.728510790486673</v>
      </c>
    </row>
    <row r="25" spans="2:5" s="4" customFormat="1" ht="15.75" customHeight="1" x14ac:dyDescent="0.2">
      <c r="B25" s="43" t="s">
        <v>19</v>
      </c>
      <c r="C25" s="44">
        <v>151008</v>
      </c>
      <c r="D25" s="44">
        <v>97346</v>
      </c>
      <c r="E25" s="45">
        <v>64.464134350497986</v>
      </c>
    </row>
    <row r="26" spans="2:5" s="4" customFormat="1" ht="15.75" customHeight="1" x14ac:dyDescent="0.2">
      <c r="B26" s="43" t="s">
        <v>20</v>
      </c>
      <c r="C26" s="44">
        <v>100605</v>
      </c>
      <c r="D26" s="44">
        <v>48597</v>
      </c>
      <c r="E26" s="45">
        <v>48.304756224839721</v>
      </c>
    </row>
    <row r="27" spans="2:5" s="8" customFormat="1" ht="15.75" customHeight="1" x14ac:dyDescent="0.2">
      <c r="B27" s="47" t="s">
        <v>21</v>
      </c>
      <c r="C27" s="48">
        <v>86742</v>
      </c>
      <c r="D27" s="48">
        <v>35814</v>
      </c>
      <c r="E27" s="50">
        <v>41.287957390883307</v>
      </c>
    </row>
    <row r="28" spans="2:5" s="8" customFormat="1" ht="15.75" customHeight="1" x14ac:dyDescent="0.2">
      <c r="B28" s="47" t="s">
        <v>22</v>
      </c>
      <c r="C28" s="48">
        <v>13863</v>
      </c>
      <c r="D28" s="48">
        <v>12783</v>
      </c>
      <c r="E28" s="50">
        <v>92.209478467864102</v>
      </c>
    </row>
    <row r="29" spans="2:5" s="4" customFormat="1" ht="15.75" customHeight="1" x14ac:dyDescent="0.2">
      <c r="B29" s="43" t="s">
        <v>23</v>
      </c>
      <c r="C29" s="44">
        <v>35623</v>
      </c>
      <c r="D29" s="44">
        <v>34695</v>
      </c>
      <c r="E29" s="45">
        <v>97.394941470398336</v>
      </c>
    </row>
    <row r="30" spans="2:5" s="8" customFormat="1" ht="15.75" customHeight="1" x14ac:dyDescent="0.2">
      <c r="B30" s="47" t="s">
        <v>24</v>
      </c>
      <c r="C30" s="48">
        <v>702</v>
      </c>
      <c r="D30" s="48">
        <v>632</v>
      </c>
      <c r="E30" s="50">
        <v>90.028490028490026</v>
      </c>
    </row>
    <row r="31" spans="2:5" s="8" customFormat="1" ht="15.75" customHeight="1" x14ac:dyDescent="0.2">
      <c r="B31" s="47" t="s">
        <v>25</v>
      </c>
      <c r="C31" s="48">
        <v>33621</v>
      </c>
      <c r="D31" s="48">
        <v>33400</v>
      </c>
      <c r="E31" s="50">
        <v>99.342672734302965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1300</v>
      </c>
      <c r="D35" s="48">
        <v>663</v>
      </c>
      <c r="E35" s="49">
        <v>51</v>
      </c>
    </row>
    <row r="36" spans="2:5" s="5" customFormat="1" ht="15.75" customHeight="1" x14ac:dyDescent="0.2">
      <c r="B36" s="43" t="s">
        <v>30</v>
      </c>
      <c r="C36" s="44">
        <v>14770</v>
      </c>
      <c r="D36" s="44">
        <v>14048</v>
      </c>
      <c r="E36" s="46">
        <v>95.111712931618143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10</v>
      </c>
      <c r="D38" s="44">
        <v>6</v>
      </c>
      <c r="E38" s="45">
        <v>60</v>
      </c>
    </row>
    <row r="39" spans="2:5" s="4" customFormat="1" ht="15.75" customHeight="1" x14ac:dyDescent="0.2">
      <c r="B39" s="43" t="s">
        <v>33</v>
      </c>
      <c r="C39" s="44">
        <v>6599</v>
      </c>
      <c r="D39" s="44">
        <v>6599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223</v>
      </c>
      <c r="D40" s="48">
        <v>223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6375</v>
      </c>
      <c r="D41" s="48">
        <v>6375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</v>
      </c>
      <c r="D42" s="48">
        <v>1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49462</v>
      </c>
      <c r="D43" s="44">
        <v>37146</v>
      </c>
      <c r="E43" s="45">
        <v>75.100076826654799</v>
      </c>
    </row>
    <row r="44" spans="2:5" s="4" customFormat="1" ht="15.75" customHeight="1" x14ac:dyDescent="0.2">
      <c r="B44" s="43" t="s">
        <v>38</v>
      </c>
      <c r="C44" s="44">
        <v>41313</v>
      </c>
      <c r="D44" s="44">
        <v>37377</v>
      </c>
      <c r="E44" s="45">
        <v>90.472732553917652</v>
      </c>
    </row>
    <row r="45" spans="2:5" s="4" customFormat="1" ht="15.75" customHeight="1" x14ac:dyDescent="0.2">
      <c r="B45" s="43" t="s">
        <v>39</v>
      </c>
      <c r="C45" s="44">
        <v>2052</v>
      </c>
      <c r="D45" s="44">
        <v>200</v>
      </c>
      <c r="E45" s="45">
        <v>9.7465886939571149</v>
      </c>
    </row>
    <row r="46" spans="2:5" s="4" customFormat="1" ht="15.75" customHeight="1" x14ac:dyDescent="0.2">
      <c r="B46" s="43" t="s">
        <v>40</v>
      </c>
      <c r="C46" s="44">
        <v>229876</v>
      </c>
      <c r="D46" s="44">
        <v>71080</v>
      </c>
      <c r="E46" s="45">
        <v>30.92101828812055</v>
      </c>
    </row>
    <row r="47" spans="2:5" s="4" customFormat="1" ht="15.75" customHeight="1" x14ac:dyDescent="0.2">
      <c r="B47" s="43" t="s">
        <v>41</v>
      </c>
      <c r="C47" s="44">
        <v>29563</v>
      </c>
      <c r="D47" s="44">
        <v>29143</v>
      </c>
      <c r="E47" s="45">
        <v>98.579305212596822</v>
      </c>
    </row>
    <row r="48" spans="2:5" s="8" customFormat="1" ht="15.75" customHeight="1" x14ac:dyDescent="0.2">
      <c r="B48" s="47" t="s">
        <v>42</v>
      </c>
      <c r="C48" s="48">
        <v>28867</v>
      </c>
      <c r="D48" s="48">
        <v>28867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674</v>
      </c>
      <c r="D50" s="48">
        <v>254</v>
      </c>
      <c r="E50" s="50">
        <v>37.685459940652819</v>
      </c>
    </row>
    <row r="51" spans="2:5" s="4" customFormat="1" ht="15.75" customHeight="1" x14ac:dyDescent="0.2">
      <c r="B51" s="43" t="s">
        <v>45</v>
      </c>
      <c r="C51" s="44">
        <v>416</v>
      </c>
      <c r="D51" s="44">
        <v>355</v>
      </c>
      <c r="E51" s="45">
        <v>85.336538461538453</v>
      </c>
    </row>
    <row r="52" spans="2:5" s="4" customFormat="1" ht="15.75" customHeight="1" x14ac:dyDescent="0.2">
      <c r="B52" s="43" t="s">
        <v>46</v>
      </c>
      <c r="C52" s="44">
        <v>303</v>
      </c>
      <c r="D52" s="44">
        <v>295</v>
      </c>
      <c r="E52" s="45">
        <v>97.359735973597367</v>
      </c>
    </row>
    <row r="53" spans="2:5" s="4" customFormat="1" ht="15.75" customHeight="1" x14ac:dyDescent="0.2">
      <c r="B53" s="43" t="s">
        <v>47</v>
      </c>
      <c r="C53" s="44">
        <v>113</v>
      </c>
      <c r="D53" s="44">
        <v>60</v>
      </c>
      <c r="E53" s="45">
        <v>53.097345132743371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59495</v>
      </c>
      <c r="D61" s="44">
        <v>6494</v>
      </c>
      <c r="E61" s="45">
        <v>10.915202958231784</v>
      </c>
    </row>
    <row r="62" spans="2:5" s="4" customFormat="1" ht="15.75" customHeight="1" x14ac:dyDescent="0.2">
      <c r="B62" s="43" t="s">
        <v>56</v>
      </c>
      <c r="C62" s="44">
        <v>8176</v>
      </c>
      <c r="D62" s="44">
        <v>4529</v>
      </c>
      <c r="E62" s="45">
        <v>55.393835616438359</v>
      </c>
    </row>
    <row r="63" spans="2:5" s="8" customFormat="1" ht="15.75" customHeight="1" x14ac:dyDescent="0.2">
      <c r="B63" s="47" t="s">
        <v>57</v>
      </c>
      <c r="C63" s="48">
        <v>2662</v>
      </c>
      <c r="D63" s="48">
        <v>2662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4676</v>
      </c>
      <c r="D64" s="48">
        <v>1068</v>
      </c>
      <c r="E64" s="50">
        <v>22.840034217279726</v>
      </c>
    </row>
    <row r="65" spans="2:5" s="8" customFormat="1" ht="15.75" customHeight="1" x14ac:dyDescent="0.2">
      <c r="B65" s="47" t="s">
        <v>59</v>
      </c>
      <c r="C65" s="48">
        <v>838</v>
      </c>
      <c r="D65" s="48">
        <v>799</v>
      </c>
      <c r="E65" s="50">
        <v>95.346062052505971</v>
      </c>
    </row>
    <row r="66" spans="2:5" s="4" customFormat="1" ht="15.75" customHeight="1" x14ac:dyDescent="0.2">
      <c r="B66" s="43" t="s">
        <v>60</v>
      </c>
      <c r="C66" s="44">
        <v>51319</v>
      </c>
      <c r="D66" s="44">
        <v>1965</v>
      </c>
      <c r="E66" s="45">
        <v>3.8289912118318754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49727</v>
      </c>
      <c r="D68" s="48">
        <v>1518</v>
      </c>
      <c r="E68" s="50">
        <v>3.052667564904378</v>
      </c>
    </row>
    <row r="69" spans="2:5" s="8" customFormat="1" ht="15.75" customHeight="1" x14ac:dyDescent="0.2">
      <c r="B69" s="47" t="s">
        <v>63</v>
      </c>
      <c r="C69" s="48">
        <v>1592</v>
      </c>
      <c r="D69" s="48">
        <v>447</v>
      </c>
      <c r="E69" s="50">
        <v>28.077889447236181</v>
      </c>
    </row>
    <row r="70" spans="2:5" s="4" customFormat="1" ht="15.75" customHeight="1" x14ac:dyDescent="0.2">
      <c r="B70" s="43" t="s">
        <v>64</v>
      </c>
      <c r="C70" s="44">
        <v>0</v>
      </c>
      <c r="D70" s="44">
        <v>0</v>
      </c>
      <c r="E70" s="45"/>
    </row>
    <row r="71" spans="2:5" s="4" customFormat="1" ht="15.75" customHeight="1" x14ac:dyDescent="0.2">
      <c r="B71" s="43" t="s">
        <v>65</v>
      </c>
      <c r="C71" s="44">
        <v>123095</v>
      </c>
      <c r="D71" s="44">
        <v>20943</v>
      </c>
      <c r="E71" s="45">
        <v>17.013688614484749</v>
      </c>
    </row>
    <row r="72" spans="2:5" s="8" customFormat="1" ht="15.75" customHeight="1" x14ac:dyDescent="0.2">
      <c r="B72" s="51" t="s">
        <v>66</v>
      </c>
      <c r="C72" s="52">
        <v>2664</v>
      </c>
      <c r="D72" s="52">
        <v>1857</v>
      </c>
      <c r="E72" s="50">
        <v>69.707207207207205</v>
      </c>
    </row>
    <row r="73" spans="2:5" s="8" customFormat="1" ht="15.75" customHeight="1" x14ac:dyDescent="0.2">
      <c r="B73" s="51" t="s">
        <v>67</v>
      </c>
      <c r="C73" s="52">
        <v>6495</v>
      </c>
      <c r="D73" s="52">
        <v>224</v>
      </c>
      <c r="E73" s="50">
        <v>3.448806774441878</v>
      </c>
    </row>
    <row r="74" spans="2:5" s="8" customFormat="1" ht="15.75" customHeight="1" x14ac:dyDescent="0.2">
      <c r="B74" s="51" t="s">
        <v>68</v>
      </c>
      <c r="C74" s="52">
        <v>6096</v>
      </c>
      <c r="D74" s="52">
        <v>3089</v>
      </c>
      <c r="E74" s="50">
        <v>50.672572178477694</v>
      </c>
    </row>
    <row r="75" spans="2:5" s="8" customFormat="1" ht="15.75" customHeight="1" x14ac:dyDescent="0.2">
      <c r="B75" s="51" t="s">
        <v>69</v>
      </c>
      <c r="C75" s="52">
        <v>84189</v>
      </c>
      <c r="D75" s="52">
        <v>2195</v>
      </c>
      <c r="E75" s="50">
        <v>2.6072289729061988</v>
      </c>
    </row>
    <row r="76" spans="2:5" s="8" customFormat="1" ht="15.75" customHeight="1" x14ac:dyDescent="0.2">
      <c r="B76" s="51" t="s">
        <v>70</v>
      </c>
      <c r="C76" s="52">
        <v>15420</v>
      </c>
      <c r="D76" s="52">
        <v>10154</v>
      </c>
      <c r="E76" s="50">
        <v>65.849546044098574</v>
      </c>
    </row>
    <row r="77" spans="2:5" s="8" customFormat="1" ht="15.75" customHeight="1" x14ac:dyDescent="0.2">
      <c r="B77" s="51" t="s">
        <v>71</v>
      </c>
      <c r="C77" s="52">
        <v>8231</v>
      </c>
      <c r="D77" s="52">
        <v>3424</v>
      </c>
      <c r="E77" s="50">
        <v>41.598833677560442</v>
      </c>
    </row>
    <row r="78" spans="2:5" s="5" customFormat="1" ht="15.75" customHeight="1" x14ac:dyDescent="0.2">
      <c r="B78" s="43" t="s">
        <v>72</v>
      </c>
      <c r="C78" s="44">
        <v>16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16</v>
      </c>
      <c r="D81" s="48">
        <v>0</v>
      </c>
      <c r="E81" s="50">
        <v>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>
        <v>0</v>
      </c>
      <c r="D86" s="48">
        <v>0</v>
      </c>
      <c r="E86" s="50"/>
    </row>
    <row r="87" spans="2:5" s="5" customFormat="1" ht="15.75" customHeight="1" x14ac:dyDescent="0.2">
      <c r="B87" s="43" t="s">
        <v>81</v>
      </c>
      <c r="C87" s="44">
        <v>17291</v>
      </c>
      <c r="D87" s="44">
        <v>14145</v>
      </c>
      <c r="E87" s="45">
        <v>81.80556358799376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811</v>
      </c>
      <c r="D90" s="48">
        <v>810</v>
      </c>
      <c r="E90" s="50">
        <v>99.8766954377312</v>
      </c>
    </row>
    <row r="91" spans="2:5" ht="15.75" customHeight="1" x14ac:dyDescent="0.2">
      <c r="B91" s="47" t="s">
        <v>85</v>
      </c>
      <c r="C91" s="48">
        <v>7567</v>
      </c>
      <c r="D91" s="48">
        <v>7521</v>
      </c>
      <c r="E91" s="50">
        <v>99.392097264437695</v>
      </c>
    </row>
    <row r="92" spans="2:5" ht="15.75" customHeight="1" x14ac:dyDescent="0.2">
      <c r="B92" s="47" t="s">
        <v>86</v>
      </c>
      <c r="C92" s="48">
        <v>403</v>
      </c>
      <c r="D92" s="48">
        <v>403</v>
      </c>
      <c r="E92" s="50">
        <v>100</v>
      </c>
    </row>
    <row r="93" spans="2:5" ht="15.75" customHeight="1" x14ac:dyDescent="0.2">
      <c r="B93" s="47" t="s">
        <v>87</v>
      </c>
      <c r="C93" s="48">
        <v>371</v>
      </c>
      <c r="D93" s="48">
        <v>371</v>
      </c>
      <c r="E93" s="50">
        <v>100</v>
      </c>
    </row>
    <row r="94" spans="2:5" ht="15.75" customHeight="1" x14ac:dyDescent="0.2">
      <c r="B94" s="47" t="s">
        <v>88</v>
      </c>
      <c r="C94" s="48">
        <v>8139</v>
      </c>
      <c r="D94" s="48">
        <v>5040</v>
      </c>
      <c r="E94" s="50">
        <v>61.924069295982306</v>
      </c>
    </row>
    <row r="95" spans="2:5" s="5" customFormat="1" ht="15.75" customHeight="1" x14ac:dyDescent="0.2">
      <c r="B95" s="43" t="s">
        <v>89</v>
      </c>
      <c r="C95" s="44">
        <v>6349</v>
      </c>
      <c r="D95" s="44">
        <v>5521</v>
      </c>
      <c r="E95" s="54">
        <v>86.958576153725005</v>
      </c>
    </row>
    <row r="96" spans="2:5" s="5" customFormat="1" ht="15.75" customHeight="1" x14ac:dyDescent="0.2">
      <c r="B96" s="43" t="s">
        <v>90</v>
      </c>
      <c r="C96" s="44">
        <v>6227</v>
      </c>
      <c r="D96" s="44">
        <v>5416</v>
      </c>
      <c r="E96" s="54">
        <v>86.976071944756711</v>
      </c>
    </row>
    <row r="97" spans="2:5" ht="15.75" customHeight="1" x14ac:dyDescent="0.2">
      <c r="B97" s="47" t="s">
        <v>91</v>
      </c>
      <c r="C97" s="48">
        <v>0</v>
      </c>
      <c r="D97" s="48">
        <v>0</v>
      </c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5933</v>
      </c>
      <c r="D100" s="48">
        <v>5171</v>
      </c>
      <c r="E100" s="55">
        <v>87.156581830439919</v>
      </c>
    </row>
    <row r="101" spans="2:5" ht="15.75" customHeight="1" x14ac:dyDescent="0.2">
      <c r="B101" s="47" t="s">
        <v>95</v>
      </c>
      <c r="C101" s="48">
        <v>294</v>
      </c>
      <c r="D101" s="48">
        <v>245</v>
      </c>
      <c r="E101" s="55">
        <v>83.333333333333343</v>
      </c>
    </row>
    <row r="102" spans="2:5" s="5" customFormat="1" ht="15.75" customHeight="1" x14ac:dyDescent="0.2">
      <c r="B102" s="43" t="s">
        <v>96</v>
      </c>
      <c r="C102" s="44">
        <v>122</v>
      </c>
      <c r="D102" s="44">
        <v>105</v>
      </c>
      <c r="E102" s="54">
        <v>86.065573770491795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CB855065-6CE7-489B-BE6C-7E827784188C}"/>
    <hyperlink ref="D4" location="Şubat!A1" display="Şubat" xr:uid="{52CE3CD2-265E-4CDE-A4B1-5D89368E077B}"/>
    <hyperlink ref="E4" location="Mart!A1" display="Mart" xr:uid="{D4178B1A-F272-4D23-A92C-5B857955B622}"/>
    <hyperlink ref="C5" location="Nisan!A1" display="Nisan" xr:uid="{6E041771-0FE3-4CD3-9AF1-88664808F0A0}"/>
    <hyperlink ref="D5" location="Mayis!A1" display="Mayıs" xr:uid="{223C2AFD-29EA-46B4-AEB5-5E92FDACF61C}"/>
    <hyperlink ref="E5" location="Haziran!A1" display="Haziran" xr:uid="{8FD3A686-48B2-45BB-BC62-5BF308F01A49}"/>
    <hyperlink ref="C6" location="Temmuz!A1" display="Temmuz" xr:uid="{4B7310E6-EF2C-4795-AF50-4788FAB087A9}"/>
    <hyperlink ref="D6" location="Ağustos!A1" display="Ağustos" xr:uid="{08EB3C33-C1EE-4B19-8828-F40FB3F6B530}"/>
    <hyperlink ref="E6" location="Eylül!A1" display="Eylül" xr:uid="{C0E6BE38-F65E-430F-AC09-84203F8FAE1E}"/>
    <hyperlink ref="C7" location="Ekim!A1" display="Ekim" xr:uid="{3FF65D80-8EB8-404D-AE5A-6D3EAF892DEE}"/>
    <hyperlink ref="D7" location="Kasım!A1" display="Kasım" xr:uid="{5D86F072-C504-4A12-B9FB-D36DBA5791A5}"/>
    <hyperlink ref="E7" location="Aralık!A1" display="Aralık" xr:uid="{F8CDD8AC-3954-4D50-BC95-63F07723430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A5B-9278-4F1C-B793-D71C0B973D7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857298</v>
      </c>
      <c r="D10" s="44">
        <v>462555</v>
      </c>
      <c r="E10" s="45">
        <v>53.954984147869233</v>
      </c>
    </row>
    <row r="11" spans="2:7" s="5" customFormat="1" ht="15.75" customHeight="1" x14ac:dyDescent="0.2">
      <c r="B11" s="43" t="s">
        <v>5</v>
      </c>
      <c r="C11" s="44">
        <v>632999</v>
      </c>
      <c r="D11" s="44">
        <v>395664</v>
      </c>
      <c r="E11" s="46">
        <v>62.506259883506921</v>
      </c>
    </row>
    <row r="12" spans="2:7" s="5" customFormat="1" ht="15.75" customHeight="1" x14ac:dyDescent="0.2">
      <c r="B12" s="43" t="s">
        <v>6</v>
      </c>
      <c r="C12" s="44">
        <v>306609</v>
      </c>
      <c r="D12" s="44">
        <v>209968</v>
      </c>
      <c r="E12" s="46">
        <v>68.480703436624495</v>
      </c>
      <c r="G12" s="6"/>
    </row>
    <row r="13" spans="2:7" s="5" customFormat="1" ht="15.75" customHeight="1" x14ac:dyDescent="0.2">
      <c r="B13" s="43" t="s">
        <v>7</v>
      </c>
      <c r="C13" s="44">
        <v>231143</v>
      </c>
      <c r="D13" s="44">
        <v>158107</v>
      </c>
      <c r="E13" s="46">
        <v>68.402244497994744</v>
      </c>
    </row>
    <row r="14" spans="2:7" ht="15.75" customHeight="1" x14ac:dyDescent="0.2">
      <c r="B14" s="47" t="s">
        <v>8</v>
      </c>
      <c r="C14" s="48">
        <v>39647</v>
      </c>
      <c r="D14" s="48">
        <v>9646</v>
      </c>
      <c r="E14" s="49">
        <v>24.329709687996569</v>
      </c>
    </row>
    <row r="15" spans="2:7" ht="15.75" customHeight="1" x14ac:dyDescent="0.2">
      <c r="B15" s="47" t="s">
        <v>9</v>
      </c>
      <c r="C15" s="48">
        <v>4571</v>
      </c>
      <c r="D15" s="48">
        <v>2189</v>
      </c>
      <c r="E15" s="49">
        <v>47.888864581054477</v>
      </c>
    </row>
    <row r="16" spans="2:7" ht="15.75" customHeight="1" x14ac:dyDescent="0.2">
      <c r="B16" s="47" t="s">
        <v>10</v>
      </c>
      <c r="C16" s="48">
        <v>172674</v>
      </c>
      <c r="D16" s="48">
        <v>135727</v>
      </c>
      <c r="E16" s="49">
        <v>78.603032303647339</v>
      </c>
    </row>
    <row r="17" spans="2:5" ht="15.75" customHeight="1" x14ac:dyDescent="0.2">
      <c r="B17" s="47" t="s">
        <v>11</v>
      </c>
      <c r="C17" s="48">
        <v>14251</v>
      </c>
      <c r="D17" s="48">
        <v>10545</v>
      </c>
      <c r="E17" s="49">
        <v>73.994807381938116</v>
      </c>
    </row>
    <row r="18" spans="2:5" s="5" customFormat="1" ht="15.75" customHeight="1" x14ac:dyDescent="0.2">
      <c r="B18" s="43" t="s">
        <v>12</v>
      </c>
      <c r="C18" s="44">
        <v>75466</v>
      </c>
      <c r="D18" s="44">
        <v>51861</v>
      </c>
      <c r="E18" s="46">
        <v>68.721013436514454</v>
      </c>
    </row>
    <row r="19" spans="2:5" ht="15.75" customHeight="1" x14ac:dyDescent="0.2">
      <c r="B19" s="47" t="s">
        <v>13</v>
      </c>
      <c r="C19" s="48">
        <v>22989</v>
      </c>
      <c r="D19" s="48">
        <v>4650</v>
      </c>
      <c r="E19" s="49">
        <v>20.227065118099961</v>
      </c>
    </row>
    <row r="20" spans="2:5" ht="15.75" customHeight="1" x14ac:dyDescent="0.2">
      <c r="B20" s="47" t="s">
        <v>14</v>
      </c>
      <c r="C20" s="48">
        <v>485</v>
      </c>
      <c r="D20" s="48">
        <v>360</v>
      </c>
      <c r="E20" s="49">
        <v>74.226804123711347</v>
      </c>
    </row>
    <row r="21" spans="2:5" ht="15.75" customHeight="1" x14ac:dyDescent="0.2">
      <c r="B21" s="47" t="s">
        <v>15</v>
      </c>
      <c r="C21" s="48">
        <v>51992</v>
      </c>
      <c r="D21" s="48">
        <v>46851</v>
      </c>
      <c r="E21" s="49">
        <v>90.111940298507463</v>
      </c>
    </row>
    <row r="22" spans="2:5" s="4" customFormat="1" ht="15.75" customHeight="1" x14ac:dyDescent="0.2">
      <c r="B22" s="43" t="s">
        <v>16</v>
      </c>
      <c r="C22" s="44">
        <v>104877</v>
      </c>
      <c r="D22" s="44">
        <v>32781</v>
      </c>
      <c r="E22" s="45">
        <v>31.256614891730312</v>
      </c>
    </row>
    <row r="23" spans="2:5" s="8" customFormat="1" ht="15.75" customHeight="1" x14ac:dyDescent="0.2">
      <c r="B23" s="47" t="s">
        <v>17</v>
      </c>
      <c r="C23" s="48">
        <v>423</v>
      </c>
      <c r="D23" s="48">
        <v>120</v>
      </c>
      <c r="E23" s="50">
        <v>28.368794326241137</v>
      </c>
    </row>
    <row r="24" spans="2:5" s="8" customFormat="1" ht="15.75" customHeight="1" x14ac:dyDescent="0.2">
      <c r="B24" s="47" t="s">
        <v>18</v>
      </c>
      <c r="C24" s="48">
        <v>104454</v>
      </c>
      <c r="D24" s="48">
        <v>32661</v>
      </c>
      <c r="E24" s="50">
        <v>31.268309495088747</v>
      </c>
    </row>
    <row r="25" spans="2:5" s="4" customFormat="1" ht="15.75" customHeight="1" x14ac:dyDescent="0.2">
      <c r="B25" s="43" t="s">
        <v>19</v>
      </c>
      <c r="C25" s="44">
        <v>137485</v>
      </c>
      <c r="D25" s="44">
        <v>86340</v>
      </c>
      <c r="E25" s="45">
        <v>62.799578135796629</v>
      </c>
    </row>
    <row r="26" spans="2:5" s="4" customFormat="1" ht="15.75" customHeight="1" x14ac:dyDescent="0.2">
      <c r="B26" s="43" t="s">
        <v>20</v>
      </c>
      <c r="C26" s="44">
        <v>93720</v>
      </c>
      <c r="D26" s="44">
        <v>44536</v>
      </c>
      <c r="E26" s="45">
        <v>47.520273154075973</v>
      </c>
    </row>
    <row r="27" spans="2:5" s="8" customFormat="1" ht="15.75" customHeight="1" x14ac:dyDescent="0.2">
      <c r="B27" s="47" t="s">
        <v>21</v>
      </c>
      <c r="C27" s="48">
        <v>81640</v>
      </c>
      <c r="D27" s="48">
        <v>33397</v>
      </c>
      <c r="E27" s="50">
        <v>40.907643312101911</v>
      </c>
    </row>
    <row r="28" spans="2:5" s="8" customFormat="1" ht="15.75" customHeight="1" x14ac:dyDescent="0.2">
      <c r="B28" s="47" t="s">
        <v>22</v>
      </c>
      <c r="C28" s="48">
        <v>12080</v>
      </c>
      <c r="D28" s="48">
        <v>11139</v>
      </c>
      <c r="E28" s="50">
        <v>92.210264900662253</v>
      </c>
    </row>
    <row r="29" spans="2:5" s="4" customFormat="1" ht="15.75" customHeight="1" x14ac:dyDescent="0.2">
      <c r="B29" s="43" t="s">
        <v>23</v>
      </c>
      <c r="C29" s="44">
        <v>31873</v>
      </c>
      <c r="D29" s="44">
        <v>30563</v>
      </c>
      <c r="E29" s="45">
        <v>95.88993819220029</v>
      </c>
    </row>
    <row r="30" spans="2:5" s="8" customFormat="1" ht="15.75" customHeight="1" x14ac:dyDescent="0.2">
      <c r="B30" s="47" t="s">
        <v>24</v>
      </c>
      <c r="C30" s="48">
        <v>521</v>
      </c>
      <c r="D30" s="48">
        <v>447</v>
      </c>
      <c r="E30" s="50">
        <v>85.796545105566224</v>
      </c>
    </row>
    <row r="31" spans="2:5" s="8" customFormat="1" ht="15.75" customHeight="1" x14ac:dyDescent="0.2">
      <c r="B31" s="47" t="s">
        <v>25</v>
      </c>
      <c r="C31" s="48">
        <v>29805</v>
      </c>
      <c r="D31" s="48">
        <v>29585</v>
      </c>
      <c r="E31" s="50">
        <v>99.261868813957392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1547</v>
      </c>
      <c r="D35" s="48">
        <v>531</v>
      </c>
      <c r="E35" s="49">
        <v>34.324499030381382</v>
      </c>
    </row>
    <row r="36" spans="2:5" s="5" customFormat="1" ht="15.75" customHeight="1" x14ac:dyDescent="0.2">
      <c r="B36" s="43" t="s">
        <v>30</v>
      </c>
      <c r="C36" s="44">
        <v>11882</v>
      </c>
      <c r="D36" s="44">
        <v>11235</v>
      </c>
      <c r="E36" s="46">
        <v>94.554788756101672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10</v>
      </c>
      <c r="D38" s="44">
        <v>6</v>
      </c>
      <c r="E38" s="45">
        <v>60</v>
      </c>
    </row>
    <row r="39" spans="2:5" s="4" customFormat="1" ht="15.75" customHeight="1" x14ac:dyDescent="0.2">
      <c r="B39" s="43" t="s">
        <v>33</v>
      </c>
      <c r="C39" s="44">
        <v>5458</v>
      </c>
      <c r="D39" s="44">
        <v>5458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206</v>
      </c>
      <c r="D40" s="48">
        <v>206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5251</v>
      </c>
      <c r="D41" s="48">
        <v>5251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</v>
      </c>
      <c r="D42" s="48">
        <v>1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41085</v>
      </c>
      <c r="D43" s="44">
        <v>29333</v>
      </c>
      <c r="E43" s="45">
        <v>71.39588657660947</v>
      </c>
    </row>
    <row r="44" spans="2:5" s="4" customFormat="1" ht="15.75" customHeight="1" x14ac:dyDescent="0.2">
      <c r="B44" s="43" t="s">
        <v>38</v>
      </c>
      <c r="C44" s="44">
        <v>35437</v>
      </c>
      <c r="D44" s="44">
        <v>31591</v>
      </c>
      <c r="E44" s="45">
        <v>89.14693681745068</v>
      </c>
    </row>
    <row r="45" spans="2:5" s="4" customFormat="1" ht="15.75" customHeight="1" x14ac:dyDescent="0.2">
      <c r="B45" s="43" t="s">
        <v>39</v>
      </c>
      <c r="C45" s="44">
        <v>2048</v>
      </c>
      <c r="D45" s="44">
        <v>193</v>
      </c>
      <c r="E45" s="45">
        <v>9.423828125</v>
      </c>
    </row>
    <row r="46" spans="2:5" s="4" customFormat="1" ht="15.75" customHeight="1" x14ac:dyDescent="0.2">
      <c r="B46" s="43" t="s">
        <v>40</v>
      </c>
      <c r="C46" s="44">
        <v>218842</v>
      </c>
      <c r="D46" s="44">
        <v>62223</v>
      </c>
      <c r="E46" s="45">
        <v>28.432841959038939</v>
      </c>
    </row>
    <row r="47" spans="2:5" s="4" customFormat="1" ht="15.75" customHeight="1" x14ac:dyDescent="0.2">
      <c r="B47" s="43" t="s">
        <v>41</v>
      </c>
      <c r="C47" s="44">
        <v>26375</v>
      </c>
      <c r="D47" s="44">
        <v>25941</v>
      </c>
      <c r="E47" s="45">
        <v>98.354502369668253</v>
      </c>
    </row>
    <row r="48" spans="2:5" s="8" customFormat="1" ht="15.75" customHeight="1" x14ac:dyDescent="0.2">
      <c r="B48" s="47" t="s">
        <v>42</v>
      </c>
      <c r="C48" s="48">
        <v>25681</v>
      </c>
      <c r="D48" s="48">
        <v>25681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672</v>
      </c>
      <c r="D50" s="48">
        <v>238</v>
      </c>
      <c r="E50" s="50">
        <v>35.416666666666671</v>
      </c>
    </row>
    <row r="51" spans="2:5" s="4" customFormat="1" ht="15.75" customHeight="1" x14ac:dyDescent="0.2">
      <c r="B51" s="43" t="s">
        <v>45</v>
      </c>
      <c r="C51" s="44">
        <v>363</v>
      </c>
      <c r="D51" s="44">
        <v>285</v>
      </c>
      <c r="E51" s="45">
        <v>78.512396694214885</v>
      </c>
    </row>
    <row r="52" spans="2:5" s="4" customFormat="1" ht="15.75" customHeight="1" x14ac:dyDescent="0.2">
      <c r="B52" s="43" t="s">
        <v>46</v>
      </c>
      <c r="C52" s="44">
        <v>257</v>
      </c>
      <c r="D52" s="44">
        <v>232</v>
      </c>
      <c r="E52" s="45">
        <v>90.272373540856037</v>
      </c>
    </row>
    <row r="53" spans="2:5" s="4" customFormat="1" ht="15.75" customHeight="1" x14ac:dyDescent="0.2">
      <c r="B53" s="43" t="s">
        <v>47</v>
      </c>
      <c r="C53" s="44">
        <v>106</v>
      </c>
      <c r="D53" s="44">
        <v>53</v>
      </c>
      <c r="E53" s="45">
        <v>50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58165</v>
      </c>
      <c r="D61" s="44">
        <v>5664</v>
      </c>
      <c r="E61" s="45">
        <v>9.7378148371013502</v>
      </c>
    </row>
    <row r="62" spans="2:5" s="4" customFormat="1" ht="15.75" customHeight="1" x14ac:dyDescent="0.2">
      <c r="B62" s="43" t="s">
        <v>56</v>
      </c>
      <c r="C62" s="44">
        <v>7540</v>
      </c>
      <c r="D62" s="44">
        <v>3886</v>
      </c>
      <c r="E62" s="45">
        <v>51.538461538461533</v>
      </c>
    </row>
    <row r="63" spans="2:5" s="8" customFormat="1" ht="15.75" customHeight="1" x14ac:dyDescent="0.2">
      <c r="B63" s="47" t="s">
        <v>57</v>
      </c>
      <c r="C63" s="48">
        <v>2286</v>
      </c>
      <c r="D63" s="48">
        <v>2286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4450</v>
      </c>
      <c r="D64" s="48">
        <v>835</v>
      </c>
      <c r="E64" s="50">
        <v>18.764044943820224</v>
      </c>
    </row>
    <row r="65" spans="2:5" s="8" customFormat="1" ht="15.75" customHeight="1" x14ac:dyDescent="0.2">
      <c r="B65" s="47" t="s">
        <v>59</v>
      </c>
      <c r="C65" s="48">
        <v>804</v>
      </c>
      <c r="D65" s="48">
        <v>765</v>
      </c>
      <c r="E65" s="50">
        <v>95.149253731343293</v>
      </c>
    </row>
    <row r="66" spans="2:5" s="4" customFormat="1" ht="15.75" customHeight="1" x14ac:dyDescent="0.2">
      <c r="B66" s="43" t="s">
        <v>60</v>
      </c>
      <c r="C66" s="44">
        <v>50625</v>
      </c>
      <c r="D66" s="44">
        <v>1778</v>
      </c>
      <c r="E66" s="45">
        <v>3.5120987654320985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49061</v>
      </c>
      <c r="D68" s="48">
        <v>1360</v>
      </c>
      <c r="E68" s="50">
        <v>2.7720592731497526</v>
      </c>
    </row>
    <row r="69" spans="2:5" s="8" customFormat="1" ht="15.75" customHeight="1" x14ac:dyDescent="0.2">
      <c r="B69" s="47" t="s">
        <v>63</v>
      </c>
      <c r="C69" s="48">
        <v>1564</v>
      </c>
      <c r="D69" s="48">
        <v>418</v>
      </c>
      <c r="E69" s="50">
        <v>26.726342710997443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118465</v>
      </c>
      <c r="D71" s="44">
        <v>18027</v>
      </c>
      <c r="E71" s="45">
        <v>15.217152745536655</v>
      </c>
    </row>
    <row r="72" spans="2:5" s="8" customFormat="1" ht="15.75" customHeight="1" x14ac:dyDescent="0.2">
      <c r="B72" s="51" t="s">
        <v>66</v>
      </c>
      <c r="C72" s="52">
        <v>2266</v>
      </c>
      <c r="D72" s="52">
        <v>1559</v>
      </c>
      <c r="E72" s="50">
        <v>68.799646954986756</v>
      </c>
    </row>
    <row r="73" spans="2:5" s="8" customFormat="1" ht="15.75" customHeight="1" x14ac:dyDescent="0.2">
      <c r="B73" s="51" t="s">
        <v>67</v>
      </c>
      <c r="C73" s="52">
        <v>7153</v>
      </c>
      <c r="D73" s="52">
        <v>503</v>
      </c>
      <c r="E73" s="50">
        <v>7.0320145393541171</v>
      </c>
    </row>
    <row r="74" spans="2:5" s="8" customFormat="1" ht="15.75" customHeight="1" x14ac:dyDescent="0.2">
      <c r="B74" s="51" t="s">
        <v>68</v>
      </c>
      <c r="C74" s="52">
        <v>5764</v>
      </c>
      <c r="D74" s="52">
        <v>2756</v>
      </c>
      <c r="E74" s="50">
        <v>47.814018043025676</v>
      </c>
    </row>
    <row r="75" spans="2:5" s="8" customFormat="1" ht="15.75" customHeight="1" x14ac:dyDescent="0.2">
      <c r="B75" s="51" t="s">
        <v>69</v>
      </c>
      <c r="C75" s="52">
        <v>83466</v>
      </c>
      <c r="D75" s="52">
        <v>1891</v>
      </c>
      <c r="E75" s="50">
        <v>2.2655931756643422</v>
      </c>
    </row>
    <row r="76" spans="2:5" s="8" customFormat="1" ht="15.75" customHeight="1" x14ac:dyDescent="0.2">
      <c r="B76" s="51" t="s">
        <v>70</v>
      </c>
      <c r="C76" s="52">
        <v>14164</v>
      </c>
      <c r="D76" s="52">
        <v>8900</v>
      </c>
      <c r="E76" s="50">
        <v>62.835357243716459</v>
      </c>
    </row>
    <row r="77" spans="2:5" s="8" customFormat="1" ht="15.75" customHeight="1" x14ac:dyDescent="0.2">
      <c r="B77" s="51" t="s">
        <v>71</v>
      </c>
      <c r="C77" s="52">
        <v>5652</v>
      </c>
      <c r="D77" s="52">
        <v>2418</v>
      </c>
      <c r="E77" s="50">
        <v>42.781316348195332</v>
      </c>
    </row>
    <row r="78" spans="2:5" s="5" customFormat="1" ht="15.75" customHeight="1" x14ac:dyDescent="0.2">
      <c r="B78" s="43" t="s">
        <v>72</v>
      </c>
      <c r="C78" s="44">
        <v>16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16</v>
      </c>
      <c r="D81" s="48">
        <v>0</v>
      </c>
      <c r="E81" s="50">
        <v>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>
        <v>0</v>
      </c>
      <c r="D86" s="48">
        <v>0</v>
      </c>
      <c r="E86" s="50"/>
    </row>
    <row r="87" spans="2:5" s="5" customFormat="1" ht="15.75" customHeight="1" x14ac:dyDescent="0.2">
      <c r="B87" s="43" t="s">
        <v>81</v>
      </c>
      <c r="C87" s="44">
        <v>15458</v>
      </c>
      <c r="D87" s="44">
        <v>12306</v>
      </c>
      <c r="E87" s="45">
        <v>79.609263811618575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684</v>
      </c>
      <c r="D90" s="48">
        <v>683</v>
      </c>
      <c r="E90" s="50">
        <v>99.853801169590639</v>
      </c>
    </row>
    <row r="91" spans="2:5" ht="15.75" customHeight="1" x14ac:dyDescent="0.2">
      <c r="B91" s="47" t="s">
        <v>85</v>
      </c>
      <c r="C91" s="48">
        <v>6416</v>
      </c>
      <c r="D91" s="48">
        <v>6383</v>
      </c>
      <c r="E91" s="50">
        <v>99.485660847880297</v>
      </c>
    </row>
    <row r="92" spans="2:5" ht="15.75" customHeight="1" x14ac:dyDescent="0.2">
      <c r="B92" s="47" t="s">
        <v>86</v>
      </c>
      <c r="C92" s="48">
        <v>353</v>
      </c>
      <c r="D92" s="48">
        <v>353</v>
      </c>
      <c r="E92" s="50">
        <v>100</v>
      </c>
    </row>
    <row r="93" spans="2:5" ht="15.75" customHeight="1" x14ac:dyDescent="0.2">
      <c r="B93" s="47" t="s">
        <v>87</v>
      </c>
      <c r="C93" s="48">
        <v>364</v>
      </c>
      <c r="D93" s="48">
        <v>364</v>
      </c>
      <c r="E93" s="50">
        <v>100</v>
      </c>
    </row>
    <row r="94" spans="2:5" ht="15.75" customHeight="1" x14ac:dyDescent="0.2">
      <c r="B94" s="47" t="s">
        <v>88</v>
      </c>
      <c r="C94" s="48">
        <v>7641</v>
      </c>
      <c r="D94" s="48">
        <v>4523</v>
      </c>
      <c r="E94" s="50">
        <v>59.193822798063081</v>
      </c>
    </row>
    <row r="95" spans="2:5" s="5" customFormat="1" ht="15.75" customHeight="1" x14ac:dyDescent="0.2">
      <c r="B95" s="43" t="s">
        <v>89</v>
      </c>
      <c r="C95" s="44">
        <v>5457</v>
      </c>
      <c r="D95" s="44">
        <v>4668</v>
      </c>
      <c r="E95" s="54">
        <v>85.54150632215503</v>
      </c>
    </row>
    <row r="96" spans="2:5" s="5" customFormat="1" ht="15.75" customHeight="1" x14ac:dyDescent="0.2">
      <c r="B96" s="43" t="s">
        <v>90</v>
      </c>
      <c r="C96" s="44">
        <v>5340</v>
      </c>
      <c r="D96" s="44">
        <v>4568</v>
      </c>
      <c r="E96" s="54">
        <v>85.543071161048687</v>
      </c>
    </row>
    <row r="97" spans="2:5" ht="15.75" customHeight="1" x14ac:dyDescent="0.2">
      <c r="B97" s="47" t="s">
        <v>91</v>
      </c>
      <c r="C97" s="48">
        <v>0</v>
      </c>
      <c r="D97" s="48">
        <v>0</v>
      </c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5056</v>
      </c>
      <c r="D100" s="48">
        <v>4333</v>
      </c>
      <c r="E100" s="55">
        <v>85.700158227848107</v>
      </c>
    </row>
    <row r="101" spans="2:5" ht="15.75" customHeight="1" x14ac:dyDescent="0.2">
      <c r="B101" s="47" t="s">
        <v>95</v>
      </c>
      <c r="C101" s="48">
        <v>284</v>
      </c>
      <c r="D101" s="48">
        <v>235</v>
      </c>
      <c r="E101" s="55">
        <v>82.74647887323944</v>
      </c>
    </row>
    <row r="102" spans="2:5" s="5" customFormat="1" ht="15.75" customHeight="1" x14ac:dyDescent="0.2">
      <c r="B102" s="43" t="s">
        <v>96</v>
      </c>
      <c r="C102" s="44">
        <v>117</v>
      </c>
      <c r="D102" s="44">
        <v>100</v>
      </c>
      <c r="E102" s="54">
        <v>85.470085470085465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65CD1792-E454-4652-8C3B-5060181BDD38}"/>
    <hyperlink ref="D4" location="Şubat!A1" display="Şubat" xr:uid="{3AF13183-B0DB-4D86-BCF8-DF1E843634E5}"/>
    <hyperlink ref="E4" location="Mart!A1" display="Mart" xr:uid="{A5B16C99-10C4-4ED5-9A2C-16A1891556FA}"/>
    <hyperlink ref="C5" location="Nisan!A1" display="Nisan" xr:uid="{1AE6D1D6-18B5-4464-994B-A68E8A7674C1}"/>
    <hyperlink ref="D5" location="Mayis!A1" display="Mayıs" xr:uid="{2B95B600-9A48-4160-A47C-93FBF50409BC}"/>
    <hyperlink ref="E5" location="Haziran!A1" display="Haziran" xr:uid="{2A126EEB-786B-4189-B72F-43B37D7A51C4}"/>
    <hyperlink ref="C6" location="Temmuz!A1" display="Temmuz" xr:uid="{826E23EE-A518-44FF-9D6D-420D75CA552A}"/>
    <hyperlink ref="D6" location="Ağustos!A1" display="Ağustos" xr:uid="{22882D03-C74B-4C5C-AB77-A6C46016C619}"/>
    <hyperlink ref="E6" location="Eylül!A1" display="Eylül" xr:uid="{0EF13B53-2431-4071-BE91-6EA872627EEF}"/>
    <hyperlink ref="C7" location="Ekim!A1" display="Ekim" xr:uid="{61462943-3D22-4083-A546-3111BC1F4D54}"/>
    <hyperlink ref="D7" location="Kasım!A1" display="Kasım" xr:uid="{EFC12198-66C4-4BFF-B69E-8928448058B6}"/>
    <hyperlink ref="E7" location="Aralık!A1" display="Aralık" xr:uid="{51C30F21-67F6-42F8-B31B-72745AAE4C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1D1-F365-4F5A-9CAA-CEAB7F440D0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797360</v>
      </c>
      <c r="D10" s="44">
        <v>395617</v>
      </c>
      <c r="E10" s="45">
        <v>49.615857329186312</v>
      </c>
    </row>
    <row r="11" spans="2:7" s="5" customFormat="1" ht="15.75" customHeight="1" x14ac:dyDescent="0.2">
      <c r="B11" s="43" t="s">
        <v>5</v>
      </c>
      <c r="C11" s="44">
        <v>585409</v>
      </c>
      <c r="D11" s="44">
        <v>339843</v>
      </c>
      <c r="E11" s="46">
        <v>58.052233566617531</v>
      </c>
    </row>
    <row r="12" spans="2:7" s="5" customFormat="1" ht="15.75" customHeight="1" x14ac:dyDescent="0.2">
      <c r="B12" s="43" t="s">
        <v>6</v>
      </c>
      <c r="C12" s="44">
        <v>284862</v>
      </c>
      <c r="D12" s="44">
        <v>178622</v>
      </c>
      <c r="E12" s="46">
        <v>62.704748264071732</v>
      </c>
      <c r="G12" s="6"/>
    </row>
    <row r="13" spans="2:7" s="5" customFormat="1" ht="15.75" customHeight="1" x14ac:dyDescent="0.2">
      <c r="B13" s="43" t="s">
        <v>7</v>
      </c>
      <c r="C13" s="44">
        <v>206109</v>
      </c>
      <c r="D13" s="44">
        <v>131407</v>
      </c>
      <c r="E13" s="46">
        <v>63.756070816897861</v>
      </c>
    </row>
    <row r="14" spans="2:7" ht="15.75" customHeight="1" x14ac:dyDescent="0.2">
      <c r="B14" s="47" t="s">
        <v>8</v>
      </c>
      <c r="C14" s="48">
        <v>38102</v>
      </c>
      <c r="D14" s="48">
        <v>8982</v>
      </c>
      <c r="E14" s="49">
        <v>23.573565692089655</v>
      </c>
    </row>
    <row r="15" spans="2:7" ht="15.75" customHeight="1" x14ac:dyDescent="0.2">
      <c r="B15" s="47" t="s">
        <v>9</v>
      </c>
      <c r="C15" s="48">
        <v>4442</v>
      </c>
      <c r="D15" s="48">
        <v>1563</v>
      </c>
      <c r="E15" s="49">
        <v>35.186852769022963</v>
      </c>
    </row>
    <row r="16" spans="2:7" ht="15.75" customHeight="1" x14ac:dyDescent="0.2">
      <c r="B16" s="47" t="s">
        <v>10</v>
      </c>
      <c r="C16" s="48">
        <v>149016</v>
      </c>
      <c r="D16" s="48">
        <v>110488</v>
      </c>
      <c r="E16" s="49">
        <v>74.145058248778653</v>
      </c>
    </row>
    <row r="17" spans="2:5" ht="15.75" customHeight="1" x14ac:dyDescent="0.2">
      <c r="B17" s="47" t="s">
        <v>11</v>
      </c>
      <c r="C17" s="48">
        <v>14549</v>
      </c>
      <c r="D17" s="48">
        <v>10374</v>
      </c>
      <c r="E17" s="49">
        <v>71.303869681765079</v>
      </c>
    </row>
    <row r="18" spans="2:5" s="5" customFormat="1" ht="15.75" customHeight="1" x14ac:dyDescent="0.2">
      <c r="B18" s="43" t="s">
        <v>12</v>
      </c>
      <c r="C18" s="44">
        <v>78753</v>
      </c>
      <c r="D18" s="44">
        <v>47215</v>
      </c>
      <c r="E18" s="46">
        <v>59.953271621398549</v>
      </c>
    </row>
    <row r="19" spans="2:5" ht="15.75" customHeight="1" x14ac:dyDescent="0.2">
      <c r="B19" s="47" t="s">
        <v>13</v>
      </c>
      <c r="C19" s="48">
        <v>23426</v>
      </c>
      <c r="D19" s="48">
        <v>4404</v>
      </c>
      <c r="E19" s="49">
        <v>18.799624349013914</v>
      </c>
    </row>
    <row r="20" spans="2:5" ht="15.75" customHeight="1" x14ac:dyDescent="0.2">
      <c r="B20" s="47" t="s">
        <v>14</v>
      </c>
      <c r="C20" s="48">
        <v>483</v>
      </c>
      <c r="D20" s="48">
        <v>361</v>
      </c>
      <c r="E20" s="49">
        <v>74.741200828157346</v>
      </c>
    </row>
    <row r="21" spans="2:5" ht="15.75" customHeight="1" x14ac:dyDescent="0.2">
      <c r="B21" s="47" t="s">
        <v>15</v>
      </c>
      <c r="C21" s="48">
        <v>54844</v>
      </c>
      <c r="D21" s="48">
        <v>42450</v>
      </c>
      <c r="E21" s="49">
        <v>77.401356575012755</v>
      </c>
    </row>
    <row r="22" spans="2:5" s="4" customFormat="1" ht="15.75" customHeight="1" x14ac:dyDescent="0.2">
      <c r="B22" s="43" t="s">
        <v>16</v>
      </c>
      <c r="C22" s="44">
        <v>102960</v>
      </c>
      <c r="D22" s="44">
        <v>30983</v>
      </c>
      <c r="E22" s="45">
        <v>30.092268842268844</v>
      </c>
    </row>
    <row r="23" spans="2:5" s="8" customFormat="1" ht="15.75" customHeight="1" x14ac:dyDescent="0.2">
      <c r="B23" s="47" t="s">
        <v>17</v>
      </c>
      <c r="C23" s="48">
        <v>388</v>
      </c>
      <c r="D23" s="48">
        <v>98</v>
      </c>
      <c r="E23" s="50">
        <v>25.257731958762886</v>
      </c>
    </row>
    <row r="24" spans="2:5" s="8" customFormat="1" ht="15.75" customHeight="1" x14ac:dyDescent="0.2">
      <c r="B24" s="47" t="s">
        <v>18</v>
      </c>
      <c r="C24" s="48">
        <v>102572</v>
      </c>
      <c r="D24" s="48">
        <v>30885</v>
      </c>
      <c r="E24" s="50">
        <v>30.110556487150493</v>
      </c>
    </row>
    <row r="25" spans="2:5" s="4" customFormat="1" ht="15.75" customHeight="1" x14ac:dyDescent="0.2">
      <c r="B25" s="43" t="s">
        <v>19</v>
      </c>
      <c r="C25" s="44">
        <v>125142</v>
      </c>
      <c r="D25" s="44">
        <v>74978</v>
      </c>
      <c r="E25" s="45">
        <v>59.914337312812648</v>
      </c>
    </row>
    <row r="26" spans="2:5" s="4" customFormat="1" ht="15.75" customHeight="1" x14ac:dyDescent="0.2">
      <c r="B26" s="43" t="s">
        <v>20</v>
      </c>
      <c r="C26" s="44">
        <v>88946</v>
      </c>
      <c r="D26" s="44">
        <v>39986</v>
      </c>
      <c r="E26" s="45">
        <v>44.955366177231127</v>
      </c>
    </row>
    <row r="27" spans="2:5" s="8" customFormat="1" ht="15.75" customHeight="1" x14ac:dyDescent="0.2">
      <c r="B27" s="47" t="s">
        <v>21</v>
      </c>
      <c r="C27" s="48">
        <v>79285</v>
      </c>
      <c r="D27" s="48">
        <v>31418</v>
      </c>
      <c r="E27" s="50">
        <v>39.626663303273006</v>
      </c>
    </row>
    <row r="28" spans="2:5" s="8" customFormat="1" ht="15.75" customHeight="1" x14ac:dyDescent="0.2">
      <c r="B28" s="47" t="s">
        <v>22</v>
      </c>
      <c r="C28" s="48">
        <v>9661</v>
      </c>
      <c r="D28" s="48">
        <v>8568</v>
      </c>
      <c r="E28" s="50">
        <v>88.686471379774346</v>
      </c>
    </row>
    <row r="29" spans="2:5" s="4" customFormat="1" ht="15.75" customHeight="1" x14ac:dyDescent="0.2">
      <c r="B29" s="43" t="s">
        <v>23</v>
      </c>
      <c r="C29" s="44">
        <v>26363</v>
      </c>
      <c r="D29" s="44">
        <v>25720</v>
      </c>
      <c r="E29" s="45">
        <v>97.560975609756099</v>
      </c>
    </row>
    <row r="30" spans="2:5" s="8" customFormat="1" ht="15.75" customHeight="1" x14ac:dyDescent="0.2">
      <c r="B30" s="47" t="s">
        <v>24</v>
      </c>
      <c r="C30" s="48">
        <v>492</v>
      </c>
      <c r="D30" s="48">
        <v>415</v>
      </c>
      <c r="E30" s="50">
        <v>84.349593495934954</v>
      </c>
    </row>
    <row r="31" spans="2:5" s="8" customFormat="1" ht="15.75" customHeight="1" x14ac:dyDescent="0.2">
      <c r="B31" s="47" t="s">
        <v>25</v>
      </c>
      <c r="C31" s="48">
        <v>24848</v>
      </c>
      <c r="D31" s="48">
        <v>24827</v>
      </c>
      <c r="E31" s="50">
        <v>99.915486155827423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1023</v>
      </c>
      <c r="D35" s="48">
        <v>478</v>
      </c>
      <c r="E35" s="49">
        <v>46.725317693059623</v>
      </c>
    </row>
    <row r="36" spans="2:5" s="5" customFormat="1" ht="15.75" customHeight="1" x14ac:dyDescent="0.2">
      <c r="B36" s="43" t="s">
        <v>30</v>
      </c>
      <c r="C36" s="44">
        <v>9824</v>
      </c>
      <c r="D36" s="44">
        <v>9266</v>
      </c>
      <c r="E36" s="46">
        <v>94.320032573289907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9</v>
      </c>
      <c r="D38" s="44">
        <v>6</v>
      </c>
      <c r="E38" s="45">
        <v>66.666666666666657</v>
      </c>
    </row>
    <row r="39" spans="2:5" s="4" customFormat="1" ht="15.75" customHeight="1" x14ac:dyDescent="0.2">
      <c r="B39" s="43" t="s">
        <v>33</v>
      </c>
      <c r="C39" s="44">
        <v>4161</v>
      </c>
      <c r="D39" s="44">
        <v>4161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163</v>
      </c>
      <c r="D40" s="48">
        <v>163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3997</v>
      </c>
      <c r="D41" s="48">
        <v>3997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</v>
      </c>
      <c r="D42" s="48">
        <v>1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36166</v>
      </c>
      <c r="D43" s="44">
        <v>24496</v>
      </c>
      <c r="E43" s="45">
        <v>67.732124094453354</v>
      </c>
    </row>
    <row r="44" spans="2:5" s="4" customFormat="1" ht="15.75" customHeight="1" x14ac:dyDescent="0.2">
      <c r="B44" s="43" t="s">
        <v>38</v>
      </c>
      <c r="C44" s="44">
        <v>30117</v>
      </c>
      <c r="D44" s="44">
        <v>26468</v>
      </c>
      <c r="E44" s="45">
        <v>87.88391938108046</v>
      </c>
    </row>
    <row r="45" spans="2:5" s="4" customFormat="1" ht="15.75" customHeight="1" x14ac:dyDescent="0.2">
      <c r="B45" s="43" t="s">
        <v>39</v>
      </c>
      <c r="C45" s="44">
        <v>2001</v>
      </c>
      <c r="D45" s="44">
        <v>135</v>
      </c>
      <c r="E45" s="45">
        <v>6.746626686656672</v>
      </c>
    </row>
    <row r="46" spans="2:5" s="4" customFormat="1" ht="15.75" customHeight="1" x14ac:dyDescent="0.2">
      <c r="B46" s="43" t="s">
        <v>40</v>
      </c>
      <c r="C46" s="44">
        <v>206971</v>
      </c>
      <c r="D46" s="44">
        <v>51711</v>
      </c>
      <c r="E46" s="45">
        <v>24.984659686622766</v>
      </c>
    </row>
    <row r="47" spans="2:5" s="4" customFormat="1" ht="15.75" customHeight="1" x14ac:dyDescent="0.2">
      <c r="B47" s="43" t="s">
        <v>41</v>
      </c>
      <c r="C47" s="44">
        <v>22722</v>
      </c>
      <c r="D47" s="44">
        <v>22256</v>
      </c>
      <c r="E47" s="45">
        <v>97.949124196813671</v>
      </c>
    </row>
    <row r="48" spans="2:5" s="8" customFormat="1" ht="15.75" customHeight="1" x14ac:dyDescent="0.2">
      <c r="B48" s="47" t="s">
        <v>42</v>
      </c>
      <c r="C48" s="48">
        <v>22029</v>
      </c>
      <c r="D48" s="48">
        <v>22029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671</v>
      </c>
      <c r="D50" s="48">
        <v>205</v>
      </c>
      <c r="E50" s="50">
        <v>30.551415797317439</v>
      </c>
    </row>
    <row r="51" spans="2:5" s="4" customFormat="1" ht="15.75" customHeight="1" x14ac:dyDescent="0.2">
      <c r="B51" s="43" t="s">
        <v>45</v>
      </c>
      <c r="C51" s="44">
        <v>127</v>
      </c>
      <c r="D51" s="44">
        <v>67</v>
      </c>
      <c r="E51" s="45">
        <v>52.755905511811022</v>
      </c>
    </row>
    <row r="52" spans="2:5" s="4" customFormat="1" ht="15.75" customHeight="1" x14ac:dyDescent="0.2">
      <c r="B52" s="43" t="s">
        <v>46</v>
      </c>
      <c r="C52" s="44">
        <v>25</v>
      </c>
      <c r="D52" s="44">
        <v>18</v>
      </c>
      <c r="E52" s="45">
        <v>72</v>
      </c>
    </row>
    <row r="53" spans="2:5" s="4" customFormat="1" ht="15.75" customHeight="1" x14ac:dyDescent="0.2">
      <c r="B53" s="43" t="s">
        <v>47</v>
      </c>
      <c r="C53" s="44">
        <v>102</v>
      </c>
      <c r="D53" s="44">
        <v>49</v>
      </c>
      <c r="E53" s="45">
        <v>48.03921568627451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57108</v>
      </c>
      <c r="D61" s="44">
        <v>4736</v>
      </c>
      <c r="E61" s="45">
        <v>8.2930587658471673</v>
      </c>
    </row>
    <row r="62" spans="2:5" s="4" customFormat="1" ht="15.75" customHeight="1" x14ac:dyDescent="0.2">
      <c r="B62" s="43" t="s">
        <v>56</v>
      </c>
      <c r="C62" s="44">
        <v>6853</v>
      </c>
      <c r="D62" s="44">
        <v>3242</v>
      </c>
      <c r="E62" s="45">
        <v>47.307748431343938</v>
      </c>
    </row>
    <row r="63" spans="2:5" s="8" customFormat="1" ht="15.75" customHeight="1" x14ac:dyDescent="0.2">
      <c r="B63" s="47" t="s">
        <v>57</v>
      </c>
      <c r="C63" s="48">
        <v>1904</v>
      </c>
      <c r="D63" s="48">
        <v>1904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4250</v>
      </c>
      <c r="D64" s="48">
        <v>678</v>
      </c>
      <c r="E64" s="50">
        <v>15.952941176470588</v>
      </c>
    </row>
    <row r="65" spans="2:5" s="8" customFormat="1" ht="15.75" customHeight="1" x14ac:dyDescent="0.2">
      <c r="B65" s="47" t="s">
        <v>59</v>
      </c>
      <c r="C65" s="48">
        <v>699</v>
      </c>
      <c r="D65" s="48">
        <v>660</v>
      </c>
      <c r="E65" s="50">
        <v>94.420600858369099</v>
      </c>
    </row>
    <row r="66" spans="2:5" s="4" customFormat="1" ht="15.75" customHeight="1" x14ac:dyDescent="0.2">
      <c r="B66" s="43" t="s">
        <v>60</v>
      </c>
      <c r="C66" s="44">
        <v>50255</v>
      </c>
      <c r="D66" s="44">
        <v>1494</v>
      </c>
      <c r="E66" s="45">
        <v>2.972838523529997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48774</v>
      </c>
      <c r="D68" s="48">
        <v>1160</v>
      </c>
      <c r="E68" s="50">
        <v>2.3783163160700371</v>
      </c>
    </row>
    <row r="69" spans="2:5" s="8" customFormat="1" ht="15.75" customHeight="1" x14ac:dyDescent="0.2">
      <c r="B69" s="47" t="s">
        <v>63</v>
      </c>
      <c r="C69" s="48">
        <v>1481</v>
      </c>
      <c r="D69" s="48">
        <v>334</v>
      </c>
      <c r="E69" s="50">
        <v>22.552329507089805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113950</v>
      </c>
      <c r="D71" s="44">
        <v>14729</v>
      </c>
      <c r="E71" s="45">
        <v>12.925844668714348</v>
      </c>
    </row>
    <row r="72" spans="2:5" s="8" customFormat="1" ht="15.75" customHeight="1" x14ac:dyDescent="0.2">
      <c r="B72" s="51" t="s">
        <v>66</v>
      </c>
      <c r="C72" s="52">
        <v>1875</v>
      </c>
      <c r="D72" s="52">
        <v>1176</v>
      </c>
      <c r="E72" s="50">
        <v>62.72</v>
      </c>
    </row>
    <row r="73" spans="2:5" s="8" customFormat="1" ht="15.75" customHeight="1" x14ac:dyDescent="0.2">
      <c r="B73" s="51" t="s">
        <v>67</v>
      </c>
      <c r="C73" s="52">
        <v>7096</v>
      </c>
      <c r="D73" s="52">
        <v>406</v>
      </c>
      <c r="E73" s="50">
        <v>5.7215332581736185</v>
      </c>
    </row>
    <row r="74" spans="2:5" s="8" customFormat="1" ht="15.75" customHeight="1" x14ac:dyDescent="0.2">
      <c r="B74" s="51" t="s">
        <v>68</v>
      </c>
      <c r="C74" s="52">
        <v>5542</v>
      </c>
      <c r="D74" s="52">
        <v>2413</v>
      </c>
      <c r="E74" s="50">
        <v>43.540238181162032</v>
      </c>
    </row>
    <row r="75" spans="2:5" s="8" customFormat="1" ht="15.75" customHeight="1" x14ac:dyDescent="0.2">
      <c r="B75" s="51" t="s">
        <v>69</v>
      </c>
      <c r="C75" s="52">
        <v>82848</v>
      </c>
      <c r="D75" s="52">
        <v>1593</v>
      </c>
      <c r="E75" s="50">
        <v>1.9227983777520279</v>
      </c>
    </row>
    <row r="76" spans="2:5" s="8" customFormat="1" ht="15.75" customHeight="1" x14ac:dyDescent="0.2">
      <c r="B76" s="51" t="s">
        <v>70</v>
      </c>
      <c r="C76" s="52">
        <v>12008</v>
      </c>
      <c r="D76" s="52">
        <v>7452</v>
      </c>
      <c r="E76" s="50">
        <v>62.058627581612257</v>
      </c>
    </row>
    <row r="77" spans="2:5" s="8" customFormat="1" ht="15.75" customHeight="1" x14ac:dyDescent="0.2">
      <c r="B77" s="51" t="s">
        <v>71</v>
      </c>
      <c r="C77" s="52">
        <v>4581</v>
      </c>
      <c r="D77" s="52">
        <v>1689</v>
      </c>
      <c r="E77" s="50">
        <v>36.869679109364768</v>
      </c>
    </row>
    <row r="78" spans="2:5" s="5" customFormat="1" ht="15.75" customHeight="1" x14ac:dyDescent="0.2">
      <c r="B78" s="43" t="s">
        <v>72</v>
      </c>
      <c r="C78" s="44">
        <v>16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16</v>
      </c>
      <c r="D81" s="48">
        <v>0</v>
      </c>
      <c r="E81" s="50">
        <v>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>
        <v>0</v>
      </c>
      <c r="D86" s="48">
        <v>0</v>
      </c>
      <c r="E86" s="50"/>
    </row>
    <row r="87" spans="2:5" s="5" customFormat="1" ht="15.75" customHeight="1" x14ac:dyDescent="0.2">
      <c r="B87" s="43" t="s">
        <v>81</v>
      </c>
      <c r="C87" s="44">
        <v>13048</v>
      </c>
      <c r="D87" s="44">
        <v>9923</v>
      </c>
      <c r="E87" s="45">
        <v>76.049969343960754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551</v>
      </c>
      <c r="D90" s="48">
        <v>549</v>
      </c>
      <c r="E90" s="50">
        <v>99.637023593466424</v>
      </c>
    </row>
    <row r="91" spans="2:5" ht="15.75" customHeight="1" x14ac:dyDescent="0.2">
      <c r="B91" s="47" t="s">
        <v>85</v>
      </c>
      <c r="C91" s="48">
        <v>5134</v>
      </c>
      <c r="D91" s="48">
        <v>5109</v>
      </c>
      <c r="E91" s="50">
        <v>99.513050253213862</v>
      </c>
    </row>
    <row r="92" spans="2:5" ht="15.75" customHeight="1" x14ac:dyDescent="0.2">
      <c r="B92" s="47" t="s">
        <v>86</v>
      </c>
      <c r="C92" s="48">
        <v>301</v>
      </c>
      <c r="D92" s="48">
        <v>301</v>
      </c>
      <c r="E92" s="50">
        <v>100</v>
      </c>
    </row>
    <row r="93" spans="2:5" ht="15.75" customHeight="1" x14ac:dyDescent="0.2">
      <c r="B93" s="47" t="s">
        <v>87</v>
      </c>
      <c r="C93" s="48">
        <v>294</v>
      </c>
      <c r="D93" s="48">
        <v>294</v>
      </c>
      <c r="E93" s="50">
        <v>100</v>
      </c>
    </row>
    <row r="94" spans="2:5" ht="15.75" customHeight="1" x14ac:dyDescent="0.2">
      <c r="B94" s="47" t="s">
        <v>88</v>
      </c>
      <c r="C94" s="48">
        <v>6768</v>
      </c>
      <c r="D94" s="48">
        <v>3670</v>
      </c>
      <c r="E94" s="50">
        <v>54.225768321513002</v>
      </c>
    </row>
    <row r="95" spans="2:5" s="5" customFormat="1" ht="15.75" customHeight="1" x14ac:dyDescent="0.2">
      <c r="B95" s="43" t="s">
        <v>89</v>
      </c>
      <c r="C95" s="44">
        <v>4980</v>
      </c>
      <c r="D95" s="44">
        <v>4063</v>
      </c>
      <c r="E95" s="54">
        <v>81.586345381526101</v>
      </c>
    </row>
    <row r="96" spans="2:5" s="5" customFormat="1" ht="15.75" customHeight="1" x14ac:dyDescent="0.2">
      <c r="B96" s="43" t="s">
        <v>90</v>
      </c>
      <c r="C96" s="44">
        <v>4870</v>
      </c>
      <c r="D96" s="44">
        <v>3970</v>
      </c>
      <c r="E96" s="54">
        <v>81.51950718685832</v>
      </c>
    </row>
    <row r="97" spans="2:5" ht="15.75" customHeight="1" x14ac:dyDescent="0.2">
      <c r="B97" s="47" t="s">
        <v>91</v>
      </c>
      <c r="C97" s="48">
        <v>0</v>
      </c>
      <c r="D97" s="48">
        <v>0</v>
      </c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4695</v>
      </c>
      <c r="D100" s="48">
        <v>3849</v>
      </c>
      <c r="E100" s="55">
        <v>81.980830670926522</v>
      </c>
    </row>
    <row r="101" spans="2:5" ht="15.75" customHeight="1" x14ac:dyDescent="0.2">
      <c r="B101" s="47" t="s">
        <v>95</v>
      </c>
      <c r="C101" s="48">
        <v>175</v>
      </c>
      <c r="D101" s="48">
        <v>121</v>
      </c>
      <c r="E101" s="55">
        <v>69.142857142857139</v>
      </c>
    </row>
    <row r="102" spans="2:5" s="5" customFormat="1" ht="15.75" customHeight="1" x14ac:dyDescent="0.2">
      <c r="B102" s="43" t="s">
        <v>96</v>
      </c>
      <c r="C102" s="44">
        <v>110</v>
      </c>
      <c r="D102" s="44">
        <v>93</v>
      </c>
      <c r="E102" s="54">
        <v>84.545454545454547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AACB7DE6-FF22-4742-BE13-2F7F2D16DC80}"/>
    <hyperlink ref="D4" location="Şubat!A1" display="Şubat" xr:uid="{9C8B6838-1095-4CF0-8743-914C1B68632C}"/>
    <hyperlink ref="E4" location="Mart!A1" display="Mart" xr:uid="{25D72120-E848-4188-9982-1EA744FAC99C}"/>
    <hyperlink ref="C5" location="Nisan!A1" display="Nisan" xr:uid="{586C1B86-7F37-42AF-9C44-D30BF81434A4}"/>
    <hyperlink ref="D5" location="Mayis!A1" display="Mayıs" xr:uid="{E90A16B6-F800-4959-BB59-E8D357EE404D}"/>
    <hyperlink ref="E5" location="Haziran!A1" display="Haziran" xr:uid="{EF126A58-4176-49F1-9283-DCCF1BE7C891}"/>
    <hyperlink ref="C6" location="Temmuz!A1" display="Temmuz" xr:uid="{A712E207-F73D-4FF8-ACAB-7D08C1080877}"/>
    <hyperlink ref="D6" location="Ağustos!A1" display="Ağustos" xr:uid="{CE5FF2B1-4F1E-4CEA-B6C0-9A57691CA038}"/>
    <hyperlink ref="E6" location="Eylül!A1" display="Eylül" xr:uid="{20475633-019F-417D-9A17-9D8BC5E4CCB9}"/>
    <hyperlink ref="C7" location="Ekim!A1" display="Ekim" xr:uid="{263184D6-AD86-4AE1-90C8-F11BF9DEFB9D}"/>
    <hyperlink ref="D7" location="Kasım!A1" display="Kasım" xr:uid="{21DF63B0-F6ED-43D0-AD50-3204AC4903F5}"/>
    <hyperlink ref="E7" location="Aralık!A1" display="Aralık" xr:uid="{1FE817ED-542C-4462-ABDC-9665AF8543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4E-8E07-447B-AFD8-474F4048F4A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705541</v>
      </c>
      <c r="D10" s="44">
        <v>306301</v>
      </c>
      <c r="E10" s="45">
        <v>43.413635777368</v>
      </c>
    </row>
    <row r="11" spans="2:7" s="5" customFormat="1" ht="15.75" customHeight="1" x14ac:dyDescent="0.2">
      <c r="B11" s="43" t="s">
        <v>5</v>
      </c>
      <c r="C11" s="44">
        <v>508337</v>
      </c>
      <c r="D11" s="44">
        <v>264188</v>
      </c>
      <c r="E11" s="46">
        <v>51.971034963026497</v>
      </c>
    </row>
    <row r="12" spans="2:7" s="5" customFormat="1" ht="15.75" customHeight="1" x14ac:dyDescent="0.2">
      <c r="B12" s="43" t="s">
        <v>6</v>
      </c>
      <c r="C12" s="44">
        <v>239764</v>
      </c>
      <c r="D12" s="44">
        <v>134449</v>
      </c>
      <c r="E12" s="46">
        <v>56.075557631671145</v>
      </c>
      <c r="G12" s="6"/>
    </row>
    <row r="13" spans="2:7" s="5" customFormat="1" ht="15.75" customHeight="1" x14ac:dyDescent="0.2">
      <c r="B13" s="43" t="s">
        <v>7</v>
      </c>
      <c r="C13" s="44">
        <v>178843</v>
      </c>
      <c r="D13" s="44">
        <v>103957</v>
      </c>
      <c r="E13" s="46">
        <v>58.127519668088766</v>
      </c>
    </row>
    <row r="14" spans="2:7" ht="15.75" customHeight="1" x14ac:dyDescent="0.2">
      <c r="B14" s="47" t="s">
        <v>8</v>
      </c>
      <c r="C14" s="48">
        <v>38865</v>
      </c>
      <c r="D14" s="48">
        <v>9187</v>
      </c>
      <c r="E14" s="49">
        <v>23.638234915733953</v>
      </c>
    </row>
    <row r="15" spans="2:7" ht="15.75" customHeight="1" x14ac:dyDescent="0.2">
      <c r="B15" s="47" t="s">
        <v>9</v>
      </c>
      <c r="C15" s="48">
        <v>4446</v>
      </c>
      <c r="D15" s="48">
        <v>1481</v>
      </c>
      <c r="E15" s="49">
        <v>33.310841205578043</v>
      </c>
    </row>
    <row r="16" spans="2:7" ht="15.75" customHeight="1" x14ac:dyDescent="0.2">
      <c r="B16" s="47" t="s">
        <v>10</v>
      </c>
      <c r="C16" s="48">
        <v>122813</v>
      </c>
      <c r="D16" s="48">
        <v>86352</v>
      </c>
      <c r="E16" s="49">
        <v>70.311774812112731</v>
      </c>
    </row>
    <row r="17" spans="2:5" ht="15.75" customHeight="1" x14ac:dyDescent="0.2">
      <c r="B17" s="47" t="s">
        <v>11</v>
      </c>
      <c r="C17" s="48">
        <v>12719</v>
      </c>
      <c r="D17" s="48">
        <v>6937</v>
      </c>
      <c r="E17" s="49">
        <v>54.540451293340674</v>
      </c>
    </row>
    <row r="18" spans="2:5" s="5" customFormat="1" ht="15.75" customHeight="1" x14ac:dyDescent="0.2">
      <c r="B18" s="43" t="s">
        <v>12</v>
      </c>
      <c r="C18" s="44">
        <v>60921</v>
      </c>
      <c r="D18" s="44">
        <v>30492</v>
      </c>
      <c r="E18" s="46">
        <v>50.051706308169599</v>
      </c>
    </row>
    <row r="19" spans="2:5" ht="15.75" customHeight="1" x14ac:dyDescent="0.2">
      <c r="B19" s="47" t="s">
        <v>13</v>
      </c>
      <c r="C19" s="48">
        <v>21447</v>
      </c>
      <c r="D19" s="48">
        <v>943</v>
      </c>
      <c r="E19" s="49">
        <v>4.3968853452697347</v>
      </c>
    </row>
    <row r="20" spans="2:5" ht="15.75" customHeight="1" x14ac:dyDescent="0.2">
      <c r="B20" s="47" t="s">
        <v>14</v>
      </c>
      <c r="C20" s="48">
        <v>126</v>
      </c>
      <c r="D20" s="48">
        <v>4</v>
      </c>
      <c r="E20" s="49">
        <v>3.1746031746031744</v>
      </c>
    </row>
    <row r="21" spans="2:5" ht="15.75" customHeight="1" x14ac:dyDescent="0.2">
      <c r="B21" s="47" t="s">
        <v>15</v>
      </c>
      <c r="C21" s="48">
        <v>39348</v>
      </c>
      <c r="D21" s="48">
        <v>29545</v>
      </c>
      <c r="E21" s="49">
        <v>75.086408457863172</v>
      </c>
    </row>
    <row r="22" spans="2:5" s="4" customFormat="1" ht="15.75" customHeight="1" x14ac:dyDescent="0.2">
      <c r="B22" s="43" t="s">
        <v>16</v>
      </c>
      <c r="C22" s="44">
        <v>101178</v>
      </c>
      <c r="D22" s="44">
        <v>29048</v>
      </c>
      <c r="E22" s="45">
        <v>28.709798572812272</v>
      </c>
    </row>
    <row r="23" spans="2:5" s="8" customFormat="1" ht="15.75" customHeight="1" x14ac:dyDescent="0.2">
      <c r="B23" s="47" t="s">
        <v>17</v>
      </c>
      <c r="C23" s="48">
        <v>321</v>
      </c>
      <c r="D23" s="48">
        <v>64</v>
      </c>
      <c r="E23" s="50">
        <v>19.937694704049843</v>
      </c>
    </row>
    <row r="24" spans="2:5" s="8" customFormat="1" ht="15.75" customHeight="1" x14ac:dyDescent="0.2">
      <c r="B24" s="47" t="s">
        <v>18</v>
      </c>
      <c r="C24" s="48">
        <v>100857</v>
      </c>
      <c r="D24" s="48">
        <v>28984</v>
      </c>
      <c r="E24" s="50">
        <v>28.737717758807023</v>
      </c>
    </row>
    <row r="25" spans="2:5" s="4" customFormat="1" ht="15.75" customHeight="1" x14ac:dyDescent="0.2">
      <c r="B25" s="43" t="s">
        <v>19</v>
      </c>
      <c r="C25" s="44">
        <v>107450</v>
      </c>
      <c r="D25" s="44">
        <v>58112</v>
      </c>
      <c r="E25" s="45">
        <v>54.082829222894368</v>
      </c>
    </row>
    <row r="26" spans="2:5" s="4" customFormat="1" ht="15.75" customHeight="1" x14ac:dyDescent="0.2">
      <c r="B26" s="43" t="s">
        <v>20</v>
      </c>
      <c r="C26" s="44">
        <v>80030</v>
      </c>
      <c r="D26" s="44">
        <v>31935</v>
      </c>
      <c r="E26" s="45">
        <v>39.903786080219916</v>
      </c>
    </row>
    <row r="27" spans="2:5" s="8" customFormat="1" ht="15.75" customHeight="1" x14ac:dyDescent="0.2">
      <c r="B27" s="47" t="s">
        <v>21</v>
      </c>
      <c r="C27" s="48">
        <v>72147</v>
      </c>
      <c r="D27" s="48">
        <v>24995</v>
      </c>
      <c r="E27" s="50">
        <v>34.644545164733117</v>
      </c>
    </row>
    <row r="28" spans="2:5" s="8" customFormat="1" ht="15.75" customHeight="1" x14ac:dyDescent="0.2">
      <c r="B28" s="47" t="s">
        <v>22</v>
      </c>
      <c r="C28" s="48">
        <v>7883</v>
      </c>
      <c r="D28" s="48">
        <v>6940</v>
      </c>
      <c r="E28" s="50">
        <v>88.037549156412524</v>
      </c>
    </row>
    <row r="29" spans="2:5" s="4" customFormat="1" ht="15.75" customHeight="1" x14ac:dyDescent="0.2">
      <c r="B29" s="43" t="s">
        <v>23</v>
      </c>
      <c r="C29" s="44">
        <v>19320</v>
      </c>
      <c r="D29" s="44">
        <v>18666</v>
      </c>
      <c r="E29" s="45">
        <v>96.614906832298146</v>
      </c>
    </row>
    <row r="30" spans="2:5" s="8" customFormat="1" ht="15.75" customHeight="1" x14ac:dyDescent="0.2">
      <c r="B30" s="47" t="s">
        <v>24</v>
      </c>
      <c r="C30" s="48">
        <v>324</v>
      </c>
      <c r="D30" s="48">
        <v>251</v>
      </c>
      <c r="E30" s="50">
        <v>77.46913580246914</v>
      </c>
    </row>
    <row r="31" spans="2:5" s="8" customFormat="1" ht="15.75" customHeight="1" x14ac:dyDescent="0.2">
      <c r="B31" s="47" t="s">
        <v>25</v>
      </c>
      <c r="C31" s="48">
        <v>18041</v>
      </c>
      <c r="D31" s="48">
        <v>18029</v>
      </c>
      <c r="E31" s="50">
        <v>99.933484840086479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955</v>
      </c>
      <c r="D35" s="48">
        <v>386</v>
      </c>
      <c r="E35" s="49">
        <v>40.418848167539267</v>
      </c>
    </row>
    <row r="36" spans="2:5" s="5" customFormat="1" ht="15.75" customHeight="1" x14ac:dyDescent="0.2">
      <c r="B36" s="43" t="s">
        <v>30</v>
      </c>
      <c r="C36" s="44">
        <v>8091</v>
      </c>
      <c r="D36" s="44">
        <v>7505</v>
      </c>
      <c r="E36" s="46">
        <v>92.757384748485975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9</v>
      </c>
      <c r="D38" s="44">
        <v>6</v>
      </c>
      <c r="E38" s="45">
        <v>66.666666666666657</v>
      </c>
    </row>
    <row r="39" spans="2:5" s="4" customFormat="1" ht="15.75" customHeight="1" x14ac:dyDescent="0.2">
      <c r="B39" s="43" t="s">
        <v>33</v>
      </c>
      <c r="C39" s="44">
        <v>3045</v>
      </c>
      <c r="D39" s="44">
        <v>3045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95</v>
      </c>
      <c r="D40" s="48">
        <v>95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2949</v>
      </c>
      <c r="D41" s="48">
        <v>2949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1</v>
      </c>
      <c r="D42" s="48">
        <v>1</v>
      </c>
      <c r="E42" s="50">
        <v>100</v>
      </c>
    </row>
    <row r="43" spans="2:5" s="4" customFormat="1" ht="15.75" customHeight="1" x14ac:dyDescent="0.2">
      <c r="B43" s="43" t="s">
        <v>37</v>
      </c>
      <c r="C43" s="44">
        <v>30365</v>
      </c>
      <c r="D43" s="44">
        <v>18894</v>
      </c>
      <c r="E43" s="45">
        <v>62.222954058949455</v>
      </c>
    </row>
    <row r="44" spans="2:5" s="4" customFormat="1" ht="15.75" customHeight="1" x14ac:dyDescent="0.2">
      <c r="B44" s="43" t="s">
        <v>38</v>
      </c>
      <c r="C44" s="44">
        <v>24546</v>
      </c>
      <c r="D44" s="44">
        <v>20536</v>
      </c>
      <c r="E44" s="45">
        <v>83.663326000162968</v>
      </c>
    </row>
    <row r="45" spans="2:5" s="4" customFormat="1" ht="15.75" customHeight="1" x14ac:dyDescent="0.2">
      <c r="B45" s="43" t="s">
        <v>39</v>
      </c>
      <c r="C45" s="44">
        <v>1989</v>
      </c>
      <c r="D45" s="44">
        <v>104</v>
      </c>
      <c r="E45" s="45">
        <v>5.2287581699346406</v>
      </c>
    </row>
    <row r="46" spans="2:5" s="4" customFormat="1" ht="15.75" customHeight="1" x14ac:dyDescent="0.2">
      <c r="B46" s="43" t="s">
        <v>40</v>
      </c>
      <c r="C46" s="44">
        <v>193168</v>
      </c>
      <c r="D46" s="44">
        <v>39078</v>
      </c>
      <c r="E46" s="45">
        <v>20.23005880891245</v>
      </c>
    </row>
    <row r="47" spans="2:5" s="4" customFormat="1" ht="15.75" customHeight="1" x14ac:dyDescent="0.2">
      <c r="B47" s="43" t="s">
        <v>41</v>
      </c>
      <c r="C47" s="44">
        <v>17400</v>
      </c>
      <c r="D47" s="44">
        <v>16902</v>
      </c>
      <c r="E47" s="45">
        <v>97.137931034482762</v>
      </c>
    </row>
    <row r="48" spans="2:5" s="8" customFormat="1" ht="15.75" customHeight="1" x14ac:dyDescent="0.2">
      <c r="B48" s="47" t="s">
        <v>42</v>
      </c>
      <c r="C48" s="48">
        <v>16711</v>
      </c>
      <c r="D48" s="48">
        <v>16711</v>
      </c>
      <c r="E48" s="50">
        <v>100</v>
      </c>
    </row>
    <row r="49" spans="2:5" s="8" customFormat="1" ht="15.75" customHeight="1" x14ac:dyDescent="0.2">
      <c r="B49" s="47" t="s">
        <v>43</v>
      </c>
      <c r="C49" s="48">
        <v>22</v>
      </c>
      <c r="D49" s="48">
        <v>22</v>
      </c>
      <c r="E49" s="50">
        <v>100</v>
      </c>
    </row>
    <row r="50" spans="2:5" s="8" customFormat="1" ht="15.75" customHeight="1" x14ac:dyDescent="0.2">
      <c r="B50" s="47" t="s">
        <v>44</v>
      </c>
      <c r="C50" s="48">
        <v>667</v>
      </c>
      <c r="D50" s="48">
        <v>169</v>
      </c>
      <c r="E50" s="50">
        <v>25.337331334332834</v>
      </c>
    </row>
    <row r="51" spans="2:5" s="4" customFormat="1" ht="15.75" customHeight="1" x14ac:dyDescent="0.2">
      <c r="B51" s="43" t="s">
        <v>45</v>
      </c>
      <c r="C51" s="44">
        <v>124</v>
      </c>
      <c r="D51" s="44">
        <v>57</v>
      </c>
      <c r="E51" s="45">
        <v>45.967741935483872</v>
      </c>
    </row>
    <row r="52" spans="2:5" s="4" customFormat="1" ht="15.75" customHeight="1" x14ac:dyDescent="0.2">
      <c r="B52" s="43" t="s">
        <v>46</v>
      </c>
      <c r="C52" s="44">
        <v>22</v>
      </c>
      <c r="D52" s="44">
        <v>16</v>
      </c>
      <c r="E52" s="45">
        <v>72.727272727272734</v>
      </c>
    </row>
    <row r="53" spans="2:5" s="4" customFormat="1" ht="15.75" customHeight="1" x14ac:dyDescent="0.2">
      <c r="B53" s="43" t="s">
        <v>47</v>
      </c>
      <c r="C53" s="44">
        <v>102</v>
      </c>
      <c r="D53" s="44">
        <v>41</v>
      </c>
      <c r="E53" s="45">
        <v>40.196078431372548</v>
      </c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55714</v>
      </c>
      <c r="D61" s="44">
        <v>3552</v>
      </c>
      <c r="E61" s="45">
        <v>6.3754173098323585</v>
      </c>
    </row>
    <row r="62" spans="2:5" s="4" customFormat="1" ht="15.75" customHeight="1" x14ac:dyDescent="0.2">
      <c r="B62" s="43" t="s">
        <v>56</v>
      </c>
      <c r="C62" s="44">
        <v>6132</v>
      </c>
      <c r="D62" s="44">
        <v>2470</v>
      </c>
      <c r="E62" s="45">
        <v>40.280495759947819</v>
      </c>
    </row>
    <row r="63" spans="2:5" s="8" customFormat="1" ht="15.75" customHeight="1" x14ac:dyDescent="0.2">
      <c r="B63" s="47" t="s">
        <v>57</v>
      </c>
      <c r="C63" s="48">
        <v>1520</v>
      </c>
      <c r="D63" s="48">
        <v>1520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4045</v>
      </c>
      <c r="D64" s="48">
        <v>422</v>
      </c>
      <c r="E64" s="50">
        <v>10.432632880098886</v>
      </c>
    </row>
    <row r="65" spans="2:5" s="8" customFormat="1" ht="15.75" customHeight="1" x14ac:dyDescent="0.2">
      <c r="B65" s="47" t="s">
        <v>59</v>
      </c>
      <c r="C65" s="48">
        <v>567</v>
      </c>
      <c r="D65" s="48">
        <v>528</v>
      </c>
      <c r="E65" s="50">
        <v>93.121693121693113</v>
      </c>
    </row>
    <row r="66" spans="2:5" s="4" customFormat="1" ht="15.75" customHeight="1" x14ac:dyDescent="0.2">
      <c r="B66" s="43" t="s">
        <v>60</v>
      </c>
      <c r="C66" s="44">
        <v>49582</v>
      </c>
      <c r="D66" s="44">
        <v>1082</v>
      </c>
      <c r="E66" s="45">
        <v>2.1822435561292406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48227</v>
      </c>
      <c r="D68" s="48">
        <v>875</v>
      </c>
      <c r="E68" s="50">
        <v>1.8143363675949158</v>
      </c>
    </row>
    <row r="69" spans="2:5" s="8" customFormat="1" ht="15.75" customHeight="1" x14ac:dyDescent="0.2">
      <c r="B69" s="47" t="s">
        <v>63</v>
      </c>
      <c r="C69" s="48">
        <v>1355</v>
      </c>
      <c r="D69" s="48">
        <v>207</v>
      </c>
      <c r="E69" s="50">
        <v>15.276752767527677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109135</v>
      </c>
      <c r="D71" s="44">
        <v>10942</v>
      </c>
      <c r="E71" s="45">
        <v>10.026114445411647</v>
      </c>
    </row>
    <row r="72" spans="2:5" s="8" customFormat="1" ht="15.75" customHeight="1" x14ac:dyDescent="0.2">
      <c r="B72" s="51" t="s">
        <v>66</v>
      </c>
      <c r="C72" s="52">
        <v>1358</v>
      </c>
      <c r="D72" s="52">
        <v>805</v>
      </c>
      <c r="E72" s="50">
        <v>59.27835051546392</v>
      </c>
    </row>
    <row r="73" spans="2:5" s="8" customFormat="1" ht="15.75" customHeight="1" x14ac:dyDescent="0.2">
      <c r="B73" s="51" t="s">
        <v>67</v>
      </c>
      <c r="C73" s="52">
        <v>6945</v>
      </c>
      <c r="D73" s="52">
        <v>298</v>
      </c>
      <c r="E73" s="50">
        <v>4.2908567314614832</v>
      </c>
    </row>
    <row r="74" spans="2:5" s="8" customFormat="1" ht="15.75" customHeight="1" x14ac:dyDescent="0.2">
      <c r="B74" s="51" t="s">
        <v>68</v>
      </c>
      <c r="C74" s="52">
        <v>5329</v>
      </c>
      <c r="D74" s="52">
        <v>2056</v>
      </c>
      <c r="E74" s="50">
        <v>38.581347344717578</v>
      </c>
    </row>
    <row r="75" spans="2:5" s="8" customFormat="1" ht="15.75" customHeight="1" x14ac:dyDescent="0.2">
      <c r="B75" s="51" t="s">
        <v>69</v>
      </c>
      <c r="C75" s="52">
        <v>81964</v>
      </c>
      <c r="D75" s="52">
        <v>1102</v>
      </c>
      <c r="E75" s="50">
        <v>1.3444927041140011</v>
      </c>
    </row>
    <row r="76" spans="2:5" s="8" customFormat="1" ht="15.75" customHeight="1" x14ac:dyDescent="0.2">
      <c r="B76" s="51" t="s">
        <v>70</v>
      </c>
      <c r="C76" s="52">
        <v>9890</v>
      </c>
      <c r="D76" s="52">
        <v>5627</v>
      </c>
      <c r="E76" s="50">
        <v>56.895854398382205</v>
      </c>
    </row>
    <row r="77" spans="2:5" s="8" customFormat="1" ht="15.75" customHeight="1" x14ac:dyDescent="0.2">
      <c r="B77" s="51" t="s">
        <v>71</v>
      </c>
      <c r="C77" s="52">
        <v>3649</v>
      </c>
      <c r="D77" s="52">
        <v>1054</v>
      </c>
      <c r="E77" s="50">
        <v>28.884625924910935</v>
      </c>
    </row>
    <row r="78" spans="2:5" s="5" customFormat="1" ht="15.75" customHeight="1" x14ac:dyDescent="0.2">
      <c r="B78" s="43" t="s">
        <v>72</v>
      </c>
      <c r="C78" s="44">
        <v>16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16</v>
      </c>
      <c r="D81" s="48">
        <v>0</v>
      </c>
      <c r="E81" s="50">
        <v>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>
        <v>0</v>
      </c>
      <c r="D86" s="48">
        <v>0</v>
      </c>
      <c r="E86" s="50"/>
    </row>
    <row r="87" spans="2:5" s="5" customFormat="1" ht="15.75" customHeight="1" x14ac:dyDescent="0.2">
      <c r="B87" s="43" t="s">
        <v>81</v>
      </c>
      <c r="C87" s="44">
        <v>10779</v>
      </c>
      <c r="D87" s="44">
        <v>7625</v>
      </c>
      <c r="E87" s="45">
        <v>70.739400686520085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429</v>
      </c>
      <c r="D90" s="48">
        <v>427</v>
      </c>
      <c r="E90" s="50">
        <v>99.533799533799538</v>
      </c>
    </row>
    <row r="91" spans="2:5" ht="15.75" customHeight="1" x14ac:dyDescent="0.2">
      <c r="B91" s="47" t="s">
        <v>85</v>
      </c>
      <c r="C91" s="48">
        <v>3987</v>
      </c>
      <c r="D91" s="48">
        <v>3953</v>
      </c>
      <c r="E91" s="50">
        <v>99.147228492600959</v>
      </c>
    </row>
    <row r="92" spans="2:5" ht="15.75" customHeight="1" x14ac:dyDescent="0.2">
      <c r="B92" s="47" t="s">
        <v>86</v>
      </c>
      <c r="C92" s="48">
        <v>252</v>
      </c>
      <c r="D92" s="48">
        <v>252</v>
      </c>
      <c r="E92" s="50">
        <v>100</v>
      </c>
    </row>
    <row r="93" spans="2:5" ht="15.75" customHeight="1" x14ac:dyDescent="0.2">
      <c r="B93" s="47" t="s">
        <v>87</v>
      </c>
      <c r="C93" s="48">
        <v>182</v>
      </c>
      <c r="D93" s="48">
        <v>182</v>
      </c>
      <c r="E93" s="50">
        <v>100</v>
      </c>
    </row>
    <row r="94" spans="2:5" ht="15.75" customHeight="1" x14ac:dyDescent="0.2">
      <c r="B94" s="47" t="s">
        <v>88</v>
      </c>
      <c r="C94" s="48">
        <v>5929</v>
      </c>
      <c r="D94" s="48">
        <v>2811</v>
      </c>
      <c r="E94" s="50">
        <v>47.411030527913645</v>
      </c>
    </row>
    <row r="95" spans="2:5" s="5" customFormat="1" ht="15.75" customHeight="1" x14ac:dyDescent="0.2">
      <c r="B95" s="43" t="s">
        <v>89</v>
      </c>
      <c r="C95" s="44">
        <v>4036</v>
      </c>
      <c r="D95" s="44">
        <v>3035</v>
      </c>
      <c r="E95" s="54">
        <v>75.198216055500495</v>
      </c>
    </row>
    <row r="96" spans="2:5" s="5" customFormat="1" ht="15.75" customHeight="1" x14ac:dyDescent="0.2">
      <c r="B96" s="43" t="s">
        <v>90</v>
      </c>
      <c r="C96" s="44">
        <v>3987</v>
      </c>
      <c r="D96" s="44">
        <v>3002</v>
      </c>
      <c r="E96" s="54">
        <v>75.294707800351148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3875</v>
      </c>
      <c r="D100" s="48">
        <v>2944</v>
      </c>
      <c r="E100" s="55">
        <v>75.974193548387092</v>
      </c>
    </row>
    <row r="101" spans="2:5" ht="15.75" customHeight="1" x14ac:dyDescent="0.2">
      <c r="B101" s="47" t="s">
        <v>95</v>
      </c>
      <c r="C101" s="48">
        <v>112</v>
      </c>
      <c r="D101" s="48">
        <v>58</v>
      </c>
      <c r="E101" s="55">
        <v>51.785714285714292</v>
      </c>
    </row>
    <row r="102" spans="2:5" s="5" customFormat="1" ht="15.75" customHeight="1" x14ac:dyDescent="0.2">
      <c r="B102" s="43" t="s">
        <v>96</v>
      </c>
      <c r="C102" s="44">
        <v>49</v>
      </c>
      <c r="D102" s="44">
        <v>33</v>
      </c>
      <c r="E102" s="54">
        <v>67.346938775510196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>
        <v>0</v>
      </c>
      <c r="D108" s="48">
        <v>0</v>
      </c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0AB1DE80-2355-4D15-B258-63A7D9B11645}"/>
    <hyperlink ref="D4" location="Şubat!A1" display="Şubat" xr:uid="{FC1DF3F3-F66D-463C-800D-8A2247DEAE1E}"/>
    <hyperlink ref="E4" location="Mart!A1" display="Mart" xr:uid="{825FB435-DD37-4E10-A0BA-935C5C7A9BB8}"/>
    <hyperlink ref="C5" location="Nisan!A1" display="Nisan" xr:uid="{D93E1EC6-DD7E-445F-8D57-E851D16F9D9C}"/>
    <hyperlink ref="D5" location="Mayis!A1" display="Mayıs" xr:uid="{B568D7B3-4CF3-4909-8767-A4CD79841084}"/>
    <hyperlink ref="E5" location="Haziran!A1" display="Haziran" xr:uid="{F8A6995B-712A-4C20-AA5E-5499A06B9227}"/>
    <hyperlink ref="C6" location="Temmuz!A1" display="Temmuz" xr:uid="{030ED1E5-3B7D-4717-AA39-7FBBBC163CA5}"/>
    <hyperlink ref="D6" location="Ağustos!A1" display="Ağustos" xr:uid="{DBE9BC94-AC70-4EB8-B738-C0DD2BDEC7D2}"/>
    <hyperlink ref="E6" location="Eylül!A1" display="Eylül" xr:uid="{CFAA8C8C-8B4C-4EE9-8925-0D4E6E934EE3}"/>
    <hyperlink ref="C7" location="Ekim!A1" display="Ekim" xr:uid="{3BE95B5A-4F5C-474D-A556-9FEC3A1F0A94}"/>
    <hyperlink ref="D7" location="Kasım!A1" display="Kasım" xr:uid="{CA362268-DDDB-4E1C-82C5-9DEAEA55E176}"/>
    <hyperlink ref="E7" location="Aralık!A1" display="Aralık" xr:uid="{A544A698-100D-4EC4-BD99-42C1C0F8EF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Mayis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2006-04-21T06:41:15Z</dcterms:created>
  <dcterms:modified xsi:type="dcterms:W3CDTF">2025-07-29T13:14:09Z</dcterms:modified>
</cp:coreProperties>
</file>