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3331CCD4-2BB5-42C9-A4F6-589DC8EBD2C6}" xr6:coauthVersionLast="47" xr6:coauthVersionMax="47" xr10:uidLastSave="{00000000-0000-0000-0000-000000000000}"/>
  <bookViews>
    <workbookView xWindow="-108" yWindow="-108" windowWidth="23256" windowHeight="12456" xr2:uid="{8F5B95F7-2699-46F0-865E-B20A5D6A2060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{"'43  Kütahya'!$B$3:$D$105"}</definedName>
    <definedName name="HTML_Control" localSheetId="0" hidden="1">{"'43  Kütahya'!$B$3:$D$105"}</definedName>
    <definedName name="HTML_Control" localSheetId="2" hidden="1">{"'43  Kütahya'!$B$3:$D$105"}</definedName>
    <definedName name="HTML_Control" localSheetId="3" hidden="1">{"'43  Kütahya'!$B$3:$D$105"}</definedName>
    <definedName name="HTML_Control" localSheetId="6" hidden="1">{"'43  Kütahya'!$B$3:$D$105"}</definedName>
    <definedName name="HTML_Control" localSheetId="1" hidden="1">{"'43  Kütahya'!$B$3:$D$105"}</definedName>
    <definedName name="HTML_Control" localSheetId="9" hidden="1">{"'43  Kütahya'!$B$3:$D$105"}</definedName>
    <definedName name="HTML_Control" localSheetId="7" hidden="1">{"'43  Kütahya'!$B$3:$D$105"}</definedName>
    <definedName name="HTML_Control" localSheetId="8" hidden="1">{"'43  Kütahya'!$B$3:$D$105"}</definedName>
    <definedName name="HTML_Control" localSheetId="11" hidden="1">{"'43  Kütahya'!$B$3:$D$90"}</definedName>
    <definedName name="HTML_Control" localSheetId="10" hidden="1">{"'43  Kütahya'!$B$3:$D$90"}</definedName>
    <definedName name="HTML_Control" localSheetId="5" hidden="1">{"'43  Kütahya'!$B$3:$D$105"}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Settings\hersan.MUHASEBAT\Desktop\htm\43.htm"</definedName>
    <definedName name="HTML_PathFile" localSheetId="0" hidden="1">"C:\Documents and Settings\hersan.MUHASEBAT\Desktop\htm\43.htm"</definedName>
    <definedName name="HTML_PathFile" localSheetId="2" hidden="1">"C:\Documents and Settings\hersan.MUHASEBAT\Desktop\htm\43.htm"</definedName>
    <definedName name="HTML_PathFile" localSheetId="3" hidden="1">"C:\Documents and Settings\hersan.MUHASEBAT\Desktop\htm\43.htm"</definedName>
    <definedName name="HTML_PathFile" localSheetId="6" hidden="1">"C:\Documents and Settings\hersan.MUHASEBAT\Desktop\htm\43.htm"</definedName>
    <definedName name="HTML_PathFile" localSheetId="1" hidden="1">"C:\Documents and Settings\hersan.MUHASEBAT\Desktop\htm\43.htm"</definedName>
    <definedName name="HTML_PathFile" localSheetId="9" hidden="1">"\\M-pc-00000-20\il_2005_2006hazırlık\docs\43.htm"</definedName>
    <definedName name="HTML_PathFile" localSheetId="7" hidden="1">"C:\Documents and Settings\eakgonullu\Belgelerim\internet\docs\il_81\htm\43.htm"</definedName>
    <definedName name="HTML_PathFile" localSheetId="8" hidden="1">"C:\Documents and Settings\hersan\Belgelerim\int-hazırlık\htm\43.htm"</definedName>
    <definedName name="HTML_PathFile" localSheetId="11" hidden="1">"C:\Documents and Settings\hersan\Belgelerim\int-hazırlık\htm\43.htm"</definedName>
    <definedName name="HTML_PathFile" localSheetId="10" hidden="1">"\\M-pc-00000-20\il_2005_2006hazırlık\docs\htm\43.htm"</definedName>
    <definedName name="HTML_PathFile" localSheetId="5" hidden="1">"C:\Documents and Settings\hersan.MUHASEBAT\Desktop\htm\43.htm"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3" i="8"/>
  <c r="E35" i="8"/>
  <c r="E36" i="8"/>
  <c r="C39" i="8"/>
  <c r="D39" i="8"/>
  <c r="E43" i="8"/>
  <c r="E44" i="8"/>
  <c r="E45" i="8"/>
  <c r="C47" i="8"/>
  <c r="C46" i="8" s="1"/>
  <c r="D47" i="8"/>
  <c r="D46" i="8" s="1"/>
  <c r="E46" i="8" s="1"/>
  <c r="E47" i="8"/>
  <c r="E48" i="8"/>
  <c r="D51" i="8"/>
  <c r="E52" i="8"/>
  <c r="C54" i="8"/>
  <c r="C51" i="8" s="1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4" i="8"/>
  <c r="E75" i="8"/>
  <c r="E76" i="8"/>
  <c r="E77" i="8"/>
  <c r="C78" i="8"/>
  <c r="D78" i="8"/>
  <c r="E78" i="8" s="1"/>
  <c r="E81" i="8"/>
  <c r="E85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6" i="8"/>
  <c r="E100" i="8"/>
  <c r="E101" i="8"/>
  <c r="E102" i="8"/>
  <c r="C103" i="8"/>
  <c r="D103" i="8"/>
  <c r="C106" i="8"/>
  <c r="C107" i="8"/>
  <c r="D107" i="8"/>
  <c r="D106" i="8" s="1"/>
  <c r="E51" i="8" l="1"/>
  <c r="D11" i="8"/>
  <c r="E12" i="8"/>
  <c r="E95" i="8"/>
  <c r="C11" i="8"/>
  <c r="C10" i="8" s="1"/>
  <c r="E13" i="8"/>
  <c r="D10" i="8" l="1"/>
  <c r="E10" i="8" s="1"/>
  <c r="E11" i="8"/>
</calcChain>
</file>

<file path=xl/sharedStrings.xml><?xml version="1.0" encoding="utf-8"?>
<sst xmlns="http://schemas.openxmlformats.org/spreadsheetml/2006/main" count="1410" uniqueCount="211">
  <si>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</si>
  <si>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</si>
  <si>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</si>
  <si>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</si>
  <si>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</si>
  <si>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</si>
  <si>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</si>
  <si>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</si>
  <si>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</si>
  <si>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</si>
  <si>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</si>
  <si>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</si>
  <si>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</si>
  <si>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</si>
  <si>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</si>
  <si>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</si>
  <si>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</si>
  <si>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</si>
  <si>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</si>
  <si>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</si>
  <si>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</si>
  <si>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</si>
  <si>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</si>
  <si>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</si>
  <si>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</si>
  <si>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</si>
  <si>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</si>
  <si>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</si>
  <si>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</si>
  <si>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</si>
  <si>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</si>
  <si>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</si>
  <si>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</si>
  <si>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</si>
  <si>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</si>
  <si>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</si>
  <si>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</si>
  <si>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</si>
  <si>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</si>
  <si>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</si>
  <si>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</si>
  <si>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</si>
  <si>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</si>
  <si>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</si>
  <si>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</si>
  <si>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</si>
  <si>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</si>
  <si>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</si>
  <si>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</si>
  <si>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</si>
  <si>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</si>
  <si>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</si>
  <si>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</si>
  <si>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</si>
  <si>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</si>
  <si>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</si>
  <si>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</si>
  <si>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</si>
  <si>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</si>
  <si>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</si>
  <si>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</si>
  <si>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</si>
  <si>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</si>
  <si>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</si>
  <si>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</si>
  <si>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</si>
  <si>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</si>
  <si>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</si>
  <si>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</si>
  <si>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</si>
  <si>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</si>
  <si>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</si>
  <si>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</si>
  <si>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</si>
  <si>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</si>
  <si>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</si>
  <si>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</si>
  <si>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</si>
  <si>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</si>
  <si>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</si>
  <si>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</si>
  <si>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</si>
  <si>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</si>
  <si>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</si>
  <si>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</si>
  <si>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</si>
  <si>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</si>
  <si>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</si>
  <si>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</si>
  <si>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</si>
  <si>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</si>
  <si>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</si>
  <si>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</si>
  <si>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</si>
  <si>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</si>
  <si>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</si>
  <si>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</si>
  <si>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</si>
  <si>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</si>
  <si>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</si>
  <si>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</si>
  <si>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</si>
  <si>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</si>
  <si>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</si>
  <si>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</si>
  <si>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</si>
  <si>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</si>
  <si>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KÜTAHYA İLİ GENEL  BÜTÇE GELİRLERİNİN TAHSİLATI, TAHAKKUKU VE TAHSİLATIN TAHAKKUKA  ORANI (KÜMÜLATİF) HAZİRAN 2006</t>
  </si>
  <si>
    <t>KÜTAHYA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</si>
  <si>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</si>
  <si>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</si>
  <si>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</si>
  <si>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</si>
  <si>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</si>
  <si>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</si>
  <si>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</si>
  <si>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</si>
  <si>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</si>
  <si>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</si>
  <si>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</si>
  <si>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</si>
  <si>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</si>
  <si>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</si>
  <si>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</si>
  <si>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</si>
  <si>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</si>
  <si>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</si>
  <si>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</si>
  <si>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</si>
  <si>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</si>
  <si>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</si>
  <si>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</si>
  <si>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</si>
  <si>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</si>
  <si>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</si>
  <si>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</si>
  <si>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</si>
  <si>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</si>
  <si>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</si>
  <si>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</si>
  <si>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</si>
  <si>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</si>
  <si>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</si>
  <si>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</si>
  <si>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</si>
  <si>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</si>
  <si>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</si>
  <si>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</si>
  <si>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</si>
  <si>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</si>
  <si>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</si>
  <si>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</si>
  <si>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</si>
  <si>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</si>
  <si>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</si>
  <si>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</si>
  <si>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</si>
  <si>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</si>
  <si>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</si>
  <si>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</si>
  <si>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</si>
  <si>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</si>
  <si>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</si>
  <si>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</si>
  <si>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</si>
  <si>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</si>
  <si>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</si>
  <si>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</si>
  <si>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</si>
  <si>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</si>
  <si>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</si>
  <si>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</si>
  <si>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</si>
  <si>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</si>
  <si>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</si>
  <si>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</si>
  <si>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</si>
  <si>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</si>
  <si>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</si>
  <si>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</si>
  <si>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</si>
  <si>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</si>
  <si>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</si>
  <si>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</si>
  <si>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KÜTAHYA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</si>
  <si>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</si>
  <si>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</si>
  <si>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</si>
  <si>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KÜTAHYA İLİ GENEL  BÜTÇE GELİRLERİNİN TAHSİLATI, TAHAKKUKU VE TAHSİLATIN TAHAKKUKA  ORANI (KÜMÜLATİF) MART 2006</t>
  </si>
  <si>
    <t>KÜTAHYA İLİ GENEL  BÜTÇE GELİRLERİNİN TAHSİLATI, TAHAKKUKU VE TAHSİLATIN TAHAKKUKA  ORANI (KÜMÜLATİF) NİSAN 2006</t>
  </si>
  <si>
    <t>KÜTAHYA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</si>
  <si>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</si>
  <si>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</si>
  <si>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</si>
  <si>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</si>
  <si>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</si>
  <si>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</si>
  <si>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KÜTAHYA İLİ GENEL  BÜTÇE GELİRLERİNİN TAHSİLATI, TAHAKKUKU VE TAHSİLATIN TAHAKKUKA  ORANI (KÜMÜLATİF) TEMMUZ 2006</t>
  </si>
  <si>
    <t>Temmuz</t>
  </si>
  <si>
    <t>KÜTAHYA İLİ GENEL  BÜTÇE GELİRLERİNİN TAHSİLATI, TAHAKKUKU VE TAHSİLATIN TAHAKKUKA  ORANI (KÜMÜLATİF) AĞUSTOS 2006</t>
  </si>
  <si>
    <t>Ağustos</t>
  </si>
  <si>
    <t>KÜTAHYA İLİ GENEL  BÜTÇE GELİRLERİNİN TAHSİLATI, TAHAKKUKU VE TAHSİLATIN TAHAKKUKA  ORANI (KÜMÜLATİF) EYLÜL 2006</t>
  </si>
  <si>
    <t>Eylül</t>
  </si>
  <si>
    <t xml:space="preserve">        Motorlu Taşıtlar (II)</t>
  </si>
  <si>
    <t>KÜTAHYA İLİ GENEL  BÜTÇE GELİRLERİNİN TAHSİLATI, TAHAKKUKU VE TAHSİLATIN TAHAKKUKA  ORANI (KÜMÜLATİF) EKİM 2006</t>
  </si>
  <si>
    <t>Ekim</t>
  </si>
  <si>
    <t>KÜTAHYA İLİ GENEL  BÜTÇE GELİRLERİNİN TAHSİLATI, TAHAKKUKU VE TAHSİLATIN TAHAKKUKA  ORANI (KÜMÜLATİF) KASIM 2006</t>
  </si>
  <si>
    <t>Kasım</t>
  </si>
  <si>
    <t>KÜTAHYA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</si>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</sst>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44283E9A-FC92-486B-83E9-B63FAFF86FD2}"/>
    <cellStyle name="Normal_genelgelirtahk_tahs" xfId="3" xr:uid="{A4E466C4-215D-4866-8813-BADCBCF5D15F}"/>
    <cellStyle name="Virgül [0]_29dan32ye" xfId="4" xr:uid="{0534466A-E0D1-4885-9FB0-A1F46676AC52}"/>
    <cellStyle name="Virgül_29dan32ye" xfId="5" xr:uid="{878FB508-A38C-4408-8ED1-96D3E3DE6E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66E2-853D-422B-AECB-BF77F7BC45E4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421607</v>
      </c>
      <c r="D10" s="27">
        <v>328133</v>
      </c>
      <c r="E10" s="28">
        <v>77.829115740488177</v>
      </c>
    </row>
    <row r="11" spans="2:7" s="5" customFormat="1" ht="15.75" customHeight="1" x14ac:dyDescent="0.2">
      <c r="B11" s="26" t="s">
        <v>5</v>
      </c>
      <c r="C11" s="27">
        <v>312210</v>
      </c>
      <c r="D11" s="27">
        <v>268124</v>
      </c>
      <c r="E11" s="29">
        <v>85.879376060984598</v>
      </c>
    </row>
    <row r="12" spans="2:7" s="5" customFormat="1" ht="15.75" customHeight="1" x14ac:dyDescent="0.2">
      <c r="B12" s="26" t="s">
        <v>6</v>
      </c>
      <c r="C12" s="27">
        <v>162711</v>
      </c>
      <c r="D12" s="27">
        <v>143480</v>
      </c>
      <c r="E12" s="29">
        <v>88.180885127618907</v>
      </c>
      <c r="G12" s="6"/>
    </row>
    <row r="13" spans="2:7" s="5" customFormat="1" ht="15.75" customHeight="1" x14ac:dyDescent="0.2">
      <c r="B13" s="26" t="s">
        <v>7</v>
      </c>
      <c r="C13" s="27">
        <v>137943</v>
      </c>
      <c r="D13" s="27">
        <v>124449</v>
      </c>
      <c r="E13" s="29">
        <v>90.217698614645187</v>
      </c>
    </row>
    <row r="14" spans="2:7" ht="15.75" customHeight="1" x14ac:dyDescent="0.2">
      <c r="B14" s="30" t="s">
        <v>8</v>
      </c>
      <c r="C14" s="31">
        <v>9373</v>
      </c>
      <c r="D14" s="31">
        <v>5485</v>
      </c>
      <c r="E14" s="32">
        <v>58.519150752160463</v>
      </c>
    </row>
    <row r="15" spans="2:7" ht="15.75" customHeight="1" x14ac:dyDescent="0.2">
      <c r="B15" s="30" t="s">
        <v>9</v>
      </c>
      <c r="C15" s="31">
        <v>2079</v>
      </c>
      <c r="D15" s="31">
        <v>1391</v>
      </c>
      <c r="E15" s="32">
        <v>66.907166907166911</v>
      </c>
    </row>
    <row r="16" spans="2:7" ht="15.75" customHeight="1" x14ac:dyDescent="0.2">
      <c r="B16" s="30" t="s">
        <v>10</v>
      </c>
      <c r="C16" s="31">
        <v>118371</v>
      </c>
      <c r="D16" s="31">
        <v>110891</v>
      </c>
      <c r="E16" s="32">
        <v>93.68088467614534</v>
      </c>
    </row>
    <row r="17" spans="2:5" ht="15.75" customHeight="1" x14ac:dyDescent="0.2">
      <c r="B17" s="30" t="s">
        <v>11</v>
      </c>
      <c r="C17" s="31">
        <v>8120</v>
      </c>
      <c r="D17" s="31">
        <v>6682</v>
      </c>
      <c r="E17" s="32">
        <v>82.290640394088669</v>
      </c>
    </row>
    <row r="18" spans="2:5" s="5" customFormat="1" ht="15.75" customHeight="1" x14ac:dyDescent="0.2">
      <c r="B18" s="26" t="s">
        <v>12</v>
      </c>
      <c r="C18" s="27">
        <v>24768</v>
      </c>
      <c r="D18" s="27">
        <v>19031</v>
      </c>
      <c r="E18" s="29">
        <v>76.83704780361758</v>
      </c>
    </row>
    <row r="19" spans="2:5" ht="15.75" customHeight="1" x14ac:dyDescent="0.2">
      <c r="B19" s="30" t="s">
        <v>13</v>
      </c>
      <c r="C19" s="31">
        <v>6509</v>
      </c>
      <c r="D19" s="31">
        <v>1643</v>
      </c>
      <c r="E19" s="32">
        <v>25.241972653249345</v>
      </c>
    </row>
    <row r="20" spans="2:5" ht="15.75" customHeight="1" x14ac:dyDescent="0.2">
      <c r="B20" s="30" t="s">
        <v>14</v>
      </c>
      <c r="C20" s="31">
        <v>2</v>
      </c>
      <c r="D20" s="31">
        <v>1</v>
      </c>
      <c r="E20" s="32">
        <v>50</v>
      </c>
    </row>
    <row r="21" spans="2:5" ht="15.75" customHeight="1" x14ac:dyDescent="0.2">
      <c r="B21" s="30" t="s">
        <v>15</v>
      </c>
      <c r="C21" s="31">
        <v>18257</v>
      </c>
      <c r="D21" s="31">
        <v>17387</v>
      </c>
      <c r="E21" s="32">
        <v>95.234704496905294</v>
      </c>
    </row>
    <row r="22" spans="2:5" s="4" customFormat="1" ht="15.75" customHeight="1" x14ac:dyDescent="0.2">
      <c r="B22" s="26" t="s">
        <v>16</v>
      </c>
      <c r="C22" s="27">
        <v>26249</v>
      </c>
      <c r="D22" s="27">
        <v>18517</v>
      </c>
      <c r="E22" s="28">
        <v>70.543639757705051</v>
      </c>
    </row>
    <row r="23" spans="2:5" s="8" customFormat="1" ht="15.75" customHeight="1" x14ac:dyDescent="0.2">
      <c r="B23" s="30" t="s">
        <v>17</v>
      </c>
      <c r="C23" s="31">
        <v>61</v>
      </c>
      <c r="D23" s="31">
        <v>36</v>
      </c>
      <c r="E23" s="33">
        <v>59.016393442622949</v>
      </c>
    </row>
    <row r="24" spans="2:5" s="8" customFormat="1" ht="15.75" customHeight="1" x14ac:dyDescent="0.2">
      <c r="B24" s="30" t="s">
        <v>18</v>
      </c>
      <c r="C24" s="31">
        <v>26188</v>
      </c>
      <c r="D24" s="31">
        <v>18481</v>
      </c>
      <c r="E24" s="33">
        <v>70.570490300901184</v>
      </c>
    </row>
    <row r="25" spans="2:5" s="4" customFormat="1" ht="15.75" customHeight="1" x14ac:dyDescent="0.2">
      <c r="B25" s="26" t="s">
        <v>19</v>
      </c>
      <c r="C25" s="27">
        <v>81661</v>
      </c>
      <c r="D25" s="27">
        <v>69028</v>
      </c>
      <c r="E25" s="28">
        <v>84.529946975912623</v>
      </c>
    </row>
    <row r="26" spans="2:5" s="4" customFormat="1" ht="15.75" customHeight="1" x14ac:dyDescent="0.2">
      <c r="B26" s="26" t="s">
        <v>20</v>
      </c>
      <c r="C26" s="27">
        <v>71946</v>
      </c>
      <c r="D26" s="27">
        <v>59614</v>
      </c>
      <c r="E26" s="28">
        <v>82.859366747282678</v>
      </c>
    </row>
    <row r="27" spans="2:5" s="8" customFormat="1" ht="15.75" customHeight="1" x14ac:dyDescent="0.2">
      <c r="B27" s="30" t="s">
        <v>21</v>
      </c>
      <c r="C27" s="31">
        <v>58062</v>
      </c>
      <c r="D27" s="31">
        <v>46259</v>
      </c>
      <c r="E27" s="33">
        <v>79.671730219420624</v>
      </c>
    </row>
    <row r="28" spans="2:5" s="8" customFormat="1" ht="15.75" customHeight="1" x14ac:dyDescent="0.2">
      <c r="B28" s="30" t="s">
        <v>22</v>
      </c>
      <c r="C28" s="31">
        <v>13884</v>
      </c>
      <c r="D28" s="31">
        <v>13355</v>
      </c>
      <c r="E28" s="33">
        <v>96.189858830308268</v>
      </c>
    </row>
    <row r="29" spans="2:5" s="4" customFormat="1" ht="15.75" customHeight="1" x14ac:dyDescent="0.2">
      <c r="B29" s="26" t="s">
        <v>23</v>
      </c>
      <c r="C29" s="27">
        <v>3294</v>
      </c>
      <c r="D29" s="27">
        <v>3197</v>
      </c>
      <c r="E29" s="28">
        <v>97.055251973284768</v>
      </c>
    </row>
    <row r="30" spans="2:5" s="8" customFormat="1" ht="15.75" customHeight="1" x14ac:dyDescent="0.2">
      <c r="B30" s="30" t="s">
        <v>24</v>
      </c>
      <c r="C30" s="31">
        <v>809</v>
      </c>
      <c r="D30" s="31">
        <v>713</v>
      </c>
      <c r="E30" s="33">
        <v>88.133498145859093</v>
      </c>
    </row>
    <row r="31" spans="2:5" s="8" customFormat="1" ht="15.75" customHeight="1" x14ac:dyDescent="0.2">
      <c r="B31" s="30" t="s">
        <v>203</v>
      </c>
      <c r="C31" s="31">
        <v>2471</v>
      </c>
      <c r="D31" s="31">
        <v>2470</v>
      </c>
      <c r="E31" s="33">
        <v>99.95953055443141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4</v>
      </c>
      <c r="D33" s="31">
        <v>4</v>
      </c>
      <c r="E33" s="32">
        <v>100</v>
      </c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10</v>
      </c>
      <c r="D35" s="31">
        <v>10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6421</v>
      </c>
      <c r="D36" s="27">
        <v>6217</v>
      </c>
      <c r="E36" s="29">
        <v>96.82292477807195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21211</v>
      </c>
      <c r="D43" s="27">
        <v>18665</v>
      </c>
      <c r="E43" s="28">
        <v>87.996794116260432</v>
      </c>
    </row>
    <row r="44" spans="2:5" s="4" customFormat="1" ht="15.75" customHeight="1" x14ac:dyDescent="0.2">
      <c r="B44" s="26" t="s">
        <v>38</v>
      </c>
      <c r="C44" s="27">
        <v>19890</v>
      </c>
      <c r="D44" s="27">
        <v>18343</v>
      </c>
      <c r="E44" s="28">
        <v>92.222222222222229</v>
      </c>
    </row>
    <row r="45" spans="2:5" s="4" customFormat="1" ht="15.75" customHeight="1" x14ac:dyDescent="0.2">
      <c r="B45" s="26" t="s">
        <v>39</v>
      </c>
      <c r="C45" s="27">
        <v>488</v>
      </c>
      <c r="D45" s="27">
        <v>91</v>
      </c>
      <c r="E45" s="28">
        <v>18.647540983606557</v>
      </c>
    </row>
    <row r="46" spans="2:5" s="4" customFormat="1" ht="15.75" customHeight="1" x14ac:dyDescent="0.2">
      <c r="B46" s="26" t="s">
        <v>40</v>
      </c>
      <c r="C46" s="27">
        <v>107056</v>
      </c>
      <c r="D46" s="27">
        <v>58464</v>
      </c>
      <c r="E46" s="28">
        <v>54.610671050665069</v>
      </c>
    </row>
    <row r="47" spans="2:5" s="4" customFormat="1" ht="15.75" customHeight="1" x14ac:dyDescent="0.2">
      <c r="B47" s="26" t="s">
        <v>41</v>
      </c>
      <c r="C47" s="27">
        <v>8781</v>
      </c>
      <c r="D47" s="27">
        <v>8389</v>
      </c>
      <c r="E47" s="28">
        <v>95.535815966290855</v>
      </c>
    </row>
    <row r="48" spans="2:5" s="8" customFormat="1" ht="15.75" customHeight="1" x14ac:dyDescent="0.2">
      <c r="B48" s="30" t="s">
        <v>42</v>
      </c>
      <c r="C48" s="31">
        <v>8781</v>
      </c>
      <c r="D48" s="31">
        <v>8389</v>
      </c>
      <c r="E48" s="33">
        <v>95.535815966290855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1340</v>
      </c>
      <c r="D51" s="27">
        <v>1272</v>
      </c>
      <c r="E51" s="28">
        <v>94.925373134328368</v>
      </c>
    </row>
    <row r="52" spans="2:5" s="4" customFormat="1" ht="15.75" customHeight="1" x14ac:dyDescent="0.2">
      <c r="B52" s="26" t="s">
        <v>46</v>
      </c>
      <c r="C52" s="27">
        <v>1340</v>
      </c>
      <c r="D52" s="27">
        <v>1272</v>
      </c>
      <c r="E52" s="28">
        <v>94.925373134328368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31417</v>
      </c>
      <c r="D60" s="27">
        <v>14584</v>
      </c>
      <c r="E60" s="28">
        <v>46.420727631537069</v>
      </c>
    </row>
    <row r="61" spans="2:5" s="4" customFormat="1" ht="15.75" customHeight="1" x14ac:dyDescent="0.2">
      <c r="B61" s="26" t="s">
        <v>56</v>
      </c>
      <c r="C61" s="27">
        <v>10483</v>
      </c>
      <c r="D61" s="27">
        <v>10069</v>
      </c>
      <c r="E61" s="28">
        <v>96.050748831441382</v>
      </c>
    </row>
    <row r="62" spans="2:5" s="8" customFormat="1" ht="15.75" customHeight="1" x14ac:dyDescent="0.2">
      <c r="B62" s="30" t="s">
        <v>57</v>
      </c>
      <c r="C62" s="31">
        <v>1596</v>
      </c>
      <c r="D62" s="31">
        <v>1596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776</v>
      </c>
      <c r="D63" s="31">
        <v>367</v>
      </c>
      <c r="E63" s="33">
        <v>47.293814432989691</v>
      </c>
    </row>
    <row r="64" spans="2:5" s="8" customFormat="1" ht="15.75" customHeight="1" x14ac:dyDescent="0.2">
      <c r="B64" s="30" t="s">
        <v>59</v>
      </c>
      <c r="C64" s="31">
        <v>8111</v>
      </c>
      <c r="D64" s="31">
        <v>8106</v>
      </c>
      <c r="E64" s="33">
        <v>99.938355319935894</v>
      </c>
    </row>
    <row r="65" spans="2:5" s="4" customFormat="1" ht="15.75" customHeight="1" x14ac:dyDescent="0.2">
      <c r="B65" s="26" t="s">
        <v>60</v>
      </c>
      <c r="C65" s="27">
        <v>20934</v>
      </c>
      <c r="D65" s="27">
        <v>4515</v>
      </c>
      <c r="E65" s="28">
        <v>21.567784465462882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20793</v>
      </c>
      <c r="D67" s="31">
        <v>4387</v>
      </c>
      <c r="E67" s="33">
        <v>21.098446592603278</v>
      </c>
    </row>
    <row r="68" spans="2:5" s="8" customFormat="1" ht="15.75" customHeight="1" x14ac:dyDescent="0.2">
      <c r="B68" s="30" t="s">
        <v>63</v>
      </c>
      <c r="C68" s="31">
        <v>141</v>
      </c>
      <c r="D68" s="31">
        <v>128</v>
      </c>
      <c r="E68" s="33">
        <v>90.780141843971634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57659</v>
      </c>
      <c r="D70" s="27">
        <v>26974</v>
      </c>
      <c r="E70" s="28">
        <v>46.781942107910304</v>
      </c>
    </row>
    <row r="71" spans="2:5" s="8" customFormat="1" ht="15.75" customHeight="1" x14ac:dyDescent="0.2">
      <c r="B71" s="34" t="s">
        <v>66</v>
      </c>
      <c r="C71" s="35">
        <v>665</v>
      </c>
      <c r="D71" s="35">
        <v>530</v>
      </c>
      <c r="E71" s="33">
        <v>79.699248120300751</v>
      </c>
    </row>
    <row r="72" spans="2:5" s="8" customFormat="1" ht="15.75" customHeight="1" x14ac:dyDescent="0.2">
      <c r="B72" s="34" t="s">
        <v>67</v>
      </c>
      <c r="C72" s="35">
        <v>4686</v>
      </c>
      <c r="D72" s="35">
        <v>885</v>
      </c>
      <c r="E72" s="33">
        <v>18.886043533930856</v>
      </c>
    </row>
    <row r="73" spans="2:5" s="8" customFormat="1" ht="15.75" customHeight="1" x14ac:dyDescent="0.2">
      <c r="B73" s="34" t="s">
        <v>68</v>
      </c>
      <c r="C73" s="35">
        <v>4080</v>
      </c>
      <c r="D73" s="35">
        <v>1114</v>
      </c>
      <c r="E73" s="33">
        <v>27.303921568627448</v>
      </c>
    </row>
    <row r="74" spans="2:5" s="8" customFormat="1" ht="15.75" customHeight="1" x14ac:dyDescent="0.2">
      <c r="B74" s="34" t="s">
        <v>69</v>
      </c>
      <c r="C74" s="35">
        <v>34789</v>
      </c>
      <c r="D74" s="35">
        <v>12847</v>
      </c>
      <c r="E74" s="33">
        <v>36.92833941763201</v>
      </c>
    </row>
    <row r="75" spans="2:5" s="8" customFormat="1" ht="15.75" customHeight="1" x14ac:dyDescent="0.2">
      <c r="B75" s="34" t="s">
        <v>70</v>
      </c>
      <c r="C75" s="35">
        <v>10438</v>
      </c>
      <c r="D75" s="35">
        <v>9944</v>
      </c>
      <c r="E75" s="33">
        <v>95.267292584786361</v>
      </c>
    </row>
    <row r="76" spans="2:5" s="8" customFormat="1" ht="15.75" customHeight="1" x14ac:dyDescent="0.2">
      <c r="B76" s="34" t="s">
        <v>71</v>
      </c>
      <c r="C76" s="35">
        <v>3001</v>
      </c>
      <c r="D76" s="35">
        <v>1654</v>
      </c>
      <c r="E76" s="33">
        <v>55.114961679440185</v>
      </c>
    </row>
    <row r="77" spans="2:5" s="5" customFormat="1" ht="15.75" customHeight="1" x14ac:dyDescent="0.2">
      <c r="B77" s="26" t="s">
        <v>72</v>
      </c>
      <c r="C77" s="27">
        <v>363</v>
      </c>
      <c r="D77" s="27">
        <v>251</v>
      </c>
      <c r="E77" s="28">
        <v>69.146005509641867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363</v>
      </c>
      <c r="D80" s="31">
        <v>251</v>
      </c>
      <c r="E80" s="33">
        <v>69.146005509641867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7496</v>
      </c>
      <c r="D86" s="27">
        <v>6994</v>
      </c>
      <c r="E86" s="28">
        <v>93.303094983991457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308</v>
      </c>
      <c r="D89" s="31">
        <v>308</v>
      </c>
      <c r="E89" s="33">
        <v>100</v>
      </c>
    </row>
    <row r="90" spans="2:5" ht="15.75" customHeight="1" x14ac:dyDescent="0.2">
      <c r="B90" s="30" t="s">
        <v>85</v>
      </c>
      <c r="C90" s="31">
        <v>3544</v>
      </c>
      <c r="D90" s="31">
        <v>3544</v>
      </c>
      <c r="E90" s="33">
        <v>100</v>
      </c>
    </row>
    <row r="91" spans="2:5" ht="15.75" customHeight="1" x14ac:dyDescent="0.2">
      <c r="B91" s="30" t="s">
        <v>86</v>
      </c>
      <c r="C91" s="31">
        <v>583</v>
      </c>
      <c r="D91" s="31">
        <v>474</v>
      </c>
      <c r="E91" s="33">
        <v>81.303602058319029</v>
      </c>
    </row>
    <row r="92" spans="2:5" ht="15.75" customHeight="1" x14ac:dyDescent="0.2">
      <c r="B92" s="30" t="s">
        <v>87</v>
      </c>
      <c r="C92" s="31">
        <v>3</v>
      </c>
      <c r="D92" s="31">
        <v>2</v>
      </c>
      <c r="E92" s="33">
        <v>66.666666666666657</v>
      </c>
    </row>
    <row r="93" spans="2:5" ht="15.75" customHeight="1" x14ac:dyDescent="0.2">
      <c r="B93" s="30" t="s">
        <v>88</v>
      </c>
      <c r="C93" s="31">
        <v>3058</v>
      </c>
      <c r="D93" s="31">
        <v>2666</v>
      </c>
      <c r="E93" s="33">
        <v>87.181164159581428</v>
      </c>
    </row>
    <row r="94" spans="2:5" s="5" customFormat="1" ht="15.75" customHeight="1" x14ac:dyDescent="0.2">
      <c r="B94" s="26" t="s">
        <v>89</v>
      </c>
      <c r="C94" s="27">
        <v>2341</v>
      </c>
      <c r="D94" s="27">
        <v>1545</v>
      </c>
      <c r="E94" s="37">
        <v>65.997436992738145</v>
      </c>
    </row>
    <row r="95" spans="2:5" s="5" customFormat="1" ht="15.75" customHeight="1" x14ac:dyDescent="0.2">
      <c r="B95" s="26" t="s">
        <v>90</v>
      </c>
      <c r="C95" s="27">
        <v>1644</v>
      </c>
      <c r="D95" s="27">
        <v>1165</v>
      </c>
      <c r="E95" s="37">
        <v>70.863746958637478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1593</v>
      </c>
      <c r="D99" s="31">
        <v>1121</v>
      </c>
      <c r="E99" s="38">
        <v>70.370370370370367</v>
      </c>
    </row>
    <row r="100" spans="2:5" ht="15.75" customHeight="1" x14ac:dyDescent="0.2">
      <c r="B100" s="30" t="s">
        <v>95</v>
      </c>
      <c r="C100" s="31">
        <v>51</v>
      </c>
      <c r="D100" s="31">
        <v>44</v>
      </c>
      <c r="E100" s="38">
        <v>86.274509803921575</v>
      </c>
    </row>
    <row r="101" spans="2:5" s="5" customFormat="1" ht="15.75" customHeight="1" x14ac:dyDescent="0.2">
      <c r="B101" s="26" t="s">
        <v>96</v>
      </c>
      <c r="C101" s="27">
        <v>697</v>
      </c>
      <c r="D101" s="27">
        <v>380</v>
      </c>
      <c r="E101" s="37">
        <v>54.519368723098992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B5784A26-B380-4C1D-B24D-719AEBA5B227}"/>
    <hyperlink ref="D4" location="Şubat!A1" display="Şubat" xr:uid="{7825C2E0-A7EF-43C4-8F75-45FFC381BB62}"/>
    <hyperlink ref="E4" location="Mart!A1" display="Mart" xr:uid="{281FC1D0-F445-48F2-B71D-2A4297A3273F}"/>
    <hyperlink ref="C5" location="Nisan!A1" display="Nisan" xr:uid="{94EF45F6-7D02-4C96-BE9D-D7E31AA56412}"/>
    <hyperlink ref="D5" location="Mayıs!A1" display="Mayıs" xr:uid="{E75D2A34-571E-4B4F-8225-CDD28CC9A2BD}"/>
    <hyperlink ref="E5" location="Haziran!A1" display="Haziran" xr:uid="{9BDE8489-0CAE-49B8-99FD-EDDBB7865F5F}"/>
    <hyperlink ref="C6" location="Temmuz!A1" display="Temmuz" xr:uid="{0E08EB82-8F30-414C-A819-03723B68C2A1}"/>
    <hyperlink ref="D6" location="Ağustos!A1" display="Ağustos" xr:uid="{FC853698-FEBE-4F21-B265-011099B69B27}"/>
    <hyperlink ref="E6" location="Eylül!A1" display="Eylül" xr:uid="{72CE9FCF-2C33-4A94-88EA-2C9D54ECE50B}"/>
    <hyperlink ref="C7" location="Ekim!A1" display="Ekim" xr:uid="{F0AD1367-0113-49A8-A7D4-6E40586F3C4D}"/>
    <hyperlink ref="D7" location="Kasım!A1" display="Kasım" xr:uid="{F4E93AFC-2D2D-4A29-8CC0-6AECFA761122}"/>
    <hyperlink ref="E7" location="Aralık!A1" display="Aralık" xr:uid="{017ACBFA-BC9B-471A-BA51-28C0E180E45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E119-4E84-44BE-B3D7-6D879CCECAF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195072</v>
      </c>
      <c r="D10" s="27">
        <v>80378</v>
      </c>
      <c r="E10" s="28">
        <v>41.204273293963254</v>
      </c>
    </row>
    <row r="11" spans="2:7" s="5" customFormat="1" ht="15.75" customHeight="1" x14ac:dyDescent="0.2">
      <c r="B11" s="26" t="s">
        <v>5</v>
      </c>
      <c r="C11" s="27">
        <v>131308</v>
      </c>
      <c r="D11" s="27">
        <v>72803</v>
      </c>
      <c r="E11" s="29">
        <v>55.44445121393975</v>
      </c>
    </row>
    <row r="12" spans="2:7" s="5" customFormat="1" ht="15.75" customHeight="1" x14ac:dyDescent="0.2">
      <c r="B12" s="26" t="s">
        <v>6</v>
      </c>
      <c r="C12" s="27">
        <v>58092</v>
      </c>
      <c r="D12" s="27">
        <v>33037</v>
      </c>
      <c r="E12" s="29">
        <v>56.870137024030839</v>
      </c>
      <c r="G12" s="6"/>
    </row>
    <row r="13" spans="2:7" s="5" customFormat="1" ht="15.75" customHeight="1" x14ac:dyDescent="0.2">
      <c r="B13" s="26" t="s">
        <v>7</v>
      </c>
      <c r="C13" s="27">
        <v>45676</v>
      </c>
      <c r="D13" s="27">
        <v>25046</v>
      </c>
      <c r="E13" s="29">
        <v>54.834048515631842</v>
      </c>
    </row>
    <row r="14" spans="2:7" ht="15.75" customHeight="1" x14ac:dyDescent="0.2">
      <c r="B14" s="30" t="s">
        <v>8</v>
      </c>
      <c r="C14" s="31">
        <v>9054</v>
      </c>
      <c r="D14" s="31">
        <v>1100</v>
      </c>
      <c r="E14" s="32">
        <v>12.149326264634416</v>
      </c>
    </row>
    <row r="15" spans="2:7" ht="15.75" customHeight="1" x14ac:dyDescent="0.2">
      <c r="B15" s="30" t="s">
        <v>9</v>
      </c>
      <c r="C15" s="31">
        <v>2021</v>
      </c>
      <c r="D15" s="31">
        <v>681</v>
      </c>
      <c r="E15" s="32">
        <v>33.696190004948043</v>
      </c>
    </row>
    <row r="16" spans="2:7" ht="15.75" customHeight="1" x14ac:dyDescent="0.2">
      <c r="B16" s="30" t="s">
        <v>10</v>
      </c>
      <c r="C16" s="31">
        <v>30233</v>
      </c>
      <c r="D16" s="31">
        <v>20954</v>
      </c>
      <c r="E16" s="32">
        <v>69.308371646875926</v>
      </c>
    </row>
    <row r="17" spans="2:5" ht="15.75" customHeight="1" x14ac:dyDescent="0.2">
      <c r="B17" s="30" t="s">
        <v>11</v>
      </c>
      <c r="C17" s="31">
        <v>4368</v>
      </c>
      <c r="D17" s="31">
        <v>2311</v>
      </c>
      <c r="E17" s="32">
        <v>52.907509157509161</v>
      </c>
    </row>
    <row r="18" spans="2:5" s="5" customFormat="1" ht="15.75" customHeight="1" x14ac:dyDescent="0.2">
      <c r="B18" s="26" t="s">
        <v>12</v>
      </c>
      <c r="C18" s="27">
        <v>12416</v>
      </c>
      <c r="D18" s="27">
        <v>7991</v>
      </c>
      <c r="E18" s="29">
        <v>64.360502577319593</v>
      </c>
    </row>
    <row r="19" spans="2:5" ht="15.75" customHeight="1" x14ac:dyDescent="0.2">
      <c r="B19" s="30" t="s">
        <v>13</v>
      </c>
      <c r="C19" s="31">
        <v>4799</v>
      </c>
      <c r="D19" s="31">
        <v>1938</v>
      </c>
      <c r="E19" s="32">
        <v>40.383413211085646</v>
      </c>
    </row>
    <row r="20" spans="2:5" ht="15.75" customHeight="1" x14ac:dyDescent="0.2">
      <c r="B20" s="30" t="s">
        <v>14</v>
      </c>
      <c r="C20" s="31">
        <v>2</v>
      </c>
      <c r="D20" s="31">
        <v>1</v>
      </c>
      <c r="E20" s="32">
        <v>50</v>
      </c>
    </row>
    <row r="21" spans="2:5" ht="15.75" customHeight="1" x14ac:dyDescent="0.2">
      <c r="B21" s="30" t="s">
        <v>15</v>
      </c>
      <c r="C21" s="31">
        <v>7615</v>
      </c>
      <c r="D21" s="31">
        <v>6052</v>
      </c>
      <c r="E21" s="32">
        <v>79.474720945502298</v>
      </c>
    </row>
    <row r="22" spans="2:5" s="4" customFormat="1" ht="15.75" customHeight="1" x14ac:dyDescent="0.2">
      <c r="B22" s="26" t="s">
        <v>16</v>
      </c>
      <c r="C22" s="27">
        <v>26216</v>
      </c>
      <c r="D22" s="27">
        <v>7748</v>
      </c>
      <c r="E22" s="28">
        <v>29.55447055233445</v>
      </c>
    </row>
    <row r="23" spans="2:5" s="8" customFormat="1" ht="15.75" customHeight="1" x14ac:dyDescent="0.2">
      <c r="B23" s="30" t="s">
        <v>17</v>
      </c>
      <c r="C23" s="31">
        <v>31</v>
      </c>
      <c r="D23" s="31">
        <v>8</v>
      </c>
      <c r="E23" s="33">
        <v>25.806451612903224</v>
      </c>
    </row>
    <row r="24" spans="2:5" s="8" customFormat="1" ht="15.75" customHeight="1" x14ac:dyDescent="0.2">
      <c r="B24" s="30" t="s">
        <v>18</v>
      </c>
      <c r="C24" s="31">
        <v>26185</v>
      </c>
      <c r="D24" s="31">
        <v>7740</v>
      </c>
      <c r="E24" s="33">
        <v>29.558907771624977</v>
      </c>
    </row>
    <row r="25" spans="2:5" s="4" customFormat="1" ht="15.75" customHeight="1" x14ac:dyDescent="0.2">
      <c r="B25" s="26" t="s">
        <v>19</v>
      </c>
      <c r="C25" s="27">
        <v>34919</v>
      </c>
      <c r="D25" s="27">
        <v>23936</v>
      </c>
      <c r="E25" s="28">
        <v>68.547209255706065</v>
      </c>
    </row>
    <row r="26" spans="2:5" s="4" customFormat="1" ht="15.75" customHeight="1" x14ac:dyDescent="0.2">
      <c r="B26" s="26" t="s">
        <v>20</v>
      </c>
      <c r="C26" s="27">
        <v>33338</v>
      </c>
      <c r="D26" s="27">
        <v>22456</v>
      </c>
      <c r="E26" s="28">
        <v>67.358569800227968</v>
      </c>
    </row>
    <row r="27" spans="2:5" s="8" customFormat="1" ht="15.75" customHeight="1" x14ac:dyDescent="0.2">
      <c r="B27" s="30" t="s">
        <v>21</v>
      </c>
      <c r="C27" s="31">
        <v>30840</v>
      </c>
      <c r="D27" s="31">
        <v>20254</v>
      </c>
      <c r="E27" s="33">
        <v>65.674448767833979</v>
      </c>
    </row>
    <row r="28" spans="2:5" s="8" customFormat="1" ht="15.75" customHeight="1" x14ac:dyDescent="0.2">
      <c r="B28" s="30" t="s">
        <v>22</v>
      </c>
      <c r="C28" s="31">
        <v>2498</v>
      </c>
      <c r="D28" s="31">
        <v>2202</v>
      </c>
      <c r="E28" s="33">
        <v>88.150520416333066</v>
      </c>
    </row>
    <row r="29" spans="2:5" s="4" customFormat="1" ht="15.75" customHeight="1" x14ac:dyDescent="0.2">
      <c r="B29" s="26" t="s">
        <v>23</v>
      </c>
      <c r="C29" s="27">
        <v>192</v>
      </c>
      <c r="D29" s="27">
        <v>184</v>
      </c>
      <c r="E29" s="28">
        <v>95.833333333333343</v>
      </c>
    </row>
    <row r="30" spans="2:5" s="8" customFormat="1" ht="15.75" customHeight="1" x14ac:dyDescent="0.2">
      <c r="B30" s="30" t="s">
        <v>24</v>
      </c>
      <c r="C30" s="31">
        <v>23</v>
      </c>
      <c r="D30" s="31">
        <v>15</v>
      </c>
      <c r="E30" s="33">
        <v>65.217391304347828</v>
      </c>
    </row>
    <row r="31" spans="2:5" s="8" customFormat="1" ht="15.75" customHeight="1" x14ac:dyDescent="0.2">
      <c r="B31" s="30" t="s">
        <v>25</v>
      </c>
      <c r="C31" s="31">
        <v>164</v>
      </c>
      <c r="D31" s="31">
        <v>164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5</v>
      </c>
      <c r="D35" s="31">
        <v>5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1389</v>
      </c>
      <c r="D36" s="27">
        <v>1296</v>
      </c>
      <c r="E36" s="29">
        <v>93.30453563714903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6603</v>
      </c>
      <c r="D43" s="27">
        <v>4289</v>
      </c>
      <c r="E43" s="28">
        <v>64.95532333787672</v>
      </c>
    </row>
    <row r="44" spans="2:5" s="4" customFormat="1" ht="15.75" customHeight="1" x14ac:dyDescent="0.2">
      <c r="B44" s="26" t="s">
        <v>38</v>
      </c>
      <c r="C44" s="27">
        <v>5073</v>
      </c>
      <c r="D44" s="27">
        <v>3773</v>
      </c>
      <c r="E44" s="28">
        <v>74.374137591168932</v>
      </c>
    </row>
    <row r="45" spans="2:5" s="4" customFormat="1" ht="15.75" customHeight="1" x14ac:dyDescent="0.2">
      <c r="B45" s="26" t="s">
        <v>39</v>
      </c>
      <c r="C45" s="27">
        <v>405</v>
      </c>
      <c r="D45" s="27">
        <v>20</v>
      </c>
      <c r="E45" s="28">
        <v>4.9382716049382713</v>
      </c>
    </row>
    <row r="46" spans="2:5" s="4" customFormat="1" ht="15.75" customHeight="1" x14ac:dyDescent="0.2">
      <c r="B46" s="26" t="s">
        <v>40</v>
      </c>
      <c r="C46" s="27">
        <v>63069</v>
      </c>
      <c r="D46" s="27">
        <v>7230</v>
      </c>
      <c r="E46" s="28">
        <v>11.463635066355895</v>
      </c>
    </row>
    <row r="47" spans="2:5" s="4" customFormat="1" ht="15.75" customHeight="1" x14ac:dyDescent="0.2">
      <c r="B47" s="26" t="s">
        <v>41</v>
      </c>
      <c r="C47" s="27">
        <v>1981</v>
      </c>
      <c r="D47" s="27">
        <v>1882</v>
      </c>
      <c r="E47" s="28">
        <v>95.002523977788996</v>
      </c>
    </row>
    <row r="48" spans="2:5" s="8" customFormat="1" ht="15.75" customHeight="1" x14ac:dyDescent="0.2">
      <c r="B48" s="30" t="s">
        <v>42</v>
      </c>
      <c r="C48" s="31">
        <v>1981</v>
      </c>
      <c r="D48" s="31">
        <v>1882</v>
      </c>
      <c r="E48" s="33">
        <v>95.002523977788996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84</v>
      </c>
      <c r="D51" s="27">
        <v>16</v>
      </c>
      <c r="E51" s="28">
        <v>19.047619047619047</v>
      </c>
    </row>
    <row r="52" spans="2:5" s="4" customFormat="1" ht="15.75" customHeight="1" x14ac:dyDescent="0.2">
      <c r="B52" s="26" t="s">
        <v>46</v>
      </c>
      <c r="C52" s="27">
        <v>84</v>
      </c>
      <c r="D52" s="27">
        <v>16</v>
      </c>
      <c r="E52" s="28">
        <v>19.047619047619047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20233</v>
      </c>
      <c r="D61" s="27">
        <v>1923</v>
      </c>
      <c r="E61" s="28">
        <v>9.5042751939900167</v>
      </c>
    </row>
    <row r="62" spans="2:5" s="4" customFormat="1" ht="15.75" customHeight="1" x14ac:dyDescent="0.2">
      <c r="B62" s="26" t="s">
        <v>56</v>
      </c>
      <c r="C62" s="27">
        <v>2186</v>
      </c>
      <c r="D62" s="27">
        <v>1803</v>
      </c>
      <c r="E62" s="28">
        <v>82.479414455626724</v>
      </c>
    </row>
    <row r="63" spans="2:5" s="8" customFormat="1" ht="15.75" customHeight="1" x14ac:dyDescent="0.2">
      <c r="B63" s="30" t="s">
        <v>57</v>
      </c>
      <c r="C63" s="31">
        <v>382</v>
      </c>
      <c r="D63" s="31">
        <v>382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434</v>
      </c>
      <c r="D64" s="31">
        <v>56</v>
      </c>
      <c r="E64" s="33">
        <v>12.903225806451612</v>
      </c>
    </row>
    <row r="65" spans="2:5" s="8" customFormat="1" ht="15.75" customHeight="1" x14ac:dyDescent="0.2">
      <c r="B65" s="30" t="s">
        <v>59</v>
      </c>
      <c r="C65" s="31">
        <v>1370</v>
      </c>
      <c r="D65" s="31">
        <v>1365</v>
      </c>
      <c r="E65" s="33">
        <v>99.635036496350367</v>
      </c>
    </row>
    <row r="66" spans="2:5" s="4" customFormat="1" ht="15.75" customHeight="1" x14ac:dyDescent="0.2">
      <c r="B66" s="26" t="s">
        <v>60</v>
      </c>
      <c r="C66" s="27">
        <v>18047</v>
      </c>
      <c r="D66" s="27">
        <v>120</v>
      </c>
      <c r="E66" s="28">
        <v>0.6649304593561256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18021</v>
      </c>
      <c r="D68" s="31">
        <v>106</v>
      </c>
      <c r="E68" s="33">
        <v>0.58820265246101766</v>
      </c>
    </row>
    <row r="69" spans="2:5" s="8" customFormat="1" ht="15.75" customHeight="1" x14ac:dyDescent="0.2">
      <c r="B69" s="30" t="s">
        <v>63</v>
      </c>
      <c r="C69" s="31">
        <v>26</v>
      </c>
      <c r="D69" s="31">
        <v>14</v>
      </c>
      <c r="E69" s="33">
        <v>53.846153846153847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38857</v>
      </c>
      <c r="D71" s="27">
        <v>2234</v>
      </c>
      <c r="E71" s="28">
        <v>5.7492858429626574</v>
      </c>
    </row>
    <row r="72" spans="2:5" s="8" customFormat="1" ht="15.75" customHeight="1" x14ac:dyDescent="0.2">
      <c r="B72" s="34" t="s">
        <v>66</v>
      </c>
      <c r="C72" s="35">
        <v>167</v>
      </c>
      <c r="D72" s="35">
        <v>95</v>
      </c>
      <c r="E72" s="33">
        <v>56.886227544910184</v>
      </c>
    </row>
    <row r="73" spans="2:5" s="8" customFormat="1" ht="15.75" customHeight="1" x14ac:dyDescent="0.2">
      <c r="B73" s="34" t="s">
        <v>67</v>
      </c>
      <c r="C73" s="35">
        <v>406</v>
      </c>
      <c r="D73" s="35">
        <v>62</v>
      </c>
      <c r="E73" s="33">
        <v>15.270935960591133</v>
      </c>
    </row>
    <row r="74" spans="2:5" s="8" customFormat="1" ht="15.75" customHeight="1" x14ac:dyDescent="0.2">
      <c r="B74" s="34" t="s">
        <v>68</v>
      </c>
      <c r="C74" s="35">
        <v>1699</v>
      </c>
      <c r="D74" s="35">
        <v>361</v>
      </c>
      <c r="E74" s="33">
        <v>21.247792819305474</v>
      </c>
    </row>
    <row r="75" spans="2:5" s="8" customFormat="1" ht="15.75" customHeight="1" x14ac:dyDescent="0.2">
      <c r="B75" s="34" t="s">
        <v>69</v>
      </c>
      <c r="C75" s="35">
        <v>32980</v>
      </c>
      <c r="D75" s="35">
        <v>227</v>
      </c>
      <c r="E75" s="33">
        <v>0.68829593693147362</v>
      </c>
    </row>
    <row r="76" spans="2:5" s="8" customFormat="1" ht="15.75" customHeight="1" x14ac:dyDescent="0.2">
      <c r="B76" s="34" t="s">
        <v>70</v>
      </c>
      <c r="C76" s="35">
        <v>1531</v>
      </c>
      <c r="D76" s="35">
        <v>1129</v>
      </c>
      <c r="E76" s="33">
        <v>73.742651861528401</v>
      </c>
    </row>
    <row r="77" spans="2:5" s="8" customFormat="1" ht="15.75" customHeight="1" x14ac:dyDescent="0.2">
      <c r="B77" s="34" t="s">
        <v>71</v>
      </c>
      <c r="C77" s="35">
        <v>2074</v>
      </c>
      <c r="D77" s="35">
        <v>360</v>
      </c>
      <c r="E77" s="33">
        <v>17.357762777242044</v>
      </c>
    </row>
    <row r="78" spans="2:5" s="5" customFormat="1" ht="15.75" customHeight="1" x14ac:dyDescent="0.2">
      <c r="B78" s="26" t="s">
        <v>72</v>
      </c>
      <c r="C78" s="27">
        <v>368</v>
      </c>
      <c r="D78" s="27">
        <v>5</v>
      </c>
      <c r="E78" s="28">
        <v>1.3586956521739131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365</v>
      </c>
      <c r="D81" s="31">
        <v>5</v>
      </c>
      <c r="E81" s="33">
        <v>1.3698630136986301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1546</v>
      </c>
      <c r="D87" s="27">
        <v>1170</v>
      </c>
      <c r="E87" s="28">
        <v>75.67917205692109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65</v>
      </c>
      <c r="D90" s="31">
        <v>65</v>
      </c>
      <c r="E90" s="33">
        <v>100</v>
      </c>
    </row>
    <row r="91" spans="2:5" ht="15.75" customHeight="1" x14ac:dyDescent="0.2">
      <c r="B91" s="30" t="s">
        <v>85</v>
      </c>
      <c r="C91" s="31">
        <v>662</v>
      </c>
      <c r="D91" s="31">
        <v>660</v>
      </c>
      <c r="E91" s="33">
        <v>99.697885196374628</v>
      </c>
    </row>
    <row r="92" spans="2:5" ht="15.75" customHeight="1" x14ac:dyDescent="0.2">
      <c r="B92" s="30" t="s">
        <v>86</v>
      </c>
      <c r="C92" s="31">
        <v>65</v>
      </c>
      <c r="D92" s="31">
        <v>65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754</v>
      </c>
      <c r="D94" s="31">
        <v>380</v>
      </c>
      <c r="E94" s="33">
        <v>50.397877984084886</v>
      </c>
    </row>
    <row r="95" spans="2:5" s="5" customFormat="1" ht="15.75" customHeight="1" x14ac:dyDescent="0.2">
      <c r="B95" s="26" t="s">
        <v>89</v>
      </c>
      <c r="C95" s="27">
        <v>695</v>
      </c>
      <c r="D95" s="27">
        <v>345</v>
      </c>
      <c r="E95" s="37">
        <v>49.640287769784173</v>
      </c>
    </row>
    <row r="96" spans="2:5" s="5" customFormat="1" ht="15.75" customHeight="1" x14ac:dyDescent="0.2">
      <c r="B96" s="26" t="s">
        <v>90</v>
      </c>
      <c r="C96" s="27">
        <v>308</v>
      </c>
      <c r="D96" s="27">
        <v>177</v>
      </c>
      <c r="E96" s="37">
        <v>57.467532467532465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292</v>
      </c>
      <c r="D100" s="31">
        <v>164</v>
      </c>
      <c r="E100" s="38">
        <v>56.164383561643838</v>
      </c>
    </row>
    <row r="101" spans="2:5" ht="15.75" customHeight="1" x14ac:dyDescent="0.2">
      <c r="B101" s="30" t="s">
        <v>95</v>
      </c>
      <c r="C101" s="31">
        <v>16</v>
      </c>
      <c r="D101" s="31">
        <v>13</v>
      </c>
      <c r="E101" s="38">
        <v>81.25</v>
      </c>
    </row>
    <row r="102" spans="2:5" s="5" customFormat="1" ht="15.75" customHeight="1" x14ac:dyDescent="0.2">
      <c r="B102" s="26" t="s">
        <v>96</v>
      </c>
      <c r="C102" s="27">
        <v>387</v>
      </c>
      <c r="D102" s="27">
        <v>168</v>
      </c>
      <c r="E102" s="37">
        <v>43.410852713178294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9629B9C-4AAB-4362-BB44-98D1D77D07DC}"/>
    <hyperlink ref="D4" location="Şubat!A1" display="Şubat" xr:uid="{B8BBEC63-E100-471D-AD35-3F4F92551061}"/>
    <hyperlink ref="E4" location="Mart!A1" display="Mart" xr:uid="{DDA435CA-ADCE-4B56-8E52-623113CEEDB2}"/>
    <hyperlink ref="C5" location="Nisan!A1" display="Nisan" xr:uid="{CEE16481-FCF1-47EB-AAB3-E50584109BC5}"/>
    <hyperlink ref="D5" location="Mayıs!A1" display="Mayıs" xr:uid="{95963462-C046-44CE-8F41-8BAA5D9D7F49}"/>
    <hyperlink ref="E5" location="Haziran!A1" display="Haziran" xr:uid="{DC766B79-B25B-41F9-A9A4-260A7A8A4EAE}"/>
    <hyperlink ref="C6" location="Temmuz!A1" display="Temmuz" xr:uid="{1BFBD3E3-2A62-43DB-9531-09611AB1659D}"/>
    <hyperlink ref="D6" location="Ağustos!A1" display="Ağustos" xr:uid="{A6CAAA0A-95C4-4A22-A1C1-2E4B4C4C01E7}"/>
    <hyperlink ref="E6" location="Eylül!A1" display="Eylül" xr:uid="{82EC98AE-71E3-4E93-A95B-6F2B289FBEB5}"/>
    <hyperlink ref="C7" location="Ekim!A1" display="Ekim" xr:uid="{7361CEBC-7C37-48C2-9621-7C39FCA8BBBC}"/>
    <hyperlink ref="D7" location="Kasım!A1" display="Kasım" xr:uid="{02570486-F398-4E17-96F0-B48D3CD74283}"/>
    <hyperlink ref="E7" location="Aralık!A1" display="Aralık" xr:uid="{82600FEC-0D84-4543-A232-A393151FA6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5B81-A824-40F5-A547-308E9D48B96F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3.2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172704</v>
      </c>
      <c r="D10" s="41">
        <v>49249</v>
      </c>
      <c r="E10" s="42">
        <v>28.516421159903651</v>
      </c>
    </row>
    <row r="11" spans="2:5" s="11" customFormat="1" ht="15.75" customHeight="1" x14ac:dyDescent="0.25">
      <c r="B11" s="40" t="s">
        <v>5</v>
      </c>
      <c r="C11" s="43">
        <v>112796</v>
      </c>
      <c r="D11" s="43">
        <v>45332</v>
      </c>
      <c r="E11" s="44">
        <v>40.189368417319763</v>
      </c>
    </row>
    <row r="12" spans="2:5" s="11" customFormat="1" ht="15.9" customHeight="1" x14ac:dyDescent="0.25">
      <c r="B12" s="40" t="s">
        <v>109</v>
      </c>
      <c r="C12" s="43">
        <v>49159</v>
      </c>
      <c r="D12" s="43">
        <v>23041</v>
      </c>
      <c r="E12" s="44">
        <v>46.870359445879693</v>
      </c>
    </row>
    <row r="13" spans="2:5" s="11" customFormat="1" ht="15.9" customHeight="1" x14ac:dyDescent="0.25">
      <c r="B13" s="40" t="s">
        <v>110</v>
      </c>
      <c r="C13" s="43">
        <v>36856</v>
      </c>
      <c r="D13" s="43">
        <v>15334</v>
      </c>
      <c r="E13" s="44">
        <v>41.605166051660518</v>
      </c>
    </row>
    <row r="14" spans="2:5" s="12" customFormat="1" ht="15.9" customHeight="1" x14ac:dyDescent="0.2">
      <c r="B14" s="45" t="s">
        <v>8</v>
      </c>
      <c r="C14" s="46">
        <v>3446</v>
      </c>
      <c r="D14" s="46">
        <v>126</v>
      </c>
      <c r="E14" s="47">
        <v>3.6564132327336041</v>
      </c>
    </row>
    <row r="15" spans="2:5" s="12" customFormat="1" ht="15.9" customHeight="1" x14ac:dyDescent="0.2">
      <c r="B15" s="45" t="s">
        <v>9</v>
      </c>
      <c r="C15" s="46">
        <v>1994</v>
      </c>
      <c r="D15" s="46">
        <v>520</v>
      </c>
      <c r="E15" s="47">
        <v>26.078234704112337</v>
      </c>
    </row>
    <row r="16" spans="2:5" s="12" customFormat="1" ht="15.9" customHeight="1" x14ac:dyDescent="0.2">
      <c r="B16" s="45" t="s">
        <v>10</v>
      </c>
      <c r="C16" s="46">
        <v>27090</v>
      </c>
      <c r="D16" s="46">
        <v>12601</v>
      </c>
      <c r="E16" s="47">
        <v>46.515319306016977</v>
      </c>
    </row>
    <row r="17" spans="2:5" s="12" customFormat="1" ht="15.9" customHeight="1" x14ac:dyDescent="0.2">
      <c r="B17" s="45" t="s">
        <v>11</v>
      </c>
      <c r="C17" s="46">
        <v>4326</v>
      </c>
      <c r="D17" s="46">
        <v>2087</v>
      </c>
      <c r="E17" s="47">
        <v>48.243180767452614</v>
      </c>
    </row>
    <row r="18" spans="2:5" s="11" customFormat="1" ht="15.9" customHeight="1" x14ac:dyDescent="0.25">
      <c r="B18" s="40" t="s">
        <v>111</v>
      </c>
      <c r="C18" s="43">
        <v>12303</v>
      </c>
      <c r="D18" s="43">
        <v>7707</v>
      </c>
      <c r="E18" s="44">
        <v>62.64325774201415</v>
      </c>
    </row>
    <row r="19" spans="2:5" s="12" customFormat="1" ht="15.9" customHeight="1" x14ac:dyDescent="0.2">
      <c r="B19" s="45" t="s">
        <v>13</v>
      </c>
      <c r="C19" s="46">
        <v>4694</v>
      </c>
      <c r="D19" s="46">
        <v>1909</v>
      </c>
      <c r="E19" s="47">
        <v>40.668939071154661</v>
      </c>
    </row>
    <row r="20" spans="2:5" s="12" customFormat="1" ht="15.9" customHeight="1" x14ac:dyDescent="0.2">
      <c r="B20" s="45" t="s">
        <v>14</v>
      </c>
      <c r="C20" s="46">
        <v>1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7608</v>
      </c>
      <c r="D21" s="46">
        <v>5798</v>
      </c>
      <c r="E21" s="47">
        <v>76.209253417455315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26938</v>
      </c>
      <c r="D23" s="49">
        <v>8048</v>
      </c>
      <c r="E23" s="42">
        <v>29.876011582151605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30</v>
      </c>
      <c r="D25" s="48">
        <v>6</v>
      </c>
      <c r="E25" s="42">
        <v>20</v>
      </c>
    </row>
    <row r="26" spans="2:5" s="10" customFormat="1" ht="15.9" customHeight="1" x14ac:dyDescent="0.25">
      <c r="B26" s="40" t="s">
        <v>116</v>
      </c>
      <c r="C26" s="48">
        <v>1006</v>
      </c>
      <c r="D26" s="48">
        <v>917</v>
      </c>
      <c r="E26" s="42"/>
    </row>
    <row r="27" spans="2:5" s="13" customFormat="1" ht="15.9" customHeight="1" x14ac:dyDescent="0.2">
      <c r="B27" s="45" t="s">
        <v>186</v>
      </c>
      <c r="C27" s="46">
        <v>1006</v>
      </c>
      <c r="D27" s="46">
        <v>917</v>
      </c>
      <c r="E27" s="50">
        <v>91.153081510934399</v>
      </c>
    </row>
    <row r="28" spans="2:5" s="10" customFormat="1" ht="15.9" customHeight="1" x14ac:dyDescent="0.25">
      <c r="B28" s="40" t="s">
        <v>118</v>
      </c>
      <c r="C28" s="48">
        <v>25902</v>
      </c>
      <c r="D28" s="48">
        <v>7125</v>
      </c>
      <c r="E28" s="42"/>
    </row>
    <row r="29" spans="2:5" s="13" customFormat="1" ht="15.9" customHeight="1" x14ac:dyDescent="0.2">
      <c r="B29" s="45" t="s">
        <v>187</v>
      </c>
      <c r="C29" s="46">
        <v>25902</v>
      </c>
      <c r="D29" s="46">
        <v>7125</v>
      </c>
      <c r="E29" s="50">
        <v>27.507528376187167</v>
      </c>
    </row>
    <row r="30" spans="2:5" s="10" customFormat="1" ht="15.9" customHeight="1" x14ac:dyDescent="0.25">
      <c r="B30" s="40" t="s">
        <v>119</v>
      </c>
      <c r="C30" s="48">
        <v>27794</v>
      </c>
      <c r="D30" s="48">
        <v>9562</v>
      </c>
      <c r="E30" s="42">
        <v>34.403108584586597</v>
      </c>
    </row>
    <row r="31" spans="2:5" s="10" customFormat="1" ht="15.9" customHeight="1" x14ac:dyDescent="0.25">
      <c r="B31" s="40" t="s">
        <v>120</v>
      </c>
      <c r="C31" s="49">
        <v>27570</v>
      </c>
      <c r="D31" s="49">
        <v>9515</v>
      </c>
      <c r="E31" s="42">
        <v>34.512150888647078</v>
      </c>
    </row>
    <row r="32" spans="2:5" s="10" customFormat="1" ht="15.9" customHeight="1" x14ac:dyDescent="0.25">
      <c r="B32" s="40" t="s">
        <v>121</v>
      </c>
      <c r="C32" s="48">
        <v>45</v>
      </c>
      <c r="D32" s="48">
        <v>40</v>
      </c>
      <c r="E32" s="42">
        <v>88.888888888888886</v>
      </c>
    </row>
    <row r="33" spans="2:5" s="12" customFormat="1" ht="15.9" customHeight="1" x14ac:dyDescent="0.2">
      <c r="B33" s="45" t="s">
        <v>122</v>
      </c>
      <c r="C33" s="51">
        <v>20</v>
      </c>
      <c r="D33" s="51">
        <v>15</v>
      </c>
      <c r="E33" s="47">
        <v>75</v>
      </c>
    </row>
    <row r="34" spans="2:5" s="12" customFormat="1" ht="15.9" customHeight="1" x14ac:dyDescent="0.2">
      <c r="B34" s="45" t="s">
        <v>123</v>
      </c>
      <c r="C34" s="46">
        <v>24</v>
      </c>
      <c r="D34" s="46">
        <v>24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>
        <v>1</v>
      </c>
      <c r="D36" s="46">
        <v>1</v>
      </c>
      <c r="E36" s="47">
        <v>100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179</v>
      </c>
      <c r="D41" s="48">
        <v>7</v>
      </c>
      <c r="E41" s="42">
        <v>3.9106145251396649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 t="s">
        <v>185</v>
      </c>
      <c r="D43" s="48" t="s">
        <v>185</v>
      </c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5206</v>
      </c>
      <c r="D47" s="48">
        <v>2309</v>
      </c>
      <c r="E47" s="42">
        <v>44.352669996158276</v>
      </c>
    </row>
    <row r="48" spans="2:5" s="10" customFormat="1" ht="15.9" customHeight="1" x14ac:dyDescent="0.25">
      <c r="B48" s="40" t="s">
        <v>137</v>
      </c>
      <c r="C48" s="48">
        <v>4981</v>
      </c>
      <c r="D48" s="48">
        <v>2304</v>
      </c>
      <c r="E48" s="42">
        <v>46.255771933346715</v>
      </c>
    </row>
    <row r="49" spans="2:5" s="10" customFormat="1" ht="15.9" customHeight="1" x14ac:dyDescent="0.25">
      <c r="B49" s="40" t="s">
        <v>138</v>
      </c>
      <c r="C49" s="48">
        <v>225</v>
      </c>
      <c r="D49" s="48">
        <v>5</v>
      </c>
      <c r="E49" s="42">
        <v>2.2222222222222223</v>
      </c>
    </row>
    <row r="50" spans="2:5" s="10" customFormat="1" ht="15.9" customHeight="1" x14ac:dyDescent="0.25">
      <c r="B50" s="40" t="s">
        <v>139</v>
      </c>
      <c r="C50" s="49">
        <v>3699</v>
      </c>
      <c r="D50" s="49">
        <v>2372</v>
      </c>
      <c r="E50" s="42">
        <v>64.125439307921056</v>
      </c>
    </row>
    <row r="51" spans="2:5" s="10" customFormat="1" ht="15.9" customHeight="1" x14ac:dyDescent="0.25">
      <c r="B51" s="40" t="s">
        <v>140</v>
      </c>
      <c r="C51" s="48">
        <v>3699</v>
      </c>
      <c r="D51" s="48">
        <v>2372</v>
      </c>
      <c r="E51" s="42">
        <v>64.125439307921056</v>
      </c>
    </row>
    <row r="52" spans="2:5" s="10" customFormat="1" ht="15.9" customHeight="1" x14ac:dyDescent="0.25">
      <c r="B52" s="40" t="s">
        <v>40</v>
      </c>
      <c r="C52" s="48">
        <v>59379</v>
      </c>
      <c r="D52" s="48">
        <v>3746</v>
      </c>
      <c r="E52" s="42">
        <v>6.3086276292965522</v>
      </c>
    </row>
    <row r="53" spans="2:5" s="10" customFormat="1" ht="15.9" customHeight="1" x14ac:dyDescent="0.25">
      <c r="B53" s="40" t="s">
        <v>141</v>
      </c>
      <c r="C53" s="48">
        <v>1062</v>
      </c>
      <c r="D53" s="48">
        <v>963</v>
      </c>
      <c r="E53" s="42">
        <v>90.677966101694921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1062</v>
      </c>
      <c r="D55" s="48">
        <v>963</v>
      </c>
      <c r="E55" s="42">
        <v>90.677966101694921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82</v>
      </c>
      <c r="D59" s="48">
        <v>9</v>
      </c>
      <c r="E59" s="42">
        <v>10.975609756097562</v>
      </c>
    </row>
    <row r="60" spans="2:5" s="10" customFormat="1" ht="15.9" customHeight="1" x14ac:dyDescent="0.25">
      <c r="B60" s="40" t="s">
        <v>148</v>
      </c>
      <c r="C60" s="48">
        <v>82</v>
      </c>
      <c r="D60" s="48">
        <v>9</v>
      </c>
      <c r="E60" s="42">
        <v>10.975609756097562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19056</v>
      </c>
      <c r="D63" s="48">
        <v>820</v>
      </c>
      <c r="E63" s="42">
        <v>4.3031066330814447</v>
      </c>
    </row>
    <row r="64" spans="2:5" s="10" customFormat="1" ht="15.9" customHeight="1" x14ac:dyDescent="0.25">
      <c r="B64" s="40" t="s">
        <v>152</v>
      </c>
      <c r="C64" s="48">
        <v>1133</v>
      </c>
      <c r="D64" s="48">
        <v>752</v>
      </c>
      <c r="E64" s="42">
        <v>66.372462488967344</v>
      </c>
    </row>
    <row r="65" spans="2:5" s="10" customFormat="1" ht="15.9" customHeight="1" x14ac:dyDescent="0.25">
      <c r="B65" s="40" t="s">
        <v>153</v>
      </c>
      <c r="C65" s="48">
        <v>17923</v>
      </c>
      <c r="D65" s="48">
        <v>68</v>
      </c>
      <c r="E65" s="42">
        <v>0.37940076996038608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37732</v>
      </c>
      <c r="D67" s="49">
        <v>1262</v>
      </c>
      <c r="E67" s="42">
        <v>3.3446411533976463</v>
      </c>
    </row>
    <row r="68" spans="2:5" s="10" customFormat="1" ht="15.9" customHeight="1" x14ac:dyDescent="0.25">
      <c r="B68" s="40" t="s">
        <v>156</v>
      </c>
      <c r="C68" s="48">
        <v>37732</v>
      </c>
      <c r="D68" s="48">
        <v>1262</v>
      </c>
      <c r="E68" s="42">
        <v>3.3446411533976463</v>
      </c>
    </row>
    <row r="69" spans="2:5" s="10" customFormat="1" ht="15.9" customHeight="1" x14ac:dyDescent="0.25">
      <c r="B69" s="40" t="s">
        <v>157</v>
      </c>
      <c r="C69" s="48">
        <v>656</v>
      </c>
      <c r="D69" s="48">
        <v>278</v>
      </c>
      <c r="E69" s="42">
        <v>42.378048780487802</v>
      </c>
    </row>
    <row r="70" spans="2:5" s="4" customFormat="1" ht="15.9" customHeight="1" x14ac:dyDescent="0.2">
      <c r="B70" s="40" t="s">
        <v>158</v>
      </c>
      <c r="C70" s="48">
        <v>233</v>
      </c>
      <c r="D70" s="48">
        <v>232</v>
      </c>
      <c r="E70" s="42">
        <v>99.570815450643778</v>
      </c>
    </row>
    <row r="71" spans="2:5" s="10" customFormat="1" ht="15.9" customHeight="1" x14ac:dyDescent="0.25">
      <c r="B71" s="40" t="s">
        <v>159</v>
      </c>
      <c r="C71" s="48">
        <v>380</v>
      </c>
      <c r="D71" s="48">
        <v>3</v>
      </c>
      <c r="E71" s="42">
        <v>0.78947368421052633</v>
      </c>
    </row>
    <row r="72" spans="2:5" s="10" customFormat="1" ht="15.9" customHeight="1" x14ac:dyDescent="0.25">
      <c r="B72" s="40" t="s">
        <v>160</v>
      </c>
      <c r="C72" s="49">
        <v>43</v>
      </c>
      <c r="D72" s="49">
        <v>43</v>
      </c>
      <c r="E72" s="42">
        <v>100</v>
      </c>
    </row>
    <row r="73" spans="2:5" s="10" customFormat="1" ht="15.9" customHeight="1" x14ac:dyDescent="0.25">
      <c r="B73" s="40" t="s">
        <v>161</v>
      </c>
      <c r="C73" s="48"/>
      <c r="D73" s="48"/>
      <c r="E73" s="42"/>
    </row>
    <row r="74" spans="2:5" s="10" customFormat="1" ht="15.9" customHeight="1" x14ac:dyDescent="0.25">
      <c r="B74" s="40" t="s">
        <v>162</v>
      </c>
      <c r="C74" s="49">
        <v>364</v>
      </c>
      <c r="D74" s="49">
        <v>2</v>
      </c>
      <c r="E74" s="42">
        <v>0.5494505494505495</v>
      </c>
    </row>
    <row r="75" spans="2:5" s="10" customFormat="1" ht="15.9" customHeight="1" x14ac:dyDescent="0.25">
      <c r="B75" s="40" t="s">
        <v>163</v>
      </c>
      <c r="C75" s="48">
        <v>364</v>
      </c>
      <c r="D75" s="48">
        <v>2</v>
      </c>
      <c r="E75" s="42">
        <v>0.5494505494505495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364</v>
      </c>
      <c r="D78" s="46">
        <v>2</v>
      </c>
      <c r="E78" s="50">
        <v>0.5494505494505495</v>
      </c>
    </row>
    <row r="79" spans="2:5" s="11" customFormat="1" ht="15.75" customHeight="1" x14ac:dyDescent="0.25">
      <c r="B79" s="40" t="s">
        <v>166</v>
      </c>
      <c r="C79" s="53">
        <v>427</v>
      </c>
      <c r="D79" s="53">
        <v>412</v>
      </c>
      <c r="E79" s="44">
        <v>96.4871194379391</v>
      </c>
    </row>
    <row r="80" spans="2:5" s="11" customFormat="1" ht="15.75" customHeight="1" x14ac:dyDescent="0.25">
      <c r="B80" s="40" t="s">
        <v>89</v>
      </c>
      <c r="C80" s="53">
        <v>529</v>
      </c>
      <c r="D80" s="53">
        <v>171</v>
      </c>
      <c r="E80" s="44">
        <v>32.325141776937613</v>
      </c>
    </row>
    <row r="81" spans="2:5" s="11" customFormat="1" ht="15.75" customHeight="1" x14ac:dyDescent="0.25">
      <c r="B81" s="40" t="s">
        <v>168</v>
      </c>
      <c r="C81" s="53">
        <v>367</v>
      </c>
      <c r="D81" s="53">
        <v>142</v>
      </c>
      <c r="E81" s="44">
        <v>38.69209809264305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367</v>
      </c>
      <c r="D83" s="53">
        <v>142</v>
      </c>
      <c r="E83" s="44">
        <v>38.69209809264305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162</v>
      </c>
      <c r="D86" s="53">
        <v>29</v>
      </c>
      <c r="E86" s="44">
        <v>17.901234567901234</v>
      </c>
    </row>
    <row r="87" spans="2:5" s="11" customFormat="1" ht="15.75" customHeight="1" x14ac:dyDescent="0.25">
      <c r="B87" s="40" t="s">
        <v>174</v>
      </c>
      <c r="C87" s="53">
        <v>162</v>
      </c>
      <c r="D87" s="53">
        <v>29</v>
      </c>
      <c r="E87" s="44">
        <v>17.901234567901234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74EDEE65-5F17-4D8B-A032-FF00ABA6806C}"/>
    <hyperlink ref="D4" location="Şubat!A1" display="Şubat" xr:uid="{7ACC55E2-32B4-4AB2-BC19-1B6403B74748}"/>
    <hyperlink ref="E4" location="Mart!A1" display="Mart" xr:uid="{3A28CCED-C04A-4E44-8A6B-1A592AE50849}"/>
    <hyperlink ref="C5" location="Nisan!A1" display="Nisan" xr:uid="{93D64F0B-043B-4E6D-A085-CB5098BEB1F9}"/>
    <hyperlink ref="D5" location="Mayıs!A1" display="Mayıs" xr:uid="{5774F848-364A-4386-9D1F-27BC7A5D0C7E}"/>
    <hyperlink ref="E5" location="Haziran!A1" display="Haziran" xr:uid="{EA543596-FE0D-4030-A343-A820EF53BCB5}"/>
    <hyperlink ref="C6" location="Temmuz!A1" display="Temmuz" xr:uid="{A5A31255-F1E9-41FC-A8CC-39687AE4A97B}"/>
    <hyperlink ref="D6" location="Ağustos!A1" display="Ağustos" xr:uid="{1342D31B-696B-40BE-9092-E4E54936EE8F}"/>
    <hyperlink ref="E6" location="Eylül!A1" display="Eylül" xr:uid="{0873CEC3-0B7A-4367-96C3-0CFE8B2E125F}"/>
    <hyperlink ref="C7" location="Ekim!A1" display="Ekim" xr:uid="{BE410C9F-EAD9-4F1E-92F8-D6DE0E8968FE}"/>
    <hyperlink ref="D7" location="Kasım!A1" display="Kasım" xr:uid="{00865ABC-BAE8-4E9A-BF06-3ACA4A08E71A}"/>
    <hyperlink ref="E7" location="Aralık!A1" display="Aralık" xr:uid="{29CE61DB-06AF-4027-8034-4440AD3975D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B91D-B766-442C-96CD-49A86580AC89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3.2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140945</v>
      </c>
      <c r="D10" s="41">
        <v>18568</v>
      </c>
      <c r="E10" s="42">
        <v>13.173933094469472</v>
      </c>
    </row>
    <row r="11" spans="2:5" s="11" customFormat="1" ht="15.75" customHeight="1" x14ac:dyDescent="0.25">
      <c r="B11" s="40" t="s">
        <v>5</v>
      </c>
      <c r="C11" s="43">
        <v>84723</v>
      </c>
      <c r="D11" s="43">
        <v>17112</v>
      </c>
      <c r="E11" s="44">
        <v>20.197585071350165</v>
      </c>
    </row>
    <row r="12" spans="2:5" s="11" customFormat="1" ht="15.9" customHeight="1" x14ac:dyDescent="0.25">
      <c r="B12" s="40" t="s">
        <v>109</v>
      </c>
      <c r="C12" s="43">
        <v>32089</v>
      </c>
      <c r="D12" s="43">
        <v>7041</v>
      </c>
      <c r="E12" s="44">
        <v>21.942098538439964</v>
      </c>
    </row>
    <row r="13" spans="2:5" s="11" customFormat="1" ht="15.9" customHeight="1" x14ac:dyDescent="0.25">
      <c r="B13" s="40" t="s">
        <v>110</v>
      </c>
      <c r="C13" s="43">
        <v>26031</v>
      </c>
      <c r="D13" s="43">
        <v>7025</v>
      </c>
      <c r="E13" s="44">
        <v>26.987053897276326</v>
      </c>
    </row>
    <row r="14" spans="2:5" s="12" customFormat="1" ht="15.9" customHeight="1" x14ac:dyDescent="0.2">
      <c r="B14" s="45" t="s">
        <v>8</v>
      </c>
      <c r="C14" s="46">
        <v>3439</v>
      </c>
      <c r="D14" s="46">
        <v>35</v>
      </c>
      <c r="E14" s="47">
        <v>1.0177377144518756</v>
      </c>
    </row>
    <row r="15" spans="2:5" s="12" customFormat="1" ht="15.9" customHeight="1" x14ac:dyDescent="0.2">
      <c r="B15" s="45" t="s">
        <v>9</v>
      </c>
      <c r="C15" s="46">
        <v>1149</v>
      </c>
      <c r="D15" s="46">
        <v>13</v>
      </c>
      <c r="E15" s="47">
        <v>1.1314186248912097</v>
      </c>
    </row>
    <row r="16" spans="2:5" s="12" customFormat="1" ht="15.9" customHeight="1" x14ac:dyDescent="0.2">
      <c r="B16" s="45" t="s">
        <v>10</v>
      </c>
      <c r="C16" s="46">
        <v>20223</v>
      </c>
      <c r="D16" s="46">
        <v>6953</v>
      </c>
      <c r="E16" s="47">
        <v>34.381644662018495</v>
      </c>
    </row>
    <row r="17" spans="2:5" s="12" customFormat="1" ht="15.9" customHeight="1" x14ac:dyDescent="0.2">
      <c r="B17" s="45" t="s">
        <v>11</v>
      </c>
      <c r="C17" s="46">
        <v>1220</v>
      </c>
      <c r="D17" s="46">
        <v>24</v>
      </c>
      <c r="E17" s="47">
        <v>1.9672131147540985</v>
      </c>
    </row>
    <row r="18" spans="2:5" s="11" customFormat="1" ht="15.9" customHeight="1" x14ac:dyDescent="0.25">
      <c r="B18" s="40" t="s">
        <v>111</v>
      </c>
      <c r="C18" s="43">
        <v>6058</v>
      </c>
      <c r="D18" s="43">
        <v>16</v>
      </c>
      <c r="E18" s="44">
        <v>0.26411356883459891</v>
      </c>
    </row>
    <row r="19" spans="2:5" s="12" customFormat="1" ht="15.9" customHeight="1" x14ac:dyDescent="0.2">
      <c r="B19" s="45" t="s">
        <v>13</v>
      </c>
      <c r="C19" s="46">
        <v>5105</v>
      </c>
      <c r="D19" s="46">
        <v>1</v>
      </c>
      <c r="E19" s="47">
        <v>1.958863858961802E-2</v>
      </c>
    </row>
    <row r="20" spans="2:5" s="12" customFormat="1" ht="15.9" customHeight="1" x14ac:dyDescent="0.2">
      <c r="B20" s="45" t="s">
        <v>14</v>
      </c>
      <c r="C20" s="46">
        <v>1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952</v>
      </c>
      <c r="D21" s="46">
        <v>15</v>
      </c>
      <c r="E21" s="47">
        <v>1.5756302521008403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25399</v>
      </c>
      <c r="D23" s="49">
        <v>5229</v>
      </c>
      <c r="E23" s="42">
        <v>20.587424701759911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29</v>
      </c>
      <c r="D25" s="48">
        <v>5</v>
      </c>
      <c r="E25" s="42">
        <v>17.241379310344829</v>
      </c>
    </row>
    <row r="26" spans="2:5" s="10" customFormat="1" ht="15.9" customHeight="1" x14ac:dyDescent="0.25">
      <c r="B26" s="40" t="s">
        <v>116</v>
      </c>
      <c r="C26" s="48">
        <v>631</v>
      </c>
      <c r="D26" s="48">
        <v>544</v>
      </c>
      <c r="E26" s="42">
        <v>86.212361331220293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24739</v>
      </c>
      <c r="D28" s="48">
        <v>4680</v>
      </c>
      <c r="E28" s="42">
        <v>18.917498686284816</v>
      </c>
    </row>
    <row r="29" spans="2:5" s="10" customFormat="1" ht="15.9" customHeight="1" x14ac:dyDescent="0.25">
      <c r="B29" s="40" t="s">
        <v>119</v>
      </c>
      <c r="C29" s="48">
        <v>21060</v>
      </c>
      <c r="D29" s="48">
        <v>2685</v>
      </c>
      <c r="E29" s="42">
        <v>12.749287749287749</v>
      </c>
    </row>
    <row r="30" spans="2:5" s="10" customFormat="1" ht="15.9" customHeight="1" x14ac:dyDescent="0.25">
      <c r="B30" s="40" t="s">
        <v>120</v>
      </c>
      <c r="C30" s="49">
        <v>20858</v>
      </c>
      <c r="D30" s="49">
        <v>2660</v>
      </c>
      <c r="E30" s="42">
        <v>12.752900565730174</v>
      </c>
    </row>
    <row r="31" spans="2:5" s="10" customFormat="1" ht="15.9" customHeight="1" x14ac:dyDescent="0.25">
      <c r="B31" s="40" t="s">
        <v>121</v>
      </c>
      <c r="C31" s="48">
        <v>24</v>
      </c>
      <c r="D31" s="48">
        <v>24</v>
      </c>
      <c r="E31" s="42">
        <v>100</v>
      </c>
    </row>
    <row r="32" spans="2:5" s="12" customFormat="1" ht="15.9" customHeight="1" x14ac:dyDescent="0.2">
      <c r="B32" s="45" t="s">
        <v>122</v>
      </c>
      <c r="C32" s="55">
        <v>10</v>
      </c>
      <c r="D32" s="55">
        <v>10</v>
      </c>
      <c r="E32" s="47">
        <v>100</v>
      </c>
    </row>
    <row r="33" spans="2:5" s="12" customFormat="1" ht="15.9" customHeight="1" x14ac:dyDescent="0.2">
      <c r="B33" s="45" t="s">
        <v>123</v>
      </c>
      <c r="C33" s="46">
        <v>13</v>
      </c>
      <c r="D33" s="46">
        <v>13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>
        <v>1</v>
      </c>
      <c r="D35" s="46">
        <v>1</v>
      </c>
      <c r="E35" s="47">
        <v>100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178</v>
      </c>
      <c r="D40" s="48">
        <v>1</v>
      </c>
      <c r="E40" s="42">
        <v>0.5617977528089888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>
        <v>0</v>
      </c>
      <c r="D42" s="48">
        <v>0</v>
      </c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3634</v>
      </c>
      <c r="D46" s="48">
        <v>987</v>
      </c>
      <c r="E46" s="42">
        <v>27.160154100165109</v>
      </c>
    </row>
    <row r="47" spans="2:5" s="10" customFormat="1" ht="15.9" customHeight="1" x14ac:dyDescent="0.25">
      <c r="B47" s="40" t="s">
        <v>137</v>
      </c>
      <c r="C47" s="48">
        <v>3409</v>
      </c>
      <c r="D47" s="48">
        <v>986</v>
      </c>
      <c r="E47" s="42">
        <v>28.923437958345556</v>
      </c>
    </row>
    <row r="48" spans="2:5" s="10" customFormat="1" ht="15.9" customHeight="1" x14ac:dyDescent="0.25">
      <c r="B48" s="40" t="s">
        <v>138</v>
      </c>
      <c r="C48" s="48">
        <v>225</v>
      </c>
      <c r="D48" s="48">
        <v>1</v>
      </c>
      <c r="E48" s="42">
        <v>0.44444444444444442</v>
      </c>
    </row>
    <row r="49" spans="2:5" s="10" customFormat="1" ht="15.9" customHeight="1" x14ac:dyDescent="0.25">
      <c r="B49" s="40" t="s">
        <v>139</v>
      </c>
      <c r="C49" s="49">
        <v>2541</v>
      </c>
      <c r="D49" s="49">
        <v>1170</v>
      </c>
      <c r="E49" s="42">
        <v>46.044864226682407</v>
      </c>
    </row>
    <row r="50" spans="2:5" s="10" customFormat="1" ht="15.9" customHeight="1" x14ac:dyDescent="0.25">
      <c r="B50" s="40" t="s">
        <v>140</v>
      </c>
      <c r="C50" s="48">
        <v>2541</v>
      </c>
      <c r="D50" s="48">
        <v>1170</v>
      </c>
      <c r="E50" s="42">
        <v>46.044864226682407</v>
      </c>
    </row>
    <row r="51" spans="2:5" s="10" customFormat="1" ht="15.9" customHeight="1" x14ac:dyDescent="0.25">
      <c r="B51" s="40" t="s">
        <v>40</v>
      </c>
      <c r="C51" s="48">
        <v>55712</v>
      </c>
      <c r="D51" s="48">
        <v>1307</v>
      </c>
      <c r="E51" s="42">
        <v>2.3459936817920735</v>
      </c>
    </row>
    <row r="52" spans="2:5" s="10" customFormat="1" ht="15.9" customHeight="1" x14ac:dyDescent="0.25">
      <c r="B52" s="40" t="s">
        <v>141</v>
      </c>
      <c r="C52" s="48">
        <v>289</v>
      </c>
      <c r="D52" s="48">
        <v>289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289</v>
      </c>
      <c r="D54" s="48">
        <v>289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82</v>
      </c>
      <c r="D58" s="48">
        <v>4</v>
      </c>
      <c r="E58" s="42">
        <v>4.8780487804878048</v>
      </c>
    </row>
    <row r="59" spans="2:5" s="10" customFormat="1" ht="15.9" customHeight="1" x14ac:dyDescent="0.25">
      <c r="B59" s="40" t="s">
        <v>148</v>
      </c>
      <c r="C59" s="48">
        <v>82</v>
      </c>
      <c r="D59" s="48">
        <v>4</v>
      </c>
      <c r="E59" s="42">
        <v>4.8780487804878048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18357</v>
      </c>
      <c r="D62" s="48">
        <v>232</v>
      </c>
      <c r="E62" s="42">
        <v>1.2638230647709321</v>
      </c>
    </row>
    <row r="63" spans="2:5" s="10" customFormat="1" ht="15.9" customHeight="1" x14ac:dyDescent="0.25">
      <c r="B63" s="40" t="s">
        <v>152</v>
      </c>
      <c r="C63" s="48">
        <v>570</v>
      </c>
      <c r="D63" s="48">
        <v>196</v>
      </c>
      <c r="E63" s="42">
        <v>34.385964912280706</v>
      </c>
    </row>
    <row r="64" spans="2:5" s="10" customFormat="1" ht="15.9" customHeight="1" x14ac:dyDescent="0.25">
      <c r="B64" s="40" t="s">
        <v>153</v>
      </c>
      <c r="C64" s="48">
        <v>17787</v>
      </c>
      <c r="D64" s="48">
        <v>36</v>
      </c>
      <c r="E64" s="42">
        <v>0.20239500758981277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35976</v>
      </c>
      <c r="D66" s="49">
        <v>525</v>
      </c>
      <c r="E66" s="42">
        <v>1.4593062041360907</v>
      </c>
    </row>
    <row r="67" spans="2:5" s="10" customFormat="1" ht="15.9" customHeight="1" x14ac:dyDescent="0.25">
      <c r="B67" s="40" t="s">
        <v>156</v>
      </c>
      <c r="C67" s="48">
        <v>35976</v>
      </c>
      <c r="D67" s="48">
        <v>525</v>
      </c>
      <c r="E67" s="42">
        <v>1.4593062041360907</v>
      </c>
    </row>
    <row r="68" spans="2:5" s="10" customFormat="1" ht="15.9" customHeight="1" x14ac:dyDescent="0.25">
      <c r="B68" s="40" t="s">
        <v>157</v>
      </c>
      <c r="C68" s="48">
        <v>445</v>
      </c>
      <c r="D68" s="48">
        <v>63</v>
      </c>
      <c r="E68" s="42">
        <v>14.157303370786517</v>
      </c>
    </row>
    <row r="69" spans="2:5" s="4" customFormat="1" ht="15.9" customHeight="1" x14ac:dyDescent="0.2">
      <c r="B69" s="40" t="s">
        <v>158</v>
      </c>
      <c r="C69" s="48">
        <v>44</v>
      </c>
      <c r="D69" s="48">
        <v>41</v>
      </c>
      <c r="E69" s="42">
        <v>93.181818181818173</v>
      </c>
    </row>
    <row r="70" spans="2:5" s="10" customFormat="1" ht="15.9" customHeight="1" x14ac:dyDescent="0.25">
      <c r="B70" s="40" t="s">
        <v>159</v>
      </c>
      <c r="C70" s="48">
        <v>380</v>
      </c>
      <c r="D70" s="48">
        <v>1</v>
      </c>
      <c r="E70" s="42">
        <v>0.26315789473684209</v>
      </c>
    </row>
    <row r="71" spans="2:5" s="10" customFormat="1" ht="15.9" customHeight="1" x14ac:dyDescent="0.25">
      <c r="B71" s="40" t="s">
        <v>160</v>
      </c>
      <c r="C71" s="49">
        <v>21</v>
      </c>
      <c r="D71" s="49">
        <v>21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363</v>
      </c>
      <c r="D73" s="49">
        <v>0</v>
      </c>
      <c r="E73" s="42">
        <v>0</v>
      </c>
    </row>
    <row r="74" spans="2:5" s="10" customFormat="1" ht="15.9" customHeight="1" x14ac:dyDescent="0.25">
      <c r="B74" s="40" t="s">
        <v>163</v>
      </c>
      <c r="C74" s="48">
        <v>363</v>
      </c>
      <c r="D74" s="48">
        <v>0</v>
      </c>
      <c r="E74" s="42">
        <v>0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363</v>
      </c>
      <c r="D77" s="48">
        <v>0</v>
      </c>
      <c r="E77" s="50">
        <v>0</v>
      </c>
    </row>
    <row r="78" spans="2:5" s="10" customFormat="1" ht="15.9" customHeight="1" x14ac:dyDescent="0.25">
      <c r="B78" s="40" t="s">
        <v>166</v>
      </c>
      <c r="C78" s="48">
        <v>200</v>
      </c>
      <c r="D78" s="48">
        <v>194</v>
      </c>
      <c r="E78" s="42">
        <v>97</v>
      </c>
    </row>
    <row r="79" spans="2:5" s="11" customFormat="1" ht="15.75" customHeight="1" x14ac:dyDescent="0.25">
      <c r="B79" s="40" t="s">
        <v>167</v>
      </c>
      <c r="C79" s="53">
        <v>200</v>
      </c>
      <c r="D79" s="53">
        <v>194</v>
      </c>
      <c r="E79" s="44">
        <v>97</v>
      </c>
    </row>
    <row r="80" spans="2:5" s="11" customFormat="1" ht="15.75" customHeight="1" x14ac:dyDescent="0.25">
      <c r="B80" s="40" t="s">
        <v>89</v>
      </c>
      <c r="C80" s="53">
        <v>510</v>
      </c>
      <c r="D80" s="53">
        <v>149</v>
      </c>
      <c r="E80" s="44">
        <v>29.215686274509807</v>
      </c>
    </row>
    <row r="81" spans="2:5" s="11" customFormat="1" ht="15.75" customHeight="1" x14ac:dyDescent="0.25">
      <c r="B81" s="40" t="s">
        <v>168</v>
      </c>
      <c r="C81" s="53">
        <v>364</v>
      </c>
      <c r="D81" s="53">
        <v>137</v>
      </c>
      <c r="E81" s="44">
        <v>37.637362637362635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364</v>
      </c>
      <c r="D83" s="53">
        <v>137</v>
      </c>
      <c r="E83" s="44">
        <v>37.637362637362635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146</v>
      </c>
      <c r="D86" s="53">
        <v>12</v>
      </c>
      <c r="E86" s="44">
        <v>8.2191780821917799</v>
      </c>
    </row>
    <row r="87" spans="2:5" s="11" customFormat="1" ht="15.75" customHeight="1" x14ac:dyDescent="0.25">
      <c r="B87" s="40" t="s">
        <v>174</v>
      </c>
      <c r="C87" s="53">
        <v>146</v>
      </c>
      <c r="D87" s="53">
        <v>12</v>
      </c>
      <c r="E87" s="44">
        <v>8.2191780821917799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E65C402C-0727-424B-AF2B-5450EDD7A790}"/>
    <hyperlink ref="D4" location="Şubat!A1" display="Şubat" xr:uid="{CEB025CA-82FE-4404-A1F5-4E8966EEA35C}"/>
    <hyperlink ref="E4" location="Mart!A1" display="Mart" xr:uid="{550E23DE-CC7A-4150-A6B8-C8E24E3D9475}"/>
    <hyperlink ref="C5" location="Nisan!A1" display="Nisan" xr:uid="{EBC3F947-853F-4A93-B3BA-5C6B9B63D66C}"/>
    <hyperlink ref="D5" location="Mayıs!A1" display="Mayıs" xr:uid="{32125DAB-9473-4206-A9F3-DE1CCDE10501}"/>
    <hyperlink ref="E5" location="Haziran!A1" display="Haziran" xr:uid="{A966E388-197C-4116-BEBB-827F0F04BCE4}"/>
    <hyperlink ref="C6" location="Temmuz!A1" display="Temmuz" xr:uid="{401366AA-31D6-4238-B46A-D6B112A947C9}"/>
    <hyperlink ref="D6" location="Ağustos!A1" display="Ağustos" xr:uid="{703605CC-6F9C-4040-9C79-2EBBE5337335}"/>
    <hyperlink ref="E6" location="Eylül!A1" display="Eylül" xr:uid="{E748C0BB-5C11-402D-BD03-7CBCA9DCEBA0}"/>
    <hyperlink ref="C7" location="Ekim!A1" display="Ekim" xr:uid="{C274B4C3-B12E-4E51-9D01-46F30780906F}"/>
    <hyperlink ref="D7" location="Kasım!A1" display="Kasım" xr:uid="{087CCA33-5BFD-4EDC-BE25-2797998FC95F}"/>
    <hyperlink ref="E7" location="Aralık!A1" display="Aralık" xr:uid="{F7E94C03-518C-4793-823D-3DEDD717BC3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8FA6-0191-4B50-8EB3-0160C863441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397978</v>
      </c>
      <c r="D10" s="27">
        <v>299072</v>
      </c>
      <c r="E10" s="28">
        <v>75.147872495464568</v>
      </c>
    </row>
    <row r="11" spans="2:7" s="5" customFormat="1" ht="15.75" customHeight="1" x14ac:dyDescent="0.2">
      <c r="B11" s="26" t="s">
        <v>5</v>
      </c>
      <c r="C11" s="27">
        <v>292701</v>
      </c>
      <c r="D11" s="27">
        <v>242281</v>
      </c>
      <c r="E11" s="29">
        <v>82.774230357942074</v>
      </c>
    </row>
    <row r="12" spans="2:7" s="5" customFormat="1" ht="15.75" customHeight="1" x14ac:dyDescent="0.2">
      <c r="B12" s="26" t="s">
        <v>6</v>
      </c>
      <c r="C12" s="27">
        <v>150957</v>
      </c>
      <c r="D12" s="27">
        <v>129449</v>
      </c>
      <c r="E12" s="29">
        <v>85.752234079903545</v>
      </c>
      <c r="G12" s="6"/>
    </row>
    <row r="13" spans="2:7" s="5" customFormat="1" ht="15.75" customHeight="1" x14ac:dyDescent="0.2">
      <c r="B13" s="26" t="s">
        <v>7</v>
      </c>
      <c r="C13" s="27">
        <v>126251</v>
      </c>
      <c r="D13" s="27">
        <v>110608</v>
      </c>
      <c r="E13" s="29">
        <v>87.609603092252726</v>
      </c>
    </row>
    <row r="14" spans="2:7" ht="15.75" customHeight="1" x14ac:dyDescent="0.2">
      <c r="B14" s="30" t="s">
        <v>8</v>
      </c>
      <c r="C14" s="31">
        <v>8968</v>
      </c>
      <c r="D14" s="31">
        <v>5126</v>
      </c>
      <c r="E14" s="32">
        <v>57.158786797502223</v>
      </c>
    </row>
    <row r="15" spans="2:7" ht="15.75" customHeight="1" x14ac:dyDescent="0.2">
      <c r="B15" s="30" t="s">
        <v>9</v>
      </c>
      <c r="C15" s="31">
        <v>2069</v>
      </c>
      <c r="D15" s="31">
        <v>1346</v>
      </c>
      <c r="E15" s="32">
        <v>65.055582406959886</v>
      </c>
    </row>
    <row r="16" spans="2:7" ht="15.75" customHeight="1" x14ac:dyDescent="0.2">
      <c r="B16" s="30" t="s">
        <v>10</v>
      </c>
      <c r="C16" s="31">
        <v>107076</v>
      </c>
      <c r="D16" s="31">
        <v>97537</v>
      </c>
      <c r="E16" s="32">
        <v>91.091374350928305</v>
      </c>
    </row>
    <row r="17" spans="2:5" ht="15.75" customHeight="1" x14ac:dyDescent="0.2">
      <c r="B17" s="30" t="s">
        <v>11</v>
      </c>
      <c r="C17" s="31">
        <v>8138</v>
      </c>
      <c r="D17" s="31">
        <v>6599</v>
      </c>
      <c r="E17" s="32">
        <v>81.088719587122142</v>
      </c>
    </row>
    <row r="18" spans="2:5" s="5" customFormat="1" ht="15.75" customHeight="1" x14ac:dyDescent="0.2">
      <c r="B18" s="26" t="s">
        <v>12</v>
      </c>
      <c r="C18" s="27">
        <v>24706</v>
      </c>
      <c r="D18" s="27">
        <v>18841</v>
      </c>
      <c r="E18" s="29">
        <v>76.260827329393663</v>
      </c>
    </row>
    <row r="19" spans="2:5" ht="15.75" customHeight="1" x14ac:dyDescent="0.2">
      <c r="B19" s="30" t="s">
        <v>13</v>
      </c>
      <c r="C19" s="31">
        <v>6421</v>
      </c>
      <c r="D19" s="31">
        <v>1501</v>
      </c>
      <c r="E19" s="32">
        <v>23.376421118205887</v>
      </c>
    </row>
    <row r="20" spans="2:5" ht="15.75" customHeight="1" x14ac:dyDescent="0.2">
      <c r="B20" s="30" t="s">
        <v>14</v>
      </c>
      <c r="C20" s="31">
        <v>5</v>
      </c>
      <c r="D20" s="31">
        <v>4</v>
      </c>
      <c r="E20" s="32">
        <v>80</v>
      </c>
    </row>
    <row r="21" spans="2:5" ht="15.75" customHeight="1" x14ac:dyDescent="0.2">
      <c r="B21" s="30" t="s">
        <v>15</v>
      </c>
      <c r="C21" s="31">
        <v>18280</v>
      </c>
      <c r="D21" s="31">
        <v>17336</v>
      </c>
      <c r="E21" s="32">
        <v>94.835886214442013</v>
      </c>
    </row>
    <row r="22" spans="2:5" s="4" customFormat="1" ht="15.75" customHeight="1" x14ac:dyDescent="0.2">
      <c r="B22" s="26" t="s">
        <v>16</v>
      </c>
      <c r="C22" s="27">
        <v>26517</v>
      </c>
      <c r="D22" s="27">
        <v>17910</v>
      </c>
      <c r="E22" s="28">
        <v>67.541577101482062</v>
      </c>
    </row>
    <row r="23" spans="2:5" s="8" customFormat="1" ht="15.75" customHeight="1" x14ac:dyDescent="0.2">
      <c r="B23" s="30" t="s">
        <v>17</v>
      </c>
      <c r="C23" s="31">
        <v>60</v>
      </c>
      <c r="D23" s="31">
        <v>34</v>
      </c>
      <c r="E23" s="33">
        <v>56.666666666666664</v>
      </c>
    </row>
    <row r="24" spans="2:5" s="8" customFormat="1" ht="15.75" customHeight="1" x14ac:dyDescent="0.2">
      <c r="B24" s="30" t="s">
        <v>18</v>
      </c>
      <c r="C24" s="31">
        <v>26457</v>
      </c>
      <c r="D24" s="31">
        <v>17876</v>
      </c>
      <c r="E24" s="33">
        <v>67.566239558528935</v>
      </c>
    </row>
    <row r="25" spans="2:5" s="4" customFormat="1" ht="15.75" customHeight="1" x14ac:dyDescent="0.2">
      <c r="B25" s="26" t="s">
        <v>19</v>
      </c>
      <c r="C25" s="27">
        <v>77498</v>
      </c>
      <c r="D25" s="27">
        <v>61743</v>
      </c>
      <c r="E25" s="28">
        <v>79.670443108209241</v>
      </c>
    </row>
    <row r="26" spans="2:5" s="4" customFormat="1" ht="15.75" customHeight="1" x14ac:dyDescent="0.2">
      <c r="B26" s="26" t="s">
        <v>20</v>
      </c>
      <c r="C26" s="27">
        <v>68497</v>
      </c>
      <c r="D26" s="27">
        <v>53159</v>
      </c>
      <c r="E26" s="28">
        <v>77.607778442851512</v>
      </c>
    </row>
    <row r="27" spans="2:5" s="8" customFormat="1" ht="15.75" customHeight="1" x14ac:dyDescent="0.2">
      <c r="B27" s="30" t="s">
        <v>21</v>
      </c>
      <c r="C27" s="31">
        <v>55753</v>
      </c>
      <c r="D27" s="31">
        <v>41736</v>
      </c>
      <c r="E27" s="33">
        <v>74.858751995408326</v>
      </c>
    </row>
    <row r="28" spans="2:5" s="8" customFormat="1" ht="15.75" customHeight="1" x14ac:dyDescent="0.2">
      <c r="B28" s="30" t="s">
        <v>22</v>
      </c>
      <c r="C28" s="31">
        <v>12744</v>
      </c>
      <c r="D28" s="31">
        <v>11423</v>
      </c>
      <c r="E28" s="33">
        <v>89.634337727558062</v>
      </c>
    </row>
    <row r="29" spans="2:5" s="4" customFormat="1" ht="15.75" customHeight="1" x14ac:dyDescent="0.2">
      <c r="B29" s="26" t="s">
        <v>23</v>
      </c>
      <c r="C29" s="27">
        <v>3145</v>
      </c>
      <c r="D29" s="27">
        <v>2914</v>
      </c>
      <c r="E29" s="28">
        <v>92.655007949125604</v>
      </c>
    </row>
    <row r="30" spans="2:5" s="8" customFormat="1" ht="15.75" customHeight="1" x14ac:dyDescent="0.2">
      <c r="B30" s="30" t="s">
        <v>24</v>
      </c>
      <c r="C30" s="31">
        <v>920</v>
      </c>
      <c r="D30" s="31">
        <v>690</v>
      </c>
      <c r="E30" s="33">
        <v>75</v>
      </c>
    </row>
    <row r="31" spans="2:5" s="8" customFormat="1" ht="15.75" customHeight="1" x14ac:dyDescent="0.2">
      <c r="B31" s="30" t="s">
        <v>203</v>
      </c>
      <c r="C31" s="31">
        <v>2211</v>
      </c>
      <c r="D31" s="31">
        <v>2210</v>
      </c>
      <c r="E31" s="33">
        <v>99.954771596562637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4</v>
      </c>
      <c r="D33" s="31">
        <v>4</v>
      </c>
      <c r="E33" s="32">
        <v>100</v>
      </c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10</v>
      </c>
      <c r="D35" s="31">
        <v>10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5856</v>
      </c>
      <c r="D36" s="27">
        <v>5670</v>
      </c>
      <c r="E36" s="29">
        <v>96.823770491803273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19774</v>
      </c>
      <c r="D43" s="27">
        <v>17083</v>
      </c>
      <c r="E43" s="28">
        <v>86.391220794983312</v>
      </c>
    </row>
    <row r="44" spans="2:5" s="4" customFormat="1" ht="15.75" customHeight="1" x14ac:dyDescent="0.2">
      <c r="B44" s="26" t="s">
        <v>38</v>
      </c>
      <c r="C44" s="27">
        <v>17468</v>
      </c>
      <c r="D44" s="27">
        <v>16013</v>
      </c>
      <c r="E44" s="28">
        <v>91.670483169223729</v>
      </c>
    </row>
    <row r="45" spans="2:5" s="4" customFormat="1" ht="15.75" customHeight="1" x14ac:dyDescent="0.2">
      <c r="B45" s="26" t="s">
        <v>39</v>
      </c>
      <c r="C45" s="27">
        <v>487</v>
      </c>
      <c r="D45" s="27">
        <v>83</v>
      </c>
      <c r="E45" s="28">
        <v>17.043121149897331</v>
      </c>
    </row>
    <row r="46" spans="2:5" s="4" customFormat="1" ht="15.75" customHeight="1" x14ac:dyDescent="0.2">
      <c r="B46" s="26" t="s">
        <v>40</v>
      </c>
      <c r="C46" s="27">
        <v>103046</v>
      </c>
      <c r="D46" s="27">
        <v>55353</v>
      </c>
      <c r="E46" s="28">
        <v>53.716786677794381</v>
      </c>
    </row>
    <row r="47" spans="2:5" s="4" customFormat="1" ht="15.75" customHeight="1" x14ac:dyDescent="0.2">
      <c r="B47" s="26" t="s">
        <v>41</v>
      </c>
      <c r="C47" s="27">
        <v>8443</v>
      </c>
      <c r="D47" s="27">
        <v>8157</v>
      </c>
      <c r="E47" s="28">
        <v>96.612578467369417</v>
      </c>
    </row>
    <row r="48" spans="2:5" s="8" customFormat="1" ht="15.75" customHeight="1" x14ac:dyDescent="0.2">
      <c r="B48" s="30" t="s">
        <v>42</v>
      </c>
      <c r="C48" s="31">
        <v>8443</v>
      </c>
      <c r="D48" s="31">
        <v>8157</v>
      </c>
      <c r="E48" s="33">
        <v>96.612578467369417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1338</v>
      </c>
      <c r="D51" s="27">
        <v>1271</v>
      </c>
      <c r="E51" s="28">
        <v>94.992526158445443</v>
      </c>
    </row>
    <row r="52" spans="2:5" s="4" customFormat="1" ht="15.75" customHeight="1" x14ac:dyDescent="0.2">
      <c r="B52" s="26" t="s">
        <v>46</v>
      </c>
      <c r="C52" s="27">
        <v>1338</v>
      </c>
      <c r="D52" s="27">
        <v>1271</v>
      </c>
      <c r="E52" s="28">
        <v>94.992526158445443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29891</v>
      </c>
      <c r="D60" s="27">
        <v>13562</v>
      </c>
      <c r="E60" s="28">
        <v>45.371516509986279</v>
      </c>
    </row>
    <row r="61" spans="2:5" s="4" customFormat="1" ht="15.75" customHeight="1" x14ac:dyDescent="0.2">
      <c r="B61" s="26" t="s">
        <v>56</v>
      </c>
      <c r="C61" s="27">
        <v>9932</v>
      </c>
      <c r="D61" s="27">
        <v>9515</v>
      </c>
      <c r="E61" s="28">
        <v>95.801449859041483</v>
      </c>
    </row>
    <row r="62" spans="2:5" s="8" customFormat="1" ht="15.75" customHeight="1" x14ac:dyDescent="0.2">
      <c r="B62" s="30" t="s">
        <v>57</v>
      </c>
      <c r="C62" s="31">
        <v>1447</v>
      </c>
      <c r="D62" s="31">
        <v>1447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720</v>
      </c>
      <c r="D63" s="31">
        <v>308</v>
      </c>
      <c r="E63" s="33">
        <v>42.777777777777779</v>
      </c>
    </row>
    <row r="64" spans="2:5" s="8" customFormat="1" ht="15.75" customHeight="1" x14ac:dyDescent="0.2">
      <c r="B64" s="30" t="s">
        <v>59</v>
      </c>
      <c r="C64" s="31">
        <v>7765</v>
      </c>
      <c r="D64" s="31">
        <v>7760</v>
      </c>
      <c r="E64" s="33">
        <v>99.93560849967804</v>
      </c>
    </row>
    <row r="65" spans="2:5" s="4" customFormat="1" ht="15.75" customHeight="1" x14ac:dyDescent="0.2">
      <c r="B65" s="26" t="s">
        <v>60</v>
      </c>
      <c r="C65" s="27">
        <v>19959</v>
      </c>
      <c r="D65" s="27">
        <v>4047</v>
      </c>
      <c r="E65" s="28">
        <v>20.276566962272661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19838</v>
      </c>
      <c r="D67" s="31">
        <v>3939</v>
      </c>
      <c r="E67" s="33">
        <v>19.855832241153344</v>
      </c>
    </row>
    <row r="68" spans="2:5" s="8" customFormat="1" ht="15.75" customHeight="1" x14ac:dyDescent="0.2">
      <c r="B68" s="30" t="s">
        <v>63</v>
      </c>
      <c r="C68" s="31">
        <v>121</v>
      </c>
      <c r="D68" s="31">
        <v>108</v>
      </c>
      <c r="E68" s="33">
        <v>89.256198347107443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56399</v>
      </c>
      <c r="D70" s="27">
        <v>25901</v>
      </c>
      <c r="E70" s="28">
        <v>45.924573130729271</v>
      </c>
    </row>
    <row r="71" spans="2:5" s="8" customFormat="1" ht="15.75" customHeight="1" x14ac:dyDescent="0.2">
      <c r="B71" s="34" t="s">
        <v>66</v>
      </c>
      <c r="C71" s="35">
        <v>616</v>
      </c>
      <c r="D71" s="35">
        <v>480</v>
      </c>
      <c r="E71" s="33">
        <v>77.922077922077932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4019</v>
      </c>
      <c r="D73" s="35">
        <v>1021</v>
      </c>
      <c r="E73" s="33">
        <v>25.404329435182881</v>
      </c>
    </row>
    <row r="74" spans="2:5" s="8" customFormat="1" ht="15.75" customHeight="1" x14ac:dyDescent="0.2">
      <c r="B74" s="34" t="s">
        <v>69</v>
      </c>
      <c r="C74" s="35">
        <v>34367</v>
      </c>
      <c r="D74" s="35">
        <v>12700</v>
      </c>
      <c r="E74" s="33">
        <v>36.954054761835479</v>
      </c>
    </row>
    <row r="75" spans="2:5" s="8" customFormat="1" ht="15.75" customHeight="1" x14ac:dyDescent="0.2">
      <c r="B75" s="34" t="s">
        <v>70</v>
      </c>
      <c r="C75" s="35">
        <v>9933</v>
      </c>
      <c r="D75" s="35">
        <v>9412</v>
      </c>
      <c r="E75" s="33">
        <v>94.754857545555211</v>
      </c>
    </row>
    <row r="76" spans="2:5" s="8" customFormat="1" ht="15.75" customHeight="1" x14ac:dyDescent="0.2">
      <c r="B76" s="34" t="s">
        <v>71</v>
      </c>
      <c r="C76" s="35">
        <v>7464</v>
      </c>
      <c r="D76" s="35">
        <v>2288</v>
      </c>
      <c r="E76" s="33">
        <v>30.653804930332264</v>
      </c>
    </row>
    <row r="77" spans="2:5" s="5" customFormat="1" ht="15.75" customHeight="1" x14ac:dyDescent="0.2">
      <c r="B77" s="26" t="s">
        <v>72</v>
      </c>
      <c r="C77" s="27">
        <v>355</v>
      </c>
      <c r="D77" s="27">
        <v>232</v>
      </c>
      <c r="E77" s="28">
        <v>65.352112676056336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355</v>
      </c>
      <c r="D80" s="31">
        <v>232</v>
      </c>
      <c r="E80" s="33">
        <v>65.352112676056336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6620</v>
      </c>
      <c r="D86" s="27">
        <v>6230</v>
      </c>
      <c r="E86" s="28">
        <v>94.108761329305139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281</v>
      </c>
      <c r="D89" s="31">
        <v>281</v>
      </c>
      <c r="E89" s="33">
        <v>100</v>
      </c>
    </row>
    <row r="90" spans="2:5" ht="15.75" customHeight="1" x14ac:dyDescent="0.2">
      <c r="B90" s="30" t="s">
        <v>85</v>
      </c>
      <c r="C90" s="31">
        <v>3177</v>
      </c>
      <c r="D90" s="31">
        <v>3177</v>
      </c>
      <c r="E90" s="33">
        <v>100</v>
      </c>
    </row>
    <row r="91" spans="2:5" ht="15.75" customHeight="1" x14ac:dyDescent="0.2">
      <c r="B91" s="30" t="s">
        <v>86</v>
      </c>
      <c r="C91" s="31">
        <v>436</v>
      </c>
      <c r="D91" s="31">
        <v>436</v>
      </c>
      <c r="E91" s="33">
        <v>100</v>
      </c>
    </row>
    <row r="92" spans="2:5" ht="15.75" customHeight="1" x14ac:dyDescent="0.2">
      <c r="B92" s="30" t="s">
        <v>87</v>
      </c>
      <c r="C92" s="31">
        <v>3</v>
      </c>
      <c r="D92" s="31">
        <v>2</v>
      </c>
      <c r="E92" s="33">
        <v>66.666666666666657</v>
      </c>
    </row>
    <row r="93" spans="2:5" ht="15.75" customHeight="1" x14ac:dyDescent="0.2">
      <c r="B93" s="30" t="s">
        <v>88</v>
      </c>
      <c r="C93" s="31">
        <v>2723</v>
      </c>
      <c r="D93" s="31">
        <v>2334</v>
      </c>
      <c r="E93" s="33">
        <v>85.714285714285708</v>
      </c>
    </row>
    <row r="94" spans="2:5" s="5" customFormat="1" ht="15.75" customHeight="1" x14ac:dyDescent="0.2">
      <c r="B94" s="26" t="s">
        <v>89</v>
      </c>
      <c r="C94" s="27">
        <v>2231</v>
      </c>
      <c r="D94" s="27">
        <v>1438</v>
      </c>
      <c r="E94" s="37">
        <v>64.45540116539668</v>
      </c>
    </row>
    <row r="95" spans="2:5" s="5" customFormat="1" ht="15.75" customHeight="1" x14ac:dyDescent="0.2">
      <c r="B95" s="26" t="s">
        <v>90</v>
      </c>
      <c r="C95" s="27">
        <v>1536</v>
      </c>
      <c r="D95" s="27">
        <v>1061</v>
      </c>
      <c r="E95" s="37">
        <v>69.075520833333343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1486</v>
      </c>
      <c r="D99" s="31">
        <v>1018</v>
      </c>
      <c r="E99" s="38">
        <v>68.506056527590857</v>
      </c>
    </row>
    <row r="100" spans="2:5" ht="15.75" customHeight="1" x14ac:dyDescent="0.2">
      <c r="B100" s="30" t="s">
        <v>95</v>
      </c>
      <c r="C100" s="31">
        <v>50</v>
      </c>
      <c r="D100" s="31">
        <v>43</v>
      </c>
      <c r="E100" s="38">
        <v>86</v>
      </c>
    </row>
    <row r="101" spans="2:5" s="5" customFormat="1" ht="15.75" customHeight="1" x14ac:dyDescent="0.2">
      <c r="B101" s="26" t="s">
        <v>96</v>
      </c>
      <c r="C101" s="27">
        <v>695</v>
      </c>
      <c r="D101" s="27">
        <v>377</v>
      </c>
      <c r="E101" s="37">
        <v>54.244604316546763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77606C85-B67A-4998-A9C7-4FC5BDB13A9D}"/>
    <hyperlink ref="D4" location="Şubat!A1" display="Şubat" xr:uid="{31891D37-6C42-42FF-91AB-259153D9E176}"/>
    <hyperlink ref="E4" location="Mart!A1" display="Mart" xr:uid="{54008016-73C7-467E-B3F8-710D9DA0B214}"/>
    <hyperlink ref="C5" location="Nisan!A1" display="Nisan" xr:uid="{836432A3-0D20-4ADB-85E4-D5821AC27864}"/>
    <hyperlink ref="D5" location="Mayıs!A1" display="Mayıs" xr:uid="{5396B2D5-F7BE-496D-8925-33ABC460F884}"/>
    <hyperlink ref="E5" location="Haziran!A1" display="Haziran" xr:uid="{49BB7F1C-506A-447C-B116-C5BA2E21F7A8}"/>
    <hyperlink ref="C6" location="Temmuz!A1" display="Temmuz" xr:uid="{9398A2D9-BBFC-4E89-99D7-83B75AF5E83E}"/>
    <hyperlink ref="D6" location="Ağustos!A1" display="Ağustos" xr:uid="{8A8BC544-3B3E-4E00-9DA1-1CC2A41DB199}"/>
    <hyperlink ref="E6" location="Eylül!A1" display="Eylül" xr:uid="{2402F709-D7B8-4D1B-9C05-B073A04AE5DF}"/>
    <hyperlink ref="C7" location="Ekim!A1" display="Ekim" xr:uid="{B97C7377-21AE-4868-B8B7-342FA5D36CB6}"/>
    <hyperlink ref="D7" location="Kasım!A1" display="Kasım" xr:uid="{DCECBB25-005B-46A0-9E53-AF55D2D31D0A}"/>
    <hyperlink ref="E7" location="Aralık!A1" display="Aralık" xr:uid="{E53DAC86-B3F8-4C4E-A43D-4CB2A5A419B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9207-1634-4EB5-A021-EBB80EA110E7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366647</v>
      </c>
      <c r="D10" s="27">
        <v>267905</v>
      </c>
      <c r="E10" s="28">
        <v>73.068919151118109</v>
      </c>
    </row>
    <row r="11" spans="2:7" s="5" customFormat="1" ht="15.75" customHeight="1" x14ac:dyDescent="0.2">
      <c r="B11" s="26" t="s">
        <v>5</v>
      </c>
      <c r="C11" s="27">
        <v>266214</v>
      </c>
      <c r="D11" s="27">
        <v>213757</v>
      </c>
      <c r="E11" s="29">
        <v>80.295176061364174</v>
      </c>
    </row>
    <row r="12" spans="2:7" s="5" customFormat="1" ht="15.75" customHeight="1" x14ac:dyDescent="0.2">
      <c r="B12" s="26" t="s">
        <v>6</v>
      </c>
      <c r="C12" s="27">
        <v>131054</v>
      </c>
      <c r="D12" s="27">
        <v>109194</v>
      </c>
      <c r="E12" s="29">
        <v>83.319852885070276</v>
      </c>
      <c r="G12" s="6"/>
    </row>
    <row r="13" spans="2:7" s="5" customFormat="1" ht="15.75" customHeight="1" x14ac:dyDescent="0.2">
      <c r="B13" s="26" t="s">
        <v>7</v>
      </c>
      <c r="C13" s="27">
        <v>112309</v>
      </c>
      <c r="D13" s="27">
        <v>94938</v>
      </c>
      <c r="E13" s="29">
        <v>84.532851329813283</v>
      </c>
    </row>
    <row r="14" spans="2:7" ht="15.75" customHeight="1" x14ac:dyDescent="0.2">
      <c r="B14" s="30" t="s">
        <v>8</v>
      </c>
      <c r="C14" s="31">
        <v>8905</v>
      </c>
      <c r="D14" s="31">
        <v>4971</v>
      </c>
      <c r="E14" s="32">
        <v>55.822571588994954</v>
      </c>
    </row>
    <row r="15" spans="2:7" ht="15.75" customHeight="1" x14ac:dyDescent="0.2">
      <c r="B15" s="30" t="s">
        <v>9</v>
      </c>
      <c r="C15" s="31">
        <v>2065</v>
      </c>
      <c r="D15" s="31">
        <v>1307</v>
      </c>
      <c r="E15" s="32">
        <v>63.292978208232441</v>
      </c>
    </row>
    <row r="16" spans="2:7" ht="15.75" customHeight="1" x14ac:dyDescent="0.2">
      <c r="B16" s="30" t="s">
        <v>10</v>
      </c>
      <c r="C16" s="31">
        <v>95133</v>
      </c>
      <c r="D16" s="31">
        <v>83569</v>
      </c>
      <c r="E16" s="32">
        <v>87.844386280260267</v>
      </c>
    </row>
    <row r="17" spans="2:5" ht="15.75" customHeight="1" x14ac:dyDescent="0.2">
      <c r="B17" s="30" t="s">
        <v>11</v>
      </c>
      <c r="C17" s="31">
        <v>6206</v>
      </c>
      <c r="D17" s="31">
        <v>5091</v>
      </c>
      <c r="E17" s="32">
        <v>82.033515952304228</v>
      </c>
    </row>
    <row r="18" spans="2:5" s="5" customFormat="1" ht="15.75" customHeight="1" x14ac:dyDescent="0.2">
      <c r="B18" s="26" t="s">
        <v>12</v>
      </c>
      <c r="C18" s="27">
        <v>18745</v>
      </c>
      <c r="D18" s="27">
        <v>14256</v>
      </c>
      <c r="E18" s="29">
        <v>76.052280608162178</v>
      </c>
    </row>
    <row r="19" spans="2:5" ht="15.75" customHeight="1" x14ac:dyDescent="0.2">
      <c r="B19" s="30" t="s">
        <v>13</v>
      </c>
      <c r="C19" s="31">
        <v>5158</v>
      </c>
      <c r="D19" s="31">
        <v>1450</v>
      </c>
      <c r="E19" s="32">
        <v>28.11167119038387</v>
      </c>
    </row>
    <row r="20" spans="2:5" ht="15.75" customHeight="1" x14ac:dyDescent="0.2">
      <c r="B20" s="30" t="s">
        <v>14</v>
      </c>
      <c r="C20" s="31">
        <v>5</v>
      </c>
      <c r="D20" s="31">
        <v>4</v>
      </c>
      <c r="E20" s="32">
        <v>80</v>
      </c>
    </row>
    <row r="21" spans="2:5" ht="15.75" customHeight="1" x14ac:dyDescent="0.2">
      <c r="B21" s="30" t="s">
        <v>15</v>
      </c>
      <c r="C21" s="31">
        <v>13582</v>
      </c>
      <c r="D21" s="31">
        <v>12802</v>
      </c>
      <c r="E21" s="32">
        <v>94.257104991901045</v>
      </c>
    </row>
    <row r="22" spans="2:5" s="4" customFormat="1" ht="15.75" customHeight="1" x14ac:dyDescent="0.2">
      <c r="B22" s="26" t="s">
        <v>16</v>
      </c>
      <c r="C22" s="27">
        <v>28389</v>
      </c>
      <c r="D22" s="27">
        <v>17464</v>
      </c>
      <c r="E22" s="28">
        <v>61.51678467011871</v>
      </c>
    </row>
    <row r="23" spans="2:5" s="8" customFormat="1" ht="15.75" customHeight="1" x14ac:dyDescent="0.2">
      <c r="B23" s="30" t="s">
        <v>17</v>
      </c>
      <c r="C23" s="31">
        <v>59</v>
      </c>
      <c r="D23" s="31">
        <v>31</v>
      </c>
      <c r="E23" s="33">
        <v>52.542372881355938</v>
      </c>
    </row>
    <row r="24" spans="2:5" s="8" customFormat="1" ht="15.75" customHeight="1" x14ac:dyDescent="0.2">
      <c r="B24" s="30" t="s">
        <v>18</v>
      </c>
      <c r="C24" s="31">
        <v>28330</v>
      </c>
      <c r="D24" s="31">
        <v>17433</v>
      </c>
      <c r="E24" s="33">
        <v>61.535474761736673</v>
      </c>
    </row>
    <row r="25" spans="2:5" s="4" customFormat="1" ht="15.75" customHeight="1" x14ac:dyDescent="0.2">
      <c r="B25" s="26" t="s">
        <v>19</v>
      </c>
      <c r="C25" s="27">
        <v>72379</v>
      </c>
      <c r="D25" s="27">
        <v>57218</v>
      </c>
      <c r="E25" s="28">
        <v>79.053316569723265</v>
      </c>
    </row>
    <row r="26" spans="2:5" s="4" customFormat="1" ht="15.75" customHeight="1" x14ac:dyDescent="0.2">
      <c r="B26" s="26" t="s">
        <v>20</v>
      </c>
      <c r="C26" s="27">
        <v>64180</v>
      </c>
      <c r="D26" s="27">
        <v>49480</v>
      </c>
      <c r="E26" s="28">
        <v>77.0956684325335</v>
      </c>
    </row>
    <row r="27" spans="2:5" s="8" customFormat="1" ht="15.75" customHeight="1" x14ac:dyDescent="0.2">
      <c r="B27" s="30" t="s">
        <v>21</v>
      </c>
      <c r="C27" s="31">
        <v>52887</v>
      </c>
      <c r="D27" s="31">
        <v>39430</v>
      </c>
      <c r="E27" s="33">
        <v>74.55518369353527</v>
      </c>
    </row>
    <row r="28" spans="2:5" s="8" customFormat="1" ht="15.75" customHeight="1" x14ac:dyDescent="0.2">
      <c r="B28" s="30" t="s">
        <v>22</v>
      </c>
      <c r="C28" s="31">
        <v>11293</v>
      </c>
      <c r="D28" s="31">
        <v>10050</v>
      </c>
      <c r="E28" s="33">
        <v>88.993181616930841</v>
      </c>
    </row>
    <row r="29" spans="2:5" s="4" customFormat="1" ht="15.75" customHeight="1" x14ac:dyDescent="0.2">
      <c r="B29" s="26" t="s">
        <v>23</v>
      </c>
      <c r="C29" s="27">
        <v>2863</v>
      </c>
      <c r="D29" s="27">
        <v>2645</v>
      </c>
      <c r="E29" s="28">
        <v>92.385609500523927</v>
      </c>
    </row>
    <row r="30" spans="2:5" s="8" customFormat="1" ht="15.75" customHeight="1" x14ac:dyDescent="0.2">
      <c r="B30" s="30" t="s">
        <v>24</v>
      </c>
      <c r="C30" s="31">
        <v>828</v>
      </c>
      <c r="D30" s="31">
        <v>613</v>
      </c>
      <c r="E30" s="33">
        <v>74.033816425120762</v>
      </c>
    </row>
    <row r="31" spans="2:5" s="8" customFormat="1" ht="15.75" customHeight="1" x14ac:dyDescent="0.2">
      <c r="B31" s="30" t="s">
        <v>203</v>
      </c>
      <c r="C31" s="31">
        <v>2021</v>
      </c>
      <c r="D31" s="31">
        <v>2018</v>
      </c>
      <c r="E31" s="33">
        <v>99.851558634339426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4</v>
      </c>
      <c r="D33" s="31">
        <v>4</v>
      </c>
      <c r="E33" s="32">
        <v>100</v>
      </c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10</v>
      </c>
      <c r="D35" s="31">
        <v>10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5336</v>
      </c>
      <c r="D36" s="27">
        <v>5093</v>
      </c>
      <c r="E36" s="29">
        <v>95.446026986506752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17981</v>
      </c>
      <c r="D43" s="27">
        <v>15288</v>
      </c>
      <c r="E43" s="28">
        <v>85.023079917690893</v>
      </c>
    </row>
    <row r="44" spans="2:5" s="4" customFormat="1" ht="15.75" customHeight="1" x14ac:dyDescent="0.2">
      <c r="B44" s="26" t="s">
        <v>38</v>
      </c>
      <c r="C44" s="27">
        <v>15966</v>
      </c>
      <c r="D44" s="27">
        <v>14512</v>
      </c>
      <c r="E44" s="28">
        <v>90.893147939371161</v>
      </c>
    </row>
    <row r="45" spans="2:5" s="4" customFormat="1" ht="15.75" customHeight="1" x14ac:dyDescent="0.2">
      <c r="B45" s="26" t="s">
        <v>39</v>
      </c>
      <c r="C45" s="27">
        <v>445</v>
      </c>
      <c r="D45" s="27">
        <v>81</v>
      </c>
      <c r="E45" s="28">
        <v>18.202247191011235</v>
      </c>
    </row>
    <row r="46" spans="2:5" s="4" customFormat="1" ht="15.75" customHeight="1" x14ac:dyDescent="0.2">
      <c r="B46" s="26" t="s">
        <v>40</v>
      </c>
      <c r="C46" s="27">
        <v>98414</v>
      </c>
      <c r="D46" s="27">
        <v>52776</v>
      </c>
      <c r="E46" s="28">
        <v>53.626516552523015</v>
      </c>
    </row>
    <row r="47" spans="2:5" s="4" customFormat="1" ht="15.75" customHeight="1" x14ac:dyDescent="0.2">
      <c r="B47" s="26" t="s">
        <v>41</v>
      </c>
      <c r="C47" s="27">
        <v>8171</v>
      </c>
      <c r="D47" s="27">
        <v>8076</v>
      </c>
      <c r="E47" s="28">
        <v>98.837351609350151</v>
      </c>
    </row>
    <row r="48" spans="2:5" s="8" customFormat="1" ht="15.75" customHeight="1" x14ac:dyDescent="0.2">
      <c r="B48" s="30" t="s">
        <v>42</v>
      </c>
      <c r="C48" s="31">
        <v>8171</v>
      </c>
      <c r="D48" s="31">
        <v>8076</v>
      </c>
      <c r="E48" s="33">
        <v>98.837351609350151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1338</v>
      </c>
      <c r="D51" s="27">
        <v>1270</v>
      </c>
      <c r="E51" s="28">
        <v>94.917787742899847</v>
      </c>
    </row>
    <row r="52" spans="2:5" s="4" customFormat="1" ht="15.75" customHeight="1" x14ac:dyDescent="0.2">
      <c r="B52" s="26" t="s">
        <v>46</v>
      </c>
      <c r="C52" s="27">
        <v>1338</v>
      </c>
      <c r="D52" s="27">
        <v>1270</v>
      </c>
      <c r="E52" s="28">
        <v>94.917787742899847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28650</v>
      </c>
      <c r="D60" s="27">
        <v>12401</v>
      </c>
      <c r="E60" s="28">
        <v>43.28446771378708</v>
      </c>
    </row>
    <row r="61" spans="2:5" s="4" customFormat="1" ht="15.75" customHeight="1" x14ac:dyDescent="0.2">
      <c r="B61" s="26" t="s">
        <v>56</v>
      </c>
      <c r="C61" s="27">
        <v>8839</v>
      </c>
      <c r="D61" s="27">
        <v>8435</v>
      </c>
      <c r="E61" s="28">
        <v>95.429347211222989</v>
      </c>
    </row>
    <row r="62" spans="2:5" s="8" customFormat="1" ht="15.75" customHeight="1" x14ac:dyDescent="0.2">
      <c r="B62" s="30" t="s">
        <v>57</v>
      </c>
      <c r="C62" s="31">
        <v>1284</v>
      </c>
      <c r="D62" s="31">
        <v>1284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679</v>
      </c>
      <c r="D63" s="31">
        <v>280</v>
      </c>
      <c r="E63" s="33">
        <v>41.237113402061851</v>
      </c>
    </row>
    <row r="64" spans="2:5" s="8" customFormat="1" ht="15.75" customHeight="1" x14ac:dyDescent="0.2">
      <c r="B64" s="30" t="s">
        <v>59</v>
      </c>
      <c r="C64" s="31">
        <v>6876</v>
      </c>
      <c r="D64" s="31">
        <v>6871</v>
      </c>
      <c r="E64" s="33">
        <v>99.927283304246657</v>
      </c>
    </row>
    <row r="65" spans="2:5" s="4" customFormat="1" ht="15.75" customHeight="1" x14ac:dyDescent="0.2">
      <c r="B65" s="26" t="s">
        <v>60</v>
      </c>
      <c r="C65" s="27">
        <v>19811</v>
      </c>
      <c r="D65" s="27">
        <v>3966</v>
      </c>
      <c r="E65" s="28">
        <v>20.019181262934733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19694</v>
      </c>
      <c r="D67" s="31">
        <v>3863</v>
      </c>
      <c r="E67" s="33">
        <v>19.615111201381129</v>
      </c>
    </row>
    <row r="68" spans="2:5" s="8" customFormat="1" ht="15.75" customHeight="1" x14ac:dyDescent="0.2">
      <c r="B68" s="30" t="s">
        <v>63</v>
      </c>
      <c r="C68" s="31">
        <v>117</v>
      </c>
      <c r="D68" s="31">
        <v>103</v>
      </c>
      <c r="E68" s="33">
        <v>88.034188034188034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53759</v>
      </c>
      <c r="D70" s="27">
        <v>25055</v>
      </c>
      <c r="E70" s="28">
        <v>46.606149667962576</v>
      </c>
    </row>
    <row r="71" spans="2:5" s="8" customFormat="1" ht="15.75" customHeight="1" x14ac:dyDescent="0.2">
      <c r="B71" s="34" t="s">
        <v>66</v>
      </c>
      <c r="C71" s="35">
        <v>573</v>
      </c>
      <c r="D71" s="35">
        <v>437</v>
      </c>
      <c r="E71" s="33">
        <v>76.265270506108209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2583</v>
      </c>
      <c r="D73" s="35">
        <v>961</v>
      </c>
      <c r="E73" s="33">
        <v>37.204800619434764</v>
      </c>
    </row>
    <row r="74" spans="2:5" s="8" customFormat="1" ht="15.75" customHeight="1" x14ac:dyDescent="0.2">
      <c r="B74" s="34" t="s">
        <v>69</v>
      </c>
      <c r="C74" s="35">
        <v>34259</v>
      </c>
      <c r="D74" s="35">
        <v>12619</v>
      </c>
      <c r="E74" s="33">
        <v>36.834116582503867</v>
      </c>
    </row>
    <row r="75" spans="2:5" s="8" customFormat="1" ht="15.75" customHeight="1" x14ac:dyDescent="0.2">
      <c r="B75" s="34" t="s">
        <v>70</v>
      </c>
      <c r="C75" s="35">
        <v>9545</v>
      </c>
      <c r="D75" s="35">
        <v>9004</v>
      </c>
      <c r="E75" s="33">
        <v>94.33211105290728</v>
      </c>
    </row>
    <row r="76" spans="2:5" s="8" customFormat="1" ht="15.75" customHeight="1" x14ac:dyDescent="0.2">
      <c r="B76" s="34" t="s">
        <v>71</v>
      </c>
      <c r="C76" s="35">
        <v>6799</v>
      </c>
      <c r="D76" s="35">
        <v>2034</v>
      </c>
      <c r="E76" s="33">
        <v>29.916164141785558</v>
      </c>
    </row>
    <row r="77" spans="2:5" s="5" customFormat="1" ht="15.75" customHeight="1" x14ac:dyDescent="0.2">
      <c r="B77" s="26" t="s">
        <v>72</v>
      </c>
      <c r="C77" s="27">
        <v>357</v>
      </c>
      <c r="D77" s="27">
        <v>231</v>
      </c>
      <c r="E77" s="28">
        <v>64.705882352941174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354</v>
      </c>
      <c r="D80" s="31">
        <v>231</v>
      </c>
      <c r="E80" s="33">
        <v>65.254237288135599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3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6139</v>
      </c>
      <c r="D86" s="27">
        <v>5743</v>
      </c>
      <c r="E86" s="28">
        <v>93.54943801922137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260</v>
      </c>
      <c r="D89" s="31">
        <v>260</v>
      </c>
      <c r="E89" s="33">
        <v>100</v>
      </c>
    </row>
    <row r="90" spans="2:5" ht="15.75" customHeight="1" x14ac:dyDescent="0.2">
      <c r="B90" s="30" t="s">
        <v>85</v>
      </c>
      <c r="C90" s="31">
        <v>2912</v>
      </c>
      <c r="D90" s="31">
        <v>2899</v>
      </c>
      <c r="E90" s="33">
        <v>99.553571428571431</v>
      </c>
    </row>
    <row r="91" spans="2:5" ht="15.75" customHeight="1" x14ac:dyDescent="0.2">
      <c r="B91" s="30" t="s">
        <v>86</v>
      </c>
      <c r="C91" s="31">
        <v>405</v>
      </c>
      <c r="D91" s="31">
        <v>405</v>
      </c>
      <c r="E91" s="33">
        <v>100</v>
      </c>
    </row>
    <row r="92" spans="2:5" ht="15.75" customHeight="1" x14ac:dyDescent="0.2">
      <c r="B92" s="30" t="s">
        <v>87</v>
      </c>
      <c r="C92" s="31">
        <v>3</v>
      </c>
      <c r="D92" s="31">
        <v>2</v>
      </c>
      <c r="E92" s="33">
        <v>66.666666666666657</v>
      </c>
    </row>
    <row r="93" spans="2:5" ht="15.75" customHeight="1" x14ac:dyDescent="0.2">
      <c r="B93" s="30" t="s">
        <v>88</v>
      </c>
      <c r="C93" s="31">
        <v>2559</v>
      </c>
      <c r="D93" s="31">
        <v>2177</v>
      </c>
      <c r="E93" s="33">
        <v>85.072293864790936</v>
      </c>
    </row>
    <row r="94" spans="2:5" s="5" customFormat="1" ht="15.75" customHeight="1" x14ac:dyDescent="0.2">
      <c r="B94" s="26" t="s">
        <v>89</v>
      </c>
      <c r="C94" s="27">
        <v>2019</v>
      </c>
      <c r="D94" s="27">
        <v>1372</v>
      </c>
      <c r="E94" s="37">
        <v>67.954432887568103</v>
      </c>
    </row>
    <row r="95" spans="2:5" s="5" customFormat="1" ht="15.75" customHeight="1" x14ac:dyDescent="0.2">
      <c r="B95" s="26" t="s">
        <v>90</v>
      </c>
      <c r="C95" s="27">
        <v>1325</v>
      </c>
      <c r="D95" s="27">
        <v>997</v>
      </c>
      <c r="E95" s="37">
        <v>75.245283018867923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1276</v>
      </c>
      <c r="D99" s="31">
        <v>956</v>
      </c>
      <c r="E99" s="38">
        <v>74.921630094043891</v>
      </c>
    </row>
    <row r="100" spans="2:5" ht="15.75" customHeight="1" x14ac:dyDescent="0.2">
      <c r="B100" s="30" t="s">
        <v>95</v>
      </c>
      <c r="C100" s="31">
        <v>49</v>
      </c>
      <c r="D100" s="31">
        <v>41</v>
      </c>
      <c r="E100" s="38">
        <v>83.673469387755105</v>
      </c>
    </row>
    <row r="101" spans="2:5" s="5" customFormat="1" ht="15.75" customHeight="1" x14ac:dyDescent="0.2">
      <c r="B101" s="26" t="s">
        <v>96</v>
      </c>
      <c r="C101" s="27">
        <v>694</v>
      </c>
      <c r="D101" s="27">
        <v>375</v>
      </c>
      <c r="E101" s="37">
        <v>54.034582132564843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1B58F796-3BD9-46B1-A04C-B492FE295532}"/>
    <hyperlink ref="D4" location="Şubat!A1" display="Şubat" xr:uid="{649FE2C7-DCAD-4BE7-AB93-FF46D65A7444}"/>
    <hyperlink ref="E4" location="Mart!A1" display="Mart" xr:uid="{971A4D26-64B5-415A-8994-426C31D49430}"/>
    <hyperlink ref="C5" location="Nisan!A1" display="Nisan" xr:uid="{C57ECD78-9F8F-49E7-B6DD-B3E02AD1D624}"/>
    <hyperlink ref="D5" location="Mayıs!A1" display="Mayıs" xr:uid="{D29DD5DE-E055-46F8-9D3A-BB9556460880}"/>
    <hyperlink ref="E5" location="Haziran!A1" display="Haziran" xr:uid="{BA4137C7-8255-4D61-90B0-FECC3E9671DF}"/>
    <hyperlink ref="C6" location="Temmuz!A1" display="Temmuz" xr:uid="{B0042756-B8C9-491D-99F3-C731D1B0802C}"/>
    <hyperlink ref="D6" location="Ağustos!A1" display="Ağustos" xr:uid="{D1F9BD82-8C69-4D83-8B4F-A4C6BFD20155}"/>
    <hyperlink ref="E6" location="Eylül!A1" display="Eylül" xr:uid="{E6592ABE-EE00-4BFE-843E-A31B5F76B7D5}"/>
    <hyperlink ref="C7" location="Ekim!A1" display="Ekim" xr:uid="{EE90F630-052B-4710-909E-FC8E457212CE}"/>
    <hyperlink ref="D7" location="Kasım!A1" display="Kasım" xr:uid="{CCED0020-6C4B-460E-B6BE-FE63FF7FDE2D}"/>
    <hyperlink ref="E7" location="Aralık!A1" display="Aralık" xr:uid="{BCCE4340-E2F2-4077-AC96-8533C4FFFAA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DC91-4389-457A-BC4E-D743FFABE73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336416</v>
      </c>
      <c r="D10" s="27">
        <v>239672</v>
      </c>
      <c r="E10" s="28">
        <v>71.242747075049934</v>
      </c>
    </row>
    <row r="11" spans="2:7" s="5" customFormat="1" ht="15.75" customHeight="1" x14ac:dyDescent="0.2">
      <c r="B11" s="26" t="s">
        <v>5</v>
      </c>
      <c r="C11" s="27">
        <v>244273</v>
      </c>
      <c r="D11" s="27">
        <v>192138</v>
      </c>
      <c r="E11" s="29">
        <v>78.65707630397138</v>
      </c>
    </row>
    <row r="12" spans="2:7" s="5" customFormat="1" ht="15.75" customHeight="1" x14ac:dyDescent="0.2">
      <c r="B12" s="26" t="s">
        <v>6</v>
      </c>
      <c r="C12" s="27">
        <v>117958</v>
      </c>
      <c r="D12" s="27">
        <v>96642</v>
      </c>
      <c r="E12" s="29">
        <v>81.929161226877369</v>
      </c>
      <c r="G12" s="6"/>
    </row>
    <row r="13" spans="2:7" s="5" customFormat="1" ht="15.75" customHeight="1" x14ac:dyDescent="0.2">
      <c r="B13" s="26" t="s">
        <v>7</v>
      </c>
      <c r="C13" s="27">
        <v>99506</v>
      </c>
      <c r="D13" s="27">
        <v>82423</v>
      </c>
      <c r="E13" s="29">
        <v>82.832191023656861</v>
      </c>
    </row>
    <row r="14" spans="2:7" ht="15.75" customHeight="1" x14ac:dyDescent="0.2">
      <c r="B14" s="30" t="s">
        <v>8</v>
      </c>
      <c r="C14" s="31">
        <v>8849</v>
      </c>
      <c r="D14" s="31">
        <v>4866</v>
      </c>
      <c r="E14" s="32">
        <v>54.989264323652385</v>
      </c>
    </row>
    <row r="15" spans="2:7" ht="15.75" customHeight="1" x14ac:dyDescent="0.2">
      <c r="B15" s="30" t="s">
        <v>9</v>
      </c>
      <c r="C15" s="31">
        <v>2062</v>
      </c>
      <c r="D15" s="31">
        <v>1281</v>
      </c>
      <c r="E15" s="32">
        <v>62.12415130940834</v>
      </c>
    </row>
    <row r="16" spans="2:7" ht="15.75" customHeight="1" x14ac:dyDescent="0.2">
      <c r="B16" s="30" t="s">
        <v>10</v>
      </c>
      <c r="C16" s="31">
        <v>82400</v>
      </c>
      <c r="D16" s="31">
        <v>71301</v>
      </c>
      <c r="E16" s="32">
        <v>86.530339805825236</v>
      </c>
    </row>
    <row r="17" spans="2:5" ht="15.75" customHeight="1" x14ac:dyDescent="0.2">
      <c r="B17" s="30" t="s">
        <v>11</v>
      </c>
      <c r="C17" s="31">
        <v>6195</v>
      </c>
      <c r="D17" s="31">
        <v>4975</v>
      </c>
      <c r="E17" s="32">
        <v>80.306698950766759</v>
      </c>
    </row>
    <row r="18" spans="2:5" s="5" customFormat="1" ht="15.75" customHeight="1" x14ac:dyDescent="0.2">
      <c r="B18" s="26" t="s">
        <v>12</v>
      </c>
      <c r="C18" s="27">
        <v>18452</v>
      </c>
      <c r="D18" s="27">
        <v>14219</v>
      </c>
      <c r="E18" s="29">
        <v>77.059397355300234</v>
      </c>
    </row>
    <row r="19" spans="2:5" ht="15.75" customHeight="1" x14ac:dyDescent="0.2">
      <c r="B19" s="30" t="s">
        <v>13</v>
      </c>
      <c r="C19" s="31">
        <v>4861</v>
      </c>
      <c r="D19" s="31">
        <v>1429</v>
      </c>
      <c r="E19" s="32">
        <v>29.397243365562641</v>
      </c>
    </row>
    <row r="20" spans="2:5" ht="15.75" customHeight="1" x14ac:dyDescent="0.2">
      <c r="B20" s="30" t="s">
        <v>14</v>
      </c>
      <c r="C20" s="31">
        <v>5</v>
      </c>
      <c r="D20" s="31">
        <v>4</v>
      </c>
      <c r="E20" s="32">
        <v>80</v>
      </c>
    </row>
    <row r="21" spans="2:5" ht="15.75" customHeight="1" x14ac:dyDescent="0.2">
      <c r="B21" s="30" t="s">
        <v>15</v>
      </c>
      <c r="C21" s="31">
        <v>13586</v>
      </c>
      <c r="D21" s="31">
        <v>12786</v>
      </c>
      <c r="E21" s="32">
        <v>94.11158545561608</v>
      </c>
    </row>
    <row r="22" spans="2:5" s="4" customFormat="1" ht="15.75" customHeight="1" x14ac:dyDescent="0.2">
      <c r="B22" s="26" t="s">
        <v>16</v>
      </c>
      <c r="C22" s="27">
        <v>28433</v>
      </c>
      <c r="D22" s="27">
        <v>17104</v>
      </c>
      <c r="E22" s="28">
        <v>60.155453170611615</v>
      </c>
    </row>
    <row r="23" spans="2:5" s="8" customFormat="1" ht="15.75" customHeight="1" x14ac:dyDescent="0.2">
      <c r="B23" s="30" t="s">
        <v>17</v>
      </c>
      <c r="C23" s="31">
        <v>53</v>
      </c>
      <c r="D23" s="31">
        <v>25</v>
      </c>
      <c r="E23" s="33">
        <v>47.169811320754718</v>
      </c>
    </row>
    <row r="24" spans="2:5" s="8" customFormat="1" ht="15.75" customHeight="1" x14ac:dyDescent="0.2">
      <c r="B24" s="30" t="s">
        <v>18</v>
      </c>
      <c r="C24" s="31">
        <v>28380</v>
      </c>
      <c r="D24" s="31">
        <v>17079</v>
      </c>
      <c r="E24" s="33">
        <v>60.179704016913313</v>
      </c>
    </row>
    <row r="25" spans="2:5" s="4" customFormat="1" ht="15.75" customHeight="1" x14ac:dyDescent="0.2">
      <c r="B25" s="26" t="s">
        <v>19</v>
      </c>
      <c r="C25" s="27">
        <v>65972</v>
      </c>
      <c r="D25" s="27">
        <v>51025</v>
      </c>
      <c r="E25" s="28">
        <v>77.34341841993573</v>
      </c>
    </row>
    <row r="26" spans="2:5" s="4" customFormat="1" ht="15.75" customHeight="1" x14ac:dyDescent="0.2">
      <c r="B26" s="26" t="s">
        <v>20</v>
      </c>
      <c r="C26" s="27">
        <v>58705</v>
      </c>
      <c r="D26" s="27">
        <v>44322</v>
      </c>
      <c r="E26" s="28">
        <v>75.499531556085515</v>
      </c>
    </row>
    <row r="27" spans="2:5" s="8" customFormat="1" ht="15.75" customHeight="1" x14ac:dyDescent="0.2">
      <c r="B27" s="30" t="s">
        <v>21</v>
      </c>
      <c r="C27" s="31">
        <v>49539</v>
      </c>
      <c r="D27" s="31">
        <v>36399</v>
      </c>
      <c r="E27" s="33">
        <v>73.475443589898873</v>
      </c>
    </row>
    <row r="28" spans="2:5" s="8" customFormat="1" ht="15.75" customHeight="1" x14ac:dyDescent="0.2">
      <c r="B28" s="30" t="s">
        <v>22</v>
      </c>
      <c r="C28" s="31">
        <v>9166</v>
      </c>
      <c r="D28" s="31">
        <v>7923</v>
      </c>
      <c r="E28" s="33">
        <v>86.439013746454279</v>
      </c>
    </row>
    <row r="29" spans="2:5" s="4" customFormat="1" ht="15.75" customHeight="1" x14ac:dyDescent="0.2">
      <c r="B29" s="26" t="s">
        <v>23</v>
      </c>
      <c r="C29" s="27">
        <v>2644</v>
      </c>
      <c r="D29" s="27">
        <v>2411</v>
      </c>
      <c r="E29" s="28">
        <v>91.187594553706504</v>
      </c>
    </row>
    <row r="30" spans="2:5" s="8" customFormat="1" ht="15.75" customHeight="1" x14ac:dyDescent="0.2">
      <c r="B30" s="30" t="s">
        <v>24</v>
      </c>
      <c r="C30" s="31">
        <v>742</v>
      </c>
      <c r="D30" s="31">
        <v>511</v>
      </c>
      <c r="E30" s="33">
        <v>68.867924528301884</v>
      </c>
    </row>
    <row r="31" spans="2:5" s="8" customFormat="1" ht="15.75" customHeight="1" x14ac:dyDescent="0.2">
      <c r="B31" s="30" t="s">
        <v>203</v>
      </c>
      <c r="C31" s="31">
        <v>1889</v>
      </c>
      <c r="D31" s="31">
        <v>1887</v>
      </c>
      <c r="E31" s="33">
        <v>99.894123875066171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4</v>
      </c>
      <c r="D33" s="31">
        <v>4</v>
      </c>
      <c r="E33" s="32">
        <v>100</v>
      </c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9</v>
      </c>
      <c r="D35" s="31">
        <v>9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4623</v>
      </c>
      <c r="D36" s="27">
        <v>4292</v>
      </c>
      <c r="E36" s="29">
        <v>92.840147090633778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16555</v>
      </c>
      <c r="D43" s="27">
        <v>13868</v>
      </c>
      <c r="E43" s="28">
        <v>83.769254001812143</v>
      </c>
    </row>
    <row r="44" spans="2:5" s="4" customFormat="1" ht="15.75" customHeight="1" x14ac:dyDescent="0.2">
      <c r="B44" s="26" t="s">
        <v>38</v>
      </c>
      <c r="C44" s="27">
        <v>14914</v>
      </c>
      <c r="D44" s="27">
        <v>13423</v>
      </c>
      <c r="E44" s="28">
        <v>90.002682043717314</v>
      </c>
    </row>
    <row r="45" spans="2:5" s="4" customFormat="1" ht="15.75" customHeight="1" x14ac:dyDescent="0.2">
      <c r="B45" s="26" t="s">
        <v>39</v>
      </c>
      <c r="C45" s="27">
        <v>441</v>
      </c>
      <c r="D45" s="27">
        <v>76</v>
      </c>
      <c r="E45" s="28">
        <v>17.233560090702948</v>
      </c>
    </row>
    <row r="46" spans="2:5" s="4" customFormat="1" ht="15.75" customHeight="1" x14ac:dyDescent="0.2">
      <c r="B46" s="26" t="s">
        <v>40</v>
      </c>
      <c r="C46" s="27">
        <v>90410</v>
      </c>
      <c r="D46" s="27">
        <v>46363</v>
      </c>
      <c r="E46" s="28">
        <v>51.280831766397526</v>
      </c>
    </row>
    <row r="47" spans="2:5" s="4" customFormat="1" ht="15.75" customHeight="1" x14ac:dyDescent="0.2">
      <c r="B47" s="26" t="s">
        <v>41</v>
      </c>
      <c r="C47" s="27">
        <v>7991</v>
      </c>
      <c r="D47" s="27">
        <v>7991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7991</v>
      </c>
      <c r="D48" s="31">
        <v>7991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1338</v>
      </c>
      <c r="D51" s="27">
        <v>1270</v>
      </c>
      <c r="E51" s="28">
        <v>94.917787742899847</v>
      </c>
    </row>
    <row r="52" spans="2:5" s="4" customFormat="1" ht="15.75" customHeight="1" x14ac:dyDescent="0.2">
      <c r="B52" s="26" t="s">
        <v>46</v>
      </c>
      <c r="C52" s="27">
        <v>1338</v>
      </c>
      <c r="D52" s="27">
        <v>1270</v>
      </c>
      <c r="E52" s="28">
        <v>94.917787742899847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22821</v>
      </c>
      <c r="D60" s="27">
        <v>7616</v>
      </c>
      <c r="E60" s="28">
        <v>33.372770693659348</v>
      </c>
    </row>
    <row r="61" spans="2:5" s="4" customFormat="1" ht="15.75" customHeight="1" x14ac:dyDescent="0.2">
      <c r="B61" s="26" t="s">
        <v>56</v>
      </c>
      <c r="C61" s="27">
        <v>4102</v>
      </c>
      <c r="D61" s="27">
        <v>3697</v>
      </c>
      <c r="E61" s="28">
        <v>90.126767430521696</v>
      </c>
    </row>
    <row r="62" spans="2:5" s="8" customFormat="1" ht="15.75" customHeight="1" x14ac:dyDescent="0.2">
      <c r="B62" s="30" t="s">
        <v>57</v>
      </c>
      <c r="C62" s="31">
        <v>1151</v>
      </c>
      <c r="D62" s="31">
        <v>1151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626</v>
      </c>
      <c r="D63" s="31">
        <v>227</v>
      </c>
      <c r="E63" s="33">
        <v>36.261980830670929</v>
      </c>
    </row>
    <row r="64" spans="2:5" s="8" customFormat="1" ht="15.75" customHeight="1" x14ac:dyDescent="0.2">
      <c r="B64" s="30" t="s">
        <v>59</v>
      </c>
      <c r="C64" s="31">
        <v>2325</v>
      </c>
      <c r="D64" s="31">
        <v>2319</v>
      </c>
      <c r="E64" s="33">
        <v>99.741935483870975</v>
      </c>
    </row>
    <row r="65" spans="2:5" s="4" customFormat="1" ht="15.75" customHeight="1" x14ac:dyDescent="0.2">
      <c r="B65" s="26" t="s">
        <v>60</v>
      </c>
      <c r="C65" s="27">
        <v>18719</v>
      </c>
      <c r="D65" s="27">
        <v>3919</v>
      </c>
      <c r="E65" s="28">
        <v>20.935947433089375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18625</v>
      </c>
      <c r="D67" s="31">
        <v>3836</v>
      </c>
      <c r="E67" s="33">
        <v>20.595973154362415</v>
      </c>
    </row>
    <row r="68" spans="2:5" s="8" customFormat="1" ht="15.75" customHeight="1" x14ac:dyDescent="0.2">
      <c r="B68" s="30" t="s">
        <v>63</v>
      </c>
      <c r="C68" s="31">
        <v>94</v>
      </c>
      <c r="D68" s="31">
        <v>83</v>
      </c>
      <c r="E68" s="33">
        <v>88.297872340425528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52597</v>
      </c>
      <c r="D70" s="27">
        <v>24333</v>
      </c>
      <c r="E70" s="28">
        <v>46.263094853318634</v>
      </c>
    </row>
    <row r="71" spans="2:5" s="8" customFormat="1" ht="15.75" customHeight="1" x14ac:dyDescent="0.2">
      <c r="B71" s="34" t="s">
        <v>66</v>
      </c>
      <c r="C71" s="35">
        <v>514</v>
      </c>
      <c r="D71" s="35">
        <v>379</v>
      </c>
      <c r="E71" s="33">
        <v>73.735408560311285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2240</v>
      </c>
      <c r="D73" s="35">
        <v>914</v>
      </c>
      <c r="E73" s="33">
        <v>40.803571428571431</v>
      </c>
    </row>
    <row r="74" spans="2:5" s="8" customFormat="1" ht="15.75" customHeight="1" x14ac:dyDescent="0.2">
      <c r="B74" s="34" t="s">
        <v>69</v>
      </c>
      <c r="C74" s="35">
        <v>34121</v>
      </c>
      <c r="D74" s="35">
        <v>12540</v>
      </c>
      <c r="E74" s="33">
        <v>36.751560622490551</v>
      </c>
    </row>
    <row r="75" spans="2:5" s="8" customFormat="1" ht="15.75" customHeight="1" x14ac:dyDescent="0.2">
      <c r="B75" s="34" t="s">
        <v>70</v>
      </c>
      <c r="C75" s="35">
        <v>9253</v>
      </c>
      <c r="D75" s="35">
        <v>8698</v>
      </c>
      <c r="E75" s="33">
        <v>94.00194531503297</v>
      </c>
    </row>
    <row r="76" spans="2:5" s="8" customFormat="1" ht="15.75" customHeight="1" x14ac:dyDescent="0.2">
      <c r="B76" s="34" t="s">
        <v>71</v>
      </c>
      <c r="C76" s="35">
        <v>6469</v>
      </c>
      <c r="D76" s="35">
        <v>1802</v>
      </c>
      <c r="E76" s="33">
        <v>27.855928273303448</v>
      </c>
    </row>
    <row r="77" spans="2:5" s="5" customFormat="1" ht="15.75" customHeight="1" x14ac:dyDescent="0.2">
      <c r="B77" s="26" t="s">
        <v>72</v>
      </c>
      <c r="C77" s="27">
        <v>370</v>
      </c>
      <c r="D77" s="27">
        <v>229</v>
      </c>
      <c r="E77" s="28">
        <v>61.891891891891895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367</v>
      </c>
      <c r="D80" s="31">
        <v>229</v>
      </c>
      <c r="E80" s="33">
        <v>62.397820163487737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3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5293</v>
      </c>
      <c r="D86" s="27">
        <v>4924</v>
      </c>
      <c r="E86" s="28">
        <v>93.028528244851699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234</v>
      </c>
      <c r="D89" s="31">
        <v>234</v>
      </c>
      <c r="E89" s="33">
        <v>100</v>
      </c>
    </row>
    <row r="90" spans="2:5" ht="15.75" customHeight="1" x14ac:dyDescent="0.2">
      <c r="B90" s="30" t="s">
        <v>85</v>
      </c>
      <c r="C90" s="31">
        <v>2678</v>
      </c>
      <c r="D90" s="31">
        <v>2665</v>
      </c>
      <c r="E90" s="33">
        <v>99.514563106796118</v>
      </c>
    </row>
    <row r="91" spans="2:5" ht="15.75" customHeight="1" x14ac:dyDescent="0.2">
      <c r="B91" s="30" t="s">
        <v>86</v>
      </c>
      <c r="C91" s="31">
        <v>389</v>
      </c>
      <c r="D91" s="31">
        <v>389</v>
      </c>
      <c r="E91" s="33">
        <v>100</v>
      </c>
    </row>
    <row r="92" spans="2:5" ht="15.75" customHeight="1" x14ac:dyDescent="0.2">
      <c r="B92" s="30" t="s">
        <v>87</v>
      </c>
      <c r="C92" s="31">
        <v>3</v>
      </c>
      <c r="D92" s="31">
        <v>2</v>
      </c>
      <c r="E92" s="33">
        <v>66.666666666666657</v>
      </c>
    </row>
    <row r="93" spans="2:5" ht="15.75" customHeight="1" x14ac:dyDescent="0.2">
      <c r="B93" s="30" t="s">
        <v>88</v>
      </c>
      <c r="C93" s="31">
        <v>1989</v>
      </c>
      <c r="D93" s="31">
        <v>1634</v>
      </c>
      <c r="E93" s="33">
        <v>82.151835093011556</v>
      </c>
    </row>
    <row r="94" spans="2:5" s="5" customFormat="1" ht="15.75" customHeight="1" x14ac:dyDescent="0.2">
      <c r="B94" s="26" t="s">
        <v>89</v>
      </c>
      <c r="C94" s="27">
        <v>1733</v>
      </c>
      <c r="D94" s="27">
        <v>1171</v>
      </c>
      <c r="E94" s="37">
        <v>67.570686670513552</v>
      </c>
    </row>
    <row r="95" spans="2:5" s="5" customFormat="1" ht="15.75" customHeight="1" x14ac:dyDescent="0.2">
      <c r="B95" s="26" t="s">
        <v>90</v>
      </c>
      <c r="C95" s="27">
        <v>1040</v>
      </c>
      <c r="D95" s="27">
        <v>836</v>
      </c>
      <c r="E95" s="37">
        <v>80.384615384615387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997</v>
      </c>
      <c r="D99" s="31">
        <v>801</v>
      </c>
      <c r="E99" s="38">
        <v>80.341023069207623</v>
      </c>
    </row>
    <row r="100" spans="2:5" ht="15.75" customHeight="1" x14ac:dyDescent="0.2">
      <c r="B100" s="30" t="s">
        <v>95</v>
      </c>
      <c r="C100" s="31">
        <v>43</v>
      </c>
      <c r="D100" s="31">
        <v>35</v>
      </c>
      <c r="E100" s="38">
        <v>81.395348837209298</v>
      </c>
    </row>
    <row r="101" spans="2:5" s="5" customFormat="1" ht="15.75" customHeight="1" x14ac:dyDescent="0.2">
      <c r="B101" s="26" t="s">
        <v>96</v>
      </c>
      <c r="C101" s="27">
        <v>693</v>
      </c>
      <c r="D101" s="27">
        <v>335</v>
      </c>
      <c r="E101" s="37">
        <v>48.340548340548338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055ED76E-3E96-4B0C-9613-9753E9AA9914}"/>
    <hyperlink ref="D4" location="Şubat!A1" display="Şubat" xr:uid="{5A94AC8F-0714-429B-93E5-1D80FBB72CB7}"/>
    <hyperlink ref="E4" location="Mart!A1" display="Mart" xr:uid="{AA8AD06B-E597-4CB5-970B-84A659A88F54}"/>
    <hyperlink ref="C5" location="Nisan!A1" display="Nisan" xr:uid="{FE78D36B-71A5-487A-9B85-E4FD6D5A06A4}"/>
    <hyperlink ref="D5" location="Mayıs!A1" display="Mayıs" xr:uid="{59B7914F-C40F-4C0F-A6E0-6005CF222742}"/>
    <hyperlink ref="E5" location="Haziran!A1" display="Haziran" xr:uid="{5C4F5947-8B03-4C60-8F06-D73143697D5E}"/>
    <hyperlink ref="C6" location="Temmuz!A1" display="Temmuz" xr:uid="{6317551B-2D8C-4285-8513-065687E37090}"/>
    <hyperlink ref="D6" location="Ağustos!A1" display="Ağustos" xr:uid="{07C0DA8F-0E56-4E1E-8CE2-67A549ED6CD5}"/>
    <hyperlink ref="E6" location="Eylül!A1" display="Eylül" xr:uid="{4625E318-C73E-4596-ABAD-144B21A136B5}"/>
    <hyperlink ref="C7" location="Ekim!A1" display="Ekim" xr:uid="{9DC789B3-DA07-46EB-9C5F-533D1D6226D8}"/>
    <hyperlink ref="D7" location="Kasım!A1" display="Kasım" xr:uid="{844B5AB9-8B57-4486-A84B-80D3B3F8F606}"/>
    <hyperlink ref="E7" location="Aralık!A1" display="Aralık" xr:uid="{CE17B672-41DC-414E-9B36-93EC26E3D8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BDBE-4E08-4337-ABC8-C2CA06E3FEA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316216</v>
      </c>
      <c r="D10" s="27">
        <f>+D11+D46+D95+D106</f>
        <v>220737</v>
      </c>
      <c r="E10" s="28">
        <f t="shared" ref="E10:E72" si="0">+D10/C10*100</f>
        <v>69.805765679156025</v>
      </c>
    </row>
    <row r="11" spans="2:7" s="5" customFormat="1" ht="15.75" customHeight="1" x14ac:dyDescent="0.2">
      <c r="B11" s="26" t="s">
        <v>5</v>
      </c>
      <c r="C11" s="27">
        <f>+C12+C22+C25+C39+C43+C44+C45</f>
        <v>228484</v>
      </c>
      <c r="D11" s="27">
        <f>+D12+D22+D25+D39+D43+D44+D45</f>
        <v>176334</v>
      </c>
      <c r="E11" s="29">
        <f t="shared" si="0"/>
        <v>77.175644684091665</v>
      </c>
    </row>
    <row r="12" spans="2:7" s="5" customFormat="1" ht="15.75" customHeight="1" x14ac:dyDescent="0.2">
      <c r="B12" s="26" t="s">
        <v>6</v>
      </c>
      <c r="C12" s="27">
        <f>+C13+C18</f>
        <v>108658</v>
      </c>
      <c r="D12" s="27">
        <f>+D13+D18</f>
        <v>87533</v>
      </c>
      <c r="E12" s="29">
        <f t="shared" si="0"/>
        <v>80.558265383128713</v>
      </c>
      <c r="G12" s="6"/>
    </row>
    <row r="13" spans="2:7" s="5" customFormat="1" ht="15.75" customHeight="1" x14ac:dyDescent="0.2">
      <c r="B13" s="26" t="s">
        <v>7</v>
      </c>
      <c r="C13" s="27">
        <f>SUM(C14:C17)</f>
        <v>90225</v>
      </c>
      <c r="D13" s="27">
        <f>SUM(D14:D17)</f>
        <v>73393</v>
      </c>
      <c r="E13" s="29">
        <f t="shared" si="0"/>
        <v>81.344416735937926</v>
      </c>
    </row>
    <row r="14" spans="2:7" ht="15.75" customHeight="1" x14ac:dyDescent="0.2">
      <c r="B14" s="30" t="s">
        <v>8</v>
      </c>
      <c r="C14" s="31">
        <v>8812</v>
      </c>
      <c r="D14" s="31">
        <v>4724</v>
      </c>
      <c r="E14" s="32">
        <f t="shared" si="0"/>
        <v>53.608715388107129</v>
      </c>
    </row>
    <row r="15" spans="2:7" ht="15.75" customHeight="1" x14ac:dyDescent="0.2">
      <c r="B15" s="30" t="s">
        <v>9</v>
      </c>
      <c r="C15" s="31">
        <v>2058</v>
      </c>
      <c r="D15" s="31">
        <v>1243</v>
      </c>
      <c r="E15" s="32">
        <f t="shared" si="0"/>
        <v>60.398445092322639</v>
      </c>
    </row>
    <row r="16" spans="2:7" ht="15.75" customHeight="1" x14ac:dyDescent="0.2">
      <c r="B16" s="30" t="s">
        <v>10</v>
      </c>
      <c r="C16" s="31">
        <v>73114</v>
      </c>
      <c r="D16" s="31">
        <v>62512</v>
      </c>
      <c r="E16" s="32">
        <f t="shared" si="0"/>
        <v>85.499357168257788</v>
      </c>
    </row>
    <row r="17" spans="2:5" ht="15.75" customHeight="1" x14ac:dyDescent="0.2">
      <c r="B17" s="30" t="s">
        <v>11</v>
      </c>
      <c r="C17" s="31">
        <v>6241</v>
      </c>
      <c r="D17" s="31">
        <v>4914</v>
      </c>
      <c r="E17" s="32">
        <f t="shared" si="0"/>
        <v>78.737381829834959</v>
      </c>
    </row>
    <row r="18" spans="2:5" s="5" customFormat="1" ht="15.75" customHeight="1" x14ac:dyDescent="0.2">
      <c r="B18" s="26" t="s">
        <v>12</v>
      </c>
      <c r="C18" s="27">
        <f>SUM(C19:C21)</f>
        <v>18433</v>
      </c>
      <c r="D18" s="27">
        <f>SUM(D19:D21)</f>
        <v>14140</v>
      </c>
      <c r="E18" s="29">
        <f t="shared" si="0"/>
        <v>76.710247924917269</v>
      </c>
    </row>
    <row r="19" spans="2:5" ht="15.75" customHeight="1" x14ac:dyDescent="0.2">
      <c r="B19" s="30" t="s">
        <v>13</v>
      </c>
      <c r="C19" s="31">
        <v>4837</v>
      </c>
      <c r="D19" s="31">
        <v>1394</v>
      </c>
      <c r="E19" s="32">
        <f t="shared" si="0"/>
        <v>28.819516229067606</v>
      </c>
    </row>
    <row r="20" spans="2:5" ht="15.75" customHeight="1" x14ac:dyDescent="0.2">
      <c r="B20" s="30" t="s">
        <v>14</v>
      </c>
      <c r="C20" s="31">
        <v>5</v>
      </c>
      <c r="D20" s="31">
        <v>4</v>
      </c>
      <c r="E20" s="32">
        <f t="shared" si="0"/>
        <v>80</v>
      </c>
    </row>
    <row r="21" spans="2:5" ht="15.75" customHeight="1" x14ac:dyDescent="0.2">
      <c r="B21" s="30" t="s">
        <v>15</v>
      </c>
      <c r="C21" s="31">
        <v>13591</v>
      </c>
      <c r="D21" s="31">
        <v>12742</v>
      </c>
      <c r="E21" s="32">
        <f t="shared" si="0"/>
        <v>93.753219042013086</v>
      </c>
    </row>
    <row r="22" spans="2:5" s="4" customFormat="1" ht="15.75" customHeight="1" x14ac:dyDescent="0.2">
      <c r="B22" s="26" t="s">
        <v>16</v>
      </c>
      <c r="C22" s="27">
        <f>SUM(C23:C24)</f>
        <v>28377</v>
      </c>
      <c r="D22" s="27">
        <f>SUM(D23:D24)</f>
        <v>16583</v>
      </c>
      <c r="E22" s="28">
        <f t="shared" si="0"/>
        <v>58.438171758818754</v>
      </c>
    </row>
    <row r="23" spans="2:5" s="8" customFormat="1" ht="15.75" customHeight="1" x14ac:dyDescent="0.2">
      <c r="B23" s="30" t="s">
        <v>17</v>
      </c>
      <c r="C23" s="31">
        <v>50</v>
      </c>
      <c r="D23" s="31">
        <v>22</v>
      </c>
      <c r="E23" s="33">
        <f t="shared" si="0"/>
        <v>44</v>
      </c>
    </row>
    <row r="24" spans="2:5" s="8" customFormat="1" ht="15.75" customHeight="1" x14ac:dyDescent="0.2">
      <c r="B24" s="30" t="s">
        <v>18</v>
      </c>
      <c r="C24" s="31">
        <v>28327</v>
      </c>
      <c r="D24" s="31">
        <v>16561</v>
      </c>
      <c r="E24" s="33">
        <f t="shared" si="0"/>
        <v>58.463656582059521</v>
      </c>
    </row>
    <row r="25" spans="2:5" s="4" customFormat="1" ht="15.75" customHeight="1" x14ac:dyDescent="0.2">
      <c r="B25" s="26" t="s">
        <v>19</v>
      </c>
      <c r="C25" s="27">
        <f>+C26+C29+C36+C37+C38</f>
        <v>62430</v>
      </c>
      <c r="D25" s="27">
        <f>+D26+D29+D36+D37+D38</f>
        <v>47540</v>
      </c>
      <c r="E25" s="28">
        <f t="shared" si="0"/>
        <v>76.149287201665857</v>
      </c>
    </row>
    <row r="26" spans="2:5" s="4" customFormat="1" ht="15.75" customHeight="1" x14ac:dyDescent="0.2">
      <c r="B26" s="26" t="s">
        <v>20</v>
      </c>
      <c r="C26" s="27">
        <f>SUM(C27:C28)</f>
        <v>55891</v>
      </c>
      <c r="D26" s="27">
        <f>SUM(D27:D28)</f>
        <v>41364</v>
      </c>
      <c r="E26" s="28">
        <f t="shared" si="0"/>
        <v>74.008337657225681</v>
      </c>
    </row>
    <row r="27" spans="2:5" s="8" customFormat="1" ht="15.75" customHeight="1" x14ac:dyDescent="0.2">
      <c r="B27" s="30" t="s">
        <v>21</v>
      </c>
      <c r="C27" s="31">
        <v>47867</v>
      </c>
      <c r="D27" s="31">
        <v>34538</v>
      </c>
      <c r="E27" s="33">
        <f t="shared" si="0"/>
        <v>72.154093634445431</v>
      </c>
    </row>
    <row r="28" spans="2:5" s="8" customFormat="1" ht="15.75" customHeight="1" x14ac:dyDescent="0.2">
      <c r="B28" s="30" t="s">
        <v>22</v>
      </c>
      <c r="C28" s="31">
        <v>8024</v>
      </c>
      <c r="D28" s="31">
        <v>6826</v>
      </c>
      <c r="E28" s="33">
        <f t="shared" si="0"/>
        <v>85.069790628115655</v>
      </c>
    </row>
    <row r="29" spans="2:5" s="4" customFormat="1" ht="15.75" customHeight="1" x14ac:dyDescent="0.2">
      <c r="B29" s="26" t="s">
        <v>23</v>
      </c>
      <c r="C29" s="27">
        <f>SUM(C30:C35)</f>
        <v>2395</v>
      </c>
      <c r="D29" s="27">
        <f>SUM(D30:D35)</f>
        <v>2223</v>
      </c>
      <c r="E29" s="28">
        <f t="shared" si="0"/>
        <v>92.818371607515658</v>
      </c>
    </row>
    <row r="30" spans="2:5" s="8" customFormat="1" ht="15.75" customHeight="1" x14ac:dyDescent="0.2">
      <c r="B30" s="30" t="s">
        <v>24</v>
      </c>
      <c r="C30" s="31">
        <v>670</v>
      </c>
      <c r="D30" s="31">
        <v>500</v>
      </c>
      <c r="E30" s="33">
        <f t="shared" si="0"/>
        <v>74.626865671641795</v>
      </c>
    </row>
    <row r="31" spans="2:5" s="8" customFormat="1" ht="15.75" customHeight="1" x14ac:dyDescent="0.2">
      <c r="B31" s="30" t="s">
        <v>25</v>
      </c>
      <c r="C31" s="31">
        <v>1712</v>
      </c>
      <c r="D31" s="31">
        <v>1710</v>
      </c>
      <c r="E31" s="33">
        <f t="shared" si="0"/>
        <v>99.883177570093466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4</v>
      </c>
      <c r="D33" s="31">
        <v>4</v>
      </c>
      <c r="E33" s="32">
        <f t="shared" si="0"/>
        <v>100</v>
      </c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9</v>
      </c>
      <c r="D35" s="31">
        <v>9</v>
      </c>
      <c r="E35" s="32">
        <f t="shared" si="0"/>
        <v>100</v>
      </c>
    </row>
    <row r="36" spans="2:5" s="5" customFormat="1" ht="15.75" customHeight="1" x14ac:dyDescent="0.2">
      <c r="B36" s="26" t="s">
        <v>30</v>
      </c>
      <c r="C36" s="27">
        <v>4144</v>
      </c>
      <c r="D36" s="27">
        <v>3953</v>
      </c>
      <c r="E36" s="29">
        <f t="shared" si="0"/>
        <v>95.390926640926637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15084</v>
      </c>
      <c r="D43" s="27">
        <v>12516</v>
      </c>
      <c r="E43" s="28">
        <f t="shared" si="0"/>
        <v>82.975338106603019</v>
      </c>
    </row>
    <row r="44" spans="2:5" s="4" customFormat="1" ht="15.75" customHeight="1" x14ac:dyDescent="0.2">
      <c r="B44" s="26" t="s">
        <v>38</v>
      </c>
      <c r="C44" s="27">
        <v>13494</v>
      </c>
      <c r="D44" s="27">
        <v>12088</v>
      </c>
      <c r="E44" s="28">
        <f t="shared" si="0"/>
        <v>89.580554320438708</v>
      </c>
    </row>
    <row r="45" spans="2:5" s="4" customFormat="1" ht="15.75" customHeight="1" x14ac:dyDescent="0.2">
      <c r="B45" s="26" t="s">
        <v>39</v>
      </c>
      <c r="C45" s="27">
        <v>441</v>
      </c>
      <c r="D45" s="27">
        <v>74</v>
      </c>
      <c r="E45" s="28">
        <f t="shared" si="0"/>
        <v>16.780045351473923</v>
      </c>
    </row>
    <row r="46" spans="2:5" s="4" customFormat="1" ht="15.75" customHeight="1" x14ac:dyDescent="0.2">
      <c r="B46" s="26" t="s">
        <v>40</v>
      </c>
      <c r="C46" s="27">
        <f>+C47+C51+C61+C71+C78+C87</f>
        <v>86053</v>
      </c>
      <c r="D46" s="27">
        <f>+D47+D51+D61+D71+D78+D87</f>
        <v>43329</v>
      </c>
      <c r="E46" s="28">
        <f t="shared" si="0"/>
        <v>50.351527546976861</v>
      </c>
    </row>
    <row r="47" spans="2:5" s="4" customFormat="1" ht="15.75" customHeight="1" x14ac:dyDescent="0.2">
      <c r="B47" s="26" t="s">
        <v>41</v>
      </c>
      <c r="C47" s="27">
        <f>SUM(C48:C50)</f>
        <v>7015</v>
      </c>
      <c r="D47" s="27">
        <f>SUM(D48:D50)</f>
        <v>6999</v>
      </c>
      <c r="E47" s="28">
        <f t="shared" si="0"/>
        <v>99.771917320028507</v>
      </c>
    </row>
    <row r="48" spans="2:5" s="8" customFormat="1" ht="15.75" customHeight="1" x14ac:dyDescent="0.2">
      <c r="B48" s="30" t="s">
        <v>42</v>
      </c>
      <c r="C48" s="31">
        <v>7015</v>
      </c>
      <c r="D48" s="31">
        <v>6999</v>
      </c>
      <c r="E48" s="33">
        <f t="shared" si="0"/>
        <v>99.771917320028507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f>+C52+C53+C54</f>
        <v>1338</v>
      </c>
      <c r="D51" s="27">
        <f>+D52+D53+D54</f>
        <v>1270</v>
      </c>
      <c r="E51" s="28">
        <f t="shared" si="0"/>
        <v>94.917787742899847</v>
      </c>
    </row>
    <row r="52" spans="2:5" s="4" customFormat="1" ht="15.75" customHeight="1" x14ac:dyDescent="0.2">
      <c r="B52" s="26" t="s">
        <v>46</v>
      </c>
      <c r="C52" s="27">
        <v>1338</v>
      </c>
      <c r="D52" s="27">
        <v>1270</v>
      </c>
      <c r="E52" s="28">
        <f t="shared" si="0"/>
        <v>94.917787742899847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22047</v>
      </c>
      <c r="D61" s="27">
        <f>+D62+D66+D70</f>
        <v>6951</v>
      </c>
      <c r="E61" s="28">
        <f t="shared" si="0"/>
        <v>31.528099061096746</v>
      </c>
    </row>
    <row r="62" spans="2:5" s="4" customFormat="1" ht="15.75" customHeight="1" x14ac:dyDescent="0.2">
      <c r="B62" s="26" t="s">
        <v>56</v>
      </c>
      <c r="C62" s="27">
        <f>SUM(C63:C65)</f>
        <v>3488</v>
      </c>
      <c r="D62" s="27">
        <f>SUM(D63:D65)</f>
        <v>3083</v>
      </c>
      <c r="E62" s="28">
        <f t="shared" si="0"/>
        <v>88.388761467889907</v>
      </c>
    </row>
    <row r="63" spans="2:5" s="8" customFormat="1" ht="15.75" customHeight="1" x14ac:dyDescent="0.2">
      <c r="B63" s="30" t="s">
        <v>57</v>
      </c>
      <c r="C63" s="31">
        <v>1016</v>
      </c>
      <c r="D63" s="31">
        <v>1016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579</v>
      </c>
      <c r="D64" s="31">
        <v>180</v>
      </c>
      <c r="E64" s="33">
        <f t="shared" si="0"/>
        <v>31.088082901554404</v>
      </c>
    </row>
    <row r="65" spans="2:5" s="8" customFormat="1" ht="15.75" customHeight="1" x14ac:dyDescent="0.2">
      <c r="B65" s="30" t="s">
        <v>59</v>
      </c>
      <c r="C65" s="31">
        <v>1893</v>
      </c>
      <c r="D65" s="31">
        <v>1887</v>
      </c>
      <c r="E65" s="33">
        <f t="shared" si="0"/>
        <v>99.68304278922345</v>
      </c>
    </row>
    <row r="66" spans="2:5" s="4" customFormat="1" ht="15.75" customHeight="1" x14ac:dyDescent="0.2">
      <c r="B66" s="26" t="s">
        <v>60</v>
      </c>
      <c r="C66" s="27">
        <f>SUM(C67:C69)</f>
        <v>18559</v>
      </c>
      <c r="D66" s="27">
        <f>SUM(D67:D69)</f>
        <v>3868</v>
      </c>
      <c r="E66" s="28">
        <f t="shared" si="0"/>
        <v>20.841640174578373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18486</v>
      </c>
      <c r="D68" s="31">
        <v>3806</v>
      </c>
      <c r="E68" s="33">
        <f t="shared" si="0"/>
        <v>20.588553499945906</v>
      </c>
    </row>
    <row r="69" spans="2:5" s="8" customFormat="1" ht="15.75" customHeight="1" x14ac:dyDescent="0.2">
      <c r="B69" s="30" t="s">
        <v>63</v>
      </c>
      <c r="C69" s="31">
        <v>73</v>
      </c>
      <c r="D69" s="31">
        <v>62</v>
      </c>
      <c r="E69" s="33">
        <f t="shared" si="0"/>
        <v>84.93150684931507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50707</v>
      </c>
      <c r="D71" s="27">
        <f>SUM(D72:D77)</f>
        <v>23663</v>
      </c>
      <c r="E71" s="28">
        <f t="shared" si="0"/>
        <v>46.666140769518996</v>
      </c>
    </row>
    <row r="72" spans="2:5" s="8" customFormat="1" ht="15.75" customHeight="1" x14ac:dyDescent="0.2">
      <c r="B72" s="34" t="s">
        <v>66</v>
      </c>
      <c r="C72" s="35">
        <v>463</v>
      </c>
      <c r="D72" s="35">
        <v>339</v>
      </c>
      <c r="E72" s="33">
        <f t="shared" si="0"/>
        <v>73.218142548596106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2219</v>
      </c>
      <c r="D74" s="35">
        <v>856</v>
      </c>
      <c r="E74" s="33">
        <f>+D74/C74*100</f>
        <v>38.575935105903561</v>
      </c>
    </row>
    <row r="75" spans="2:5" s="8" customFormat="1" ht="15.75" customHeight="1" x14ac:dyDescent="0.2">
      <c r="B75" s="34" t="s">
        <v>69</v>
      </c>
      <c r="C75" s="35">
        <v>33819</v>
      </c>
      <c r="D75" s="35">
        <v>12474</v>
      </c>
      <c r="E75" s="33">
        <f>+D75/C75*100</f>
        <v>36.884591501818505</v>
      </c>
    </row>
    <row r="76" spans="2:5" s="8" customFormat="1" ht="15.75" customHeight="1" x14ac:dyDescent="0.2">
      <c r="B76" s="34" t="s">
        <v>70</v>
      </c>
      <c r="C76" s="35">
        <v>8950</v>
      </c>
      <c r="D76" s="35">
        <v>8390</v>
      </c>
      <c r="E76" s="33">
        <f>+D76/C76*100</f>
        <v>93.743016759776538</v>
      </c>
    </row>
    <row r="77" spans="2:5" s="8" customFormat="1" ht="15.75" customHeight="1" x14ac:dyDescent="0.2">
      <c r="B77" s="34" t="s">
        <v>71</v>
      </c>
      <c r="C77" s="35">
        <v>5256</v>
      </c>
      <c r="D77" s="35">
        <v>1604</v>
      </c>
      <c r="E77" s="33">
        <f>+D77/C77*100</f>
        <v>30.517503805175039</v>
      </c>
    </row>
    <row r="78" spans="2:5" s="5" customFormat="1" ht="15.75" customHeight="1" x14ac:dyDescent="0.2">
      <c r="B78" s="26" t="s">
        <v>72</v>
      </c>
      <c r="C78" s="27">
        <f>SUM(C79:C86)</f>
        <v>370</v>
      </c>
      <c r="D78" s="27">
        <f>SUM(D79:D86)</f>
        <v>227</v>
      </c>
      <c r="E78" s="28">
        <f>+D78/C78*100</f>
        <v>61.351351351351347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367</v>
      </c>
      <c r="D81" s="31">
        <v>227</v>
      </c>
      <c r="E81" s="33">
        <f>+D81/C81*100</f>
        <v>61.852861035422343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f>+D85/C85*100</f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4576</v>
      </c>
      <c r="D87" s="27">
        <f>SUM(D88:D94)</f>
        <v>4219</v>
      </c>
      <c r="E87" s="28">
        <f>+D87/C87*100</f>
        <v>92.198426573426573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209</v>
      </c>
      <c r="D90" s="31">
        <v>209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2351</v>
      </c>
      <c r="D91" s="31">
        <v>2351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358</v>
      </c>
      <c r="D92" s="31">
        <v>358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3</v>
      </c>
      <c r="D93" s="31">
        <v>2</v>
      </c>
      <c r="E93" s="33">
        <f t="shared" si="1"/>
        <v>66.666666666666657</v>
      </c>
    </row>
    <row r="94" spans="2:5" ht="15.75" customHeight="1" x14ac:dyDescent="0.2">
      <c r="B94" s="30" t="s">
        <v>88</v>
      </c>
      <c r="C94" s="31">
        <v>1655</v>
      </c>
      <c r="D94" s="31">
        <v>1299</v>
      </c>
      <c r="E94" s="33">
        <f t="shared" si="1"/>
        <v>78.489425981873111</v>
      </c>
    </row>
    <row r="95" spans="2:5" s="5" customFormat="1" ht="15.75" customHeight="1" x14ac:dyDescent="0.2">
      <c r="B95" s="26" t="s">
        <v>89</v>
      </c>
      <c r="C95" s="27">
        <f>+C96+C102+C103</f>
        <v>1679</v>
      </c>
      <c r="D95" s="27">
        <f>+D96+D102+D103</f>
        <v>1074</v>
      </c>
      <c r="E95" s="37">
        <f t="shared" si="1"/>
        <v>63.966646813579509</v>
      </c>
    </row>
    <row r="96" spans="2:5" s="5" customFormat="1" ht="15.75" customHeight="1" x14ac:dyDescent="0.2">
      <c r="B96" s="26" t="s">
        <v>90</v>
      </c>
      <c r="C96" s="27">
        <f>SUM(C97:C101)</f>
        <v>987</v>
      </c>
      <c r="D96" s="27">
        <f>SUM(D97:D101)</f>
        <v>741</v>
      </c>
      <c r="E96" s="37">
        <f t="shared" si="1"/>
        <v>75.075987841945292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944</v>
      </c>
      <c r="D100" s="31">
        <v>707</v>
      </c>
      <c r="E100" s="38">
        <f>+D100/C100*100</f>
        <v>74.894067796610159</v>
      </c>
    </row>
    <row r="101" spans="2:5" ht="15.75" customHeight="1" x14ac:dyDescent="0.2">
      <c r="B101" s="30" t="s">
        <v>95</v>
      </c>
      <c r="C101" s="31">
        <v>43</v>
      </c>
      <c r="D101" s="31">
        <v>34</v>
      </c>
      <c r="E101" s="38">
        <f>+D101/C101*100</f>
        <v>79.069767441860463</v>
      </c>
    </row>
    <row r="102" spans="2:5" s="5" customFormat="1" ht="15.75" customHeight="1" x14ac:dyDescent="0.2">
      <c r="B102" s="26" t="s">
        <v>96</v>
      </c>
      <c r="C102" s="27">
        <v>692</v>
      </c>
      <c r="D102" s="27">
        <v>333</v>
      </c>
      <c r="E102" s="37">
        <f>+D102/C102*100</f>
        <v>48.121387283236992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1CB4839-317E-4631-8AFF-B051DB51335F}"/>
    <hyperlink ref="D4" location="Şubat!A1" display="Şubat" xr:uid="{64682086-39A3-466F-9B63-F34801C2A231}"/>
    <hyperlink ref="E4" location="Mart!A1" display="Mart" xr:uid="{6EE3E6C8-B54D-41A0-82EB-9465EA487ECA}"/>
    <hyperlink ref="C5" location="Nisan!A1" display="Nisan" xr:uid="{4EF8B226-9AB5-455F-B401-45F50B48E776}"/>
    <hyperlink ref="D5" location="Mayıs!A1" display="Mayıs" xr:uid="{56F22489-9536-4FD9-8959-63AB2B2F9885}"/>
    <hyperlink ref="E5" location="Haziran!A1" display="Haziran" xr:uid="{467D8ED5-5120-4181-8BC5-C87C602223DF}"/>
    <hyperlink ref="C6" location="Temmuz!A1" display="Temmuz" xr:uid="{34EA669E-09CA-48C6-B8B7-6F8D08AA6A6C}"/>
    <hyperlink ref="D6" location="Ağustos!A1" display="Ağustos" xr:uid="{34FF0BB4-AD84-4722-850A-34D96834A9C1}"/>
    <hyperlink ref="E6" location="Eylül!A1" display="Eylül" xr:uid="{C01AF38F-00ED-4CB3-8B1F-E618B97C34AB}"/>
    <hyperlink ref="C7" location="Ekim!A1" display="Ekim" xr:uid="{717FB880-A5B3-40F1-845B-B2C2F863C23F}"/>
    <hyperlink ref="D7" location="Kasım!A1" display="Kasım" xr:uid="{F14E9332-7873-45EC-9C71-87F9383E7A0C}"/>
    <hyperlink ref="E7" location="Aralık!A1" display="Aralık" xr:uid="{D3E436C8-18FE-42DE-AABE-754578E0451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853D-5189-4DB1-A06D-A8D1C8B467E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283790</v>
      </c>
      <c r="D10" s="27">
        <v>170598</v>
      </c>
      <c r="E10" s="28">
        <v>60.114168927728251</v>
      </c>
    </row>
    <row r="11" spans="2:7" s="5" customFormat="1" ht="15.75" customHeight="1" x14ac:dyDescent="0.2">
      <c r="B11" s="26" t="s">
        <v>5</v>
      </c>
      <c r="C11" s="27">
        <v>204518</v>
      </c>
      <c r="D11" s="27">
        <v>150121</v>
      </c>
      <c r="E11" s="29">
        <v>73.402341114229557</v>
      </c>
    </row>
    <row r="12" spans="2:7" s="5" customFormat="1" ht="15.75" customHeight="1" x14ac:dyDescent="0.2">
      <c r="B12" s="26" t="s">
        <v>6</v>
      </c>
      <c r="C12" s="27">
        <v>93435</v>
      </c>
      <c r="D12" s="27">
        <v>70299</v>
      </c>
      <c r="E12" s="29">
        <v>75.238401027452241</v>
      </c>
      <c r="G12" s="6"/>
    </row>
    <row r="13" spans="2:7" s="5" customFormat="1" ht="15.75" customHeight="1" x14ac:dyDescent="0.2">
      <c r="B13" s="26" t="s">
        <v>7</v>
      </c>
      <c r="C13" s="27">
        <v>79756</v>
      </c>
      <c r="D13" s="27">
        <v>60775</v>
      </c>
      <c r="E13" s="29">
        <v>76.201163548823914</v>
      </c>
    </row>
    <row r="14" spans="2:7" ht="15.75" customHeight="1" x14ac:dyDescent="0.2">
      <c r="B14" s="30" t="s">
        <v>8</v>
      </c>
      <c r="C14" s="31">
        <v>8874</v>
      </c>
      <c r="D14" s="31">
        <v>3759</v>
      </c>
      <c r="E14" s="32">
        <v>42.359702501690336</v>
      </c>
    </row>
    <row r="15" spans="2:7" ht="15.75" customHeight="1" x14ac:dyDescent="0.2">
      <c r="B15" s="30" t="s">
        <v>9</v>
      </c>
      <c r="C15" s="31">
        <v>2053</v>
      </c>
      <c r="D15" s="31">
        <v>1197</v>
      </c>
      <c r="E15" s="32">
        <v>58.304919629810037</v>
      </c>
    </row>
    <row r="16" spans="2:7" ht="15.75" customHeight="1" x14ac:dyDescent="0.2">
      <c r="B16" s="30" t="s">
        <v>10</v>
      </c>
      <c r="C16" s="31">
        <v>64433</v>
      </c>
      <c r="D16" s="31">
        <v>52316</v>
      </c>
      <c r="E16" s="32">
        <v>81.194419008892964</v>
      </c>
    </row>
    <row r="17" spans="2:5" ht="15.75" customHeight="1" x14ac:dyDescent="0.2">
      <c r="B17" s="30" t="s">
        <v>11</v>
      </c>
      <c r="C17" s="31">
        <v>4396</v>
      </c>
      <c r="D17" s="31">
        <v>3503</v>
      </c>
      <c r="E17" s="32">
        <v>79.68607825295723</v>
      </c>
    </row>
    <row r="18" spans="2:5" s="5" customFormat="1" ht="15.75" customHeight="1" x14ac:dyDescent="0.2">
      <c r="B18" s="26" t="s">
        <v>12</v>
      </c>
      <c r="C18" s="27">
        <v>13679</v>
      </c>
      <c r="D18" s="27">
        <v>9524</v>
      </c>
      <c r="E18" s="29">
        <v>69.624972585715327</v>
      </c>
    </row>
    <row r="19" spans="2:5" ht="15.75" customHeight="1" x14ac:dyDescent="0.2">
      <c r="B19" s="30" t="s">
        <v>13</v>
      </c>
      <c r="C19" s="31">
        <v>4834</v>
      </c>
      <c r="D19" s="31">
        <v>1346</v>
      </c>
      <c r="E19" s="32">
        <v>27.844435250310301</v>
      </c>
    </row>
    <row r="20" spans="2:5" ht="15.75" customHeight="1" x14ac:dyDescent="0.2">
      <c r="B20" s="30" t="s">
        <v>14</v>
      </c>
      <c r="C20" s="31">
        <v>5</v>
      </c>
      <c r="D20" s="31">
        <v>4</v>
      </c>
      <c r="E20" s="32">
        <v>80</v>
      </c>
    </row>
    <row r="21" spans="2:5" ht="15.75" customHeight="1" x14ac:dyDescent="0.2">
      <c r="B21" s="30" t="s">
        <v>15</v>
      </c>
      <c r="C21" s="31">
        <v>8840</v>
      </c>
      <c r="D21" s="31">
        <v>8174</v>
      </c>
      <c r="E21" s="32">
        <v>92.466063348416299</v>
      </c>
    </row>
    <row r="22" spans="2:5" s="4" customFormat="1" ht="15.75" customHeight="1" x14ac:dyDescent="0.2">
      <c r="B22" s="26" t="s">
        <v>16</v>
      </c>
      <c r="C22" s="27">
        <v>28387</v>
      </c>
      <c r="D22" s="27">
        <v>14312</v>
      </c>
      <c r="E22" s="28">
        <v>50.417444604924789</v>
      </c>
    </row>
    <row r="23" spans="2:5" s="8" customFormat="1" ht="15.75" customHeight="1" x14ac:dyDescent="0.2">
      <c r="B23" s="30" t="s">
        <v>17</v>
      </c>
      <c r="C23" s="31">
        <v>48</v>
      </c>
      <c r="D23" s="31">
        <v>21</v>
      </c>
      <c r="E23" s="33">
        <v>43.75</v>
      </c>
    </row>
    <row r="24" spans="2:5" s="8" customFormat="1" ht="15.75" customHeight="1" x14ac:dyDescent="0.2">
      <c r="B24" s="30" t="s">
        <v>18</v>
      </c>
      <c r="C24" s="31">
        <v>28339</v>
      </c>
      <c r="D24" s="31">
        <v>14291</v>
      </c>
      <c r="E24" s="33">
        <v>50.428737781855389</v>
      </c>
    </row>
    <row r="25" spans="2:5" s="4" customFormat="1" ht="15.75" customHeight="1" x14ac:dyDescent="0.2">
      <c r="B25" s="26" t="s">
        <v>19</v>
      </c>
      <c r="C25" s="27">
        <v>56984</v>
      </c>
      <c r="D25" s="27">
        <v>43966</v>
      </c>
      <c r="E25" s="28">
        <v>77.15499087463148</v>
      </c>
    </row>
    <row r="26" spans="2:5" s="4" customFormat="1" ht="15.75" customHeight="1" x14ac:dyDescent="0.2">
      <c r="B26" s="26" t="s">
        <v>20</v>
      </c>
      <c r="C26" s="27">
        <v>51532</v>
      </c>
      <c r="D26" s="27">
        <v>38768</v>
      </c>
      <c r="E26" s="28">
        <v>75.230924474113166</v>
      </c>
    </row>
    <row r="27" spans="2:5" s="8" customFormat="1" ht="15.75" customHeight="1" x14ac:dyDescent="0.2">
      <c r="B27" s="30" t="s">
        <v>21</v>
      </c>
      <c r="C27" s="31">
        <v>44705</v>
      </c>
      <c r="D27" s="31">
        <v>33350</v>
      </c>
      <c r="E27" s="33">
        <v>74.600156582037798</v>
      </c>
    </row>
    <row r="28" spans="2:5" s="8" customFormat="1" ht="15.75" customHeight="1" x14ac:dyDescent="0.2">
      <c r="B28" s="30" t="s">
        <v>22</v>
      </c>
      <c r="C28" s="31">
        <v>6827</v>
      </c>
      <c r="D28" s="31">
        <v>5418</v>
      </c>
      <c r="E28" s="33">
        <v>79.361359308627513</v>
      </c>
    </row>
    <row r="29" spans="2:5" s="4" customFormat="1" ht="15.75" customHeight="1" x14ac:dyDescent="0.2">
      <c r="B29" s="26" t="s">
        <v>23</v>
      </c>
      <c r="C29" s="27">
        <v>1886</v>
      </c>
      <c r="D29" s="27">
        <v>1745</v>
      </c>
      <c r="E29" s="28">
        <v>92.523860021208904</v>
      </c>
    </row>
    <row r="30" spans="2:5" s="8" customFormat="1" ht="15.75" customHeight="1" x14ac:dyDescent="0.2">
      <c r="B30" s="30" t="s">
        <v>24</v>
      </c>
      <c r="C30" s="31">
        <v>425</v>
      </c>
      <c r="D30" s="31">
        <v>286</v>
      </c>
      <c r="E30" s="33">
        <v>67.294117647058826</v>
      </c>
    </row>
    <row r="31" spans="2:5" s="8" customFormat="1" ht="15.75" customHeight="1" x14ac:dyDescent="0.2">
      <c r="B31" s="30" t="s">
        <v>25</v>
      </c>
      <c r="C31" s="31">
        <v>1449</v>
      </c>
      <c r="D31" s="31">
        <v>1447</v>
      </c>
      <c r="E31" s="33">
        <v>99.861973775017248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4</v>
      </c>
      <c r="D33" s="31">
        <v>4</v>
      </c>
      <c r="E33" s="32">
        <v>100</v>
      </c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</v>
      </c>
      <c r="D35" s="31">
        <v>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3566</v>
      </c>
      <c r="D36" s="27">
        <v>3453</v>
      </c>
      <c r="E36" s="29">
        <v>96.831183398766129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13466</v>
      </c>
      <c r="D43" s="27">
        <v>11015</v>
      </c>
      <c r="E43" s="28">
        <v>81.798603891281758</v>
      </c>
    </row>
    <row r="44" spans="2:5" s="4" customFormat="1" ht="15.75" customHeight="1" x14ac:dyDescent="0.2">
      <c r="B44" s="26" t="s">
        <v>38</v>
      </c>
      <c r="C44" s="27">
        <v>11809</v>
      </c>
      <c r="D44" s="27">
        <v>10464</v>
      </c>
      <c r="E44" s="28">
        <v>88.610381912100948</v>
      </c>
    </row>
    <row r="45" spans="2:5" s="4" customFormat="1" ht="15.75" customHeight="1" x14ac:dyDescent="0.2">
      <c r="B45" s="26" t="s">
        <v>39</v>
      </c>
      <c r="C45" s="27">
        <v>437</v>
      </c>
      <c r="D45" s="27">
        <v>65</v>
      </c>
      <c r="E45" s="28">
        <v>14.874141876430205</v>
      </c>
    </row>
    <row r="46" spans="2:5" s="4" customFormat="1" ht="15.75" customHeight="1" x14ac:dyDescent="0.2">
      <c r="B46" s="26" t="s">
        <v>40</v>
      </c>
      <c r="C46" s="27">
        <v>77617</v>
      </c>
      <c r="D46" s="27">
        <v>19459</v>
      </c>
      <c r="E46" s="28">
        <v>25.070538670652049</v>
      </c>
    </row>
    <row r="47" spans="2:5" s="4" customFormat="1" ht="15.75" customHeight="1" x14ac:dyDescent="0.2">
      <c r="B47" s="26" t="s">
        <v>41</v>
      </c>
      <c r="C47" s="27">
        <v>5807</v>
      </c>
      <c r="D47" s="27">
        <v>5774</v>
      </c>
      <c r="E47" s="28">
        <v>99.431720337523672</v>
      </c>
    </row>
    <row r="48" spans="2:5" s="8" customFormat="1" ht="15.75" customHeight="1" x14ac:dyDescent="0.2">
      <c r="B48" s="30" t="s">
        <v>42</v>
      </c>
      <c r="C48" s="31">
        <v>5807</v>
      </c>
      <c r="D48" s="31">
        <v>5774</v>
      </c>
      <c r="E48" s="33">
        <v>99.431720337523672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1336</v>
      </c>
      <c r="D51" s="27">
        <v>1268</v>
      </c>
      <c r="E51" s="28">
        <v>94.910179640718567</v>
      </c>
    </row>
    <row r="52" spans="2:5" s="4" customFormat="1" ht="15.75" customHeight="1" x14ac:dyDescent="0.2">
      <c r="B52" s="26" t="s">
        <v>46</v>
      </c>
      <c r="C52" s="27">
        <v>1336</v>
      </c>
      <c r="D52" s="27">
        <v>1268</v>
      </c>
      <c r="E52" s="28">
        <v>94.910179640718567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21717</v>
      </c>
      <c r="D61" s="27">
        <v>3167</v>
      </c>
      <c r="E61" s="28">
        <v>14.583045540360088</v>
      </c>
    </row>
    <row r="62" spans="2:5" s="4" customFormat="1" ht="15.75" customHeight="1" x14ac:dyDescent="0.2">
      <c r="B62" s="26" t="s">
        <v>56</v>
      </c>
      <c r="C62" s="27">
        <v>3209</v>
      </c>
      <c r="D62" s="27">
        <v>2826</v>
      </c>
      <c r="E62" s="28">
        <v>88.064817700218128</v>
      </c>
    </row>
    <row r="63" spans="2:5" s="8" customFormat="1" ht="15.75" customHeight="1" x14ac:dyDescent="0.2">
      <c r="B63" s="30" t="s">
        <v>57</v>
      </c>
      <c r="C63" s="31">
        <v>888</v>
      </c>
      <c r="D63" s="31">
        <v>888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521</v>
      </c>
      <c r="D64" s="31">
        <v>144</v>
      </c>
      <c r="E64" s="33">
        <v>27.63915547024952</v>
      </c>
    </row>
    <row r="65" spans="2:5" s="8" customFormat="1" ht="15.75" customHeight="1" x14ac:dyDescent="0.2">
      <c r="B65" s="30" t="s">
        <v>59</v>
      </c>
      <c r="C65" s="31">
        <v>1800</v>
      </c>
      <c r="D65" s="31">
        <v>1794</v>
      </c>
      <c r="E65" s="33">
        <v>99.666666666666671</v>
      </c>
    </row>
    <row r="66" spans="2:5" s="4" customFormat="1" ht="15.75" customHeight="1" x14ac:dyDescent="0.2">
      <c r="B66" s="26" t="s">
        <v>60</v>
      </c>
      <c r="C66" s="27">
        <v>18508</v>
      </c>
      <c r="D66" s="27">
        <v>341</v>
      </c>
      <c r="E66" s="28">
        <v>1.8424465096174629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18440</v>
      </c>
      <c r="D68" s="31">
        <v>285</v>
      </c>
      <c r="E68" s="33">
        <v>1.5455531453362255</v>
      </c>
    </row>
    <row r="69" spans="2:5" s="8" customFormat="1" ht="15.75" customHeight="1" x14ac:dyDescent="0.2">
      <c r="B69" s="30" t="s">
        <v>63</v>
      </c>
      <c r="C69" s="31">
        <v>68</v>
      </c>
      <c r="D69" s="31">
        <v>56</v>
      </c>
      <c r="E69" s="33">
        <v>82.35294117647058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44390</v>
      </c>
      <c r="D71" s="27">
        <v>5616</v>
      </c>
      <c r="E71" s="28">
        <v>12.651498085154314</v>
      </c>
    </row>
    <row r="72" spans="2:5" s="8" customFormat="1" ht="15.75" customHeight="1" x14ac:dyDescent="0.2">
      <c r="B72" s="34" t="s">
        <v>66</v>
      </c>
      <c r="C72" s="35">
        <v>397</v>
      </c>
      <c r="D72" s="35">
        <v>284</v>
      </c>
      <c r="E72" s="33">
        <v>71.536523929471031</v>
      </c>
    </row>
    <row r="73" spans="2:5" s="8" customFormat="1" ht="15.75" customHeight="1" x14ac:dyDescent="0.2">
      <c r="B73" s="34" t="s">
        <v>67</v>
      </c>
      <c r="C73" s="35">
        <v>402</v>
      </c>
      <c r="D73" s="35">
        <v>105</v>
      </c>
      <c r="E73" s="33">
        <v>26.119402985074625</v>
      </c>
    </row>
    <row r="74" spans="2:5" s="8" customFormat="1" ht="15.75" customHeight="1" x14ac:dyDescent="0.2">
      <c r="B74" s="34" t="s">
        <v>68</v>
      </c>
      <c r="C74" s="35">
        <v>2175</v>
      </c>
      <c r="D74" s="35">
        <v>774</v>
      </c>
      <c r="E74" s="33">
        <v>35.586206896551722</v>
      </c>
    </row>
    <row r="75" spans="2:5" s="8" customFormat="1" ht="15.75" customHeight="1" x14ac:dyDescent="0.2">
      <c r="B75" s="34" t="s">
        <v>69</v>
      </c>
      <c r="C75" s="35">
        <v>33781</v>
      </c>
      <c r="D75" s="35">
        <v>496</v>
      </c>
      <c r="E75" s="33">
        <v>1.4682809863532755</v>
      </c>
    </row>
    <row r="76" spans="2:5" s="8" customFormat="1" ht="15.75" customHeight="1" x14ac:dyDescent="0.2">
      <c r="B76" s="34" t="s">
        <v>70</v>
      </c>
      <c r="C76" s="35">
        <v>3281</v>
      </c>
      <c r="D76" s="35">
        <v>2704</v>
      </c>
      <c r="E76" s="33">
        <v>82.413898201767751</v>
      </c>
    </row>
    <row r="77" spans="2:5" s="8" customFormat="1" ht="15.75" customHeight="1" x14ac:dyDescent="0.2">
      <c r="B77" s="34" t="s">
        <v>71</v>
      </c>
      <c r="C77" s="35">
        <v>4354</v>
      </c>
      <c r="D77" s="35">
        <v>1253</v>
      </c>
      <c r="E77" s="33">
        <v>28.778135048231512</v>
      </c>
    </row>
    <row r="78" spans="2:5" s="5" customFormat="1" ht="15.75" customHeight="1" x14ac:dyDescent="0.2">
      <c r="B78" s="26" t="s">
        <v>72</v>
      </c>
      <c r="C78" s="27">
        <v>370</v>
      </c>
      <c r="D78" s="27">
        <v>10</v>
      </c>
      <c r="E78" s="28">
        <v>2.7027027027027026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367</v>
      </c>
      <c r="D81" s="31">
        <v>10</v>
      </c>
      <c r="E81" s="33">
        <v>2.7247956403269753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3997</v>
      </c>
      <c r="D87" s="27">
        <v>3624</v>
      </c>
      <c r="E87" s="28">
        <v>90.668001000750564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182</v>
      </c>
      <c r="D90" s="31">
        <v>182</v>
      </c>
      <c r="E90" s="33">
        <v>100</v>
      </c>
    </row>
    <row r="91" spans="2:5" ht="15.75" customHeight="1" x14ac:dyDescent="0.2">
      <c r="B91" s="30" t="s">
        <v>85</v>
      </c>
      <c r="C91" s="31">
        <v>1966</v>
      </c>
      <c r="D91" s="31">
        <v>1949</v>
      </c>
      <c r="E91" s="33">
        <v>99.135300101729399</v>
      </c>
    </row>
    <row r="92" spans="2:5" ht="15.75" customHeight="1" x14ac:dyDescent="0.2">
      <c r="B92" s="30" t="s">
        <v>86</v>
      </c>
      <c r="C92" s="31">
        <v>330</v>
      </c>
      <c r="D92" s="31">
        <v>330</v>
      </c>
      <c r="E92" s="33">
        <v>100</v>
      </c>
    </row>
    <row r="93" spans="2:5" ht="15.75" customHeight="1" x14ac:dyDescent="0.2">
      <c r="B93" s="30" t="s">
        <v>87</v>
      </c>
      <c r="C93" s="31">
        <v>3</v>
      </c>
      <c r="D93" s="31">
        <v>2</v>
      </c>
      <c r="E93" s="33">
        <v>66.666666666666657</v>
      </c>
    </row>
    <row r="94" spans="2:5" ht="15.75" customHeight="1" x14ac:dyDescent="0.2">
      <c r="B94" s="30" t="s">
        <v>88</v>
      </c>
      <c r="C94" s="31">
        <v>1516</v>
      </c>
      <c r="D94" s="31">
        <v>1161</v>
      </c>
      <c r="E94" s="33">
        <v>76.583113456464375</v>
      </c>
    </row>
    <row r="95" spans="2:5" s="5" customFormat="1" ht="15.75" customHeight="1" x14ac:dyDescent="0.2">
      <c r="B95" s="26" t="s">
        <v>89</v>
      </c>
      <c r="C95" s="27">
        <v>1655</v>
      </c>
      <c r="D95" s="27">
        <v>1018</v>
      </c>
      <c r="E95" s="37">
        <v>61.510574018126881</v>
      </c>
    </row>
    <row r="96" spans="2:5" s="5" customFormat="1" ht="15.75" customHeight="1" x14ac:dyDescent="0.2">
      <c r="B96" s="26" t="s">
        <v>90</v>
      </c>
      <c r="C96" s="27">
        <v>964</v>
      </c>
      <c r="D96" s="27">
        <v>691</v>
      </c>
      <c r="E96" s="37">
        <v>71.680497925311201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924</v>
      </c>
      <c r="D100" s="31">
        <v>660</v>
      </c>
      <c r="E100" s="38">
        <v>71.428571428571431</v>
      </c>
    </row>
    <row r="101" spans="2:5" ht="15.75" customHeight="1" x14ac:dyDescent="0.2">
      <c r="B101" s="30" t="s">
        <v>95</v>
      </c>
      <c r="C101" s="31">
        <v>40</v>
      </c>
      <c r="D101" s="31">
        <v>31</v>
      </c>
      <c r="E101" s="38">
        <v>77.5</v>
      </c>
    </row>
    <row r="102" spans="2:5" s="5" customFormat="1" ht="15.75" customHeight="1" x14ac:dyDescent="0.2">
      <c r="B102" s="26" t="s">
        <v>96</v>
      </c>
      <c r="C102" s="27">
        <v>691</v>
      </c>
      <c r="D102" s="27">
        <v>327</v>
      </c>
      <c r="E102" s="37">
        <v>47.32272069464544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A6BC3546-22B8-4EE7-8AAF-4E2C307E5A79}"/>
    <hyperlink ref="D4" location="Şubat!A1" display="Şubat" xr:uid="{A42A0C9A-15F9-45B1-800D-83B9BD1997D9}"/>
    <hyperlink ref="E4" location="Mart!A1" display="Mart" xr:uid="{56D93551-877A-454F-B50C-D144471006B1}"/>
    <hyperlink ref="C5" location="Nisan!A1" display="Nisan" xr:uid="{6AD28892-3E07-428F-9829-508462B0F115}"/>
    <hyperlink ref="D5" location="Mayıs!A1" display="Mayıs" xr:uid="{239DED9A-8D7D-478A-A937-2B6B0918CDA6}"/>
    <hyperlink ref="E5" location="Haziran!A1" display="Haziran" xr:uid="{914F1CF8-FDC5-4D29-BCB3-D789021AB2D6}"/>
    <hyperlink ref="C6" location="Temmuz!A1" display="Temmuz" xr:uid="{E6AE23AB-21AC-43E1-BD72-DD7C0390870B}"/>
    <hyperlink ref="D6" location="Ağustos!A1" display="Ağustos" xr:uid="{F9D743AF-606B-46BB-BBBB-47A355A13FDA}"/>
    <hyperlink ref="E6" location="Eylül!A1" display="Eylül" xr:uid="{30EA35D8-B226-4E6E-A2D3-4E368643EC18}"/>
    <hyperlink ref="C7" location="Ekim!A1" display="Ekim" xr:uid="{ACE1BD4F-5C95-4016-A1D8-79188687C3A7}"/>
    <hyperlink ref="D7" location="Kasım!A1" display="Kasım" xr:uid="{6AF12475-ACB6-47CE-AE99-69C8F846781A}"/>
    <hyperlink ref="E7" location="Aralık!A1" display="Aralık" xr:uid="{9B386F0A-12D7-41DC-8BE8-FAB97CE67A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0C12-DD16-45AF-8A8C-76B42B98E4A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259189</v>
      </c>
      <c r="D10" s="27">
        <v>142415</v>
      </c>
      <c r="E10" s="28">
        <v>54.946390471817864</v>
      </c>
    </row>
    <row r="11" spans="2:7" s="5" customFormat="1" ht="15.75" customHeight="1" x14ac:dyDescent="0.2">
      <c r="B11" s="26" t="s">
        <v>5</v>
      </c>
      <c r="C11" s="27">
        <v>183132</v>
      </c>
      <c r="D11" s="27">
        <v>124558</v>
      </c>
      <c r="E11" s="29">
        <v>68.015420570954291</v>
      </c>
    </row>
    <row r="12" spans="2:7" s="5" customFormat="1" ht="15.75" customHeight="1" x14ac:dyDescent="0.2">
      <c r="B12" s="26" t="s">
        <v>6</v>
      </c>
      <c r="C12" s="27">
        <v>82054</v>
      </c>
      <c r="D12" s="27">
        <v>59371</v>
      </c>
      <c r="E12" s="29">
        <v>72.35600945718673</v>
      </c>
      <c r="G12" s="6"/>
    </row>
    <row r="13" spans="2:7" s="5" customFormat="1" ht="15.75" customHeight="1" x14ac:dyDescent="0.2">
      <c r="B13" s="26" t="s">
        <v>7</v>
      </c>
      <c r="C13" s="27">
        <v>68375</v>
      </c>
      <c r="D13" s="27">
        <v>49952</v>
      </c>
      <c r="E13" s="29">
        <v>73.055941499085918</v>
      </c>
    </row>
    <row r="14" spans="2:7" ht="15.75" customHeight="1" x14ac:dyDescent="0.2">
      <c r="B14" s="30" t="s">
        <v>8</v>
      </c>
      <c r="C14" s="31">
        <v>8912</v>
      </c>
      <c r="D14" s="31">
        <v>3169</v>
      </c>
      <c r="E14" s="32">
        <v>35.55879712746858</v>
      </c>
    </row>
    <row r="15" spans="2:7" ht="15.75" customHeight="1" x14ac:dyDescent="0.2">
      <c r="B15" s="30" t="s">
        <v>9</v>
      </c>
      <c r="C15" s="31">
        <v>2047</v>
      </c>
      <c r="D15" s="31">
        <v>1066</v>
      </c>
      <c r="E15" s="32">
        <v>52.076209086468005</v>
      </c>
    </row>
    <row r="16" spans="2:7" ht="15.75" customHeight="1" x14ac:dyDescent="0.2">
      <c r="B16" s="30" t="s">
        <v>10</v>
      </c>
      <c r="C16" s="31">
        <v>53049</v>
      </c>
      <c r="D16" s="31">
        <v>42222</v>
      </c>
      <c r="E16" s="32">
        <v>79.590567211446015</v>
      </c>
    </row>
    <row r="17" spans="2:5" ht="15.75" customHeight="1" x14ac:dyDescent="0.2">
      <c r="B17" s="30" t="s">
        <v>11</v>
      </c>
      <c r="C17" s="31">
        <v>4367</v>
      </c>
      <c r="D17" s="31">
        <v>3495</v>
      </c>
      <c r="E17" s="32">
        <v>80.03205862147928</v>
      </c>
    </row>
    <row r="18" spans="2:5" s="5" customFormat="1" ht="15.75" customHeight="1" x14ac:dyDescent="0.2">
      <c r="B18" s="26" t="s">
        <v>12</v>
      </c>
      <c r="C18" s="27">
        <v>13679</v>
      </c>
      <c r="D18" s="27">
        <v>9419</v>
      </c>
      <c r="E18" s="29">
        <v>68.857372614957228</v>
      </c>
    </row>
    <row r="19" spans="2:5" ht="15.75" customHeight="1" x14ac:dyDescent="0.2">
      <c r="B19" s="30" t="s">
        <v>13</v>
      </c>
      <c r="C19" s="31">
        <v>4840</v>
      </c>
      <c r="D19" s="31">
        <v>1240</v>
      </c>
      <c r="E19" s="32">
        <v>25.619834710743799</v>
      </c>
    </row>
    <row r="20" spans="2:5" ht="15.75" customHeight="1" x14ac:dyDescent="0.2">
      <c r="B20" s="30" t="s">
        <v>14</v>
      </c>
      <c r="C20" s="31">
        <v>5</v>
      </c>
      <c r="D20" s="31">
        <v>4</v>
      </c>
      <c r="E20" s="32">
        <v>80</v>
      </c>
    </row>
    <row r="21" spans="2:5" ht="15.75" customHeight="1" x14ac:dyDescent="0.2">
      <c r="B21" s="30" t="s">
        <v>15</v>
      </c>
      <c r="C21" s="31">
        <v>8834</v>
      </c>
      <c r="D21" s="31">
        <v>8175</v>
      </c>
      <c r="E21" s="32">
        <v>92.540185646366311</v>
      </c>
    </row>
    <row r="22" spans="2:5" s="4" customFormat="1" ht="15.75" customHeight="1" x14ac:dyDescent="0.2">
      <c r="B22" s="26" t="s">
        <v>16</v>
      </c>
      <c r="C22" s="27">
        <v>28221</v>
      </c>
      <c r="D22" s="27">
        <v>9093</v>
      </c>
      <c r="E22" s="28">
        <v>32.22068672265334</v>
      </c>
    </row>
    <row r="23" spans="2:5" s="8" customFormat="1" ht="15.75" customHeight="1" x14ac:dyDescent="0.2">
      <c r="B23" s="30" t="s">
        <v>17</v>
      </c>
      <c r="C23" s="31">
        <v>48</v>
      </c>
      <c r="D23" s="31">
        <v>19</v>
      </c>
      <c r="E23" s="33">
        <v>39.583333333333329</v>
      </c>
    </row>
    <row r="24" spans="2:5" s="8" customFormat="1" ht="15.75" customHeight="1" x14ac:dyDescent="0.2">
      <c r="B24" s="30" t="s">
        <v>18</v>
      </c>
      <c r="C24" s="31">
        <v>28173</v>
      </c>
      <c r="D24" s="31">
        <v>9074</v>
      </c>
      <c r="E24" s="33">
        <v>32.208142547829482</v>
      </c>
    </row>
    <row r="25" spans="2:5" s="4" customFormat="1" ht="15.75" customHeight="1" x14ac:dyDescent="0.2">
      <c r="B25" s="26" t="s">
        <v>19</v>
      </c>
      <c r="C25" s="27">
        <v>50527</v>
      </c>
      <c r="D25" s="27">
        <v>39144</v>
      </c>
      <c r="E25" s="28">
        <v>77.471450907435624</v>
      </c>
    </row>
    <row r="26" spans="2:5" s="4" customFormat="1" ht="15.75" customHeight="1" x14ac:dyDescent="0.2">
      <c r="B26" s="26" t="s">
        <v>20</v>
      </c>
      <c r="C26" s="27">
        <v>46221</v>
      </c>
      <c r="D26" s="27">
        <v>35083</v>
      </c>
      <c r="E26" s="28">
        <v>75.902728197139822</v>
      </c>
    </row>
    <row r="27" spans="2:5" s="8" customFormat="1" ht="15.75" customHeight="1" x14ac:dyDescent="0.2">
      <c r="B27" s="30" t="s">
        <v>21</v>
      </c>
      <c r="C27" s="31">
        <v>41017</v>
      </c>
      <c r="D27" s="31">
        <v>30127</v>
      </c>
      <c r="E27" s="33">
        <v>73.450032913182341</v>
      </c>
    </row>
    <row r="28" spans="2:5" s="8" customFormat="1" ht="15.75" customHeight="1" x14ac:dyDescent="0.2">
      <c r="B28" s="30" t="s">
        <v>22</v>
      </c>
      <c r="C28" s="31">
        <v>5204</v>
      </c>
      <c r="D28" s="31">
        <v>4956</v>
      </c>
      <c r="E28" s="33">
        <v>95.234435049961562</v>
      </c>
    </row>
    <row r="29" spans="2:5" s="4" customFormat="1" ht="15.75" customHeight="1" x14ac:dyDescent="0.2">
      <c r="B29" s="26" t="s">
        <v>23</v>
      </c>
      <c r="C29" s="27">
        <v>1380</v>
      </c>
      <c r="D29" s="27">
        <v>1243</v>
      </c>
      <c r="E29" s="28">
        <v>90.072463768115938</v>
      </c>
    </row>
    <row r="30" spans="2:5" s="8" customFormat="1" ht="15.75" customHeight="1" x14ac:dyDescent="0.2">
      <c r="B30" s="30" t="s">
        <v>24</v>
      </c>
      <c r="C30" s="31">
        <v>188</v>
      </c>
      <c r="D30" s="31">
        <v>51</v>
      </c>
      <c r="E30" s="33">
        <v>27.127659574468083</v>
      </c>
    </row>
    <row r="31" spans="2:5" s="8" customFormat="1" ht="15.75" customHeight="1" x14ac:dyDescent="0.2">
      <c r="B31" s="30" t="s">
        <v>25</v>
      </c>
      <c r="C31" s="31">
        <v>1181</v>
      </c>
      <c r="D31" s="31">
        <v>1181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4</v>
      </c>
      <c r="D33" s="31">
        <v>4</v>
      </c>
      <c r="E33" s="32">
        <v>100</v>
      </c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7</v>
      </c>
      <c r="D35" s="31">
        <v>7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2926</v>
      </c>
      <c r="D36" s="27">
        <v>2818</v>
      </c>
      <c r="E36" s="29">
        <v>96.308954203691044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11437</v>
      </c>
      <c r="D43" s="27">
        <v>9002</v>
      </c>
      <c r="E43" s="28">
        <v>78.709451779312758</v>
      </c>
    </row>
    <row r="44" spans="2:5" s="4" customFormat="1" ht="15.75" customHeight="1" x14ac:dyDescent="0.2">
      <c r="B44" s="26" t="s">
        <v>38</v>
      </c>
      <c r="C44" s="27">
        <v>10463</v>
      </c>
      <c r="D44" s="27">
        <v>7892</v>
      </c>
      <c r="E44" s="28">
        <v>75.427697601070449</v>
      </c>
    </row>
    <row r="45" spans="2:5" s="4" customFormat="1" ht="15.75" customHeight="1" x14ac:dyDescent="0.2">
      <c r="B45" s="26" t="s">
        <v>39</v>
      </c>
      <c r="C45" s="27">
        <v>430</v>
      </c>
      <c r="D45" s="27">
        <v>56</v>
      </c>
      <c r="E45" s="28">
        <v>13.023255813953488</v>
      </c>
    </row>
    <row r="46" spans="2:5" s="4" customFormat="1" ht="15.75" customHeight="1" x14ac:dyDescent="0.2">
      <c r="B46" s="26" t="s">
        <v>40</v>
      </c>
      <c r="C46" s="27">
        <v>74418</v>
      </c>
      <c r="D46" s="27">
        <v>16939</v>
      </c>
      <c r="E46" s="28">
        <v>22.761966190975301</v>
      </c>
    </row>
    <row r="47" spans="2:5" s="4" customFormat="1" ht="15.75" customHeight="1" x14ac:dyDescent="0.2">
      <c r="B47" s="26" t="s">
        <v>41</v>
      </c>
      <c r="C47" s="27">
        <v>5002</v>
      </c>
      <c r="D47" s="27">
        <v>4952</v>
      </c>
      <c r="E47" s="28">
        <v>99.000399840063977</v>
      </c>
    </row>
    <row r="48" spans="2:5" s="8" customFormat="1" ht="15.75" customHeight="1" x14ac:dyDescent="0.2">
      <c r="B48" s="30" t="s">
        <v>42</v>
      </c>
      <c r="C48" s="31">
        <v>5002</v>
      </c>
      <c r="D48" s="31">
        <v>4952</v>
      </c>
      <c r="E48" s="33">
        <v>99.000399840063977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1336</v>
      </c>
      <c r="D51" s="27">
        <v>1227</v>
      </c>
      <c r="E51" s="28">
        <v>91.841317365269461</v>
      </c>
    </row>
    <row r="52" spans="2:5" s="4" customFormat="1" ht="15.75" customHeight="1" x14ac:dyDescent="0.2">
      <c r="B52" s="26" t="s">
        <v>46</v>
      </c>
      <c r="C52" s="27">
        <v>1336</v>
      </c>
      <c r="D52" s="27">
        <v>1227</v>
      </c>
      <c r="E52" s="28">
        <v>91.841317365269461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21178</v>
      </c>
      <c r="D61" s="27">
        <v>2839</v>
      </c>
      <c r="E61" s="28">
        <v>13.405420719614694</v>
      </c>
    </row>
    <row r="62" spans="2:5" s="4" customFormat="1" ht="15.75" customHeight="1" x14ac:dyDescent="0.2">
      <c r="B62" s="26" t="s">
        <v>56</v>
      </c>
      <c r="C62" s="27">
        <v>2947</v>
      </c>
      <c r="D62" s="27">
        <v>2563</v>
      </c>
      <c r="E62" s="28">
        <v>86.969799796403123</v>
      </c>
    </row>
    <row r="63" spans="2:5" s="8" customFormat="1" ht="15.75" customHeight="1" x14ac:dyDescent="0.2">
      <c r="B63" s="30" t="s">
        <v>57</v>
      </c>
      <c r="C63" s="31">
        <v>766</v>
      </c>
      <c r="D63" s="31">
        <v>766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499</v>
      </c>
      <c r="D64" s="31">
        <v>121</v>
      </c>
      <c r="E64" s="33">
        <v>24.248496993987974</v>
      </c>
    </row>
    <row r="65" spans="2:5" s="8" customFormat="1" ht="15.75" customHeight="1" x14ac:dyDescent="0.2">
      <c r="B65" s="30" t="s">
        <v>59</v>
      </c>
      <c r="C65" s="31">
        <v>1682</v>
      </c>
      <c r="D65" s="31">
        <v>1676</v>
      </c>
      <c r="E65" s="33">
        <v>99.643281807372176</v>
      </c>
    </row>
    <row r="66" spans="2:5" s="4" customFormat="1" ht="15.75" customHeight="1" x14ac:dyDescent="0.2">
      <c r="B66" s="26" t="s">
        <v>60</v>
      </c>
      <c r="C66" s="27">
        <v>18231</v>
      </c>
      <c r="D66" s="27">
        <v>276</v>
      </c>
      <c r="E66" s="28">
        <v>1.5139048872799079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18186</v>
      </c>
      <c r="D68" s="31">
        <v>242</v>
      </c>
      <c r="E68" s="33">
        <v>1.3306939403937095</v>
      </c>
    </row>
    <row r="69" spans="2:5" s="8" customFormat="1" ht="15.75" customHeight="1" x14ac:dyDescent="0.2">
      <c r="B69" s="30" t="s">
        <v>63</v>
      </c>
      <c r="C69" s="31">
        <v>45</v>
      </c>
      <c r="D69" s="31">
        <v>34</v>
      </c>
      <c r="E69" s="33">
        <v>75.555555555555557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43142</v>
      </c>
      <c r="D71" s="27">
        <v>4883</v>
      </c>
      <c r="E71" s="28">
        <v>11.318436790134903</v>
      </c>
    </row>
    <row r="72" spans="2:5" s="8" customFormat="1" ht="15.75" customHeight="1" x14ac:dyDescent="0.2">
      <c r="B72" s="34" t="s">
        <v>66</v>
      </c>
      <c r="C72" s="35">
        <v>344</v>
      </c>
      <c r="D72" s="35">
        <v>231</v>
      </c>
      <c r="E72" s="33">
        <v>67.151162790697668</v>
      </c>
    </row>
    <row r="73" spans="2:5" s="8" customFormat="1" ht="15.75" customHeight="1" x14ac:dyDescent="0.2">
      <c r="B73" s="34" t="s">
        <v>67</v>
      </c>
      <c r="C73" s="35">
        <v>594</v>
      </c>
      <c r="D73" s="35">
        <v>143</v>
      </c>
      <c r="E73" s="33">
        <v>24.074074074074073</v>
      </c>
    </row>
    <row r="74" spans="2:5" s="8" customFormat="1" ht="15.75" customHeight="1" x14ac:dyDescent="0.2">
      <c r="B74" s="34" t="s">
        <v>68</v>
      </c>
      <c r="C74" s="35">
        <v>2102</v>
      </c>
      <c r="D74" s="35">
        <v>701</v>
      </c>
      <c r="E74" s="33">
        <v>33.349191246431971</v>
      </c>
    </row>
    <row r="75" spans="2:5" s="8" customFormat="1" ht="15.75" customHeight="1" x14ac:dyDescent="0.2">
      <c r="B75" s="34" t="s">
        <v>69</v>
      </c>
      <c r="C75" s="35">
        <v>33326</v>
      </c>
      <c r="D75" s="35">
        <v>435</v>
      </c>
      <c r="E75" s="33">
        <v>1.3052871631758989</v>
      </c>
    </row>
    <row r="76" spans="2:5" s="8" customFormat="1" ht="15.75" customHeight="1" x14ac:dyDescent="0.2">
      <c r="B76" s="34" t="s">
        <v>70</v>
      </c>
      <c r="C76" s="35">
        <v>2974</v>
      </c>
      <c r="D76" s="35">
        <v>2377</v>
      </c>
      <c r="E76" s="33">
        <v>79.926025554808348</v>
      </c>
    </row>
    <row r="77" spans="2:5" s="8" customFormat="1" ht="15.75" customHeight="1" x14ac:dyDescent="0.2">
      <c r="B77" s="34" t="s">
        <v>71</v>
      </c>
      <c r="C77" s="35">
        <v>3802</v>
      </c>
      <c r="D77" s="35">
        <v>996</v>
      </c>
      <c r="E77" s="33">
        <v>26.196738558653344</v>
      </c>
    </row>
    <row r="78" spans="2:5" s="5" customFormat="1" ht="15.75" customHeight="1" x14ac:dyDescent="0.2">
      <c r="B78" s="26" t="s">
        <v>72</v>
      </c>
      <c r="C78" s="27">
        <v>370</v>
      </c>
      <c r="D78" s="27">
        <v>9</v>
      </c>
      <c r="E78" s="28">
        <v>2.4324324324324325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367</v>
      </c>
      <c r="D81" s="31">
        <v>9</v>
      </c>
      <c r="E81" s="33">
        <v>2.4523160762942782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3390</v>
      </c>
      <c r="D87" s="27">
        <v>3029</v>
      </c>
      <c r="E87" s="28">
        <v>89.35103244837758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155</v>
      </c>
      <c r="D90" s="31">
        <v>155</v>
      </c>
      <c r="E90" s="33">
        <v>100</v>
      </c>
    </row>
    <row r="91" spans="2:5" ht="15.75" customHeight="1" x14ac:dyDescent="0.2">
      <c r="B91" s="30" t="s">
        <v>85</v>
      </c>
      <c r="C91" s="31">
        <v>1655</v>
      </c>
      <c r="D91" s="31">
        <v>1655</v>
      </c>
      <c r="E91" s="33">
        <v>100</v>
      </c>
    </row>
    <row r="92" spans="2:5" ht="15.75" customHeight="1" x14ac:dyDescent="0.2">
      <c r="B92" s="30" t="s">
        <v>86</v>
      </c>
      <c r="C92" s="31">
        <v>309</v>
      </c>
      <c r="D92" s="31">
        <v>309</v>
      </c>
      <c r="E92" s="33">
        <v>100</v>
      </c>
    </row>
    <row r="93" spans="2:5" ht="15.75" customHeight="1" x14ac:dyDescent="0.2">
      <c r="B93" s="30" t="s">
        <v>87</v>
      </c>
      <c r="C93" s="31">
        <v>3</v>
      </c>
      <c r="D93" s="31">
        <v>2</v>
      </c>
      <c r="E93" s="33">
        <v>66.666666666666657</v>
      </c>
    </row>
    <row r="94" spans="2:5" ht="15.75" customHeight="1" x14ac:dyDescent="0.2">
      <c r="B94" s="30" t="s">
        <v>88</v>
      </c>
      <c r="C94" s="31">
        <v>1268</v>
      </c>
      <c r="D94" s="31">
        <v>908</v>
      </c>
      <c r="E94" s="33">
        <v>71.608832807570977</v>
      </c>
    </row>
    <row r="95" spans="2:5" s="5" customFormat="1" ht="15.75" customHeight="1" x14ac:dyDescent="0.2">
      <c r="B95" s="26" t="s">
        <v>89</v>
      </c>
      <c r="C95" s="27">
        <v>1639</v>
      </c>
      <c r="D95" s="27">
        <v>918</v>
      </c>
      <c r="E95" s="37">
        <v>56.00976205003051</v>
      </c>
    </row>
    <row r="96" spans="2:5" s="5" customFormat="1" ht="15.75" customHeight="1" x14ac:dyDescent="0.2">
      <c r="B96" s="26" t="s">
        <v>90</v>
      </c>
      <c r="C96" s="27">
        <v>949</v>
      </c>
      <c r="D96" s="27">
        <v>634</v>
      </c>
      <c r="E96" s="37">
        <v>66.807165437302416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916</v>
      </c>
      <c r="D100" s="31">
        <v>610</v>
      </c>
      <c r="E100" s="38">
        <v>66.593886462882097</v>
      </c>
    </row>
    <row r="101" spans="2:5" ht="15.75" customHeight="1" x14ac:dyDescent="0.2">
      <c r="B101" s="30" t="s">
        <v>95</v>
      </c>
      <c r="C101" s="31">
        <v>33</v>
      </c>
      <c r="D101" s="31">
        <v>24</v>
      </c>
      <c r="E101" s="38">
        <v>72.727272727272734</v>
      </c>
    </row>
    <row r="102" spans="2:5" s="5" customFormat="1" ht="15.75" customHeight="1" x14ac:dyDescent="0.2">
      <c r="B102" s="26" t="s">
        <v>96</v>
      </c>
      <c r="C102" s="27">
        <v>690</v>
      </c>
      <c r="D102" s="27">
        <v>284</v>
      </c>
      <c r="E102" s="37">
        <v>41.159420289855071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470749D-2122-4C4B-B672-ED71F0103ADA}"/>
    <hyperlink ref="D4" location="Şubat!A1" display="Şubat" xr:uid="{107597FC-BDEC-4918-9336-A7FE3ACDCA66}"/>
    <hyperlink ref="E4" location="Mart!A1" display="Mart" xr:uid="{A62B55C5-8F44-439B-997A-F359A95F73C8}"/>
    <hyperlink ref="C5" location="Nisan!A1" display="Nisan" xr:uid="{A5CFFCF8-4DEA-4A34-8C21-DA2976194734}"/>
    <hyperlink ref="D5" location="Mayıs!A1" display="Mayıs" xr:uid="{102861CA-9E2F-4153-95F5-EF0ED1AF4F38}"/>
    <hyperlink ref="E5" location="Haziran!A1" display="Haziran" xr:uid="{6F9DA2D9-D14B-480F-A9F9-6B1F815C5FD0}"/>
    <hyperlink ref="C6" location="Temmuz!A1" display="Temmuz" xr:uid="{6DAF9102-A7C5-4F05-9F24-32B0658C95A7}"/>
    <hyperlink ref="D6" location="Ağustos!A1" display="Ağustos" xr:uid="{304BE8B7-2050-4010-915D-BF8A003D63B1}"/>
    <hyperlink ref="E6" location="Eylül!A1" display="Eylül" xr:uid="{3F7FD408-FE21-4481-83AA-9EF9214441BB}"/>
    <hyperlink ref="C7" location="Ekim!A1" display="Ekim" xr:uid="{C8E0BD24-94BC-4D26-8E71-7BC715914F9F}"/>
    <hyperlink ref="D7" location="Kasım!A1" display="Kasım" xr:uid="{CF8B74FB-1F53-437E-896B-E8FAE50EFE52}"/>
    <hyperlink ref="E7" location="Aralık!A1" display="Aralık" xr:uid="{8A3BB6FF-A8D2-439C-8054-63806AFD47A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A576-514B-4BCB-9D08-DB20A9446FA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241788</v>
      </c>
      <c r="D10" s="27">
        <v>122381</v>
      </c>
      <c r="E10" s="28">
        <v>50.615001571624731</v>
      </c>
    </row>
    <row r="11" spans="2:7" s="5" customFormat="1" ht="15.75" customHeight="1" x14ac:dyDescent="0.2">
      <c r="B11" s="26" t="s">
        <v>5</v>
      </c>
      <c r="C11" s="27">
        <v>170156</v>
      </c>
      <c r="D11" s="27">
        <v>108742</v>
      </c>
      <c r="E11" s="29">
        <v>63.907238063894312</v>
      </c>
    </row>
    <row r="12" spans="2:7" s="5" customFormat="1" ht="15.75" customHeight="1" x14ac:dyDescent="0.2">
      <c r="B12" s="26" t="s">
        <v>6</v>
      </c>
      <c r="C12" s="27">
        <v>77899</v>
      </c>
      <c r="D12" s="27">
        <v>52441</v>
      </c>
      <c r="E12" s="29">
        <v>67.319221042632122</v>
      </c>
      <c r="G12" s="6"/>
    </row>
    <row r="13" spans="2:7" s="5" customFormat="1" ht="15.75" customHeight="1" x14ac:dyDescent="0.2">
      <c r="B13" s="26" t="s">
        <v>7</v>
      </c>
      <c r="C13" s="27">
        <v>61215</v>
      </c>
      <c r="D13" s="27">
        <v>40982</v>
      </c>
      <c r="E13" s="29">
        <v>66.94764355141713</v>
      </c>
    </row>
    <row r="14" spans="2:7" ht="15.75" customHeight="1" x14ac:dyDescent="0.2">
      <c r="B14" s="30" t="s">
        <v>8</v>
      </c>
      <c r="C14" s="31">
        <v>8976</v>
      </c>
      <c r="D14" s="31">
        <v>3173</v>
      </c>
      <c r="E14" s="32">
        <v>35.349821746880572</v>
      </c>
    </row>
    <row r="15" spans="2:7" ht="15.75" customHeight="1" x14ac:dyDescent="0.2">
      <c r="B15" s="30" t="s">
        <v>9</v>
      </c>
      <c r="C15" s="31">
        <v>2040</v>
      </c>
      <c r="D15" s="31">
        <v>764</v>
      </c>
      <c r="E15" s="32">
        <v>37.450980392156865</v>
      </c>
    </row>
    <row r="16" spans="2:7" ht="15.75" customHeight="1" x14ac:dyDescent="0.2">
      <c r="B16" s="30" t="s">
        <v>10</v>
      </c>
      <c r="C16" s="31">
        <v>45589</v>
      </c>
      <c r="D16" s="31">
        <v>33556</v>
      </c>
      <c r="E16" s="32">
        <v>73.6054750049354</v>
      </c>
    </row>
    <row r="17" spans="2:5" ht="15.75" customHeight="1" x14ac:dyDescent="0.2">
      <c r="B17" s="30" t="s">
        <v>11</v>
      </c>
      <c r="C17" s="31">
        <v>4610</v>
      </c>
      <c r="D17" s="31">
        <v>3489</v>
      </c>
      <c r="E17" s="32">
        <v>75.683297180043382</v>
      </c>
    </row>
    <row r="18" spans="2:5" s="5" customFormat="1" ht="15.75" customHeight="1" x14ac:dyDescent="0.2">
      <c r="B18" s="26" t="s">
        <v>12</v>
      </c>
      <c r="C18" s="27">
        <v>16684</v>
      </c>
      <c r="D18" s="27">
        <v>11459</v>
      </c>
      <c r="E18" s="29">
        <v>68.682570127067848</v>
      </c>
    </row>
    <row r="19" spans="2:5" ht="15.75" customHeight="1" x14ac:dyDescent="0.2">
      <c r="B19" s="30" t="s">
        <v>13</v>
      </c>
      <c r="C19" s="31">
        <v>5843</v>
      </c>
      <c r="D19" s="31">
        <v>2178</v>
      </c>
      <c r="E19" s="32">
        <v>37.275372240287524</v>
      </c>
    </row>
    <row r="20" spans="2:5" ht="15.75" customHeight="1" x14ac:dyDescent="0.2">
      <c r="B20" s="30" t="s">
        <v>14</v>
      </c>
      <c r="C20" s="31">
        <v>2</v>
      </c>
      <c r="D20" s="31">
        <v>1</v>
      </c>
      <c r="E20" s="32">
        <v>50</v>
      </c>
    </row>
    <row r="21" spans="2:5" ht="15.75" customHeight="1" x14ac:dyDescent="0.2">
      <c r="B21" s="30" t="s">
        <v>15</v>
      </c>
      <c r="C21" s="31">
        <v>10839</v>
      </c>
      <c r="D21" s="31">
        <v>9280</v>
      </c>
      <c r="E21" s="32">
        <v>85.616754313128524</v>
      </c>
    </row>
    <row r="22" spans="2:5" s="4" customFormat="1" ht="15.75" customHeight="1" x14ac:dyDescent="0.2">
      <c r="B22" s="26" t="s">
        <v>16</v>
      </c>
      <c r="C22" s="27">
        <v>27215</v>
      </c>
      <c r="D22" s="27">
        <v>8701</v>
      </c>
      <c r="E22" s="28">
        <v>31.971339334925592</v>
      </c>
    </row>
    <row r="23" spans="2:5" s="8" customFormat="1" ht="15.75" customHeight="1" x14ac:dyDescent="0.2">
      <c r="B23" s="30" t="s">
        <v>17</v>
      </c>
      <c r="C23" s="31">
        <v>46</v>
      </c>
      <c r="D23" s="31">
        <v>17</v>
      </c>
      <c r="E23" s="33">
        <v>36.95652173913043</v>
      </c>
    </row>
    <row r="24" spans="2:5" s="8" customFormat="1" ht="15.75" customHeight="1" x14ac:dyDescent="0.2">
      <c r="B24" s="30" t="s">
        <v>18</v>
      </c>
      <c r="C24" s="31">
        <v>27169</v>
      </c>
      <c r="D24" s="31">
        <v>8684</v>
      </c>
      <c r="E24" s="33">
        <v>31.962898892119696</v>
      </c>
    </row>
    <row r="25" spans="2:5" s="4" customFormat="1" ht="15.75" customHeight="1" x14ac:dyDescent="0.2">
      <c r="B25" s="26" t="s">
        <v>19</v>
      </c>
      <c r="C25" s="27">
        <v>45809</v>
      </c>
      <c r="D25" s="27">
        <v>33607</v>
      </c>
      <c r="E25" s="28">
        <v>73.363312886114088</v>
      </c>
    </row>
    <row r="26" spans="2:5" s="4" customFormat="1" ht="15.75" customHeight="1" x14ac:dyDescent="0.2">
      <c r="B26" s="26" t="s">
        <v>20</v>
      </c>
      <c r="C26" s="27">
        <v>42407</v>
      </c>
      <c r="D26" s="27">
        <v>30333</v>
      </c>
      <c r="E26" s="28">
        <v>71.528285424576126</v>
      </c>
    </row>
    <row r="27" spans="2:5" s="8" customFormat="1" ht="15.75" customHeight="1" x14ac:dyDescent="0.2">
      <c r="B27" s="30" t="s">
        <v>21</v>
      </c>
      <c r="C27" s="31">
        <v>38034</v>
      </c>
      <c r="D27" s="31">
        <v>27027</v>
      </c>
      <c r="E27" s="33">
        <v>71.060104117368667</v>
      </c>
    </row>
    <row r="28" spans="2:5" s="8" customFormat="1" ht="15.75" customHeight="1" x14ac:dyDescent="0.2">
      <c r="B28" s="30" t="s">
        <v>22</v>
      </c>
      <c r="C28" s="31">
        <v>4373</v>
      </c>
      <c r="D28" s="31">
        <v>3306</v>
      </c>
      <c r="E28" s="33">
        <v>75.60027441115939</v>
      </c>
    </row>
    <row r="29" spans="2:5" s="4" customFormat="1" ht="15.75" customHeight="1" x14ac:dyDescent="0.2">
      <c r="B29" s="26" t="s">
        <v>23</v>
      </c>
      <c r="C29" s="27">
        <v>971</v>
      </c>
      <c r="D29" s="27">
        <v>955</v>
      </c>
      <c r="E29" s="28">
        <v>98.352214212152418</v>
      </c>
    </row>
    <row r="30" spans="2:5" s="8" customFormat="1" ht="15.75" customHeight="1" x14ac:dyDescent="0.2">
      <c r="B30" s="30" t="s">
        <v>24</v>
      </c>
      <c r="C30" s="31">
        <v>61</v>
      </c>
      <c r="D30" s="31">
        <v>45</v>
      </c>
      <c r="E30" s="33">
        <v>73.770491803278688</v>
      </c>
    </row>
    <row r="31" spans="2:5" s="8" customFormat="1" ht="15.75" customHeight="1" x14ac:dyDescent="0.2">
      <c r="B31" s="30" t="s">
        <v>25</v>
      </c>
      <c r="C31" s="31">
        <v>899</v>
      </c>
      <c r="D31" s="31">
        <v>899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4</v>
      </c>
      <c r="D33" s="31">
        <v>4</v>
      </c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7</v>
      </c>
      <c r="D35" s="31">
        <v>7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2417</v>
      </c>
      <c r="D36" s="27">
        <v>2319</v>
      </c>
      <c r="E36" s="29">
        <v>95.945386843194044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14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9841</v>
      </c>
      <c r="D43" s="27">
        <v>7542</v>
      </c>
      <c r="E43" s="28">
        <v>76.638552992582049</v>
      </c>
    </row>
    <row r="44" spans="2:5" s="4" customFormat="1" ht="15.75" customHeight="1" x14ac:dyDescent="0.2">
      <c r="B44" s="26" t="s">
        <v>38</v>
      </c>
      <c r="C44" s="27">
        <v>8975</v>
      </c>
      <c r="D44" s="27">
        <v>6409</v>
      </c>
      <c r="E44" s="28">
        <v>71.409470752089135</v>
      </c>
    </row>
    <row r="45" spans="2:5" s="4" customFormat="1" ht="15.75" customHeight="1" x14ac:dyDescent="0.2">
      <c r="B45" s="26" t="s">
        <v>39</v>
      </c>
      <c r="C45" s="27">
        <v>417</v>
      </c>
      <c r="D45" s="27">
        <v>42</v>
      </c>
      <c r="E45" s="28">
        <v>10.071942446043165</v>
      </c>
    </row>
    <row r="46" spans="2:5" s="4" customFormat="1" ht="15.75" customHeight="1" x14ac:dyDescent="0.2">
      <c r="B46" s="26" t="s">
        <v>40</v>
      </c>
      <c r="C46" s="27">
        <v>70241</v>
      </c>
      <c r="D46" s="27">
        <v>12988</v>
      </c>
      <c r="E46" s="28">
        <v>18.490625133469056</v>
      </c>
    </row>
    <row r="47" spans="2:5" s="4" customFormat="1" ht="15.75" customHeight="1" x14ac:dyDescent="0.2">
      <c r="B47" s="26" t="s">
        <v>41</v>
      </c>
      <c r="C47" s="27">
        <v>4143</v>
      </c>
      <c r="D47" s="27">
        <v>4077</v>
      </c>
      <c r="E47" s="28">
        <v>98.406951484431573</v>
      </c>
    </row>
    <row r="48" spans="2:5" s="8" customFormat="1" ht="15.75" customHeight="1" x14ac:dyDescent="0.2">
      <c r="B48" s="30" t="s">
        <v>42</v>
      </c>
      <c r="C48" s="31">
        <v>4143</v>
      </c>
      <c r="D48" s="31">
        <v>4077</v>
      </c>
      <c r="E48" s="33">
        <v>98.406951484431573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90</v>
      </c>
      <c r="D51" s="27">
        <v>22</v>
      </c>
      <c r="E51" s="28">
        <v>24.444444444444443</v>
      </c>
    </row>
    <row r="52" spans="2:5" s="4" customFormat="1" ht="15.75" customHeight="1" x14ac:dyDescent="0.2">
      <c r="B52" s="26" t="s">
        <v>46</v>
      </c>
      <c r="C52" s="27">
        <v>90</v>
      </c>
      <c r="D52" s="27">
        <v>22</v>
      </c>
      <c r="E52" s="28">
        <v>24.444444444444443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20886</v>
      </c>
      <c r="D61" s="27">
        <v>2509</v>
      </c>
      <c r="E61" s="28">
        <v>12.01283156181174</v>
      </c>
    </row>
    <row r="62" spans="2:5" s="4" customFormat="1" ht="15.75" customHeight="1" x14ac:dyDescent="0.2">
      <c r="B62" s="26" t="s">
        <v>56</v>
      </c>
      <c r="C62" s="27">
        <v>2674</v>
      </c>
      <c r="D62" s="27">
        <v>2299</v>
      </c>
      <c r="E62" s="28">
        <v>85.976065818997753</v>
      </c>
    </row>
    <row r="63" spans="2:5" s="8" customFormat="1" ht="15.75" customHeight="1" x14ac:dyDescent="0.2">
      <c r="B63" s="30" t="s">
        <v>57</v>
      </c>
      <c r="C63" s="31">
        <v>641</v>
      </c>
      <c r="D63" s="31">
        <v>641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467</v>
      </c>
      <c r="D64" s="31">
        <v>97</v>
      </c>
      <c r="E64" s="33">
        <v>20.770877944325484</v>
      </c>
    </row>
    <row r="65" spans="2:5" s="8" customFormat="1" ht="15.75" customHeight="1" x14ac:dyDescent="0.2">
      <c r="B65" s="30" t="s">
        <v>59</v>
      </c>
      <c r="C65" s="31">
        <v>1566</v>
      </c>
      <c r="D65" s="31">
        <v>1561</v>
      </c>
      <c r="E65" s="33">
        <v>99.680715197956587</v>
      </c>
    </row>
    <row r="66" spans="2:5" s="4" customFormat="1" ht="15.75" customHeight="1" x14ac:dyDescent="0.2">
      <c r="B66" s="26" t="s">
        <v>60</v>
      </c>
      <c r="C66" s="27">
        <v>18212</v>
      </c>
      <c r="D66" s="27">
        <v>210</v>
      </c>
      <c r="E66" s="28">
        <v>1.1530858774434438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18173</v>
      </c>
      <c r="D68" s="31">
        <v>183</v>
      </c>
      <c r="E68" s="33">
        <v>1.0069883893688438</v>
      </c>
    </row>
    <row r="69" spans="2:5" s="8" customFormat="1" ht="15.75" customHeight="1" x14ac:dyDescent="0.2">
      <c r="B69" s="30" t="s">
        <v>63</v>
      </c>
      <c r="C69" s="31">
        <v>39</v>
      </c>
      <c r="D69" s="31">
        <v>27</v>
      </c>
      <c r="E69" s="33">
        <v>69.230769230769226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42027</v>
      </c>
      <c r="D71" s="27">
        <v>4006</v>
      </c>
      <c r="E71" s="28">
        <v>9.5319675446736625</v>
      </c>
    </row>
    <row r="72" spans="2:5" s="8" customFormat="1" ht="15.75" customHeight="1" x14ac:dyDescent="0.2">
      <c r="B72" s="34" t="s">
        <v>66</v>
      </c>
      <c r="C72" s="35">
        <v>292</v>
      </c>
      <c r="D72" s="35">
        <v>178</v>
      </c>
      <c r="E72" s="33">
        <v>60.958904109589042</v>
      </c>
    </row>
    <row r="73" spans="2:5" s="8" customFormat="1" ht="15.75" customHeight="1" x14ac:dyDescent="0.2">
      <c r="B73" s="34" t="s">
        <v>67</v>
      </c>
      <c r="C73" s="35">
        <v>586</v>
      </c>
      <c r="D73" s="35">
        <v>133</v>
      </c>
      <c r="E73" s="33">
        <v>22.696245733788395</v>
      </c>
    </row>
    <row r="74" spans="2:5" s="8" customFormat="1" ht="15.75" customHeight="1" x14ac:dyDescent="0.2">
      <c r="B74" s="34" t="s">
        <v>68</v>
      </c>
      <c r="C74" s="35">
        <v>2035</v>
      </c>
      <c r="D74" s="35">
        <v>601</v>
      </c>
      <c r="E74" s="33">
        <v>29.533169533169534</v>
      </c>
    </row>
    <row r="75" spans="2:5" s="8" customFormat="1" ht="15.75" customHeight="1" x14ac:dyDescent="0.2">
      <c r="B75" s="34" t="s">
        <v>69</v>
      </c>
      <c r="C75" s="35">
        <v>33217</v>
      </c>
      <c r="D75" s="35">
        <v>356</v>
      </c>
      <c r="E75" s="33">
        <v>1.0717403739049283</v>
      </c>
    </row>
    <row r="76" spans="2:5" s="8" customFormat="1" ht="15.75" customHeight="1" x14ac:dyDescent="0.2">
      <c r="B76" s="34" t="s">
        <v>70</v>
      </c>
      <c r="C76" s="35">
        <v>2544</v>
      </c>
      <c r="D76" s="35">
        <v>1982</v>
      </c>
      <c r="E76" s="33">
        <v>77.908805031446533</v>
      </c>
    </row>
    <row r="77" spans="2:5" s="8" customFormat="1" ht="15.75" customHeight="1" x14ac:dyDescent="0.2">
      <c r="B77" s="34" t="s">
        <v>71</v>
      </c>
      <c r="C77" s="35">
        <v>3353</v>
      </c>
      <c r="D77" s="35">
        <v>756</v>
      </c>
      <c r="E77" s="33">
        <v>22.546972860125262</v>
      </c>
    </row>
    <row r="78" spans="2:5" s="5" customFormat="1" ht="15.75" customHeight="1" x14ac:dyDescent="0.2">
      <c r="B78" s="26" t="s">
        <v>72</v>
      </c>
      <c r="C78" s="27">
        <v>369</v>
      </c>
      <c r="D78" s="27">
        <v>8</v>
      </c>
      <c r="E78" s="28">
        <v>2.168021680216802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366</v>
      </c>
      <c r="D81" s="31">
        <v>8</v>
      </c>
      <c r="E81" s="33">
        <v>2.1857923497267762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2726</v>
      </c>
      <c r="D87" s="27">
        <v>2366</v>
      </c>
      <c r="E87" s="28">
        <v>86.793837123991196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126</v>
      </c>
      <c r="D90" s="31">
        <v>126</v>
      </c>
      <c r="E90" s="33">
        <v>100</v>
      </c>
    </row>
    <row r="91" spans="2:5" ht="15.75" customHeight="1" x14ac:dyDescent="0.2">
      <c r="B91" s="30" t="s">
        <v>85</v>
      </c>
      <c r="C91" s="31">
        <v>1281</v>
      </c>
      <c r="D91" s="31">
        <v>1281</v>
      </c>
      <c r="E91" s="33">
        <v>100</v>
      </c>
    </row>
    <row r="92" spans="2:5" ht="15.75" customHeight="1" x14ac:dyDescent="0.2">
      <c r="B92" s="30" t="s">
        <v>86</v>
      </c>
      <c r="C92" s="31">
        <v>116</v>
      </c>
      <c r="D92" s="31">
        <v>116</v>
      </c>
      <c r="E92" s="33">
        <v>100</v>
      </c>
    </row>
    <row r="93" spans="2:5" ht="15.75" customHeight="1" x14ac:dyDescent="0.2">
      <c r="B93" s="30" t="s">
        <v>87</v>
      </c>
      <c r="C93" s="31">
        <v>3</v>
      </c>
      <c r="D93" s="31">
        <v>2</v>
      </c>
      <c r="E93" s="33"/>
    </row>
    <row r="94" spans="2:5" ht="15.75" customHeight="1" x14ac:dyDescent="0.2">
      <c r="B94" s="30" t="s">
        <v>88</v>
      </c>
      <c r="C94" s="31">
        <v>1200</v>
      </c>
      <c r="D94" s="31">
        <v>841</v>
      </c>
      <c r="E94" s="33">
        <v>70.083333333333329</v>
      </c>
    </row>
    <row r="95" spans="2:5" s="5" customFormat="1" ht="15.75" customHeight="1" x14ac:dyDescent="0.2">
      <c r="B95" s="26" t="s">
        <v>89</v>
      </c>
      <c r="C95" s="27">
        <v>1391</v>
      </c>
      <c r="D95" s="27">
        <v>651</v>
      </c>
      <c r="E95" s="37">
        <v>46.80086268871316</v>
      </c>
    </row>
    <row r="96" spans="2:5" s="5" customFormat="1" ht="15.75" customHeight="1" x14ac:dyDescent="0.2">
      <c r="B96" s="26" t="s">
        <v>90</v>
      </c>
      <c r="C96" s="27">
        <v>713</v>
      </c>
      <c r="D96" s="27">
        <v>382</v>
      </c>
      <c r="E96" s="37">
        <v>53.576437587657786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684</v>
      </c>
      <c r="D100" s="31">
        <v>363</v>
      </c>
      <c r="E100" s="38">
        <v>53.070175438596493</v>
      </c>
    </row>
    <row r="101" spans="2:5" ht="15.75" customHeight="1" x14ac:dyDescent="0.2">
      <c r="B101" s="30" t="s">
        <v>95</v>
      </c>
      <c r="C101" s="31">
        <v>29</v>
      </c>
      <c r="D101" s="31">
        <v>19</v>
      </c>
      <c r="E101" s="38">
        <v>65.517241379310349</v>
      </c>
    </row>
    <row r="102" spans="2:5" s="5" customFormat="1" ht="15.75" customHeight="1" x14ac:dyDescent="0.2">
      <c r="B102" s="26" t="s">
        <v>96</v>
      </c>
      <c r="C102" s="27">
        <v>678</v>
      </c>
      <c r="D102" s="27">
        <v>269</v>
      </c>
      <c r="E102" s="37">
        <v>39.67551622418879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E9F9590-30E3-49D1-A982-EC7F553AF8E6}"/>
    <hyperlink ref="D4" location="Şubat!A1" display="Şubat" xr:uid="{701E0B56-6AEC-46B7-B18A-237A56E1C124}"/>
    <hyperlink ref="E4" location="Mart!A1" display="Mart" xr:uid="{4A67B6B9-AF98-4EB4-959A-4AFEDDA629C4}"/>
    <hyperlink ref="C5" location="Nisan!A1" display="Nisan" xr:uid="{5CDECDED-9C87-4245-928B-8C0455A5671E}"/>
    <hyperlink ref="D5" location="Mayıs!A1" display="Mayıs" xr:uid="{9CD7427F-388A-483C-9ED6-6E5ECC08288D}"/>
    <hyperlink ref="E5" location="Haziran!A1" display="Haziran" xr:uid="{28550A7D-2125-4167-B991-93606B1A9A4F}"/>
    <hyperlink ref="C6" location="Temmuz!A1" display="Temmuz" xr:uid="{67362EEA-3989-4826-9BF4-A15D61DC4B68}"/>
    <hyperlink ref="D6" location="Ağustos!A1" display="Ağustos" xr:uid="{E389E9C7-33FC-457E-B06B-AD8CDBF061FC}"/>
    <hyperlink ref="E6" location="Eylül!A1" display="Eylül" xr:uid="{5B43DF32-9CE1-4DDE-9A81-E3C96BC3CBAD}"/>
    <hyperlink ref="C7" location="Ekim!A1" display="Ekim" xr:uid="{214DE105-CD0C-4AA9-A7E1-5A27E3418C85}"/>
    <hyperlink ref="D7" location="Kasım!A1" display="Kasım" xr:uid="{6067AFDF-9384-431D-9BB2-B41E43133BB5}"/>
    <hyperlink ref="E7" location="Aralık!A1" display="Aralık" xr:uid="{97CB0862-CB64-4807-BE2D-42E28A76740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8CC4-4BAF-4635-911C-530C0306EBB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217953</v>
      </c>
      <c r="D10" s="27">
        <v>99183</v>
      </c>
      <c r="E10" s="28">
        <v>45.506600046799079</v>
      </c>
    </row>
    <row r="11" spans="2:7" s="5" customFormat="1" ht="15.75" customHeight="1" x14ac:dyDescent="0.2">
      <c r="B11" s="26" t="s">
        <v>5</v>
      </c>
      <c r="C11" s="27">
        <v>150627</v>
      </c>
      <c r="D11" s="27">
        <v>88619</v>
      </c>
      <c r="E11" s="29">
        <v>58.833409680867312</v>
      </c>
    </row>
    <row r="12" spans="2:7" s="5" customFormat="1" ht="15.75" customHeight="1" x14ac:dyDescent="0.2">
      <c r="B12" s="26" t="s">
        <v>6</v>
      </c>
      <c r="C12" s="27">
        <v>65119</v>
      </c>
      <c r="D12" s="27">
        <v>39888</v>
      </c>
      <c r="E12" s="29">
        <v>61.254011885931916</v>
      </c>
      <c r="G12" s="6"/>
    </row>
    <row r="13" spans="2:7" s="5" customFormat="1" ht="15.75" customHeight="1" x14ac:dyDescent="0.2">
      <c r="B13" s="26" t="s">
        <v>7</v>
      </c>
      <c r="C13" s="27">
        <v>51734</v>
      </c>
      <c r="D13" s="27">
        <v>31779</v>
      </c>
      <c r="E13" s="29">
        <v>61.427687787528505</v>
      </c>
    </row>
    <row r="14" spans="2:7" ht="15.75" customHeight="1" x14ac:dyDescent="0.2">
      <c r="B14" s="30" t="s">
        <v>8</v>
      </c>
      <c r="C14" s="31">
        <v>9092</v>
      </c>
      <c r="D14" s="31">
        <v>3074</v>
      </c>
      <c r="E14" s="32">
        <v>33.809942806863177</v>
      </c>
    </row>
    <row r="15" spans="2:7" ht="15.75" customHeight="1" x14ac:dyDescent="0.2">
      <c r="B15" s="30" t="s">
        <v>9</v>
      </c>
      <c r="C15" s="31">
        <v>2031</v>
      </c>
      <c r="D15" s="31">
        <v>720</v>
      </c>
      <c r="E15" s="32">
        <v>35.450516986706056</v>
      </c>
    </row>
    <row r="16" spans="2:7" ht="15.75" customHeight="1" x14ac:dyDescent="0.2">
      <c r="B16" s="30" t="s">
        <v>10</v>
      </c>
      <c r="C16" s="31">
        <v>36391</v>
      </c>
      <c r="D16" s="31">
        <v>25657</v>
      </c>
      <c r="E16" s="32">
        <v>70.503695968783489</v>
      </c>
    </row>
    <row r="17" spans="2:5" ht="15.75" customHeight="1" x14ac:dyDescent="0.2">
      <c r="B17" s="30" t="s">
        <v>11</v>
      </c>
      <c r="C17" s="31">
        <v>4220</v>
      </c>
      <c r="D17" s="31">
        <v>2328</v>
      </c>
      <c r="E17" s="32">
        <v>55.165876777251185</v>
      </c>
    </row>
    <row r="18" spans="2:5" s="5" customFormat="1" ht="15.75" customHeight="1" x14ac:dyDescent="0.2">
      <c r="B18" s="26" t="s">
        <v>12</v>
      </c>
      <c r="C18" s="27">
        <v>13385</v>
      </c>
      <c r="D18" s="27">
        <v>8109</v>
      </c>
      <c r="E18" s="29">
        <v>60.582741875233467</v>
      </c>
    </row>
    <row r="19" spans="2:5" ht="15.75" customHeight="1" x14ac:dyDescent="0.2">
      <c r="B19" s="30" t="s">
        <v>13</v>
      </c>
      <c r="C19" s="31">
        <v>5807</v>
      </c>
      <c r="D19" s="31">
        <v>1963</v>
      </c>
      <c r="E19" s="32">
        <v>33.804029619424831</v>
      </c>
    </row>
    <row r="20" spans="2:5" ht="15.75" customHeight="1" x14ac:dyDescent="0.2">
      <c r="B20" s="30" t="s">
        <v>14</v>
      </c>
      <c r="C20" s="31">
        <v>2</v>
      </c>
      <c r="D20" s="31">
        <v>1</v>
      </c>
      <c r="E20" s="32">
        <v>50</v>
      </c>
    </row>
    <row r="21" spans="2:5" ht="15.75" customHeight="1" x14ac:dyDescent="0.2">
      <c r="B21" s="30" t="s">
        <v>15</v>
      </c>
      <c r="C21" s="31">
        <v>7576</v>
      </c>
      <c r="D21" s="31">
        <v>6145</v>
      </c>
      <c r="E21" s="32">
        <v>81.111404435058077</v>
      </c>
    </row>
    <row r="22" spans="2:5" s="4" customFormat="1" ht="15.75" customHeight="1" x14ac:dyDescent="0.2">
      <c r="B22" s="26" t="s">
        <v>16</v>
      </c>
      <c r="C22" s="27">
        <v>26463</v>
      </c>
      <c r="D22" s="27">
        <v>8218</v>
      </c>
      <c r="E22" s="28">
        <v>31.054680119412009</v>
      </c>
    </row>
    <row r="23" spans="2:5" s="8" customFormat="1" ht="15.75" customHeight="1" x14ac:dyDescent="0.2">
      <c r="B23" s="30" t="s">
        <v>17</v>
      </c>
      <c r="C23" s="31">
        <v>36</v>
      </c>
      <c r="D23" s="31">
        <v>11</v>
      </c>
      <c r="E23" s="33">
        <v>30.555555555555557</v>
      </c>
    </row>
    <row r="24" spans="2:5" s="8" customFormat="1" ht="15.75" customHeight="1" x14ac:dyDescent="0.2">
      <c r="B24" s="30" t="s">
        <v>18</v>
      </c>
      <c r="C24" s="31">
        <v>26427</v>
      </c>
      <c r="D24" s="31">
        <v>8207</v>
      </c>
      <c r="E24" s="33">
        <v>31.055360048435311</v>
      </c>
    </row>
    <row r="25" spans="2:5" s="4" customFormat="1" ht="15.75" customHeight="1" x14ac:dyDescent="0.2">
      <c r="B25" s="26" t="s">
        <v>19</v>
      </c>
      <c r="C25" s="27">
        <v>42695</v>
      </c>
      <c r="D25" s="27">
        <v>29517</v>
      </c>
      <c r="E25" s="28">
        <v>69.134559081859706</v>
      </c>
    </row>
    <row r="26" spans="2:5" s="4" customFormat="1" ht="15.75" customHeight="1" x14ac:dyDescent="0.2">
      <c r="B26" s="26" t="s">
        <v>20</v>
      </c>
      <c r="C26" s="27">
        <v>40128</v>
      </c>
      <c r="D26" s="27">
        <v>27077</v>
      </c>
      <c r="E26" s="28">
        <v>67.476574960127593</v>
      </c>
    </row>
    <row r="27" spans="2:5" s="8" customFormat="1" ht="15.75" customHeight="1" x14ac:dyDescent="0.2">
      <c r="B27" s="30" t="s">
        <v>21</v>
      </c>
      <c r="C27" s="31">
        <v>36705</v>
      </c>
      <c r="D27" s="31">
        <v>24656</v>
      </c>
      <c r="E27" s="33">
        <v>67.173409617218354</v>
      </c>
    </row>
    <row r="28" spans="2:5" s="8" customFormat="1" ht="15.75" customHeight="1" x14ac:dyDescent="0.2">
      <c r="B28" s="30" t="s">
        <v>22</v>
      </c>
      <c r="C28" s="31">
        <v>3423</v>
      </c>
      <c r="D28" s="31">
        <v>2421</v>
      </c>
      <c r="E28" s="33">
        <v>70.727432077125329</v>
      </c>
    </row>
    <row r="29" spans="2:5" s="4" customFormat="1" ht="15.75" customHeight="1" x14ac:dyDescent="0.2">
      <c r="B29" s="26" t="s">
        <v>23</v>
      </c>
      <c r="C29" s="27">
        <v>574</v>
      </c>
      <c r="D29" s="27">
        <v>556</v>
      </c>
      <c r="E29" s="28">
        <v>96.864111498257842</v>
      </c>
    </row>
    <row r="30" spans="2:5" s="8" customFormat="1" ht="15.75" customHeight="1" x14ac:dyDescent="0.2">
      <c r="B30" s="30" t="s">
        <v>24</v>
      </c>
      <c r="C30" s="31">
        <v>63</v>
      </c>
      <c r="D30" s="31">
        <v>45</v>
      </c>
      <c r="E30" s="33">
        <v>71.428571428571431</v>
      </c>
    </row>
    <row r="31" spans="2:5" s="8" customFormat="1" ht="15.75" customHeight="1" x14ac:dyDescent="0.2">
      <c r="B31" s="30" t="s">
        <v>25</v>
      </c>
      <c r="C31" s="31">
        <v>506</v>
      </c>
      <c r="D31" s="31">
        <v>506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5</v>
      </c>
      <c r="D35" s="31">
        <v>5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1993</v>
      </c>
      <c r="D36" s="27">
        <v>1884</v>
      </c>
      <c r="E36" s="29">
        <v>94.530858003010536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8281</v>
      </c>
      <c r="D43" s="27">
        <v>5863</v>
      </c>
      <c r="E43" s="28">
        <v>70.800627943485082</v>
      </c>
    </row>
    <row r="44" spans="2:5" s="4" customFormat="1" ht="15.75" customHeight="1" x14ac:dyDescent="0.2">
      <c r="B44" s="26" t="s">
        <v>38</v>
      </c>
      <c r="C44" s="27">
        <v>7659</v>
      </c>
      <c r="D44" s="27">
        <v>5106</v>
      </c>
      <c r="E44" s="28">
        <v>66.666666666666657</v>
      </c>
    </row>
    <row r="45" spans="2:5" s="4" customFormat="1" ht="15.75" customHeight="1" x14ac:dyDescent="0.2">
      <c r="B45" s="26" t="s">
        <v>39</v>
      </c>
      <c r="C45" s="27">
        <v>410</v>
      </c>
      <c r="D45" s="27">
        <v>27</v>
      </c>
      <c r="E45" s="28">
        <v>6.5853658536585371</v>
      </c>
    </row>
    <row r="46" spans="2:5" s="4" customFormat="1" ht="15.75" customHeight="1" x14ac:dyDescent="0.2">
      <c r="B46" s="26" t="s">
        <v>40</v>
      </c>
      <c r="C46" s="27">
        <v>65989</v>
      </c>
      <c r="D46" s="27">
        <v>9975</v>
      </c>
      <c r="E46" s="28">
        <v>15.116155722923519</v>
      </c>
    </row>
    <row r="47" spans="2:5" s="4" customFormat="1" ht="15.75" customHeight="1" x14ac:dyDescent="0.2">
      <c r="B47" s="26" t="s">
        <v>41</v>
      </c>
      <c r="C47" s="27">
        <v>2985</v>
      </c>
      <c r="D47" s="27">
        <v>2902</v>
      </c>
      <c r="E47" s="28">
        <v>97.219430485762146</v>
      </c>
    </row>
    <row r="48" spans="2:5" s="8" customFormat="1" ht="15.75" customHeight="1" x14ac:dyDescent="0.2">
      <c r="B48" s="30" t="s">
        <v>42</v>
      </c>
      <c r="C48" s="31">
        <v>2985</v>
      </c>
      <c r="D48" s="31">
        <v>2902</v>
      </c>
      <c r="E48" s="33">
        <v>97.219430485762146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90</v>
      </c>
      <c r="D51" s="27">
        <v>22</v>
      </c>
      <c r="E51" s="28">
        <v>24.444444444444443</v>
      </c>
    </row>
    <row r="52" spans="2:5" s="4" customFormat="1" ht="15.75" customHeight="1" x14ac:dyDescent="0.2">
      <c r="B52" s="26" t="s">
        <v>46</v>
      </c>
      <c r="C52" s="27">
        <v>90</v>
      </c>
      <c r="D52" s="27">
        <v>22</v>
      </c>
      <c r="E52" s="28">
        <v>24.444444444444443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20566</v>
      </c>
      <c r="D61" s="27">
        <v>2219</v>
      </c>
      <c r="E61" s="28">
        <v>10.789652825051055</v>
      </c>
    </row>
    <row r="62" spans="2:5" s="4" customFormat="1" ht="15.75" customHeight="1" x14ac:dyDescent="0.2">
      <c r="B62" s="26" t="s">
        <v>56</v>
      </c>
      <c r="C62" s="27">
        <v>2433</v>
      </c>
      <c r="D62" s="27">
        <v>2057</v>
      </c>
      <c r="E62" s="28">
        <v>84.545828195643239</v>
      </c>
    </row>
    <row r="63" spans="2:5" s="8" customFormat="1" ht="15.75" customHeight="1" x14ac:dyDescent="0.2">
      <c r="B63" s="30" t="s">
        <v>57</v>
      </c>
      <c r="C63" s="31">
        <v>509</v>
      </c>
      <c r="D63" s="31">
        <v>509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446</v>
      </c>
      <c r="D64" s="31">
        <v>76</v>
      </c>
      <c r="E64" s="33">
        <v>17.040358744394617</v>
      </c>
    </row>
    <row r="65" spans="2:5" s="8" customFormat="1" ht="15.75" customHeight="1" x14ac:dyDescent="0.2">
      <c r="B65" s="30" t="s">
        <v>59</v>
      </c>
      <c r="C65" s="31">
        <v>1478</v>
      </c>
      <c r="D65" s="31">
        <v>1472</v>
      </c>
      <c r="E65" s="33">
        <v>99.594046008119079</v>
      </c>
    </row>
    <row r="66" spans="2:5" s="4" customFormat="1" ht="15.75" customHeight="1" x14ac:dyDescent="0.2">
      <c r="B66" s="26" t="s">
        <v>60</v>
      </c>
      <c r="C66" s="27">
        <v>18133</v>
      </c>
      <c r="D66" s="27">
        <v>162</v>
      </c>
      <c r="E66" s="28">
        <v>0.89339877571278892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18099</v>
      </c>
      <c r="D68" s="31">
        <v>139</v>
      </c>
      <c r="E68" s="33">
        <v>0.7679982319465164</v>
      </c>
    </row>
    <row r="69" spans="2:5" s="8" customFormat="1" ht="15.75" customHeight="1" x14ac:dyDescent="0.2">
      <c r="B69" s="30" t="s">
        <v>63</v>
      </c>
      <c r="C69" s="31">
        <v>34</v>
      </c>
      <c r="D69" s="31">
        <v>23</v>
      </c>
      <c r="E69" s="33">
        <v>67.64705882352942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39816</v>
      </c>
      <c r="D71" s="27">
        <v>3038</v>
      </c>
      <c r="E71" s="28">
        <v>7.6300984528832636</v>
      </c>
    </row>
    <row r="72" spans="2:5" s="8" customFormat="1" ht="15.75" customHeight="1" x14ac:dyDescent="0.2">
      <c r="B72" s="34" t="s">
        <v>66</v>
      </c>
      <c r="C72" s="35">
        <v>188</v>
      </c>
      <c r="D72" s="35">
        <v>122</v>
      </c>
      <c r="E72" s="33">
        <v>64.893617021276597</v>
      </c>
    </row>
    <row r="73" spans="2:5" s="8" customFormat="1" ht="15.75" customHeight="1" x14ac:dyDescent="0.2">
      <c r="B73" s="34" t="s">
        <v>67</v>
      </c>
      <c r="C73" s="35">
        <v>433</v>
      </c>
      <c r="D73" s="35">
        <v>101</v>
      </c>
      <c r="E73" s="33">
        <v>23.325635103926096</v>
      </c>
    </row>
    <row r="74" spans="2:5" s="8" customFormat="1" ht="15.75" customHeight="1" x14ac:dyDescent="0.2">
      <c r="B74" s="34" t="s">
        <v>68</v>
      </c>
      <c r="C74" s="35">
        <v>1729</v>
      </c>
      <c r="D74" s="35">
        <v>461</v>
      </c>
      <c r="E74" s="33">
        <v>26.66281087333719</v>
      </c>
    </row>
    <row r="75" spans="2:5" s="8" customFormat="1" ht="15.75" customHeight="1" x14ac:dyDescent="0.2">
      <c r="B75" s="34" t="s">
        <v>69</v>
      </c>
      <c r="C75" s="35">
        <v>33118</v>
      </c>
      <c r="D75" s="35">
        <v>290</v>
      </c>
      <c r="E75" s="33">
        <v>0.87565674255691772</v>
      </c>
    </row>
    <row r="76" spans="2:5" s="8" customFormat="1" ht="15.75" customHeight="1" x14ac:dyDescent="0.2">
      <c r="B76" s="34" t="s">
        <v>70</v>
      </c>
      <c r="C76" s="35">
        <v>1933</v>
      </c>
      <c r="D76" s="35">
        <v>1525</v>
      </c>
      <c r="E76" s="33">
        <v>78.892912571132953</v>
      </c>
    </row>
    <row r="77" spans="2:5" s="8" customFormat="1" ht="15.75" customHeight="1" x14ac:dyDescent="0.2">
      <c r="B77" s="34" t="s">
        <v>71</v>
      </c>
      <c r="C77" s="35">
        <v>2415</v>
      </c>
      <c r="D77" s="35">
        <v>539</v>
      </c>
      <c r="E77" s="33">
        <v>22.318840579710145</v>
      </c>
    </row>
    <row r="78" spans="2:5" s="5" customFormat="1" ht="15.75" customHeight="1" x14ac:dyDescent="0.2">
      <c r="B78" s="26" t="s">
        <v>72</v>
      </c>
      <c r="C78" s="27">
        <v>369</v>
      </c>
      <c r="D78" s="27">
        <v>7</v>
      </c>
      <c r="E78" s="28">
        <v>1.8970189701897018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366</v>
      </c>
      <c r="D81" s="31">
        <v>7</v>
      </c>
      <c r="E81" s="33">
        <v>1.9125683060109291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2163</v>
      </c>
      <c r="D87" s="27">
        <v>1787</v>
      </c>
      <c r="E87" s="28">
        <v>82.61673601479427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96</v>
      </c>
      <c r="D90" s="31">
        <v>96</v>
      </c>
      <c r="E90" s="33">
        <v>100</v>
      </c>
    </row>
    <row r="91" spans="2:5" ht="15.75" customHeight="1" x14ac:dyDescent="0.2">
      <c r="B91" s="30" t="s">
        <v>85</v>
      </c>
      <c r="C91" s="31">
        <v>968</v>
      </c>
      <c r="D91" s="31">
        <v>967</v>
      </c>
      <c r="E91" s="33">
        <v>99.896694214876035</v>
      </c>
    </row>
    <row r="92" spans="2:5" ht="15.75" customHeight="1" x14ac:dyDescent="0.2">
      <c r="B92" s="30" t="s">
        <v>86</v>
      </c>
      <c r="C92" s="31">
        <v>94</v>
      </c>
      <c r="D92" s="31">
        <v>94</v>
      </c>
      <c r="E92" s="33">
        <v>100</v>
      </c>
    </row>
    <row r="93" spans="2:5" ht="15.75" customHeight="1" x14ac:dyDescent="0.2">
      <c r="B93" s="30" t="s">
        <v>87</v>
      </c>
      <c r="C93" s="31">
        <v>3</v>
      </c>
      <c r="D93" s="31">
        <v>1</v>
      </c>
      <c r="E93" s="33"/>
    </row>
    <row r="94" spans="2:5" ht="15.75" customHeight="1" x14ac:dyDescent="0.2">
      <c r="B94" s="30" t="s">
        <v>88</v>
      </c>
      <c r="C94" s="31">
        <v>1002</v>
      </c>
      <c r="D94" s="31">
        <v>629</v>
      </c>
      <c r="E94" s="33">
        <v>62.774451097804395</v>
      </c>
    </row>
    <row r="95" spans="2:5" s="5" customFormat="1" ht="15.75" customHeight="1" x14ac:dyDescent="0.2">
      <c r="B95" s="26" t="s">
        <v>89</v>
      </c>
      <c r="C95" s="27">
        <v>1337</v>
      </c>
      <c r="D95" s="27">
        <v>589</v>
      </c>
      <c r="E95" s="37">
        <v>44.053851907255051</v>
      </c>
    </row>
    <row r="96" spans="2:5" s="5" customFormat="1" ht="15.75" customHeight="1" x14ac:dyDescent="0.2">
      <c r="B96" s="26" t="s">
        <v>90</v>
      </c>
      <c r="C96" s="27">
        <v>659</v>
      </c>
      <c r="D96" s="27">
        <v>319</v>
      </c>
      <c r="E96" s="37">
        <v>48.406676783004556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630</v>
      </c>
      <c r="D100" s="31">
        <v>300</v>
      </c>
      <c r="E100" s="38">
        <v>47.619047619047613</v>
      </c>
    </row>
    <row r="101" spans="2:5" ht="15.75" customHeight="1" x14ac:dyDescent="0.2">
      <c r="B101" s="30" t="s">
        <v>95</v>
      </c>
      <c r="C101" s="31">
        <v>29</v>
      </c>
      <c r="D101" s="31">
        <v>19</v>
      </c>
      <c r="E101" s="38">
        <v>65.517241379310349</v>
      </c>
    </row>
    <row r="102" spans="2:5" s="5" customFormat="1" ht="15.75" customHeight="1" x14ac:dyDescent="0.2">
      <c r="B102" s="26" t="s">
        <v>96</v>
      </c>
      <c r="C102" s="27">
        <v>678</v>
      </c>
      <c r="D102" s="27">
        <v>270</v>
      </c>
      <c r="E102" s="37">
        <v>39.823008849557525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91C4200-F657-48DD-8F54-92A5659AB445}"/>
    <hyperlink ref="D4" location="Şubat!A1" display="Şubat" xr:uid="{4DD4802B-1D27-4234-AAFE-A2B4DB40C979}"/>
    <hyperlink ref="E4" location="Mart!A1" display="Mart" xr:uid="{7A130416-C19C-445D-86E6-688D8342321D}"/>
    <hyperlink ref="C5" location="Nisan!A1" display="Nisan" xr:uid="{A0969794-6950-4603-B363-34322A2E3AA0}"/>
    <hyperlink ref="D5" location="Mayıs!A1" display="Mayıs" xr:uid="{49FE2AD6-784D-4688-9798-FC55579F4C9E}"/>
    <hyperlink ref="E5" location="Haziran!A1" display="Haziran" xr:uid="{9DC7A8A1-65F4-47E5-A746-F337982FB4F1}"/>
    <hyperlink ref="C6" location="Temmuz!A1" display="Temmuz" xr:uid="{40AFD77A-37D5-44C3-AB60-49CB9F6F71F7}"/>
    <hyperlink ref="D6" location="Ağustos!A1" display="Ağustos" xr:uid="{EACFD804-F916-4004-95E1-99A3446743EB}"/>
    <hyperlink ref="E6" location="Eylül!A1" display="Eylül" xr:uid="{703EDDED-9BEB-4048-9352-320301590F99}"/>
    <hyperlink ref="C7" location="Ekim!A1" display="Ekim" xr:uid="{FFA764B7-4547-45CC-B925-A17CEAF3D327}"/>
    <hyperlink ref="D7" location="Kasım!A1" display="Kasım" xr:uid="{785E1CA6-EB82-4199-AC0E-DAA5C53EDD6D}"/>
    <hyperlink ref="E7" location="Aralık!A1" display="Aralık" xr:uid="{BE0D0F94-A8B3-4BB3-88C3-D18C907578F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2006-04-21T06:42:03Z</dcterms:created>
  <dcterms:modified xsi:type="dcterms:W3CDTF">2025-07-29T13:14:09Z</dcterms:modified>
</cp:coreProperties>
</file>