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63FB44BD-92F2-43C8-9AF6-8D95E70F1023}" xr6:coauthVersionLast="47" xr6:coauthVersionMax="47" xr10:uidLastSave="{00000000-0000-0000-0000-000000000000}"/>
  <bookViews>
    <workbookView xWindow="-108" yWindow="-108" windowWidth="23256" windowHeight="12456" xr2:uid="{1F6EB2D1-61A3-4BC6-8596-F5EA26E950DC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{"'44  Malatya'!$B$3:$D$105"}</definedName>
    <definedName name="HTML_Control" localSheetId="0" hidden="1">{"'44  Malatya'!$B$3:$D$105"}</definedName>
    <definedName name="HTML_Control" localSheetId="2" hidden="1">{"'44  Malatya'!$B$3:$D$105"}</definedName>
    <definedName name="HTML_Control" localSheetId="3" hidden="1">{"'44  Malatya'!$B$3:$D$105"}</definedName>
    <definedName name="HTML_Control" localSheetId="6" hidden="1">{"'44  Malatya'!$B$3:$D$105"}</definedName>
    <definedName name="HTML_Control" localSheetId="1" hidden="1">{"'44  Malatya'!$B$3:$D$105"}</definedName>
    <definedName name="HTML_Control" localSheetId="9" hidden="1">{"'44  Malatya'!$B$3:$D$105"}</definedName>
    <definedName name="HTML_Control" localSheetId="7" hidden="1">{"'44  Malatya'!$B$3:$D$105"}</definedName>
    <definedName name="HTML_Control" localSheetId="8" hidden="1">{"'44  Malatya'!$B$3:$D$105"}</definedName>
    <definedName name="HTML_Control" localSheetId="11" hidden="1">{"'44  Malatya'!$B$3:$D$90"}</definedName>
    <definedName name="HTML_Control" localSheetId="10" hidden="1">{"'44  Malatya'!$B$3:$D$90"}</definedName>
    <definedName name="HTML_Control" localSheetId="5" hidden="1">{"'44  Malatya'!$B$3:$D$105"}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Settings\hersan.MUHASEBAT\Desktop\htm\44.htm"</definedName>
    <definedName name="HTML_PathFile" localSheetId="0" hidden="1">"C:\Documents and Settings\hersan.MUHASEBAT\Desktop\htm\44.htm"</definedName>
    <definedName name="HTML_PathFile" localSheetId="2" hidden="1">"C:\Documents and Settings\hersan.MUHASEBAT\Desktop\htm\44.htm"</definedName>
    <definedName name="HTML_PathFile" localSheetId="3" hidden="1">"C:\Documents and Settings\hersan.MUHASEBAT\Desktop\htm\44.htm"</definedName>
    <definedName name="HTML_PathFile" localSheetId="6" hidden="1">"C:\Documents and Settings\hersan.MUHASEBAT\Desktop\htm\44.htm"</definedName>
    <definedName name="HTML_PathFile" localSheetId="1" hidden="1">"C:\Documents and Settings\hersan.MUHASEBAT\Desktop\htm\44.htm"</definedName>
    <definedName name="HTML_PathFile" localSheetId="9" hidden="1">"\\M-pc-00000-20\il_2005_2006hazırlık\docs\44.htm"</definedName>
    <definedName name="HTML_PathFile" localSheetId="7" hidden="1">"C:\Documents and Settings\eakgonullu\Belgelerim\internet\docs\il_81\htm\44.htm"</definedName>
    <definedName name="HTML_PathFile" localSheetId="8" hidden="1">"C:\Documents and Settings\hersan\Belgelerim\int-hazırlık\htm\44.htm"</definedName>
    <definedName name="HTML_PathFile" localSheetId="11" hidden="1">"C:\Documents and Settings\hersan\Belgelerim\int-hazırlık\htm\44.htm"</definedName>
    <definedName name="HTML_PathFile" localSheetId="10" hidden="1">"\\M-pc-00000-20\il_2005_2006hazırlık\docs\htm\44.htm"</definedName>
    <definedName name="HTML_PathFile" localSheetId="5" hidden="1">"C:\Documents and Settings\hersan.MUHASEBAT\Desktop\htm\44.htm"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6" i="8"/>
  <c r="C39" i="8"/>
  <c r="D39" i="8"/>
  <c r="E39" i="8"/>
  <c r="E40" i="8"/>
  <c r="E41" i="8"/>
  <c r="E43" i="8"/>
  <c r="E44" i="8"/>
  <c r="E45" i="8"/>
  <c r="C47" i="8"/>
  <c r="C46" i="8" s="1"/>
  <c r="D47" i="8"/>
  <c r="E47" i="8"/>
  <c r="E48" i="8"/>
  <c r="C51" i="8"/>
  <c r="D51" i="8"/>
  <c r="E51" i="8" s="1"/>
  <c r="E52" i="8"/>
  <c r="C54" i="8"/>
  <c r="D54" i="8"/>
  <c r="C62" i="8"/>
  <c r="C61" i="8" s="1"/>
  <c r="D62" i="8"/>
  <c r="D61" i="8" s="1"/>
  <c r="E61" i="8" s="1"/>
  <c r="E62" i="8"/>
  <c r="E63" i="8"/>
  <c r="E64" i="8"/>
  <c r="E65" i="8"/>
  <c r="C66" i="8"/>
  <c r="D66" i="8"/>
  <c r="E66" i="8" s="1"/>
  <c r="E68" i="8"/>
  <c r="E69" i="8"/>
  <c r="C71" i="8"/>
  <c r="D71" i="8"/>
  <c r="E71" i="8"/>
  <c r="E72" i="8"/>
  <c r="E74" i="8"/>
  <c r="E75" i="8"/>
  <c r="E76" i="8"/>
  <c r="E77" i="8"/>
  <c r="C78" i="8"/>
  <c r="D78" i="8"/>
  <c r="C87" i="8"/>
  <c r="D87" i="8"/>
  <c r="E87" i="8"/>
  <c r="E90" i="8"/>
  <c r="E91" i="8"/>
  <c r="E92" i="8"/>
  <c r="E94" i="8"/>
  <c r="C95" i="8"/>
  <c r="D95" i="8"/>
  <c r="E95" i="8"/>
  <c r="C96" i="8"/>
  <c r="D96" i="8"/>
  <c r="E96" i="8" s="1"/>
  <c r="E100" i="8"/>
  <c r="E102" i="8"/>
  <c r="C103" i="8"/>
  <c r="D103" i="8"/>
  <c r="C107" i="8"/>
  <c r="C106" i="8" s="1"/>
  <c r="D107" i="8"/>
  <c r="D106" i="8" s="1"/>
  <c r="D11" i="8" l="1"/>
  <c r="E12" i="8"/>
  <c r="D46" i="8"/>
  <c r="E46" i="8" s="1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<sst xmlns="http://schemas.openxmlformats.org/spreadsheetml/2006/main" count="1413" uniqueCount="211">
  <si>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</si>
  <si>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</si>
  <si>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</si>
  <si>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</si>
  <si>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</si>
  <si>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</si>
  <si>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</si>
  <si>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</si>
  <si>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</si>
  <si>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</si>
  <si>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</si>
  <si>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</si>
  <si>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</si>
  <si>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</si>
  <si>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</si>
  <si>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</si>
  <si>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</si>
  <si>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</si>
  <si>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</si>
  <si>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</si>
  <si>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</si>
  <si>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</si>
  <si>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</si>
  <si>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</si>
  <si>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</si>
  <si>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</si>
  <si>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</si>
  <si>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</si>
  <si>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</si>
  <si>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</si>
  <si>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</si>
  <si>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</si>
  <si>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</si>
  <si>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</si>
  <si>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</si>
  <si>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</si>
  <si>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</si>
  <si>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</si>
  <si>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</si>
  <si>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</si>
  <si>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</si>
  <si>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</si>
  <si>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</si>
  <si>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</si>
  <si>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</si>
  <si>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</si>
  <si>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</si>
  <si>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</si>
  <si>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</si>
  <si>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</si>
  <si>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</si>
  <si>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</si>
  <si>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</si>
  <si>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</si>
  <si>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</si>
  <si>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</si>
  <si>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</si>
  <si>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</si>
  <si>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</si>
  <si>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</si>
  <si>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</si>
  <si>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</si>
  <si>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</si>
  <si>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</si>
  <si>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</si>
  <si>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</si>
  <si>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</si>
  <si>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</si>
  <si>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</si>
  <si>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</si>
  <si>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</si>
  <si>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</si>
  <si>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</si>
  <si>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</si>
  <si>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</si>
  <si>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</si>
  <si>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</si>
  <si>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</si>
  <si>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</si>
  <si>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</si>
  <si>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</si>
  <si>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</si>
  <si>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</si>
  <si>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</si>
  <si>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</si>
  <si>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</si>
  <si>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</si>
  <si>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</si>
  <si>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</si>
  <si>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</si>
  <si>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</si>
  <si>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</si>
  <si>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</si>
  <si>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</si>
  <si>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</si>
  <si>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</si>
  <si>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</si>
  <si>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</si>
  <si>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</si>
  <si>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</si>
  <si>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</si>
  <si>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</si>
  <si>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</si>
  <si>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</si>
  <si>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</si>
  <si>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</si>
  <si>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</si>
  <si>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MALATYA İLİ GENEL  BÜTÇE GELİRLERİNİN TAHSİLATI, TAHAKKUKU VE TAHSİLATIN TAHAKKUKA  ORANI (KÜMÜLATİF) HAZİRAN 2006</t>
  </si>
  <si>
    <t>MALATYA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</si>
  <si>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</si>
  <si>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</si>
  <si>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</si>
  <si>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</si>
  <si>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</si>
  <si>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</si>
  <si>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</si>
  <si>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</si>
  <si>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</si>
  <si>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</si>
  <si>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</si>
  <si>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</si>
  <si>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</si>
  <si>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</si>
  <si>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</si>
  <si>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</si>
  <si>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</si>
  <si>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</si>
  <si>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</si>
  <si>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</si>
  <si>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</si>
  <si>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</si>
  <si>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</si>
  <si>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</si>
  <si>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</si>
  <si>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</si>
  <si>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</si>
  <si>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</si>
  <si>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</si>
  <si>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</si>
  <si>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</si>
  <si>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</si>
  <si>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</si>
  <si>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</si>
  <si>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</si>
  <si>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</si>
  <si>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</si>
  <si>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</si>
  <si>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</si>
  <si>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</si>
  <si>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</si>
  <si>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</si>
  <si>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</si>
  <si>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</si>
  <si>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</si>
  <si>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</si>
  <si>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</si>
  <si>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</si>
  <si>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</si>
  <si>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</si>
  <si>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</si>
  <si>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</si>
  <si>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</si>
  <si>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</si>
  <si>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</si>
  <si>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</si>
  <si>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</si>
  <si>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</si>
  <si>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</si>
  <si>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</si>
  <si>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</si>
  <si>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</si>
  <si>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</si>
  <si>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</si>
  <si>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</si>
  <si>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</si>
  <si>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</si>
  <si>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</si>
  <si>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</si>
  <si>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</si>
  <si>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</si>
  <si>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</si>
  <si>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</si>
  <si>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</si>
  <si>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</si>
  <si>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MALATYA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</si>
  <si>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</si>
  <si>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</si>
  <si>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</si>
  <si>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MALATYA İLİ GENEL  BÜTÇE GELİRLERİNİN TAHSİLATI, TAHAKKUKU VE TAHSİLATIN TAHAKKUKA  ORANI (KÜMÜLATİF) MART 2006</t>
  </si>
  <si>
    <t>MALATYA İLİ GENEL  BÜTÇE GELİRLERİNİN TAHSİLATI, TAHAKKUKU VE TAHSİLATIN TAHAKKUKA  ORANI (KÜMÜLATİF) NİSAN 2006</t>
  </si>
  <si>
    <t>MALATYA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</si>
  <si>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</si>
  <si>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</si>
  <si>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</si>
  <si>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</si>
  <si>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</si>
  <si>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</si>
  <si>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MALATYA İLİ GENEL  BÜTÇE GELİRLERİNİN TAHSİLATI, TAHAKKUKU VE TAHSİLATIN TAHAKKUKA  ORANI (KÜMÜLATİF) TEMMUZ 2006</t>
  </si>
  <si>
    <t>Temmuz</t>
  </si>
  <si>
    <t>MALATYA İLİ GENEL  BÜTÇE GELİRLERİNİN TAHSİLATI, TAHAKKUKU VE TAHSİLATIN TAHAKKUKA  ORANI (KÜMÜLATİF) AĞUSTOS 2006</t>
  </si>
  <si>
    <t>Ağustos</t>
  </si>
  <si>
    <t>MALATYA İLİ GENEL  BÜTÇE GELİRLERİNİN TAHSİLATI, TAHAKKUKU VE TAHSİLATIN TAHAKKUKA  ORANI (KÜMÜLATİF) EYLÜL 2006</t>
  </si>
  <si>
    <t>Eylül</t>
  </si>
  <si>
    <t xml:space="preserve">        Motorlu Taşıtlar (II)</t>
  </si>
  <si>
    <t>MALATYA İLİ GENEL  BÜTÇE GELİRLERİNİN TAHSİLATI, TAHAKKUKU VE TAHSİLATIN TAHAKKUKA  ORANI (KÜMÜLATİF) EKİM 2006</t>
  </si>
  <si>
    <t>Ekim</t>
  </si>
  <si>
    <t>MALATYA İLİ GENEL  BÜTÇE GELİRLERİNİN TAHSİLATI, TAHAKKUKU VE TAHSİLATIN TAHAKKUKA  ORANI (KÜMÜLATİF) KASIM 2006</t>
  </si>
  <si>
    <t>Kasım</t>
  </si>
  <si>
    <t>MALATYA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</si>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</sst>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DF6E8890-BDDF-4213-95DF-3EBE9707F113}"/>
    <cellStyle name="Normal_genelgelirtahk_tahs" xfId="3" xr:uid="{B1B67EC6-FCAE-4DDB-B74E-1EE7629CA6DF}"/>
    <cellStyle name="Virgül [0]_29dan32ye" xfId="4" xr:uid="{2903D8FA-AF87-4860-8E4A-AA109465502B}"/>
    <cellStyle name="Virgül_29dan32ye" xfId="5" xr:uid="{F0275189-6400-4A84-B8E2-8A63C217CC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6263-950D-45DB-92EA-8F2DBA8114A5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386942</v>
      </c>
      <c r="D10" s="27">
        <v>316944</v>
      </c>
      <c r="E10" s="28">
        <v>81.909950328473002</v>
      </c>
    </row>
    <row r="11" spans="2:7" s="5" customFormat="1" ht="15.75" customHeight="1" x14ac:dyDescent="0.2">
      <c r="B11" s="26" t="s">
        <v>5</v>
      </c>
      <c r="C11" s="27">
        <v>280899</v>
      </c>
      <c r="D11" s="27">
        <v>237630</v>
      </c>
      <c r="E11" s="29">
        <v>84.596242777653174</v>
      </c>
    </row>
    <row r="12" spans="2:7" s="5" customFormat="1" ht="15.75" customHeight="1" x14ac:dyDescent="0.2">
      <c r="B12" s="26" t="s">
        <v>6</v>
      </c>
      <c r="C12" s="27">
        <v>151624</v>
      </c>
      <c r="D12" s="27">
        <v>126724</v>
      </c>
      <c r="E12" s="29">
        <v>83.57779771012504</v>
      </c>
      <c r="G12" s="6"/>
    </row>
    <row r="13" spans="2:7" s="5" customFormat="1" ht="15.75" customHeight="1" x14ac:dyDescent="0.2">
      <c r="B13" s="26" t="s">
        <v>7</v>
      </c>
      <c r="C13" s="27">
        <v>137282</v>
      </c>
      <c r="D13" s="27">
        <v>115697</v>
      </c>
      <c r="E13" s="29">
        <v>84.276889905450091</v>
      </c>
    </row>
    <row r="14" spans="2:7" ht="15.75" customHeight="1" x14ac:dyDescent="0.2">
      <c r="B14" s="30" t="s">
        <v>8</v>
      </c>
      <c r="C14" s="31">
        <v>8693</v>
      </c>
      <c r="D14" s="31">
        <v>4848</v>
      </c>
      <c r="E14" s="32">
        <v>55.76900954791212</v>
      </c>
    </row>
    <row r="15" spans="2:7" ht="15.75" customHeight="1" x14ac:dyDescent="0.2">
      <c r="B15" s="30" t="s">
        <v>9</v>
      </c>
      <c r="C15" s="31">
        <v>1498</v>
      </c>
      <c r="D15" s="31">
        <v>1234</v>
      </c>
      <c r="E15" s="32">
        <v>82.376502002670222</v>
      </c>
    </row>
    <row r="16" spans="2:7" ht="15.75" customHeight="1" x14ac:dyDescent="0.2">
      <c r="B16" s="30" t="s">
        <v>10</v>
      </c>
      <c r="C16" s="31">
        <v>116426</v>
      </c>
      <c r="D16" s="31">
        <v>101683</v>
      </c>
      <c r="E16" s="32">
        <v>87.337020940339784</v>
      </c>
    </row>
    <row r="17" spans="2:5" ht="15.75" customHeight="1" x14ac:dyDescent="0.2">
      <c r="B17" s="30" t="s">
        <v>11</v>
      </c>
      <c r="C17" s="31">
        <v>10665</v>
      </c>
      <c r="D17" s="31">
        <v>7932</v>
      </c>
      <c r="E17" s="32">
        <v>74.374120956399437</v>
      </c>
    </row>
    <row r="18" spans="2:5" s="5" customFormat="1" ht="15.75" customHeight="1" x14ac:dyDescent="0.2">
      <c r="B18" s="26" t="s">
        <v>12</v>
      </c>
      <c r="C18" s="27">
        <v>14342</v>
      </c>
      <c r="D18" s="27">
        <v>11027</v>
      </c>
      <c r="E18" s="29">
        <v>76.88606888857899</v>
      </c>
    </row>
    <row r="19" spans="2:5" ht="15.75" customHeight="1" x14ac:dyDescent="0.2">
      <c r="B19" s="30" t="s">
        <v>13</v>
      </c>
      <c r="C19" s="31">
        <v>3502</v>
      </c>
      <c r="D19" s="31">
        <v>1365</v>
      </c>
      <c r="E19" s="32">
        <v>38.97772701313535</v>
      </c>
    </row>
    <row r="20" spans="2:5" ht="15.75" customHeight="1" x14ac:dyDescent="0.2">
      <c r="B20" s="30" t="s">
        <v>14</v>
      </c>
      <c r="C20" s="31">
        <v>84</v>
      </c>
      <c r="D20" s="31">
        <v>80</v>
      </c>
      <c r="E20" s="32">
        <v>95.238095238095227</v>
      </c>
    </row>
    <row r="21" spans="2:5" ht="15.75" customHeight="1" x14ac:dyDescent="0.2">
      <c r="B21" s="30" t="s">
        <v>15</v>
      </c>
      <c r="C21" s="31">
        <v>10756</v>
      </c>
      <c r="D21" s="31">
        <v>9582</v>
      </c>
      <c r="E21" s="32">
        <v>89.085161770174778</v>
      </c>
    </row>
    <row r="22" spans="2:5" s="4" customFormat="1" ht="15.75" customHeight="1" x14ac:dyDescent="0.2">
      <c r="B22" s="26" t="s">
        <v>16</v>
      </c>
      <c r="C22" s="27">
        <v>21079</v>
      </c>
      <c r="D22" s="27">
        <v>16790</v>
      </c>
      <c r="E22" s="28">
        <v>79.652734949475786</v>
      </c>
    </row>
    <row r="23" spans="2:5" s="8" customFormat="1" ht="15.75" customHeight="1" x14ac:dyDescent="0.2">
      <c r="B23" s="30" t="s">
        <v>17</v>
      </c>
      <c r="C23" s="31">
        <v>87</v>
      </c>
      <c r="D23" s="31">
        <v>58</v>
      </c>
      <c r="E23" s="33">
        <v>66.666666666666657</v>
      </c>
    </row>
    <row r="24" spans="2:5" s="8" customFormat="1" ht="15.75" customHeight="1" x14ac:dyDescent="0.2">
      <c r="B24" s="30" t="s">
        <v>18</v>
      </c>
      <c r="C24" s="31">
        <v>20992</v>
      </c>
      <c r="D24" s="31">
        <v>16732</v>
      </c>
      <c r="E24" s="33">
        <v>79.706554878048792</v>
      </c>
    </row>
    <row r="25" spans="2:5" s="4" customFormat="1" ht="15.75" customHeight="1" x14ac:dyDescent="0.2">
      <c r="B25" s="26" t="s">
        <v>19</v>
      </c>
      <c r="C25" s="27">
        <v>65005</v>
      </c>
      <c r="D25" s="27">
        <v>55332</v>
      </c>
      <c r="E25" s="28">
        <v>85.119606184139684</v>
      </c>
    </row>
    <row r="26" spans="2:5" s="4" customFormat="1" ht="15.75" customHeight="1" x14ac:dyDescent="0.2">
      <c r="B26" s="26" t="s">
        <v>20</v>
      </c>
      <c r="C26" s="27">
        <v>39273</v>
      </c>
      <c r="D26" s="27">
        <v>30007</v>
      </c>
      <c r="E26" s="28">
        <v>76.406182364474319</v>
      </c>
    </row>
    <row r="27" spans="2:5" s="8" customFormat="1" ht="15.75" customHeight="1" x14ac:dyDescent="0.2">
      <c r="B27" s="30" t="s">
        <v>21</v>
      </c>
      <c r="C27" s="31">
        <v>34403</v>
      </c>
      <c r="D27" s="31">
        <v>25262</v>
      </c>
      <c r="E27" s="33">
        <v>73.429642763712465</v>
      </c>
    </row>
    <row r="28" spans="2:5" s="8" customFormat="1" ht="15.75" customHeight="1" x14ac:dyDescent="0.2">
      <c r="B28" s="30" t="s">
        <v>22</v>
      </c>
      <c r="C28" s="31">
        <v>4870</v>
      </c>
      <c r="D28" s="31">
        <v>4745</v>
      </c>
      <c r="E28" s="33">
        <v>97.433264887063658</v>
      </c>
    </row>
    <row r="29" spans="2:5" s="4" customFormat="1" ht="15.75" customHeight="1" x14ac:dyDescent="0.2">
      <c r="B29" s="26" t="s">
        <v>23</v>
      </c>
      <c r="C29" s="27">
        <v>18604</v>
      </c>
      <c r="D29" s="27">
        <v>18452</v>
      </c>
      <c r="E29" s="28">
        <v>99.182971403999147</v>
      </c>
    </row>
    <row r="30" spans="2:5" s="8" customFormat="1" ht="15.75" customHeight="1" x14ac:dyDescent="0.2">
      <c r="B30" s="30" t="s">
        <v>24</v>
      </c>
      <c r="C30" s="31">
        <v>271</v>
      </c>
      <c r="D30" s="31">
        <v>120</v>
      </c>
      <c r="E30" s="33">
        <v>44.280442804428041</v>
      </c>
    </row>
    <row r="31" spans="2:5" s="8" customFormat="1" ht="15.75" customHeight="1" x14ac:dyDescent="0.2">
      <c r="B31" s="30" t="s">
        <v>203</v>
      </c>
      <c r="C31" s="31">
        <v>18333</v>
      </c>
      <c r="D31" s="31">
        <v>18332</v>
      </c>
      <c r="E31" s="33">
        <v>99.994545355370107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7128</v>
      </c>
      <c r="D36" s="27">
        <v>6873</v>
      </c>
      <c r="E36" s="29">
        <v>96.42255892255892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1503</v>
      </c>
      <c r="D39" s="27">
        <v>1503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352</v>
      </c>
      <c r="D40" s="31">
        <v>352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1151</v>
      </c>
      <c r="D41" s="31">
        <v>1151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22298</v>
      </c>
      <c r="D43" s="27">
        <v>19338</v>
      </c>
      <c r="E43" s="28">
        <v>86.725266840075349</v>
      </c>
    </row>
    <row r="44" spans="2:5" s="4" customFormat="1" ht="15.75" customHeight="1" x14ac:dyDescent="0.2">
      <c r="B44" s="26" t="s">
        <v>38</v>
      </c>
      <c r="C44" s="27">
        <v>18997</v>
      </c>
      <c r="D44" s="27">
        <v>17724</v>
      </c>
      <c r="E44" s="28">
        <v>93.29894193820077</v>
      </c>
    </row>
    <row r="45" spans="2:5" s="4" customFormat="1" ht="15.75" customHeight="1" x14ac:dyDescent="0.2">
      <c r="B45" s="26" t="s">
        <v>39</v>
      </c>
      <c r="C45" s="27">
        <v>393</v>
      </c>
      <c r="D45" s="27">
        <v>219</v>
      </c>
      <c r="E45" s="28">
        <v>55.725190839694662</v>
      </c>
    </row>
    <row r="46" spans="2:5" s="4" customFormat="1" ht="15.75" customHeight="1" x14ac:dyDescent="0.2">
      <c r="B46" s="26" t="s">
        <v>40</v>
      </c>
      <c r="C46" s="27">
        <v>104464</v>
      </c>
      <c r="D46" s="27">
        <v>77870</v>
      </c>
      <c r="E46" s="28">
        <v>74.542426098943182</v>
      </c>
    </row>
    <row r="47" spans="2:5" s="4" customFormat="1" ht="15.75" customHeight="1" x14ac:dyDescent="0.2">
      <c r="B47" s="26" t="s">
        <v>41</v>
      </c>
      <c r="C47" s="27">
        <v>20747</v>
      </c>
      <c r="D47" s="27">
        <v>20747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20741</v>
      </c>
      <c r="D48" s="31">
        <v>20741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6</v>
      </c>
      <c r="D50" s="31">
        <v>6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42</v>
      </c>
      <c r="D51" s="27">
        <v>28</v>
      </c>
      <c r="E51" s="28">
        <v>66.666666666666657</v>
      </c>
    </row>
    <row r="52" spans="2:5" s="4" customFormat="1" ht="15.75" customHeight="1" x14ac:dyDescent="0.2">
      <c r="B52" s="26" t="s">
        <v>46</v>
      </c>
      <c r="C52" s="27">
        <v>42</v>
      </c>
      <c r="D52" s="27">
        <v>28</v>
      </c>
      <c r="E52" s="28">
        <v>66.666666666666657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20204</v>
      </c>
      <c r="D60" s="27">
        <v>12351</v>
      </c>
      <c r="E60" s="28">
        <v>61.131459117006536</v>
      </c>
    </row>
    <row r="61" spans="2:5" s="4" customFormat="1" ht="15.75" customHeight="1" x14ac:dyDescent="0.2">
      <c r="B61" s="26" t="s">
        <v>56</v>
      </c>
      <c r="C61" s="27">
        <v>5261</v>
      </c>
      <c r="D61" s="27">
        <v>4878</v>
      </c>
      <c r="E61" s="28">
        <v>92.72001520623455</v>
      </c>
    </row>
    <row r="62" spans="2:5" s="8" customFormat="1" ht="15.75" customHeight="1" x14ac:dyDescent="0.2">
      <c r="B62" s="30" t="s">
        <v>57</v>
      </c>
      <c r="C62" s="31">
        <v>4450</v>
      </c>
      <c r="D62" s="31">
        <v>4450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638</v>
      </c>
      <c r="D63" s="31">
        <v>255</v>
      </c>
      <c r="E63" s="33">
        <v>39.968652037617552</v>
      </c>
    </row>
    <row r="64" spans="2:5" s="8" customFormat="1" ht="15.75" customHeight="1" x14ac:dyDescent="0.2">
      <c r="B64" s="30" t="s">
        <v>59</v>
      </c>
      <c r="C64" s="31">
        <v>173</v>
      </c>
      <c r="D64" s="31">
        <v>173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14943</v>
      </c>
      <c r="D65" s="27">
        <v>7473</v>
      </c>
      <c r="E65" s="28">
        <v>50.010038144950805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14614</v>
      </c>
      <c r="D67" s="31">
        <v>7144</v>
      </c>
      <c r="E67" s="33">
        <v>48.884631175585049</v>
      </c>
    </row>
    <row r="68" spans="2:5" s="8" customFormat="1" ht="15.75" customHeight="1" x14ac:dyDescent="0.2">
      <c r="B68" s="30" t="s">
        <v>63</v>
      </c>
      <c r="C68" s="31">
        <v>329</v>
      </c>
      <c r="D68" s="31">
        <v>329</v>
      </c>
      <c r="E68" s="33">
        <v>100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57403</v>
      </c>
      <c r="D70" s="27">
        <v>39074</v>
      </c>
      <c r="E70" s="28">
        <v>68.069613086424056</v>
      </c>
    </row>
    <row r="71" spans="2:5" s="8" customFormat="1" ht="15.75" customHeight="1" x14ac:dyDescent="0.2">
      <c r="B71" s="34" t="s">
        <v>66</v>
      </c>
      <c r="C71" s="35">
        <v>888</v>
      </c>
      <c r="D71" s="35">
        <v>819</v>
      </c>
      <c r="E71" s="33">
        <v>92.229729729729726</v>
      </c>
    </row>
    <row r="72" spans="2:5" s="8" customFormat="1" ht="15.75" customHeight="1" x14ac:dyDescent="0.2">
      <c r="B72" s="34" t="s">
        <v>67</v>
      </c>
      <c r="C72" s="35">
        <v>3583</v>
      </c>
      <c r="D72" s="35">
        <v>354</v>
      </c>
      <c r="E72" s="33">
        <v>9.8799888361708064</v>
      </c>
    </row>
    <row r="73" spans="2:5" s="8" customFormat="1" ht="15.75" customHeight="1" x14ac:dyDescent="0.2">
      <c r="B73" s="34" t="s">
        <v>68</v>
      </c>
      <c r="C73" s="35">
        <v>2866</v>
      </c>
      <c r="D73" s="35">
        <v>1214</v>
      </c>
      <c r="E73" s="33">
        <v>42.358688066992322</v>
      </c>
    </row>
    <row r="74" spans="2:5" s="8" customFormat="1" ht="15.75" customHeight="1" x14ac:dyDescent="0.2">
      <c r="B74" s="34" t="s">
        <v>69</v>
      </c>
      <c r="C74" s="35">
        <v>32533</v>
      </c>
      <c r="D74" s="35">
        <v>20420</v>
      </c>
      <c r="E74" s="33">
        <v>62.767036547505604</v>
      </c>
    </row>
    <row r="75" spans="2:5" s="8" customFormat="1" ht="15.75" customHeight="1" x14ac:dyDescent="0.2">
      <c r="B75" s="34" t="s">
        <v>70</v>
      </c>
      <c r="C75" s="35">
        <v>14496</v>
      </c>
      <c r="D75" s="35">
        <v>14231</v>
      </c>
      <c r="E75" s="33">
        <v>98.171909492273741</v>
      </c>
    </row>
    <row r="76" spans="2:5" s="8" customFormat="1" ht="15.75" customHeight="1" x14ac:dyDescent="0.2">
      <c r="B76" s="34" t="s">
        <v>71</v>
      </c>
      <c r="C76" s="35">
        <v>3037</v>
      </c>
      <c r="D76" s="35">
        <v>2036</v>
      </c>
      <c r="E76" s="33">
        <v>67.039841949292068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6068</v>
      </c>
      <c r="D86" s="27">
        <v>5670</v>
      </c>
      <c r="E86" s="28">
        <v>93.441001977587348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>
        <v>-10</v>
      </c>
      <c r="D88" s="31">
        <v>-10</v>
      </c>
      <c r="E88" s="33">
        <v>100</v>
      </c>
    </row>
    <row r="89" spans="2:5" ht="15.75" customHeight="1" x14ac:dyDescent="0.2">
      <c r="B89" s="30" t="s">
        <v>84</v>
      </c>
      <c r="C89" s="31">
        <v>409</v>
      </c>
      <c r="D89" s="31">
        <v>409</v>
      </c>
      <c r="E89" s="33">
        <v>100</v>
      </c>
    </row>
    <row r="90" spans="2:5" ht="15.75" customHeight="1" x14ac:dyDescent="0.2">
      <c r="B90" s="30" t="s">
        <v>85</v>
      </c>
      <c r="C90" s="31">
        <v>3217</v>
      </c>
      <c r="D90" s="31">
        <v>3217</v>
      </c>
      <c r="E90" s="33">
        <v>100</v>
      </c>
    </row>
    <row r="91" spans="2:5" ht="15.75" customHeight="1" x14ac:dyDescent="0.2">
      <c r="B91" s="30" t="s">
        <v>86</v>
      </c>
      <c r="C91" s="31">
        <v>736</v>
      </c>
      <c r="D91" s="31">
        <v>620</v>
      </c>
      <c r="E91" s="33">
        <v>84.239130434782609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1716</v>
      </c>
      <c r="D93" s="31">
        <v>1434</v>
      </c>
      <c r="E93" s="33">
        <v>83.56643356643356</v>
      </c>
    </row>
    <row r="94" spans="2:5" s="5" customFormat="1" ht="15.75" customHeight="1" x14ac:dyDescent="0.2">
      <c r="B94" s="26" t="s">
        <v>89</v>
      </c>
      <c r="C94" s="27">
        <v>1579</v>
      </c>
      <c r="D94" s="27">
        <v>1444</v>
      </c>
      <c r="E94" s="37">
        <v>91.450284990500322</v>
      </c>
    </row>
    <row r="95" spans="2:5" s="5" customFormat="1" ht="15.75" customHeight="1" x14ac:dyDescent="0.2">
      <c r="B95" s="26" t="s">
        <v>90</v>
      </c>
      <c r="C95" s="27">
        <v>1563</v>
      </c>
      <c r="D95" s="27">
        <v>1428</v>
      </c>
      <c r="E95" s="37">
        <v>91.362763915547035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1553</v>
      </c>
      <c r="D99" s="31">
        <v>1418</v>
      </c>
      <c r="E99" s="38">
        <v>91.307147456535745</v>
      </c>
    </row>
    <row r="100" spans="2:5" ht="15.75" customHeight="1" x14ac:dyDescent="0.2">
      <c r="B100" s="30" t="s">
        <v>95</v>
      </c>
      <c r="C100" s="31">
        <v>10</v>
      </c>
      <c r="D100" s="31">
        <v>10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16</v>
      </c>
      <c r="D101" s="27">
        <v>16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2665C27A-A277-4EEA-99D6-54199C30DADF}"/>
    <hyperlink ref="D4" location="Şubat!A1" display="Şubat" xr:uid="{1ABE052F-F6BA-4D3F-A8C9-3CA7C2B246B6}"/>
    <hyperlink ref="E4" location="Mart!A1" display="Mart" xr:uid="{2444BDE6-391F-4610-92FE-ADEB324C1AAF}"/>
    <hyperlink ref="C5" location="Nisan!A1" display="Nisan" xr:uid="{A97CB516-5ADD-4325-8E18-7990BD610D04}"/>
    <hyperlink ref="D5" location="Mayıs!A1" display="Mayıs" xr:uid="{7C1A9956-688C-490E-A17C-4404CF399195}"/>
    <hyperlink ref="E5" location="Haziran!A1" display="Haziran" xr:uid="{2DEBF33E-7A82-4734-99B9-B1EA285FF49C}"/>
    <hyperlink ref="C6" location="Temmuz!A1" display="Temmuz" xr:uid="{2A46A206-5AAC-4DAB-BE6C-D5CC9AD6792B}"/>
    <hyperlink ref="D6" location="Ağustos!A1" display="Ağustos" xr:uid="{0023CAE2-A14F-40F4-ABF8-2B3DF1EA55D4}"/>
    <hyperlink ref="E6" location="Eylül!A1" display="Eylül" xr:uid="{093090F1-DAC5-42D5-820C-D86B44727A6D}"/>
    <hyperlink ref="C7" location="Ekim!A1" display="Ekim" xr:uid="{B1F4C988-F2FA-41CD-97D3-BF49B6187FCD}"/>
    <hyperlink ref="D7" location="Kasım!A1" display="Kasım" xr:uid="{56BA29E7-5ABC-45DC-B865-F40C09AF7983}"/>
    <hyperlink ref="E7" location="Aralık!A1" display="Aralık" xr:uid="{CD344768-BCF4-45CC-89FC-A04DCEE4FBB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B6AD-7D12-47CA-9DEB-BE1E8E0E0FF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172191</v>
      </c>
      <c r="D10" s="27">
        <v>69853</v>
      </c>
      <c r="E10" s="28">
        <v>40.567160885295976</v>
      </c>
    </row>
    <row r="11" spans="2:7" s="5" customFormat="1" ht="15.75" customHeight="1" x14ac:dyDescent="0.2">
      <c r="B11" s="26" t="s">
        <v>5</v>
      </c>
      <c r="C11" s="27">
        <v>111645</v>
      </c>
      <c r="D11" s="27">
        <v>58034</v>
      </c>
      <c r="E11" s="29">
        <v>51.980832101751083</v>
      </c>
    </row>
    <row r="12" spans="2:7" s="5" customFormat="1" ht="15.75" customHeight="1" x14ac:dyDescent="0.2">
      <c r="B12" s="26" t="s">
        <v>6</v>
      </c>
      <c r="C12" s="27">
        <v>54634</v>
      </c>
      <c r="D12" s="27">
        <v>28865</v>
      </c>
      <c r="E12" s="29">
        <v>52.833400446608337</v>
      </c>
      <c r="G12" s="6"/>
    </row>
    <row r="13" spans="2:7" s="5" customFormat="1" ht="15.75" customHeight="1" x14ac:dyDescent="0.2">
      <c r="B13" s="26" t="s">
        <v>7</v>
      </c>
      <c r="C13" s="27">
        <v>47473</v>
      </c>
      <c r="D13" s="27">
        <v>25197</v>
      </c>
      <c r="E13" s="29">
        <v>53.07648558127778</v>
      </c>
    </row>
    <row r="14" spans="2:7" ht="15.75" customHeight="1" x14ac:dyDescent="0.2">
      <c r="B14" s="30" t="s">
        <v>8</v>
      </c>
      <c r="C14" s="31">
        <v>8496</v>
      </c>
      <c r="D14" s="31">
        <v>918</v>
      </c>
      <c r="E14" s="32">
        <v>10.805084745762713</v>
      </c>
    </row>
    <row r="15" spans="2:7" ht="15.75" customHeight="1" x14ac:dyDescent="0.2">
      <c r="B15" s="30" t="s">
        <v>9</v>
      </c>
      <c r="C15" s="31">
        <v>1052</v>
      </c>
      <c r="D15" s="31">
        <v>582</v>
      </c>
      <c r="E15" s="32">
        <v>55.323193916349808</v>
      </c>
    </row>
    <row r="16" spans="2:7" ht="15.75" customHeight="1" x14ac:dyDescent="0.2">
      <c r="B16" s="30" t="s">
        <v>10</v>
      </c>
      <c r="C16" s="31">
        <v>30969</v>
      </c>
      <c r="D16" s="31">
        <v>20609</v>
      </c>
      <c r="E16" s="32">
        <v>66.547192353643965</v>
      </c>
    </row>
    <row r="17" spans="2:5" ht="15.75" customHeight="1" x14ac:dyDescent="0.2">
      <c r="B17" s="30" t="s">
        <v>11</v>
      </c>
      <c r="C17" s="31">
        <v>6956</v>
      </c>
      <c r="D17" s="31">
        <v>3088</v>
      </c>
      <c r="E17" s="32">
        <v>44.393329499712479</v>
      </c>
    </row>
    <row r="18" spans="2:5" s="5" customFormat="1" ht="15.75" customHeight="1" x14ac:dyDescent="0.2">
      <c r="B18" s="26" t="s">
        <v>12</v>
      </c>
      <c r="C18" s="27">
        <v>7161</v>
      </c>
      <c r="D18" s="27">
        <v>3668</v>
      </c>
      <c r="E18" s="29">
        <v>51.221896383186703</v>
      </c>
    </row>
    <row r="19" spans="2:5" ht="15.75" customHeight="1" x14ac:dyDescent="0.2">
      <c r="B19" s="30" t="s">
        <v>13</v>
      </c>
      <c r="C19" s="31">
        <v>1120</v>
      </c>
      <c r="D19" s="31">
        <v>207</v>
      </c>
      <c r="E19" s="32">
        <v>18.482142857142858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6041</v>
      </c>
      <c r="D21" s="31">
        <v>3461</v>
      </c>
      <c r="E21" s="32">
        <v>57.291839099486843</v>
      </c>
    </row>
    <row r="22" spans="2:5" s="4" customFormat="1" ht="15.75" customHeight="1" x14ac:dyDescent="0.2">
      <c r="B22" s="26" t="s">
        <v>16</v>
      </c>
      <c r="C22" s="27">
        <v>20080</v>
      </c>
      <c r="D22" s="27">
        <v>6694</v>
      </c>
      <c r="E22" s="28">
        <v>33.336653386454188</v>
      </c>
    </row>
    <row r="23" spans="2:5" s="8" customFormat="1" ht="15.75" customHeight="1" x14ac:dyDescent="0.2">
      <c r="B23" s="30" t="s">
        <v>17</v>
      </c>
      <c r="C23" s="31">
        <v>40</v>
      </c>
      <c r="D23" s="31">
        <v>9</v>
      </c>
      <c r="E23" s="33">
        <v>22.5</v>
      </c>
    </row>
    <row r="24" spans="2:5" s="8" customFormat="1" ht="15.75" customHeight="1" x14ac:dyDescent="0.2">
      <c r="B24" s="30" t="s">
        <v>18</v>
      </c>
      <c r="C24" s="31">
        <v>20040</v>
      </c>
      <c r="D24" s="31">
        <v>6685</v>
      </c>
      <c r="E24" s="33">
        <v>33.358283433133735</v>
      </c>
    </row>
    <row r="25" spans="2:5" s="4" customFormat="1" ht="15.75" customHeight="1" x14ac:dyDescent="0.2">
      <c r="B25" s="26" t="s">
        <v>19</v>
      </c>
      <c r="C25" s="27">
        <v>23740</v>
      </c>
      <c r="D25" s="27">
        <v>13820</v>
      </c>
      <c r="E25" s="28">
        <v>58.213984835720304</v>
      </c>
    </row>
    <row r="26" spans="2:5" s="4" customFormat="1" ht="15.75" customHeight="1" x14ac:dyDescent="0.2">
      <c r="B26" s="26" t="s">
        <v>20</v>
      </c>
      <c r="C26" s="27">
        <v>17519</v>
      </c>
      <c r="D26" s="27">
        <v>7933</v>
      </c>
      <c r="E26" s="28">
        <v>45.282264969461728</v>
      </c>
    </row>
    <row r="27" spans="2:5" s="8" customFormat="1" ht="15.75" customHeight="1" x14ac:dyDescent="0.2">
      <c r="B27" s="30" t="s">
        <v>21</v>
      </c>
      <c r="C27" s="31">
        <v>15896</v>
      </c>
      <c r="D27" s="31">
        <v>6483</v>
      </c>
      <c r="E27" s="33">
        <v>40.783844992450931</v>
      </c>
    </row>
    <row r="28" spans="2:5" s="8" customFormat="1" ht="15.75" customHeight="1" x14ac:dyDescent="0.2">
      <c r="B28" s="30" t="s">
        <v>22</v>
      </c>
      <c r="C28" s="31">
        <v>1623</v>
      </c>
      <c r="D28" s="31">
        <v>1450</v>
      </c>
      <c r="E28" s="33">
        <v>89.340727048675291</v>
      </c>
    </row>
    <row r="29" spans="2:5" s="4" customFormat="1" ht="15.75" customHeight="1" x14ac:dyDescent="0.2">
      <c r="B29" s="26" t="s">
        <v>23</v>
      </c>
      <c r="C29" s="27">
        <v>4597</v>
      </c>
      <c r="D29" s="27">
        <v>4494</v>
      </c>
      <c r="E29" s="28">
        <v>97.759408309767238</v>
      </c>
    </row>
    <row r="30" spans="2:5" s="8" customFormat="1" ht="15.75" customHeight="1" x14ac:dyDescent="0.2">
      <c r="B30" s="30" t="s">
        <v>24</v>
      </c>
      <c r="C30" s="31">
        <v>131</v>
      </c>
      <c r="D30" s="31">
        <v>30</v>
      </c>
      <c r="E30" s="33">
        <v>22.900763358778626</v>
      </c>
    </row>
    <row r="31" spans="2:5" s="8" customFormat="1" ht="15.75" customHeight="1" x14ac:dyDescent="0.2">
      <c r="B31" s="30" t="s">
        <v>25</v>
      </c>
      <c r="C31" s="31">
        <v>4466</v>
      </c>
      <c r="D31" s="31">
        <v>4464</v>
      </c>
      <c r="E31" s="33">
        <v>99.955217196596507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1624</v>
      </c>
      <c r="D36" s="27">
        <v>1393</v>
      </c>
      <c r="E36" s="29">
        <v>85.775862068965509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391</v>
      </c>
      <c r="D39" s="27">
        <v>391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79</v>
      </c>
      <c r="D40" s="31">
        <v>79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312</v>
      </c>
      <c r="D41" s="31">
        <v>312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7105</v>
      </c>
      <c r="D43" s="27">
        <v>4507</v>
      </c>
      <c r="E43" s="28">
        <v>63.434201266713586</v>
      </c>
    </row>
    <row r="44" spans="2:5" s="4" customFormat="1" ht="15.75" customHeight="1" x14ac:dyDescent="0.2">
      <c r="B44" s="26" t="s">
        <v>38</v>
      </c>
      <c r="C44" s="27">
        <v>5272</v>
      </c>
      <c r="D44" s="27">
        <v>3736</v>
      </c>
      <c r="E44" s="28">
        <v>70.864946889226104</v>
      </c>
    </row>
    <row r="45" spans="2:5" s="4" customFormat="1" ht="15.75" customHeight="1" x14ac:dyDescent="0.2">
      <c r="B45" s="26" t="s">
        <v>39</v>
      </c>
      <c r="C45" s="27">
        <v>423</v>
      </c>
      <c r="D45" s="27">
        <v>21</v>
      </c>
      <c r="E45" s="28">
        <v>4.9645390070921991</v>
      </c>
    </row>
    <row r="46" spans="2:5" s="4" customFormat="1" ht="15.75" customHeight="1" x14ac:dyDescent="0.2">
      <c r="B46" s="26" t="s">
        <v>40</v>
      </c>
      <c r="C46" s="27">
        <v>59824</v>
      </c>
      <c r="D46" s="27">
        <v>11374</v>
      </c>
      <c r="E46" s="28">
        <v>19.012436480342338</v>
      </c>
    </row>
    <row r="47" spans="2:5" s="4" customFormat="1" ht="15.75" customHeight="1" x14ac:dyDescent="0.2">
      <c r="B47" s="26" t="s">
        <v>41</v>
      </c>
      <c r="C47" s="27">
        <v>5666</v>
      </c>
      <c r="D47" s="27">
        <v>5666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5666</v>
      </c>
      <c r="D48" s="31">
        <v>5666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10</v>
      </c>
      <c r="D51" s="27">
        <v>3</v>
      </c>
      <c r="E51" s="28">
        <v>30</v>
      </c>
    </row>
    <row r="52" spans="2:5" s="4" customFormat="1" ht="15.75" customHeight="1" x14ac:dyDescent="0.2">
      <c r="B52" s="26" t="s">
        <v>46</v>
      </c>
      <c r="C52" s="27">
        <v>10</v>
      </c>
      <c r="D52" s="27">
        <v>3</v>
      </c>
      <c r="E52" s="28">
        <v>30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14755</v>
      </c>
      <c r="D61" s="27">
        <v>1713</v>
      </c>
      <c r="E61" s="28">
        <v>11.609623856319892</v>
      </c>
    </row>
    <row r="62" spans="2:5" s="4" customFormat="1" ht="15.75" customHeight="1" x14ac:dyDescent="0.2">
      <c r="B62" s="26" t="s">
        <v>56</v>
      </c>
      <c r="C62" s="27">
        <v>1484</v>
      </c>
      <c r="D62" s="27">
        <v>1199</v>
      </c>
      <c r="E62" s="28">
        <v>80.795148247978432</v>
      </c>
    </row>
    <row r="63" spans="2:5" s="8" customFormat="1" ht="15.75" customHeight="1" x14ac:dyDescent="0.2">
      <c r="B63" s="30" t="s">
        <v>57</v>
      </c>
      <c r="C63" s="31">
        <v>1103</v>
      </c>
      <c r="D63" s="31">
        <v>1103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343</v>
      </c>
      <c r="D64" s="31">
        <v>58</v>
      </c>
      <c r="E64" s="33">
        <v>16.909620991253643</v>
      </c>
    </row>
    <row r="65" spans="2:5" s="8" customFormat="1" ht="15.75" customHeight="1" x14ac:dyDescent="0.2">
      <c r="B65" s="30" t="s">
        <v>59</v>
      </c>
      <c r="C65" s="31">
        <v>38</v>
      </c>
      <c r="D65" s="31">
        <v>38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13271</v>
      </c>
      <c r="D66" s="27">
        <v>514</v>
      </c>
      <c r="E66" s="28">
        <v>3.8731067741692411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13104</v>
      </c>
      <c r="D68" s="31">
        <v>347</v>
      </c>
      <c r="E68" s="33">
        <v>2.648046398046398</v>
      </c>
    </row>
    <row r="69" spans="2:5" s="8" customFormat="1" ht="15.75" customHeight="1" x14ac:dyDescent="0.2">
      <c r="B69" s="30" t="s">
        <v>63</v>
      </c>
      <c r="C69" s="31">
        <v>167</v>
      </c>
      <c r="D69" s="31">
        <v>167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37501</v>
      </c>
      <c r="D71" s="27">
        <v>2769</v>
      </c>
      <c r="E71" s="28">
        <v>7.3838030985840382</v>
      </c>
    </row>
    <row r="72" spans="2:5" s="8" customFormat="1" ht="15.75" customHeight="1" x14ac:dyDescent="0.2">
      <c r="B72" s="34" t="s">
        <v>66</v>
      </c>
      <c r="C72" s="35">
        <v>140</v>
      </c>
      <c r="D72" s="35">
        <v>128</v>
      </c>
      <c r="E72" s="33">
        <v>91.428571428571431</v>
      </c>
    </row>
    <row r="73" spans="2:5" s="8" customFormat="1" ht="15.75" customHeight="1" x14ac:dyDescent="0.2">
      <c r="B73" s="34" t="s">
        <v>67</v>
      </c>
      <c r="C73" s="35">
        <v>922</v>
      </c>
      <c r="D73" s="35">
        <v>46</v>
      </c>
      <c r="E73" s="33">
        <v>4.9891540130151846</v>
      </c>
    </row>
    <row r="74" spans="2:5" s="8" customFormat="1" ht="15.75" customHeight="1" x14ac:dyDescent="0.2">
      <c r="B74" s="34" t="s">
        <v>68</v>
      </c>
      <c r="C74" s="35">
        <v>2692</v>
      </c>
      <c r="D74" s="35">
        <v>458</v>
      </c>
      <c r="E74" s="33">
        <v>17.013372956909361</v>
      </c>
    </row>
    <row r="75" spans="2:5" s="8" customFormat="1" ht="15.75" customHeight="1" x14ac:dyDescent="0.2">
      <c r="B75" s="34" t="s">
        <v>69</v>
      </c>
      <c r="C75" s="35">
        <v>30666</v>
      </c>
      <c r="D75" s="35">
        <v>436</v>
      </c>
      <c r="E75" s="33">
        <v>1.4217700384790972</v>
      </c>
    </row>
    <row r="76" spans="2:5" s="8" customFormat="1" ht="15.75" customHeight="1" x14ac:dyDescent="0.2">
      <c r="B76" s="34" t="s">
        <v>70</v>
      </c>
      <c r="C76" s="35">
        <v>1718</v>
      </c>
      <c r="D76" s="35">
        <v>1492</v>
      </c>
      <c r="E76" s="33">
        <v>86.845168800931319</v>
      </c>
    </row>
    <row r="77" spans="2:5" s="8" customFormat="1" ht="15.75" customHeight="1" x14ac:dyDescent="0.2">
      <c r="B77" s="34" t="s">
        <v>71</v>
      </c>
      <c r="C77" s="35">
        <v>1363</v>
      </c>
      <c r="D77" s="35">
        <v>209</v>
      </c>
      <c r="E77" s="33">
        <v>15.333822450476889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1892</v>
      </c>
      <c r="D87" s="27">
        <v>1223</v>
      </c>
      <c r="E87" s="28">
        <v>64.640591966173361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87</v>
      </c>
      <c r="D90" s="31">
        <v>87</v>
      </c>
      <c r="E90" s="33">
        <v>100</v>
      </c>
    </row>
    <row r="91" spans="2:5" ht="15.75" customHeight="1" x14ac:dyDescent="0.2">
      <c r="B91" s="30" t="s">
        <v>85</v>
      </c>
      <c r="C91" s="31">
        <v>566</v>
      </c>
      <c r="D91" s="31">
        <v>565</v>
      </c>
      <c r="E91" s="33">
        <v>99.823321554770317</v>
      </c>
    </row>
    <row r="92" spans="2:5" ht="15.75" customHeight="1" x14ac:dyDescent="0.2">
      <c r="B92" s="30" t="s">
        <v>86</v>
      </c>
      <c r="C92" s="31">
        <v>150</v>
      </c>
      <c r="D92" s="31">
        <v>150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1089</v>
      </c>
      <c r="D94" s="31">
        <v>421</v>
      </c>
      <c r="E94" s="33">
        <v>38.659320477502298</v>
      </c>
    </row>
    <row r="95" spans="2:5" s="5" customFormat="1" ht="15.75" customHeight="1" x14ac:dyDescent="0.2">
      <c r="B95" s="26" t="s">
        <v>89</v>
      </c>
      <c r="C95" s="27">
        <v>722</v>
      </c>
      <c r="D95" s="27">
        <v>445</v>
      </c>
      <c r="E95" s="37">
        <v>61.634349030470915</v>
      </c>
    </row>
    <row r="96" spans="2:5" s="5" customFormat="1" ht="15.75" customHeight="1" x14ac:dyDescent="0.2">
      <c r="B96" s="26" t="s">
        <v>90</v>
      </c>
      <c r="C96" s="27">
        <v>720</v>
      </c>
      <c r="D96" s="27">
        <v>443</v>
      </c>
      <c r="E96" s="37">
        <v>61.527777777777779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720</v>
      </c>
      <c r="D100" s="31">
        <v>443</v>
      </c>
      <c r="E100" s="38">
        <v>61.527777777777779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2</v>
      </c>
      <c r="D102" s="27">
        <v>2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4F12A650-C414-4865-803C-C21FA82AD6A0}"/>
    <hyperlink ref="D4" location="Şubat!A1" display="Şubat" xr:uid="{E70FF005-AF79-4F68-8EC1-B795C6DF2F2F}"/>
    <hyperlink ref="E4" location="Mart!A1" display="Mart" xr:uid="{8BF31102-B426-4072-8C0B-C448D0797B81}"/>
    <hyperlink ref="C5" location="Nisan!A1" display="Nisan" xr:uid="{93195091-2365-4112-B635-EF465D16D5F7}"/>
    <hyperlink ref="D5" location="Mayıs!A1" display="Mayıs" xr:uid="{90C3A2C9-FEC2-4089-AFA4-39CACCD6255D}"/>
    <hyperlink ref="E5" location="Haziran!A1" display="Haziran" xr:uid="{AB402A86-D70F-42C1-B6B3-D6175D9B2927}"/>
    <hyperlink ref="C6" location="Temmuz!A1" display="Temmuz" xr:uid="{4D0CF465-006E-4AE1-A6CB-C22BDA5005C1}"/>
    <hyperlink ref="D6" location="Ağustos!A1" display="Ağustos" xr:uid="{FFC73F5D-B1EA-4B9B-A750-98491BD49228}"/>
    <hyperlink ref="E6" location="Eylül!A1" display="Eylül" xr:uid="{65DD6C5A-9F2F-4EA2-8771-A4DCDC8BF2E3}"/>
    <hyperlink ref="C7" location="Ekim!A1" display="Ekim" xr:uid="{905A3D03-BA12-4FFA-934A-833182855888}"/>
    <hyperlink ref="D7" location="Kasım!A1" display="Kasım" xr:uid="{E00D6ADD-A8AE-4BD8-B890-FCE58B3FBE1A}"/>
    <hyperlink ref="E7" location="Aralık!A1" display="Aralık" xr:uid="{5035EAF7-859B-4D40-8BBA-96650C13EF8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9288-FEE5-46B6-84BF-C2862963BDC1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2.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162583</v>
      </c>
      <c r="D10" s="41">
        <v>49592</v>
      </c>
      <c r="E10" s="42">
        <v>30.502574069859701</v>
      </c>
    </row>
    <row r="11" spans="2:5" s="11" customFormat="1" ht="15.75" customHeight="1" x14ac:dyDescent="0.25">
      <c r="B11" s="40" t="s">
        <v>5</v>
      </c>
      <c r="C11" s="43">
        <v>106501</v>
      </c>
      <c r="D11" s="43">
        <v>41960</v>
      </c>
      <c r="E11" s="44">
        <v>39.398691092102425</v>
      </c>
    </row>
    <row r="12" spans="2:5" s="11" customFormat="1" ht="15.9" customHeight="1" x14ac:dyDescent="0.25">
      <c r="B12" s="40" t="s">
        <v>109</v>
      </c>
      <c r="C12" s="43">
        <v>56163</v>
      </c>
      <c r="D12" s="43">
        <v>21690</v>
      </c>
      <c r="E12" s="44">
        <v>38.619731851930986</v>
      </c>
    </row>
    <row r="13" spans="2:5" s="11" customFormat="1" ht="15.9" customHeight="1" x14ac:dyDescent="0.25">
      <c r="B13" s="40" t="s">
        <v>110</v>
      </c>
      <c r="C13" s="43">
        <v>49059</v>
      </c>
      <c r="D13" s="43">
        <v>18559</v>
      </c>
      <c r="E13" s="44">
        <v>37.829959844269148</v>
      </c>
    </row>
    <row r="14" spans="2:5" s="12" customFormat="1" ht="15.9" customHeight="1" x14ac:dyDescent="0.2">
      <c r="B14" s="45" t="s">
        <v>8</v>
      </c>
      <c r="C14" s="46">
        <v>2484</v>
      </c>
      <c r="D14" s="46">
        <v>70</v>
      </c>
      <c r="E14" s="47">
        <v>2.818035426731079</v>
      </c>
    </row>
    <row r="15" spans="2:5" s="12" customFormat="1" ht="15.9" customHeight="1" x14ac:dyDescent="0.2">
      <c r="B15" s="45" t="s">
        <v>9</v>
      </c>
      <c r="C15" s="46">
        <v>1025</v>
      </c>
      <c r="D15" s="46">
        <v>497</v>
      </c>
      <c r="E15" s="47">
        <v>48.487804878048777</v>
      </c>
    </row>
    <row r="16" spans="2:5" s="12" customFormat="1" ht="15.9" customHeight="1" x14ac:dyDescent="0.2">
      <c r="B16" s="45" t="s">
        <v>10</v>
      </c>
      <c r="C16" s="46">
        <v>38598</v>
      </c>
      <c r="D16" s="46">
        <v>15231</v>
      </c>
      <c r="E16" s="47">
        <v>39.460593813150943</v>
      </c>
    </row>
    <row r="17" spans="2:5" s="12" customFormat="1" ht="15.9" customHeight="1" x14ac:dyDescent="0.2">
      <c r="B17" s="45" t="s">
        <v>11</v>
      </c>
      <c r="C17" s="46">
        <v>6952</v>
      </c>
      <c r="D17" s="46">
        <v>2761</v>
      </c>
      <c r="E17" s="47">
        <v>39.715189873417721</v>
      </c>
    </row>
    <row r="18" spans="2:5" s="11" customFormat="1" ht="15.9" customHeight="1" x14ac:dyDescent="0.25">
      <c r="B18" s="40" t="s">
        <v>111</v>
      </c>
      <c r="C18" s="43">
        <v>7104</v>
      </c>
      <c r="D18" s="43">
        <v>3131</v>
      </c>
      <c r="E18" s="44">
        <v>44.073761261261261</v>
      </c>
    </row>
    <row r="19" spans="2:5" s="12" customFormat="1" ht="15.9" customHeight="1" x14ac:dyDescent="0.2">
      <c r="B19" s="45" t="s">
        <v>13</v>
      </c>
      <c r="C19" s="46">
        <v>1114</v>
      </c>
      <c r="D19" s="46">
        <v>136</v>
      </c>
      <c r="E19" s="47">
        <v>12.208258527827647</v>
      </c>
    </row>
    <row r="20" spans="2:5" s="12" customFormat="1" ht="15.9" customHeight="1" x14ac:dyDescent="0.2">
      <c r="B20" s="45" t="s">
        <v>14</v>
      </c>
      <c r="C20" s="46" t="s">
        <v>185</v>
      </c>
      <c r="D20" s="46" t="s">
        <v>185</v>
      </c>
      <c r="E20" s="47"/>
    </row>
    <row r="21" spans="2:5" s="12" customFormat="1" ht="15.9" customHeight="1" x14ac:dyDescent="0.2">
      <c r="B21" s="45" t="s">
        <v>15</v>
      </c>
      <c r="C21" s="46">
        <v>5990</v>
      </c>
      <c r="D21" s="46">
        <v>2995</v>
      </c>
      <c r="E21" s="47">
        <v>50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21210</v>
      </c>
      <c r="D23" s="49">
        <v>7114</v>
      </c>
      <c r="E23" s="42">
        <v>33.54078264969354</v>
      </c>
    </row>
    <row r="24" spans="2:5" s="10" customFormat="1" ht="15.9" customHeight="1" x14ac:dyDescent="0.25">
      <c r="B24" s="40" t="s">
        <v>114</v>
      </c>
      <c r="C24" s="48">
        <v>2</v>
      </c>
      <c r="D24" s="48">
        <v>1</v>
      </c>
      <c r="E24" s="42">
        <v>50</v>
      </c>
    </row>
    <row r="25" spans="2:5" s="10" customFormat="1" ht="15.9" customHeight="1" x14ac:dyDescent="0.25">
      <c r="B25" s="40" t="s">
        <v>115</v>
      </c>
      <c r="C25" s="48">
        <v>30</v>
      </c>
      <c r="D25" s="48">
        <v>6</v>
      </c>
      <c r="E25" s="42">
        <v>20</v>
      </c>
    </row>
    <row r="26" spans="2:5" s="10" customFormat="1" ht="15.9" customHeight="1" x14ac:dyDescent="0.25">
      <c r="B26" s="40" t="s">
        <v>116</v>
      </c>
      <c r="C26" s="48">
        <v>1303</v>
      </c>
      <c r="D26" s="48">
        <v>954</v>
      </c>
      <c r="E26" s="42"/>
    </row>
    <row r="27" spans="2:5" s="13" customFormat="1" ht="15.9" customHeight="1" x14ac:dyDescent="0.2">
      <c r="B27" s="45" t="s">
        <v>186</v>
      </c>
      <c r="C27" s="46">
        <v>1303</v>
      </c>
      <c r="D27" s="46">
        <v>954</v>
      </c>
      <c r="E27" s="50">
        <v>73.215656178050651</v>
      </c>
    </row>
    <row r="28" spans="2:5" s="10" customFormat="1" ht="15.9" customHeight="1" x14ac:dyDescent="0.25">
      <c r="B28" s="40" t="s">
        <v>118</v>
      </c>
      <c r="C28" s="48">
        <v>19875</v>
      </c>
      <c r="D28" s="48">
        <v>6153</v>
      </c>
      <c r="E28" s="42"/>
    </row>
    <row r="29" spans="2:5" s="13" customFormat="1" ht="15.9" customHeight="1" x14ac:dyDescent="0.2">
      <c r="B29" s="45" t="s">
        <v>187</v>
      </c>
      <c r="C29" s="46">
        <v>19875</v>
      </c>
      <c r="D29" s="46">
        <v>6153</v>
      </c>
      <c r="E29" s="50">
        <v>30.958490566037739</v>
      </c>
    </row>
    <row r="30" spans="2:5" s="10" customFormat="1" ht="15.9" customHeight="1" x14ac:dyDescent="0.25">
      <c r="B30" s="40" t="s">
        <v>119</v>
      </c>
      <c r="C30" s="48">
        <v>19337</v>
      </c>
      <c r="D30" s="48">
        <v>8071</v>
      </c>
      <c r="E30" s="42">
        <v>41.73863577597352</v>
      </c>
    </row>
    <row r="31" spans="2:5" s="10" customFormat="1" ht="15.9" customHeight="1" x14ac:dyDescent="0.25">
      <c r="B31" s="40" t="s">
        <v>120</v>
      </c>
      <c r="C31" s="49">
        <v>16691</v>
      </c>
      <c r="D31" s="49">
        <v>5665</v>
      </c>
      <c r="E31" s="42">
        <v>33.940446947456714</v>
      </c>
    </row>
    <row r="32" spans="2:5" s="10" customFormat="1" ht="15.9" customHeight="1" x14ac:dyDescent="0.25">
      <c r="B32" s="40" t="s">
        <v>121</v>
      </c>
      <c r="C32" s="48">
        <v>2498</v>
      </c>
      <c r="D32" s="48">
        <v>2398</v>
      </c>
      <c r="E32" s="42">
        <v>95.996797437950363</v>
      </c>
    </row>
    <row r="33" spans="2:5" s="12" customFormat="1" ht="15.9" customHeight="1" x14ac:dyDescent="0.2">
      <c r="B33" s="45" t="s">
        <v>122</v>
      </c>
      <c r="C33" s="51">
        <v>126</v>
      </c>
      <c r="D33" s="51">
        <v>28</v>
      </c>
      <c r="E33" s="47">
        <v>22.222222222222221</v>
      </c>
    </row>
    <row r="34" spans="2:5" s="12" customFormat="1" ht="15.9" customHeight="1" x14ac:dyDescent="0.2">
      <c r="B34" s="45" t="s">
        <v>123</v>
      </c>
      <c r="C34" s="46">
        <v>2372</v>
      </c>
      <c r="D34" s="46">
        <v>2370</v>
      </c>
      <c r="E34" s="47">
        <v>99.915682967959526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/>
      <c r="D36" s="46"/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>
        <v>0</v>
      </c>
      <c r="D40" s="48">
        <v>0</v>
      </c>
      <c r="E40" s="42"/>
    </row>
    <row r="41" spans="2:5" s="10" customFormat="1" ht="15.9" customHeight="1" x14ac:dyDescent="0.25">
      <c r="B41" s="40" t="s">
        <v>130</v>
      </c>
      <c r="C41" s="48">
        <v>148</v>
      </c>
      <c r="D41" s="48">
        <v>8</v>
      </c>
      <c r="E41" s="42">
        <v>5.4054054054054053</v>
      </c>
    </row>
    <row r="42" spans="2:5" s="10" customFormat="1" ht="15.9" customHeight="1" x14ac:dyDescent="0.25">
      <c r="B42" s="40" t="s">
        <v>131</v>
      </c>
      <c r="C42" s="49">
        <v>68</v>
      </c>
      <c r="D42" s="49">
        <v>68</v>
      </c>
      <c r="E42" s="42">
        <v>100</v>
      </c>
    </row>
    <row r="43" spans="2:5" s="10" customFormat="1" ht="15.9" customHeight="1" x14ac:dyDescent="0.25">
      <c r="B43" s="40" t="s">
        <v>132</v>
      </c>
      <c r="C43" s="48">
        <v>16</v>
      </c>
      <c r="D43" s="48">
        <v>16</v>
      </c>
      <c r="E43" s="42">
        <v>100</v>
      </c>
    </row>
    <row r="44" spans="2:5" s="10" customFormat="1" ht="15.9" customHeight="1" x14ac:dyDescent="0.25">
      <c r="B44" s="40" t="s">
        <v>133</v>
      </c>
      <c r="C44" s="48">
        <v>52</v>
      </c>
      <c r="D44" s="48">
        <v>52</v>
      </c>
      <c r="E44" s="42">
        <v>100</v>
      </c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6125</v>
      </c>
      <c r="D47" s="48">
        <v>2770</v>
      </c>
      <c r="E47" s="42">
        <v>45.224489795918366</v>
      </c>
    </row>
    <row r="48" spans="2:5" s="10" customFormat="1" ht="15.9" customHeight="1" x14ac:dyDescent="0.25">
      <c r="B48" s="40" t="s">
        <v>137</v>
      </c>
      <c r="C48" s="48">
        <v>5859</v>
      </c>
      <c r="D48" s="48">
        <v>2769</v>
      </c>
      <c r="E48" s="42">
        <v>47.260624679979522</v>
      </c>
    </row>
    <row r="49" spans="2:5" s="10" customFormat="1" ht="15.9" customHeight="1" x14ac:dyDescent="0.25">
      <c r="B49" s="40" t="s">
        <v>138</v>
      </c>
      <c r="C49" s="48">
        <v>266</v>
      </c>
      <c r="D49" s="48">
        <v>1</v>
      </c>
      <c r="E49" s="42">
        <v>0.37593984962406013</v>
      </c>
    </row>
    <row r="50" spans="2:5" s="10" customFormat="1" ht="15.9" customHeight="1" x14ac:dyDescent="0.25">
      <c r="B50" s="40" t="s">
        <v>139</v>
      </c>
      <c r="C50" s="49">
        <v>3598</v>
      </c>
      <c r="D50" s="49">
        <v>2247</v>
      </c>
      <c r="E50" s="42">
        <v>62.451361867704279</v>
      </c>
    </row>
    <row r="51" spans="2:5" s="10" customFormat="1" ht="15.9" customHeight="1" x14ac:dyDescent="0.25">
      <c r="B51" s="40" t="s">
        <v>140</v>
      </c>
      <c r="C51" s="48">
        <v>3598</v>
      </c>
      <c r="D51" s="48">
        <v>2247</v>
      </c>
      <c r="E51" s="42">
        <v>62.451361867704279</v>
      </c>
    </row>
    <row r="52" spans="2:5" s="10" customFormat="1" ht="15.9" customHeight="1" x14ac:dyDescent="0.25">
      <c r="B52" s="40" t="s">
        <v>40</v>
      </c>
      <c r="C52" s="48">
        <v>55540</v>
      </c>
      <c r="D52" s="48">
        <v>7379</v>
      </c>
      <c r="E52" s="42">
        <v>13.285920057616133</v>
      </c>
    </row>
    <row r="53" spans="2:5" s="10" customFormat="1" ht="15.9" customHeight="1" x14ac:dyDescent="0.25">
      <c r="B53" s="40" t="s">
        <v>141</v>
      </c>
      <c r="C53" s="48">
        <v>3783</v>
      </c>
      <c r="D53" s="48">
        <v>3783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3783</v>
      </c>
      <c r="D55" s="48">
        <v>3783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9</v>
      </c>
      <c r="D59" s="48">
        <v>3</v>
      </c>
      <c r="E59" s="42">
        <v>33.333333333333329</v>
      </c>
    </row>
    <row r="60" spans="2:5" s="10" customFormat="1" ht="15.9" customHeight="1" x14ac:dyDescent="0.25">
      <c r="B60" s="40" t="s">
        <v>148</v>
      </c>
      <c r="C60" s="48">
        <v>9</v>
      </c>
      <c r="D60" s="48">
        <v>3</v>
      </c>
      <c r="E60" s="42">
        <v>33.333333333333329</v>
      </c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14119</v>
      </c>
      <c r="D63" s="48">
        <v>1161</v>
      </c>
      <c r="E63" s="42">
        <v>8.2229619661449114</v>
      </c>
    </row>
    <row r="64" spans="2:5" s="10" customFormat="1" ht="15.9" customHeight="1" x14ac:dyDescent="0.25">
      <c r="B64" s="40" t="s">
        <v>152</v>
      </c>
      <c r="C64" s="48">
        <v>1073</v>
      </c>
      <c r="D64" s="48">
        <v>798</v>
      </c>
      <c r="E64" s="42">
        <v>74.37092264678472</v>
      </c>
    </row>
    <row r="65" spans="2:5" s="10" customFormat="1" ht="15.9" customHeight="1" x14ac:dyDescent="0.25">
      <c r="B65" s="40" t="s">
        <v>153</v>
      </c>
      <c r="C65" s="48">
        <v>13046</v>
      </c>
      <c r="D65" s="48">
        <v>363</v>
      </c>
      <c r="E65" s="42">
        <v>2.7824620573355818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36120</v>
      </c>
      <c r="D67" s="49">
        <v>1592</v>
      </c>
      <c r="E67" s="42">
        <v>4.4075304540420825</v>
      </c>
    </row>
    <row r="68" spans="2:5" s="10" customFormat="1" ht="15.9" customHeight="1" x14ac:dyDescent="0.25">
      <c r="B68" s="40" t="s">
        <v>156</v>
      </c>
      <c r="C68" s="48">
        <v>36120</v>
      </c>
      <c r="D68" s="48">
        <v>1592</v>
      </c>
      <c r="E68" s="42">
        <v>4.4075304540420825</v>
      </c>
    </row>
    <row r="69" spans="2:5" s="10" customFormat="1" ht="15.9" customHeight="1" x14ac:dyDescent="0.25">
      <c r="B69" s="40" t="s">
        <v>157</v>
      </c>
      <c r="C69" s="48">
        <v>1104</v>
      </c>
      <c r="D69" s="48">
        <v>436</v>
      </c>
      <c r="E69" s="42">
        <v>39.492753623188406</v>
      </c>
    </row>
    <row r="70" spans="2:5" s="4" customFormat="1" ht="15.9" customHeight="1" x14ac:dyDescent="0.2">
      <c r="B70" s="40" t="s">
        <v>158</v>
      </c>
      <c r="C70" s="48">
        <v>329</v>
      </c>
      <c r="D70" s="48">
        <v>326</v>
      </c>
      <c r="E70" s="42">
        <v>99.088145896656528</v>
      </c>
    </row>
    <row r="71" spans="2:5" s="10" customFormat="1" ht="15.9" customHeight="1" x14ac:dyDescent="0.25">
      <c r="B71" s="40" t="s">
        <v>159</v>
      </c>
      <c r="C71" s="48">
        <v>671</v>
      </c>
      <c r="D71" s="48">
        <v>6</v>
      </c>
      <c r="E71" s="42">
        <v>0.89418777943368111</v>
      </c>
    </row>
    <row r="72" spans="2:5" s="10" customFormat="1" ht="15.9" customHeight="1" x14ac:dyDescent="0.25">
      <c r="B72" s="40" t="s">
        <v>160</v>
      </c>
      <c r="C72" s="49">
        <v>104</v>
      </c>
      <c r="D72" s="49">
        <v>104</v>
      </c>
      <c r="E72" s="42">
        <v>100</v>
      </c>
    </row>
    <row r="73" spans="2:5" s="10" customFormat="1" ht="15.9" customHeight="1" x14ac:dyDescent="0.25">
      <c r="B73" s="40" t="s">
        <v>161</v>
      </c>
      <c r="C73" s="48" t="s">
        <v>185</v>
      </c>
      <c r="D73" s="48" t="s">
        <v>185</v>
      </c>
      <c r="E73" s="42"/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/>
      <c r="D78" s="46"/>
      <c r="E78" s="50"/>
    </row>
    <row r="79" spans="2:5" s="11" customFormat="1" ht="15.75" customHeight="1" x14ac:dyDescent="0.25">
      <c r="B79" s="40" t="s">
        <v>166</v>
      </c>
      <c r="C79" s="53">
        <v>405</v>
      </c>
      <c r="D79" s="53">
        <v>404</v>
      </c>
      <c r="E79" s="44">
        <v>99.753086419753089</v>
      </c>
    </row>
    <row r="80" spans="2:5" s="11" customFormat="1" ht="15.75" customHeight="1" x14ac:dyDescent="0.25">
      <c r="B80" s="40" t="s">
        <v>89</v>
      </c>
      <c r="C80" s="53">
        <v>542</v>
      </c>
      <c r="D80" s="53">
        <v>253</v>
      </c>
      <c r="E80" s="44">
        <v>46.678966789667896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 t="s">
        <v>185</v>
      </c>
      <c r="D83" s="53" t="s">
        <v>185</v>
      </c>
      <c r="E83" s="44"/>
    </row>
    <row r="84" spans="2:5" s="11" customFormat="1" ht="15.75" customHeight="1" x14ac:dyDescent="0.25">
      <c r="B84" s="40" t="s">
        <v>171</v>
      </c>
      <c r="C84" s="53">
        <v>2</v>
      </c>
      <c r="D84" s="53">
        <v>2</v>
      </c>
      <c r="E84" s="44"/>
    </row>
    <row r="85" spans="2:5" s="11" customFormat="1" ht="15.75" customHeight="1" x14ac:dyDescent="0.25">
      <c r="B85" s="40" t="s">
        <v>172</v>
      </c>
      <c r="C85" s="53">
        <v>2</v>
      </c>
      <c r="D85" s="53">
        <v>2</v>
      </c>
      <c r="E85" s="44"/>
    </row>
    <row r="86" spans="2:5" s="11" customFormat="1" ht="15.75" customHeight="1" x14ac:dyDescent="0.25">
      <c r="B86" s="40" t="s">
        <v>173</v>
      </c>
      <c r="C86" s="53">
        <v>540</v>
      </c>
      <c r="D86" s="53">
        <v>251</v>
      </c>
      <c r="E86" s="44">
        <v>46.481481481481481</v>
      </c>
    </row>
    <row r="87" spans="2:5" s="11" customFormat="1" ht="15.75" customHeight="1" x14ac:dyDescent="0.25">
      <c r="B87" s="40" t="s">
        <v>174</v>
      </c>
      <c r="C87" s="53">
        <v>540</v>
      </c>
      <c r="D87" s="53">
        <v>251</v>
      </c>
      <c r="E87" s="44">
        <v>46.481481481481481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67831DC5-A746-40B5-A477-0570F8C495A8}"/>
    <hyperlink ref="D4" location="Şubat!A1" display="Şubat" xr:uid="{808B2FDE-1E4E-4D63-A170-0395A840ABA2}"/>
    <hyperlink ref="E4" location="Mart!A1" display="Mart" xr:uid="{7A5AAAC3-18A5-4F0B-B530-7F0897A6B751}"/>
    <hyperlink ref="C5" location="Nisan!A1" display="Nisan" xr:uid="{0D28CAD0-9314-46E9-9C9B-BA8CC4561ED7}"/>
    <hyperlink ref="D5" location="Mayıs!A1" display="Mayıs" xr:uid="{7E7B2961-489B-4E98-AD1D-3723CD966426}"/>
    <hyperlink ref="E5" location="Haziran!A1" display="Haziran" xr:uid="{D9A35408-AE8E-4937-9DBD-3741D9AF7004}"/>
    <hyperlink ref="C6" location="Temmuz!A1" display="Temmuz" xr:uid="{58FB3B5B-5F80-416C-ADE3-A80B2FF6DCA7}"/>
    <hyperlink ref="D6" location="Ağustos!A1" display="Ağustos" xr:uid="{3CA53F05-70F9-4295-84F0-F02D6CA33728}"/>
    <hyperlink ref="E6" location="Eylül!A1" display="Eylül" xr:uid="{A43DF36E-C37B-4525-8A7F-F53D39C963B0}"/>
    <hyperlink ref="C7" location="Ekim!A1" display="Ekim" xr:uid="{AF31AC45-3DE8-4176-9532-7C35CD1745CF}"/>
    <hyperlink ref="D7" location="Kasım!A1" display="Kasım" xr:uid="{29AC947A-6391-49B5-868D-DE30B60BB98E}"/>
    <hyperlink ref="E7" location="Aralık!A1" display="Aralık" xr:uid="{F7C1827C-2D60-41BF-8422-195DD118DC1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BE43-C8E0-43CB-AC80-811B82E14437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2.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135692</v>
      </c>
      <c r="D10" s="41">
        <v>23325</v>
      </c>
      <c r="E10" s="42">
        <v>17.189664829171949</v>
      </c>
    </row>
    <row r="11" spans="2:5" s="11" customFormat="1" ht="15.75" customHeight="1" x14ac:dyDescent="0.25">
      <c r="B11" s="40" t="s">
        <v>5</v>
      </c>
      <c r="C11" s="43">
        <v>84181</v>
      </c>
      <c r="D11" s="43">
        <v>19530</v>
      </c>
      <c r="E11" s="44">
        <v>23.200009503332105</v>
      </c>
    </row>
    <row r="12" spans="2:5" s="11" customFormat="1" ht="15.9" customHeight="1" x14ac:dyDescent="0.25">
      <c r="B12" s="40" t="s">
        <v>109</v>
      </c>
      <c r="C12" s="43">
        <v>39921</v>
      </c>
      <c r="D12" s="43">
        <v>8576</v>
      </c>
      <c r="E12" s="44">
        <v>21.482427794894917</v>
      </c>
    </row>
    <row r="13" spans="2:5" s="11" customFormat="1" ht="15.9" customHeight="1" x14ac:dyDescent="0.25">
      <c r="B13" s="40" t="s">
        <v>110</v>
      </c>
      <c r="C13" s="43">
        <v>37964</v>
      </c>
      <c r="D13" s="43">
        <v>8459</v>
      </c>
      <c r="E13" s="44">
        <v>22.281635233378992</v>
      </c>
    </row>
    <row r="14" spans="2:5" s="12" customFormat="1" ht="15.9" customHeight="1" x14ac:dyDescent="0.2">
      <c r="B14" s="45" t="s">
        <v>8</v>
      </c>
      <c r="C14" s="46">
        <v>2465</v>
      </c>
      <c r="D14" s="46">
        <v>26</v>
      </c>
      <c r="E14" s="47">
        <v>1.054766734279919</v>
      </c>
    </row>
    <row r="15" spans="2:5" s="12" customFormat="1" ht="15.9" customHeight="1" x14ac:dyDescent="0.2">
      <c r="B15" s="45" t="s">
        <v>9</v>
      </c>
      <c r="C15" s="46">
        <v>112</v>
      </c>
      <c r="D15" s="46">
        <v>4</v>
      </c>
      <c r="E15" s="47">
        <v>3.5714285714285712</v>
      </c>
    </row>
    <row r="16" spans="2:5" s="12" customFormat="1" ht="15.9" customHeight="1" x14ac:dyDescent="0.2">
      <c r="B16" s="45" t="s">
        <v>10</v>
      </c>
      <c r="C16" s="46">
        <v>33032</v>
      </c>
      <c r="D16" s="46">
        <v>8389</v>
      </c>
      <c r="E16" s="47">
        <v>25.396585129571324</v>
      </c>
    </row>
    <row r="17" spans="2:5" s="12" customFormat="1" ht="15.9" customHeight="1" x14ac:dyDescent="0.2">
      <c r="B17" s="45" t="s">
        <v>11</v>
      </c>
      <c r="C17" s="46">
        <v>2355</v>
      </c>
      <c r="D17" s="46">
        <v>40</v>
      </c>
      <c r="E17" s="47">
        <v>1.6985138004246285</v>
      </c>
    </row>
    <row r="18" spans="2:5" s="11" customFormat="1" ht="15.9" customHeight="1" x14ac:dyDescent="0.25">
      <c r="B18" s="40" t="s">
        <v>111</v>
      </c>
      <c r="C18" s="43">
        <v>1957</v>
      </c>
      <c r="D18" s="43">
        <v>117</v>
      </c>
      <c r="E18" s="44">
        <v>5.9785385794583545</v>
      </c>
    </row>
    <row r="19" spans="2:5" s="12" customFormat="1" ht="15.9" customHeight="1" x14ac:dyDescent="0.2">
      <c r="B19" s="45" t="s">
        <v>13</v>
      </c>
      <c r="C19" s="46">
        <v>1139</v>
      </c>
      <c r="D19" s="46">
        <v>38</v>
      </c>
      <c r="E19" s="47">
        <v>3.3362598770851628</v>
      </c>
    </row>
    <row r="20" spans="2:5" s="12" customFormat="1" ht="15.9" customHeight="1" x14ac:dyDescent="0.2">
      <c r="B20" s="45" t="s">
        <v>14</v>
      </c>
      <c r="C20" s="46">
        <v>0</v>
      </c>
      <c r="D20" s="46">
        <v>0</v>
      </c>
      <c r="E20" s="47"/>
    </row>
    <row r="21" spans="2:5" s="12" customFormat="1" ht="15.9" customHeight="1" x14ac:dyDescent="0.2">
      <c r="B21" s="45" t="s">
        <v>15</v>
      </c>
      <c r="C21" s="46">
        <v>818</v>
      </c>
      <c r="D21" s="46">
        <v>79</v>
      </c>
      <c r="E21" s="47">
        <v>9.657701711491443</v>
      </c>
    </row>
    <row r="22" spans="2:5" s="10" customFormat="1" ht="15.9" customHeight="1" x14ac:dyDescent="0.25">
      <c r="B22" s="40" t="s">
        <v>112</v>
      </c>
      <c r="C22" s="48">
        <v>0</v>
      </c>
      <c r="D22" s="48">
        <v>0</v>
      </c>
      <c r="E22" s="42"/>
    </row>
    <row r="23" spans="2:5" s="10" customFormat="1" ht="15.9" customHeight="1" x14ac:dyDescent="0.25">
      <c r="B23" s="40" t="s">
        <v>113</v>
      </c>
      <c r="C23" s="49">
        <v>20869</v>
      </c>
      <c r="D23" s="49">
        <v>4329</v>
      </c>
      <c r="E23" s="42">
        <v>20.743686808184389</v>
      </c>
    </row>
    <row r="24" spans="2:5" s="10" customFormat="1" ht="15.9" customHeight="1" x14ac:dyDescent="0.25">
      <c r="B24" s="40" t="s">
        <v>114</v>
      </c>
      <c r="C24" s="48">
        <v>1</v>
      </c>
      <c r="D24" s="48">
        <v>0</v>
      </c>
      <c r="E24" s="42">
        <v>0</v>
      </c>
    </row>
    <row r="25" spans="2:5" s="10" customFormat="1" ht="15.9" customHeight="1" x14ac:dyDescent="0.25">
      <c r="B25" s="40" t="s">
        <v>115</v>
      </c>
      <c r="C25" s="48">
        <v>29</v>
      </c>
      <c r="D25" s="48">
        <v>6</v>
      </c>
      <c r="E25" s="42">
        <v>20.689655172413794</v>
      </c>
    </row>
    <row r="26" spans="2:5" s="10" customFormat="1" ht="15.9" customHeight="1" x14ac:dyDescent="0.25">
      <c r="B26" s="40" t="s">
        <v>116</v>
      </c>
      <c r="C26" s="48">
        <v>926</v>
      </c>
      <c r="D26" s="48">
        <v>595</v>
      </c>
      <c r="E26" s="42">
        <v>64.254859611231097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19913</v>
      </c>
      <c r="D28" s="48">
        <v>3728</v>
      </c>
      <c r="E28" s="42">
        <v>18.721438256415407</v>
      </c>
    </row>
    <row r="29" spans="2:5" s="10" customFormat="1" ht="15.9" customHeight="1" x14ac:dyDescent="0.25">
      <c r="B29" s="40" t="s">
        <v>119</v>
      </c>
      <c r="C29" s="48">
        <v>17127</v>
      </c>
      <c r="D29" s="48">
        <v>4189</v>
      </c>
      <c r="E29" s="42">
        <v>24.458457406434285</v>
      </c>
    </row>
    <row r="30" spans="2:5" s="10" customFormat="1" ht="15.9" customHeight="1" x14ac:dyDescent="0.25">
      <c r="B30" s="40" t="s">
        <v>120</v>
      </c>
      <c r="C30" s="49">
        <v>15861</v>
      </c>
      <c r="D30" s="49">
        <v>3147</v>
      </c>
      <c r="E30" s="42">
        <v>19.841119727633817</v>
      </c>
    </row>
    <row r="31" spans="2:5" s="10" customFormat="1" ht="15.9" customHeight="1" x14ac:dyDescent="0.25">
      <c r="B31" s="40" t="s">
        <v>121</v>
      </c>
      <c r="C31" s="48">
        <v>1119</v>
      </c>
      <c r="D31" s="48">
        <v>1039</v>
      </c>
      <c r="E31" s="42">
        <v>92.850759606791783</v>
      </c>
    </row>
    <row r="32" spans="2:5" s="12" customFormat="1" ht="15.9" customHeight="1" x14ac:dyDescent="0.2">
      <c r="B32" s="45" t="s">
        <v>122</v>
      </c>
      <c r="C32" s="55">
        <v>78</v>
      </c>
      <c r="D32" s="55">
        <v>0</v>
      </c>
      <c r="E32" s="47">
        <v>0</v>
      </c>
    </row>
    <row r="33" spans="2:5" s="12" customFormat="1" ht="15.9" customHeight="1" x14ac:dyDescent="0.2">
      <c r="B33" s="45" t="s">
        <v>123</v>
      </c>
      <c r="C33" s="46">
        <v>1041</v>
      </c>
      <c r="D33" s="46">
        <v>1039</v>
      </c>
      <c r="E33" s="47">
        <v>99.80787704130644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>
        <v>0</v>
      </c>
      <c r="D39" s="48">
        <v>0</v>
      </c>
      <c r="E39" s="42"/>
    </row>
    <row r="40" spans="2:5" s="10" customFormat="1" ht="15.9" customHeight="1" x14ac:dyDescent="0.25">
      <c r="B40" s="40" t="s">
        <v>130</v>
      </c>
      <c r="C40" s="48">
        <v>147</v>
      </c>
      <c r="D40" s="48">
        <v>3</v>
      </c>
      <c r="E40" s="42">
        <v>2.0408163265306123</v>
      </c>
    </row>
    <row r="41" spans="2:5" s="10" customFormat="1" ht="15.9" customHeight="1" x14ac:dyDescent="0.25">
      <c r="B41" s="40" t="s">
        <v>131</v>
      </c>
      <c r="C41" s="49">
        <v>27</v>
      </c>
      <c r="D41" s="49">
        <v>27</v>
      </c>
      <c r="E41" s="42">
        <v>100</v>
      </c>
    </row>
    <row r="42" spans="2:5" s="10" customFormat="1" ht="15.9" customHeight="1" x14ac:dyDescent="0.25">
      <c r="B42" s="40" t="s">
        <v>132</v>
      </c>
      <c r="C42" s="48">
        <v>5</v>
      </c>
      <c r="D42" s="48">
        <v>5</v>
      </c>
      <c r="E42" s="42">
        <v>100</v>
      </c>
    </row>
    <row r="43" spans="2:5" s="10" customFormat="1" ht="15.9" customHeight="1" x14ac:dyDescent="0.25">
      <c r="B43" s="40" t="s">
        <v>133</v>
      </c>
      <c r="C43" s="48">
        <v>22</v>
      </c>
      <c r="D43" s="48">
        <v>22</v>
      </c>
      <c r="E43" s="42">
        <v>100</v>
      </c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4071</v>
      </c>
      <c r="D46" s="48">
        <v>1329</v>
      </c>
      <c r="E46" s="42">
        <v>32.645541635961678</v>
      </c>
    </row>
    <row r="47" spans="2:5" s="10" customFormat="1" ht="15.9" customHeight="1" x14ac:dyDescent="0.25">
      <c r="B47" s="40" t="s">
        <v>137</v>
      </c>
      <c r="C47" s="48">
        <v>3804</v>
      </c>
      <c r="D47" s="48">
        <v>1327</v>
      </c>
      <c r="E47" s="42">
        <v>34.884332281808625</v>
      </c>
    </row>
    <row r="48" spans="2:5" s="10" customFormat="1" ht="15.9" customHeight="1" x14ac:dyDescent="0.25">
      <c r="B48" s="40" t="s">
        <v>138</v>
      </c>
      <c r="C48" s="48">
        <v>267</v>
      </c>
      <c r="D48" s="48">
        <v>2</v>
      </c>
      <c r="E48" s="42">
        <v>0.74906367041198507</v>
      </c>
    </row>
    <row r="49" spans="2:5" s="10" customFormat="1" ht="15.9" customHeight="1" x14ac:dyDescent="0.25">
      <c r="B49" s="40" t="s">
        <v>139</v>
      </c>
      <c r="C49" s="49">
        <v>2166</v>
      </c>
      <c r="D49" s="49">
        <v>1080</v>
      </c>
      <c r="E49" s="42">
        <v>49.86149584487535</v>
      </c>
    </row>
    <row r="50" spans="2:5" s="10" customFormat="1" ht="15.9" customHeight="1" x14ac:dyDescent="0.25">
      <c r="B50" s="40" t="s">
        <v>140</v>
      </c>
      <c r="C50" s="48">
        <v>2166</v>
      </c>
      <c r="D50" s="48">
        <v>1080</v>
      </c>
      <c r="E50" s="42">
        <v>49.86149584487535</v>
      </c>
    </row>
    <row r="51" spans="2:5" s="10" customFormat="1" ht="15.9" customHeight="1" x14ac:dyDescent="0.25">
      <c r="B51" s="40" t="s">
        <v>40</v>
      </c>
      <c r="C51" s="48">
        <v>51139</v>
      </c>
      <c r="D51" s="48">
        <v>3633</v>
      </c>
      <c r="E51" s="42">
        <v>7.1041670740530707</v>
      </c>
    </row>
    <row r="52" spans="2:5" s="10" customFormat="1" ht="15.9" customHeight="1" x14ac:dyDescent="0.25">
      <c r="B52" s="40" t="s">
        <v>141</v>
      </c>
      <c r="C52" s="48">
        <v>1909</v>
      </c>
      <c r="D52" s="48">
        <v>1909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1909</v>
      </c>
      <c r="D54" s="48">
        <v>1909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8</v>
      </c>
      <c r="D58" s="48">
        <v>1</v>
      </c>
      <c r="E58" s="42">
        <v>12.5</v>
      </c>
    </row>
    <row r="59" spans="2:5" s="10" customFormat="1" ht="15.9" customHeight="1" x14ac:dyDescent="0.25">
      <c r="B59" s="40" t="s">
        <v>148</v>
      </c>
      <c r="C59" s="48">
        <v>8</v>
      </c>
      <c r="D59" s="48">
        <v>1</v>
      </c>
      <c r="E59" s="42">
        <v>12.5</v>
      </c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13271</v>
      </c>
      <c r="D62" s="48">
        <v>564</v>
      </c>
      <c r="E62" s="42">
        <v>4.2498681335242257</v>
      </c>
    </row>
    <row r="63" spans="2:5" s="10" customFormat="1" ht="15.9" customHeight="1" x14ac:dyDescent="0.25">
      <c r="B63" s="40" t="s">
        <v>152</v>
      </c>
      <c r="C63" s="48">
        <v>659</v>
      </c>
      <c r="D63" s="48">
        <v>393</v>
      </c>
      <c r="E63" s="42">
        <v>59.635811836115323</v>
      </c>
    </row>
    <row r="64" spans="2:5" s="10" customFormat="1" ht="15.9" customHeight="1" x14ac:dyDescent="0.25">
      <c r="B64" s="40" t="s">
        <v>153</v>
      </c>
      <c r="C64" s="48">
        <v>12612</v>
      </c>
      <c r="D64" s="48">
        <v>171</v>
      </c>
      <c r="E64" s="42">
        <v>1.3558515699333968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34874</v>
      </c>
      <c r="D66" s="49">
        <v>759</v>
      </c>
      <c r="E66" s="42">
        <v>2.1764064919424215</v>
      </c>
    </row>
    <row r="67" spans="2:5" s="10" customFormat="1" ht="15.9" customHeight="1" x14ac:dyDescent="0.25">
      <c r="B67" s="40" t="s">
        <v>156</v>
      </c>
      <c r="C67" s="48">
        <v>34874</v>
      </c>
      <c r="D67" s="48">
        <v>759</v>
      </c>
      <c r="E67" s="42">
        <v>2.1764064919424215</v>
      </c>
    </row>
    <row r="68" spans="2:5" s="10" customFormat="1" ht="15.9" customHeight="1" x14ac:dyDescent="0.25">
      <c r="B68" s="40" t="s">
        <v>157</v>
      </c>
      <c r="C68" s="48">
        <v>884</v>
      </c>
      <c r="D68" s="48">
        <v>207</v>
      </c>
      <c r="E68" s="42">
        <v>23.41628959276018</v>
      </c>
    </row>
    <row r="69" spans="2:5" s="4" customFormat="1" ht="15.9" customHeight="1" x14ac:dyDescent="0.2">
      <c r="B69" s="40" t="s">
        <v>158</v>
      </c>
      <c r="C69" s="48">
        <v>158</v>
      </c>
      <c r="D69" s="48">
        <v>152</v>
      </c>
      <c r="E69" s="42">
        <v>96.202531645569621</v>
      </c>
    </row>
    <row r="70" spans="2:5" s="10" customFormat="1" ht="15.9" customHeight="1" x14ac:dyDescent="0.25">
      <c r="B70" s="40" t="s">
        <v>159</v>
      </c>
      <c r="C70" s="48">
        <v>674</v>
      </c>
      <c r="D70" s="48">
        <v>3</v>
      </c>
      <c r="E70" s="42">
        <v>0.44510385756676557</v>
      </c>
    </row>
    <row r="71" spans="2:5" s="10" customFormat="1" ht="15.9" customHeight="1" x14ac:dyDescent="0.25">
      <c r="B71" s="40" t="s">
        <v>160</v>
      </c>
      <c r="C71" s="49">
        <v>46</v>
      </c>
      <c r="D71" s="49">
        <v>46</v>
      </c>
      <c r="E71" s="42">
        <v>100</v>
      </c>
    </row>
    <row r="72" spans="2:5" s="10" customFormat="1" ht="15.9" customHeight="1" x14ac:dyDescent="0.25">
      <c r="B72" s="40" t="s">
        <v>161</v>
      </c>
      <c r="C72" s="48">
        <v>6</v>
      </c>
      <c r="D72" s="48">
        <v>6</v>
      </c>
      <c r="E72" s="42">
        <v>100</v>
      </c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/>
      <c r="D77" s="48"/>
      <c r="E77" s="50"/>
    </row>
    <row r="78" spans="2:5" s="10" customFormat="1" ht="15.9" customHeight="1" x14ac:dyDescent="0.25">
      <c r="B78" s="40" t="s">
        <v>166</v>
      </c>
      <c r="C78" s="48">
        <v>193</v>
      </c>
      <c r="D78" s="48">
        <v>193</v>
      </c>
      <c r="E78" s="42">
        <v>100</v>
      </c>
    </row>
    <row r="79" spans="2:5" s="11" customFormat="1" ht="15.75" customHeight="1" x14ac:dyDescent="0.25">
      <c r="B79" s="40" t="s">
        <v>167</v>
      </c>
      <c r="C79" s="53">
        <v>193</v>
      </c>
      <c r="D79" s="53">
        <v>193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372</v>
      </c>
      <c r="D80" s="53">
        <v>162</v>
      </c>
      <c r="E80" s="44">
        <v>43.548387096774192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0</v>
      </c>
      <c r="D83" s="53">
        <v>0</v>
      </c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0</v>
      </c>
      <c r="E85" s="44"/>
    </row>
    <row r="86" spans="2:5" s="11" customFormat="1" ht="15.75" customHeight="1" x14ac:dyDescent="0.25">
      <c r="B86" s="40" t="s">
        <v>173</v>
      </c>
      <c r="C86" s="53">
        <v>372</v>
      </c>
      <c r="D86" s="53">
        <v>162</v>
      </c>
      <c r="E86" s="44">
        <v>43.548387096774192</v>
      </c>
    </row>
    <row r="87" spans="2:5" s="11" customFormat="1" ht="15.75" customHeight="1" x14ac:dyDescent="0.25">
      <c r="B87" s="40" t="s">
        <v>174</v>
      </c>
      <c r="C87" s="53">
        <v>372</v>
      </c>
      <c r="D87" s="53">
        <v>162</v>
      </c>
      <c r="E87" s="44">
        <v>43.548387096774192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3C67CE3C-B6A0-4A8F-BD6B-EDD94A69C1A5}"/>
    <hyperlink ref="D4" location="Şubat!A1" display="Şubat" xr:uid="{DD6D9CD0-D9AC-4B08-9D07-2C5E355B5198}"/>
    <hyperlink ref="E4" location="Mart!A1" display="Mart" xr:uid="{FF3F0E98-2B2D-4490-9AF9-ECC07D90BE21}"/>
    <hyperlink ref="C5" location="Nisan!A1" display="Nisan" xr:uid="{7C589C53-442A-44AF-8896-14C0ED2E149C}"/>
    <hyperlink ref="D5" location="Mayıs!A1" display="Mayıs" xr:uid="{6B133D62-8C85-42C3-844A-E31DAF313D9E}"/>
    <hyperlink ref="E5" location="Haziran!A1" display="Haziran" xr:uid="{3A9D082D-C4EA-48F0-A5C9-E3BD79573B51}"/>
    <hyperlink ref="C6" location="Temmuz!A1" display="Temmuz" xr:uid="{498BD75A-D064-4EAF-B65E-C8DC4276FF60}"/>
    <hyperlink ref="D6" location="Ağustos!A1" display="Ağustos" xr:uid="{D0EB6D5C-D787-43EF-8CF5-A6CD6C1BAFCF}"/>
    <hyperlink ref="E6" location="Eylül!A1" display="Eylül" xr:uid="{AABEB02A-EFE6-4B2C-A85A-5923E984EB6D}"/>
    <hyperlink ref="C7" location="Ekim!A1" display="Ekim" xr:uid="{A408DC44-CA7D-4D58-AA9A-B6371FB9F194}"/>
    <hyperlink ref="D7" location="Kasım!A1" display="Kasım" xr:uid="{FA0341B3-E359-49E4-A413-B055AFB590CB}"/>
    <hyperlink ref="E7" location="Aralık!A1" display="Aralık" xr:uid="{662E33ED-51B6-40AA-8EDC-ED1FAE96013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8302-2F9E-49DA-9A8E-DC2950B8FB21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361000</v>
      </c>
      <c r="D10" s="27">
        <v>286516</v>
      </c>
      <c r="E10" s="28">
        <v>79.367313019390579</v>
      </c>
    </row>
    <row r="11" spans="2:7" s="5" customFormat="1" ht="15.75" customHeight="1" x14ac:dyDescent="0.2">
      <c r="B11" s="26" t="s">
        <v>5</v>
      </c>
      <c r="C11" s="27">
        <v>258677</v>
      </c>
      <c r="D11" s="27">
        <v>210547</v>
      </c>
      <c r="E11" s="29">
        <v>81.393784526649057</v>
      </c>
    </row>
    <row r="12" spans="2:7" s="5" customFormat="1" ht="15.75" customHeight="1" x14ac:dyDescent="0.2">
      <c r="B12" s="26" t="s">
        <v>6</v>
      </c>
      <c r="C12" s="27">
        <v>138747</v>
      </c>
      <c r="D12" s="27">
        <v>110911</v>
      </c>
      <c r="E12" s="29">
        <v>79.937584236055557</v>
      </c>
      <c r="G12" s="6"/>
    </row>
    <row r="13" spans="2:7" s="5" customFormat="1" ht="15.75" customHeight="1" x14ac:dyDescent="0.2">
      <c r="B13" s="26" t="s">
        <v>7</v>
      </c>
      <c r="C13" s="27">
        <v>124410</v>
      </c>
      <c r="D13" s="27">
        <v>100383</v>
      </c>
      <c r="E13" s="29">
        <v>80.687243790692065</v>
      </c>
    </row>
    <row r="14" spans="2:7" ht="15.75" customHeight="1" x14ac:dyDescent="0.2">
      <c r="B14" s="30" t="s">
        <v>8</v>
      </c>
      <c r="C14" s="31">
        <v>8489</v>
      </c>
      <c r="D14" s="31">
        <v>4652</v>
      </c>
      <c r="E14" s="32">
        <v>54.80032983861468</v>
      </c>
    </row>
    <row r="15" spans="2:7" ht="15.75" customHeight="1" x14ac:dyDescent="0.2">
      <c r="B15" s="30" t="s">
        <v>9</v>
      </c>
      <c r="C15" s="31">
        <v>1489</v>
      </c>
      <c r="D15" s="31">
        <v>1204</v>
      </c>
      <c r="E15" s="32">
        <v>80.859637340496988</v>
      </c>
    </row>
    <row r="16" spans="2:7" ht="15.75" customHeight="1" x14ac:dyDescent="0.2">
      <c r="B16" s="30" t="s">
        <v>10</v>
      </c>
      <c r="C16" s="31">
        <v>103730</v>
      </c>
      <c r="D16" s="31">
        <v>86823</v>
      </c>
      <c r="E16" s="32">
        <v>83.70095440084836</v>
      </c>
    </row>
    <row r="17" spans="2:5" ht="15.75" customHeight="1" x14ac:dyDescent="0.2">
      <c r="B17" s="30" t="s">
        <v>11</v>
      </c>
      <c r="C17" s="31">
        <v>10702</v>
      </c>
      <c r="D17" s="31">
        <v>7704</v>
      </c>
      <c r="E17" s="32">
        <v>71.986544571108197</v>
      </c>
    </row>
    <row r="18" spans="2:5" s="5" customFormat="1" ht="15.75" customHeight="1" x14ac:dyDescent="0.2">
      <c r="B18" s="26" t="s">
        <v>12</v>
      </c>
      <c r="C18" s="27">
        <v>14337</v>
      </c>
      <c r="D18" s="27">
        <v>10528</v>
      </c>
      <c r="E18" s="29">
        <v>73.432377763827859</v>
      </c>
    </row>
    <row r="19" spans="2:5" ht="15.75" customHeight="1" x14ac:dyDescent="0.2">
      <c r="B19" s="30" t="s">
        <v>13</v>
      </c>
      <c r="C19" s="31">
        <v>3477</v>
      </c>
      <c r="D19" s="31">
        <v>1291</v>
      </c>
      <c r="E19" s="32">
        <v>37.129709519700896</v>
      </c>
    </row>
    <row r="20" spans="2:5" ht="15.75" customHeight="1" x14ac:dyDescent="0.2">
      <c r="B20" s="30" t="s">
        <v>14</v>
      </c>
      <c r="C20" s="31">
        <v>84</v>
      </c>
      <c r="D20" s="31">
        <v>80</v>
      </c>
      <c r="E20" s="32">
        <v>95.238095238095227</v>
      </c>
    </row>
    <row r="21" spans="2:5" ht="15.75" customHeight="1" x14ac:dyDescent="0.2">
      <c r="B21" s="30" t="s">
        <v>15</v>
      </c>
      <c r="C21" s="31">
        <v>10776</v>
      </c>
      <c r="D21" s="31">
        <v>9157</v>
      </c>
      <c r="E21" s="32">
        <v>84.97587230883444</v>
      </c>
    </row>
    <row r="22" spans="2:5" s="4" customFormat="1" ht="15.75" customHeight="1" x14ac:dyDescent="0.2">
      <c r="B22" s="26" t="s">
        <v>16</v>
      </c>
      <c r="C22" s="27">
        <v>21101</v>
      </c>
      <c r="D22" s="27">
        <v>16248</v>
      </c>
      <c r="E22" s="28">
        <v>77.001089995734802</v>
      </c>
    </row>
    <row r="23" spans="2:5" s="8" customFormat="1" ht="15.75" customHeight="1" x14ac:dyDescent="0.2">
      <c r="B23" s="30" t="s">
        <v>17</v>
      </c>
      <c r="C23" s="31">
        <v>80</v>
      </c>
      <c r="D23" s="31">
        <v>48</v>
      </c>
      <c r="E23" s="33">
        <v>60</v>
      </c>
    </row>
    <row r="24" spans="2:5" s="8" customFormat="1" ht="15.75" customHeight="1" x14ac:dyDescent="0.2">
      <c r="B24" s="30" t="s">
        <v>18</v>
      </c>
      <c r="C24" s="31">
        <v>21021</v>
      </c>
      <c r="D24" s="31">
        <v>16200</v>
      </c>
      <c r="E24" s="33">
        <v>77.065791351505638</v>
      </c>
    </row>
    <row r="25" spans="2:5" s="4" customFormat="1" ht="15.75" customHeight="1" x14ac:dyDescent="0.2">
      <c r="B25" s="26" t="s">
        <v>19</v>
      </c>
      <c r="C25" s="27">
        <v>59764</v>
      </c>
      <c r="D25" s="27">
        <v>49128</v>
      </c>
      <c r="E25" s="28">
        <v>82.203333110233586</v>
      </c>
    </row>
    <row r="26" spans="2:5" s="4" customFormat="1" ht="15.75" customHeight="1" x14ac:dyDescent="0.2">
      <c r="B26" s="26" t="s">
        <v>20</v>
      </c>
      <c r="C26" s="27">
        <v>36286</v>
      </c>
      <c r="D26" s="27">
        <v>26151</v>
      </c>
      <c r="E26" s="28">
        <v>72.069117566003413</v>
      </c>
    </row>
    <row r="27" spans="2:5" s="8" customFormat="1" ht="15.75" customHeight="1" x14ac:dyDescent="0.2">
      <c r="B27" s="30" t="s">
        <v>21</v>
      </c>
      <c r="C27" s="31">
        <v>31913</v>
      </c>
      <c r="D27" s="31">
        <v>22094</v>
      </c>
      <c r="E27" s="33">
        <v>69.231974430482879</v>
      </c>
    </row>
    <row r="28" spans="2:5" s="8" customFormat="1" ht="15.75" customHeight="1" x14ac:dyDescent="0.2">
      <c r="B28" s="30" t="s">
        <v>22</v>
      </c>
      <c r="C28" s="31">
        <v>4373</v>
      </c>
      <c r="D28" s="31">
        <v>4057</v>
      </c>
      <c r="E28" s="33">
        <v>92.773839469471767</v>
      </c>
    </row>
    <row r="29" spans="2:5" s="4" customFormat="1" ht="15.75" customHeight="1" x14ac:dyDescent="0.2">
      <c r="B29" s="26" t="s">
        <v>23</v>
      </c>
      <c r="C29" s="27">
        <v>16968</v>
      </c>
      <c r="D29" s="27">
        <v>16800</v>
      </c>
      <c r="E29" s="28">
        <v>99.009900990099013</v>
      </c>
    </row>
    <row r="30" spans="2:5" s="8" customFormat="1" ht="15.75" customHeight="1" x14ac:dyDescent="0.2">
      <c r="B30" s="30" t="s">
        <v>24</v>
      </c>
      <c r="C30" s="31">
        <v>235</v>
      </c>
      <c r="D30" s="31">
        <v>68</v>
      </c>
      <c r="E30" s="33">
        <v>28.936170212765955</v>
      </c>
    </row>
    <row r="31" spans="2:5" s="8" customFormat="1" ht="15.75" customHeight="1" x14ac:dyDescent="0.2">
      <c r="B31" s="30" t="s">
        <v>203</v>
      </c>
      <c r="C31" s="31">
        <v>16733</v>
      </c>
      <c r="D31" s="31">
        <v>16732</v>
      </c>
      <c r="E31" s="33">
        <v>99.994023785334377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6510</v>
      </c>
      <c r="D36" s="27">
        <v>6177</v>
      </c>
      <c r="E36" s="29">
        <v>94.884792626728114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1228</v>
      </c>
      <c r="D39" s="27">
        <v>1228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285</v>
      </c>
      <c r="D40" s="31">
        <v>285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943</v>
      </c>
      <c r="D41" s="31">
        <v>943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20638</v>
      </c>
      <c r="D43" s="27">
        <v>17419</v>
      </c>
      <c r="E43" s="28">
        <v>84.402558387440635</v>
      </c>
    </row>
    <row r="44" spans="2:5" s="4" customFormat="1" ht="15.75" customHeight="1" x14ac:dyDescent="0.2">
      <c r="B44" s="26" t="s">
        <v>38</v>
      </c>
      <c r="C44" s="27">
        <v>16638</v>
      </c>
      <c r="D44" s="27">
        <v>15396</v>
      </c>
      <c r="E44" s="28">
        <v>92.535160476018746</v>
      </c>
    </row>
    <row r="45" spans="2:5" s="4" customFormat="1" ht="15.75" customHeight="1" x14ac:dyDescent="0.2">
      <c r="B45" s="26" t="s">
        <v>39</v>
      </c>
      <c r="C45" s="27">
        <v>561</v>
      </c>
      <c r="D45" s="27">
        <v>217</v>
      </c>
      <c r="E45" s="28">
        <v>38.680926916221033</v>
      </c>
    </row>
    <row r="46" spans="2:5" s="4" customFormat="1" ht="15.75" customHeight="1" x14ac:dyDescent="0.2">
      <c r="B46" s="26" t="s">
        <v>40</v>
      </c>
      <c r="C46" s="27">
        <v>100830</v>
      </c>
      <c r="D46" s="27">
        <v>74623</v>
      </c>
      <c r="E46" s="28">
        <v>74.008727561241699</v>
      </c>
    </row>
    <row r="47" spans="2:5" s="4" customFormat="1" ht="15.75" customHeight="1" x14ac:dyDescent="0.2">
      <c r="B47" s="26" t="s">
        <v>41</v>
      </c>
      <c r="C47" s="27">
        <v>19788</v>
      </c>
      <c r="D47" s="27">
        <v>19788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19782</v>
      </c>
      <c r="D48" s="31">
        <v>19782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6</v>
      </c>
      <c r="D50" s="31">
        <v>6</v>
      </c>
      <c r="E50" s="33"/>
    </row>
    <row r="51" spans="2:5" s="4" customFormat="1" ht="15.75" customHeight="1" x14ac:dyDescent="0.2">
      <c r="B51" s="26" t="s">
        <v>45</v>
      </c>
      <c r="C51" s="27">
        <v>40</v>
      </c>
      <c r="D51" s="27">
        <v>26</v>
      </c>
      <c r="E51" s="28">
        <v>65</v>
      </c>
    </row>
    <row r="52" spans="2:5" s="4" customFormat="1" ht="15.75" customHeight="1" x14ac:dyDescent="0.2">
      <c r="B52" s="26" t="s">
        <v>46</v>
      </c>
      <c r="C52" s="27">
        <v>40</v>
      </c>
      <c r="D52" s="27">
        <v>26</v>
      </c>
      <c r="E52" s="28">
        <v>65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19472</v>
      </c>
      <c r="D60" s="27">
        <v>11778</v>
      </c>
      <c r="E60" s="28">
        <v>60.486852917009038</v>
      </c>
    </row>
    <row r="61" spans="2:5" s="4" customFormat="1" ht="15.75" customHeight="1" x14ac:dyDescent="0.2">
      <c r="B61" s="26" t="s">
        <v>56</v>
      </c>
      <c r="C61" s="27">
        <v>4847</v>
      </c>
      <c r="D61" s="27">
        <v>4453</v>
      </c>
      <c r="E61" s="28">
        <v>91.871260573550657</v>
      </c>
    </row>
    <row r="62" spans="2:5" s="8" customFormat="1" ht="15.75" customHeight="1" x14ac:dyDescent="0.2">
      <c r="B62" s="30" t="s">
        <v>57</v>
      </c>
      <c r="C62" s="31">
        <v>4059</v>
      </c>
      <c r="D62" s="31">
        <v>4059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633</v>
      </c>
      <c r="D63" s="31">
        <v>239</v>
      </c>
      <c r="E63" s="33">
        <v>37.756714060031591</v>
      </c>
    </row>
    <row r="64" spans="2:5" s="8" customFormat="1" ht="15.75" customHeight="1" x14ac:dyDescent="0.2">
      <c r="B64" s="30" t="s">
        <v>59</v>
      </c>
      <c r="C64" s="31">
        <v>155</v>
      </c>
      <c r="D64" s="31">
        <v>155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14625</v>
      </c>
      <c r="D65" s="27">
        <v>7325</v>
      </c>
      <c r="E65" s="28">
        <v>50.085470085470085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14327</v>
      </c>
      <c r="D67" s="31">
        <v>7027</v>
      </c>
      <c r="E67" s="33">
        <v>49.047253437565438</v>
      </c>
    </row>
    <row r="68" spans="2:5" s="8" customFormat="1" ht="15.75" customHeight="1" x14ac:dyDescent="0.2">
      <c r="B68" s="30" t="s">
        <v>63</v>
      </c>
      <c r="C68" s="31">
        <v>298</v>
      </c>
      <c r="D68" s="31">
        <v>298</v>
      </c>
      <c r="E68" s="33">
        <v>100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56117</v>
      </c>
      <c r="D70" s="27">
        <v>37913</v>
      </c>
      <c r="E70" s="28">
        <v>67.560632250476687</v>
      </c>
    </row>
    <row r="71" spans="2:5" s="8" customFormat="1" ht="15.75" customHeight="1" x14ac:dyDescent="0.2">
      <c r="B71" s="34" t="s">
        <v>66</v>
      </c>
      <c r="C71" s="35">
        <v>800</v>
      </c>
      <c r="D71" s="35">
        <v>730</v>
      </c>
      <c r="E71" s="33">
        <v>91.25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2836</v>
      </c>
      <c r="D73" s="35">
        <v>1120</v>
      </c>
      <c r="E73" s="33">
        <v>39.492242595204516</v>
      </c>
    </row>
    <row r="74" spans="2:5" s="8" customFormat="1" ht="15.75" customHeight="1" x14ac:dyDescent="0.2">
      <c r="B74" s="34" t="s">
        <v>69</v>
      </c>
      <c r="C74" s="35">
        <v>32409</v>
      </c>
      <c r="D74" s="35">
        <v>20328</v>
      </c>
      <c r="E74" s="33">
        <v>62.723317596963803</v>
      </c>
    </row>
    <row r="75" spans="2:5" s="8" customFormat="1" ht="15.75" customHeight="1" x14ac:dyDescent="0.2">
      <c r="B75" s="34" t="s">
        <v>70</v>
      </c>
      <c r="C75" s="35">
        <v>13983</v>
      </c>
      <c r="D75" s="35">
        <v>13657</v>
      </c>
      <c r="E75" s="33">
        <v>97.6685975827791</v>
      </c>
    </row>
    <row r="76" spans="2:5" s="8" customFormat="1" ht="15.75" customHeight="1" x14ac:dyDescent="0.2">
      <c r="B76" s="34" t="s">
        <v>71</v>
      </c>
      <c r="C76" s="35">
        <v>6089</v>
      </c>
      <c r="D76" s="35">
        <v>2078</v>
      </c>
      <c r="E76" s="33">
        <v>34.127114468714076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5413</v>
      </c>
      <c r="D86" s="27">
        <v>5118</v>
      </c>
      <c r="E86" s="28">
        <v>94.550157029373722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>
        <v>-10</v>
      </c>
      <c r="D88" s="31">
        <v>-10</v>
      </c>
      <c r="E88" s="33"/>
    </row>
    <row r="89" spans="2:5" ht="15.75" customHeight="1" x14ac:dyDescent="0.2">
      <c r="B89" s="30" t="s">
        <v>84</v>
      </c>
      <c r="C89" s="31">
        <v>370</v>
      </c>
      <c r="D89" s="31">
        <v>369</v>
      </c>
      <c r="E89" s="33">
        <v>99.729729729729726</v>
      </c>
    </row>
    <row r="90" spans="2:5" ht="15.75" customHeight="1" x14ac:dyDescent="0.2">
      <c r="B90" s="30" t="s">
        <v>85</v>
      </c>
      <c r="C90" s="31">
        <v>2866</v>
      </c>
      <c r="D90" s="31">
        <v>2865</v>
      </c>
      <c r="E90" s="33">
        <v>99.965108164689468</v>
      </c>
    </row>
    <row r="91" spans="2:5" ht="15.75" customHeight="1" x14ac:dyDescent="0.2">
      <c r="B91" s="30" t="s">
        <v>86</v>
      </c>
      <c r="C91" s="31">
        <v>572</v>
      </c>
      <c r="D91" s="31">
        <v>572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1615</v>
      </c>
      <c r="D93" s="31">
        <v>1322</v>
      </c>
      <c r="E93" s="33">
        <v>81.857585139318886</v>
      </c>
    </row>
    <row r="94" spans="2:5" s="5" customFormat="1" ht="15.75" customHeight="1" x14ac:dyDescent="0.2">
      <c r="B94" s="26" t="s">
        <v>89</v>
      </c>
      <c r="C94" s="27">
        <v>1493</v>
      </c>
      <c r="D94" s="27">
        <v>1346</v>
      </c>
      <c r="E94" s="37">
        <v>90.154052243804415</v>
      </c>
    </row>
    <row r="95" spans="2:5" s="5" customFormat="1" ht="15.75" customHeight="1" x14ac:dyDescent="0.2">
      <c r="B95" s="26" t="s">
        <v>90</v>
      </c>
      <c r="C95" s="27">
        <v>1480</v>
      </c>
      <c r="D95" s="27">
        <v>1334</v>
      </c>
      <c r="E95" s="37">
        <v>90.13513513513513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1470</v>
      </c>
      <c r="D99" s="31">
        <v>1324</v>
      </c>
      <c r="E99" s="38">
        <v>90.068027210884352</v>
      </c>
    </row>
    <row r="100" spans="2:5" ht="15.75" customHeight="1" x14ac:dyDescent="0.2">
      <c r="B100" s="30" t="s">
        <v>95</v>
      </c>
      <c r="C100" s="31">
        <v>10</v>
      </c>
      <c r="D100" s="31">
        <v>10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13</v>
      </c>
      <c r="D101" s="27">
        <v>12</v>
      </c>
      <c r="E101" s="37">
        <v>92.307692307692307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EF938C67-1A7B-4D21-89D4-49E74DB66900}"/>
    <hyperlink ref="D4" location="Şubat!A1" display="Şubat" xr:uid="{1506224C-F36B-45E6-BC36-5E2934AD7952}"/>
    <hyperlink ref="E4" location="Mart!A1" display="Mart" xr:uid="{730CB823-19B9-4DEC-984B-187749F91B13}"/>
    <hyperlink ref="C5" location="Nisan!A1" display="Nisan" xr:uid="{32768DB4-9296-44C2-B67B-2A7D9738E893}"/>
    <hyperlink ref="D5" location="Mayıs!A1" display="Mayıs" xr:uid="{B6FA260A-5150-4841-893A-124B822E90DF}"/>
    <hyperlink ref="E5" location="Haziran!A1" display="Haziran" xr:uid="{5283A206-67C1-4443-A85C-174934977B2C}"/>
    <hyperlink ref="C6" location="Temmuz!A1" display="Temmuz" xr:uid="{0975A0DE-AB14-42FD-820E-53C7C9BC7BEB}"/>
    <hyperlink ref="D6" location="Ağustos!A1" display="Ağustos" xr:uid="{D4B57B83-1B89-4844-BA0D-F3C4DBADE80F}"/>
    <hyperlink ref="E6" location="Eylül!A1" display="Eylül" xr:uid="{FE387025-117E-49A5-AA54-BB3EC6CF51BF}"/>
    <hyperlink ref="C7" location="Ekim!A1" display="Ekim" xr:uid="{D9181976-AE4A-4880-B061-B9A83DC11A86}"/>
    <hyperlink ref="D7" location="Kasım!A1" display="Kasım" xr:uid="{6D0F9BBD-27EA-4B23-AE24-0295BF6FDF9E}"/>
    <hyperlink ref="E7" location="Aralık!A1" display="Aralık" xr:uid="{41B848AD-930B-4599-A9F4-F1DEECA6E0D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57F7-83DC-4DB1-AF8C-6DD2F23365B9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332129</v>
      </c>
      <c r="D10" s="27">
        <v>259537</v>
      </c>
      <c r="E10" s="28">
        <v>78.143432220613079</v>
      </c>
    </row>
    <row r="11" spans="2:7" s="5" customFormat="1" ht="15.75" customHeight="1" x14ac:dyDescent="0.2">
      <c r="B11" s="26" t="s">
        <v>5</v>
      </c>
      <c r="C11" s="27">
        <v>233828</v>
      </c>
      <c r="D11" s="27">
        <v>186875</v>
      </c>
      <c r="E11" s="29">
        <v>79.919855620370527</v>
      </c>
    </row>
    <row r="12" spans="2:7" s="5" customFormat="1" ht="15.75" customHeight="1" x14ac:dyDescent="0.2">
      <c r="B12" s="26" t="s">
        <v>6</v>
      </c>
      <c r="C12" s="27">
        <v>121640</v>
      </c>
      <c r="D12" s="27">
        <v>95590</v>
      </c>
      <c r="E12" s="29">
        <v>78.584347254192693</v>
      </c>
      <c r="G12" s="6"/>
    </row>
    <row r="13" spans="2:7" s="5" customFormat="1" ht="15.75" customHeight="1" x14ac:dyDescent="0.2">
      <c r="B13" s="26" t="s">
        <v>7</v>
      </c>
      <c r="C13" s="27">
        <v>110151</v>
      </c>
      <c r="D13" s="27">
        <v>87262</v>
      </c>
      <c r="E13" s="29">
        <v>79.220342983722347</v>
      </c>
    </row>
    <row r="14" spans="2:7" ht="15.75" customHeight="1" x14ac:dyDescent="0.2">
      <c r="B14" s="30" t="s">
        <v>8</v>
      </c>
      <c r="C14" s="31">
        <v>8454</v>
      </c>
      <c r="D14" s="31">
        <v>4405</v>
      </c>
      <c r="E14" s="32">
        <v>52.105512183581737</v>
      </c>
    </row>
    <row r="15" spans="2:7" ht="15.75" customHeight="1" x14ac:dyDescent="0.2">
      <c r="B15" s="30" t="s">
        <v>9</v>
      </c>
      <c r="C15" s="31">
        <v>1481</v>
      </c>
      <c r="D15" s="31">
        <v>1176</v>
      </c>
      <c r="E15" s="32">
        <v>79.405806887238356</v>
      </c>
    </row>
    <row r="16" spans="2:7" ht="15.75" customHeight="1" x14ac:dyDescent="0.2">
      <c r="B16" s="30" t="s">
        <v>10</v>
      </c>
      <c r="C16" s="31">
        <v>91810</v>
      </c>
      <c r="D16" s="31">
        <v>75691</v>
      </c>
      <c r="E16" s="32">
        <v>82.443088988127656</v>
      </c>
    </row>
    <row r="17" spans="2:5" ht="15.75" customHeight="1" x14ac:dyDescent="0.2">
      <c r="B17" s="30" t="s">
        <v>11</v>
      </c>
      <c r="C17" s="31">
        <v>8406</v>
      </c>
      <c r="D17" s="31">
        <v>5990</v>
      </c>
      <c r="E17" s="32">
        <v>71.258624791815379</v>
      </c>
    </row>
    <row r="18" spans="2:5" s="5" customFormat="1" ht="15.75" customHeight="1" x14ac:dyDescent="0.2">
      <c r="B18" s="26" t="s">
        <v>12</v>
      </c>
      <c r="C18" s="27">
        <v>11489</v>
      </c>
      <c r="D18" s="27">
        <v>8328</v>
      </c>
      <c r="E18" s="29">
        <v>72.486726433980337</v>
      </c>
    </row>
    <row r="19" spans="2:5" ht="15.75" customHeight="1" x14ac:dyDescent="0.2">
      <c r="B19" s="30" t="s">
        <v>13</v>
      </c>
      <c r="C19" s="31">
        <v>3498</v>
      </c>
      <c r="D19" s="31">
        <v>1150</v>
      </c>
      <c r="E19" s="32">
        <v>32.875929102344195</v>
      </c>
    </row>
    <row r="20" spans="2:5" ht="15.75" customHeight="1" x14ac:dyDescent="0.2">
      <c r="B20" s="30" t="s">
        <v>14</v>
      </c>
      <c r="C20" s="31">
        <v>84</v>
      </c>
      <c r="D20" s="31">
        <v>80</v>
      </c>
      <c r="E20" s="32">
        <v>95.238095238095227</v>
      </c>
    </row>
    <row r="21" spans="2:5" ht="15.75" customHeight="1" x14ac:dyDescent="0.2">
      <c r="B21" s="30" t="s">
        <v>15</v>
      </c>
      <c r="C21" s="31">
        <v>7907</v>
      </c>
      <c r="D21" s="31">
        <v>7098</v>
      </c>
      <c r="E21" s="32">
        <v>89.768559504236762</v>
      </c>
    </row>
    <row r="22" spans="2:5" s="4" customFormat="1" ht="15.75" customHeight="1" x14ac:dyDescent="0.2">
      <c r="B22" s="26" t="s">
        <v>16</v>
      </c>
      <c r="C22" s="27">
        <v>21042</v>
      </c>
      <c r="D22" s="27">
        <v>15808</v>
      </c>
      <c r="E22" s="28">
        <v>75.125938598992491</v>
      </c>
    </row>
    <row r="23" spans="2:5" s="8" customFormat="1" ht="15.75" customHeight="1" x14ac:dyDescent="0.2">
      <c r="B23" s="30" t="s">
        <v>17</v>
      </c>
      <c r="C23" s="31">
        <v>77</v>
      </c>
      <c r="D23" s="31">
        <v>45</v>
      </c>
      <c r="E23" s="33">
        <v>58.441558441558442</v>
      </c>
    </row>
    <row r="24" spans="2:5" s="8" customFormat="1" ht="15.75" customHeight="1" x14ac:dyDescent="0.2">
      <c r="B24" s="30" t="s">
        <v>18</v>
      </c>
      <c r="C24" s="31">
        <v>20965</v>
      </c>
      <c r="D24" s="31">
        <v>15763</v>
      </c>
      <c r="E24" s="33">
        <v>75.187216789887913</v>
      </c>
    </row>
    <row r="25" spans="2:5" s="4" customFormat="1" ht="15.75" customHeight="1" x14ac:dyDescent="0.2">
      <c r="B25" s="26" t="s">
        <v>19</v>
      </c>
      <c r="C25" s="27">
        <v>55218</v>
      </c>
      <c r="D25" s="27">
        <v>44253</v>
      </c>
      <c r="E25" s="28">
        <v>80.14234488753668</v>
      </c>
    </row>
    <row r="26" spans="2:5" s="4" customFormat="1" ht="15.75" customHeight="1" x14ac:dyDescent="0.2">
      <c r="B26" s="26" t="s">
        <v>20</v>
      </c>
      <c r="C26" s="27">
        <v>33766</v>
      </c>
      <c r="D26" s="27">
        <v>23286</v>
      </c>
      <c r="E26" s="28">
        <v>68.962862050583425</v>
      </c>
    </row>
    <row r="27" spans="2:5" s="8" customFormat="1" ht="15.75" customHeight="1" x14ac:dyDescent="0.2">
      <c r="B27" s="30" t="s">
        <v>21</v>
      </c>
      <c r="C27" s="31">
        <v>29834</v>
      </c>
      <c r="D27" s="31">
        <v>19699</v>
      </c>
      <c r="E27" s="33">
        <v>66.028692096266013</v>
      </c>
    </row>
    <row r="28" spans="2:5" s="8" customFormat="1" ht="15.75" customHeight="1" x14ac:dyDescent="0.2">
      <c r="B28" s="30" t="s">
        <v>22</v>
      </c>
      <c r="C28" s="31">
        <v>3932</v>
      </c>
      <c r="D28" s="31">
        <v>3587</v>
      </c>
      <c r="E28" s="33">
        <v>91.225839267548324</v>
      </c>
    </row>
    <row r="29" spans="2:5" s="4" customFormat="1" ht="15.75" customHeight="1" x14ac:dyDescent="0.2">
      <c r="B29" s="26" t="s">
        <v>23</v>
      </c>
      <c r="C29" s="27">
        <v>15526</v>
      </c>
      <c r="D29" s="27">
        <v>15372</v>
      </c>
      <c r="E29" s="28">
        <v>99.008115419296658</v>
      </c>
    </row>
    <row r="30" spans="2:5" s="8" customFormat="1" ht="15.75" customHeight="1" x14ac:dyDescent="0.2">
      <c r="B30" s="30" t="s">
        <v>24</v>
      </c>
      <c r="C30" s="31">
        <v>221</v>
      </c>
      <c r="D30" s="31">
        <v>68</v>
      </c>
      <c r="E30" s="33">
        <v>30.76923076923077</v>
      </c>
    </row>
    <row r="31" spans="2:5" s="8" customFormat="1" ht="15.75" customHeight="1" x14ac:dyDescent="0.2">
      <c r="B31" s="30" t="s">
        <v>203</v>
      </c>
      <c r="C31" s="31">
        <v>15305</v>
      </c>
      <c r="D31" s="31">
        <v>15304</v>
      </c>
      <c r="E31" s="33">
        <v>99.993466187520426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5926</v>
      </c>
      <c r="D36" s="27">
        <v>5595</v>
      </c>
      <c r="E36" s="29">
        <v>94.414444819439751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1119</v>
      </c>
      <c r="D39" s="27">
        <v>1119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264</v>
      </c>
      <c r="D40" s="31">
        <v>264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855</v>
      </c>
      <c r="D41" s="31">
        <v>855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18967</v>
      </c>
      <c r="D43" s="27">
        <v>15803</v>
      </c>
      <c r="E43" s="28">
        <v>83.318395107291607</v>
      </c>
    </row>
    <row r="44" spans="2:5" s="4" customFormat="1" ht="15.75" customHeight="1" x14ac:dyDescent="0.2">
      <c r="B44" s="26" t="s">
        <v>38</v>
      </c>
      <c r="C44" s="27">
        <v>15283</v>
      </c>
      <c r="D44" s="27">
        <v>14088</v>
      </c>
      <c r="E44" s="28">
        <v>92.180854544264861</v>
      </c>
    </row>
    <row r="45" spans="2:5" s="4" customFormat="1" ht="15.75" customHeight="1" x14ac:dyDescent="0.2">
      <c r="B45" s="26" t="s">
        <v>39</v>
      </c>
      <c r="C45" s="27">
        <v>559</v>
      </c>
      <c r="D45" s="27">
        <v>214</v>
      </c>
      <c r="E45" s="28">
        <v>38.282647584973169</v>
      </c>
    </row>
    <row r="46" spans="2:5" s="4" customFormat="1" ht="15.75" customHeight="1" x14ac:dyDescent="0.2">
      <c r="B46" s="26" t="s">
        <v>40</v>
      </c>
      <c r="C46" s="27">
        <v>96942</v>
      </c>
      <c r="D46" s="27">
        <v>71482</v>
      </c>
      <c r="E46" s="28">
        <v>73.736873594520432</v>
      </c>
    </row>
    <row r="47" spans="2:5" s="4" customFormat="1" ht="15.75" customHeight="1" x14ac:dyDescent="0.2">
      <c r="B47" s="26" t="s">
        <v>41</v>
      </c>
      <c r="C47" s="27">
        <v>18658</v>
      </c>
      <c r="D47" s="27">
        <v>18658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18655</v>
      </c>
      <c r="D48" s="31">
        <v>18655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3</v>
      </c>
      <c r="D50" s="31">
        <v>3</v>
      </c>
      <c r="E50" s="33"/>
    </row>
    <row r="51" spans="2:5" s="4" customFormat="1" ht="15.75" customHeight="1" x14ac:dyDescent="0.2">
      <c r="B51" s="26" t="s">
        <v>45</v>
      </c>
      <c r="C51" s="27">
        <v>40</v>
      </c>
      <c r="D51" s="27">
        <v>26</v>
      </c>
      <c r="E51" s="28">
        <v>65</v>
      </c>
    </row>
    <row r="52" spans="2:5" s="4" customFormat="1" ht="15.75" customHeight="1" x14ac:dyDescent="0.2">
      <c r="B52" s="26" t="s">
        <v>46</v>
      </c>
      <c r="C52" s="27">
        <v>40</v>
      </c>
      <c r="D52" s="27">
        <v>26</v>
      </c>
      <c r="E52" s="28">
        <v>65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18742</v>
      </c>
      <c r="D60" s="27">
        <v>11314</v>
      </c>
      <c r="E60" s="28">
        <v>60.367089958382245</v>
      </c>
    </row>
    <row r="61" spans="2:5" s="4" customFormat="1" ht="15.75" customHeight="1" x14ac:dyDescent="0.2">
      <c r="B61" s="26" t="s">
        <v>56</v>
      </c>
      <c r="C61" s="27">
        <v>4426</v>
      </c>
      <c r="D61" s="27">
        <v>4036</v>
      </c>
      <c r="E61" s="28">
        <v>91.188431992769992</v>
      </c>
    </row>
    <row r="62" spans="2:5" s="8" customFormat="1" ht="15.75" customHeight="1" x14ac:dyDescent="0.2">
      <c r="B62" s="30" t="s">
        <v>57</v>
      </c>
      <c r="C62" s="31">
        <v>3670</v>
      </c>
      <c r="D62" s="31">
        <v>3670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616</v>
      </c>
      <c r="D63" s="31">
        <v>226</v>
      </c>
      <c r="E63" s="33">
        <v>36.688311688311686</v>
      </c>
    </row>
    <row r="64" spans="2:5" s="8" customFormat="1" ht="15.75" customHeight="1" x14ac:dyDescent="0.2">
      <c r="B64" s="30" t="s">
        <v>59</v>
      </c>
      <c r="C64" s="31">
        <v>140</v>
      </c>
      <c r="D64" s="31">
        <v>140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14316</v>
      </c>
      <c r="D65" s="27">
        <v>7278</v>
      </c>
      <c r="E65" s="28">
        <v>50.838222967309299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14024</v>
      </c>
      <c r="D67" s="31">
        <v>6986</v>
      </c>
      <c r="E67" s="33">
        <v>49.814603536794067</v>
      </c>
    </row>
    <row r="68" spans="2:5" s="8" customFormat="1" ht="15.75" customHeight="1" x14ac:dyDescent="0.2">
      <c r="B68" s="30" t="s">
        <v>63</v>
      </c>
      <c r="C68" s="31">
        <v>292</v>
      </c>
      <c r="D68" s="31">
        <v>292</v>
      </c>
      <c r="E68" s="33">
        <v>100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54546</v>
      </c>
      <c r="D70" s="27">
        <v>36821</v>
      </c>
      <c r="E70" s="28">
        <v>67.504491621750446</v>
      </c>
    </row>
    <row r="71" spans="2:5" s="8" customFormat="1" ht="15.75" customHeight="1" x14ac:dyDescent="0.2">
      <c r="B71" s="34" t="s">
        <v>66</v>
      </c>
      <c r="C71" s="35">
        <v>682</v>
      </c>
      <c r="D71" s="35">
        <v>646</v>
      </c>
      <c r="E71" s="33">
        <v>94.721407624633429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2822</v>
      </c>
      <c r="D73" s="35">
        <v>1045</v>
      </c>
      <c r="E73" s="33">
        <v>37.030474840538623</v>
      </c>
    </row>
    <row r="74" spans="2:5" s="8" customFormat="1" ht="15.75" customHeight="1" x14ac:dyDescent="0.2">
      <c r="B74" s="34" t="s">
        <v>69</v>
      </c>
      <c r="C74" s="35">
        <v>31945</v>
      </c>
      <c r="D74" s="35">
        <v>20242</v>
      </c>
      <c r="E74" s="33">
        <v>63.365158866802318</v>
      </c>
    </row>
    <row r="75" spans="2:5" s="8" customFormat="1" ht="15.75" customHeight="1" x14ac:dyDescent="0.2">
      <c r="B75" s="34" t="s">
        <v>70</v>
      </c>
      <c r="C75" s="35">
        <v>13566</v>
      </c>
      <c r="D75" s="35">
        <v>13222</v>
      </c>
      <c r="E75" s="33">
        <v>97.46424885743771</v>
      </c>
    </row>
    <row r="76" spans="2:5" s="8" customFormat="1" ht="15.75" customHeight="1" x14ac:dyDescent="0.2">
      <c r="B76" s="34" t="s">
        <v>71</v>
      </c>
      <c r="C76" s="35">
        <v>5531</v>
      </c>
      <c r="D76" s="35">
        <v>1666</v>
      </c>
      <c r="E76" s="33">
        <v>30.121135418549994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>
        <v>0</v>
      </c>
      <c r="D78" s="31">
        <v>0</v>
      </c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4956</v>
      </c>
      <c r="D86" s="27">
        <v>4663</v>
      </c>
      <c r="E86" s="28">
        <v>94.087974172719939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>
        <v>-10</v>
      </c>
      <c r="D88" s="31">
        <v>-10</v>
      </c>
      <c r="E88" s="33"/>
    </row>
    <row r="89" spans="2:5" ht="15.75" customHeight="1" x14ac:dyDescent="0.2">
      <c r="B89" s="30" t="s">
        <v>84</v>
      </c>
      <c r="C89" s="31">
        <v>340</v>
      </c>
      <c r="D89" s="31">
        <v>340</v>
      </c>
      <c r="E89" s="33">
        <v>100</v>
      </c>
    </row>
    <row r="90" spans="2:5" ht="15.75" customHeight="1" x14ac:dyDescent="0.2">
      <c r="B90" s="30" t="s">
        <v>85</v>
      </c>
      <c r="C90" s="31">
        <v>2585</v>
      </c>
      <c r="D90" s="31">
        <v>2585</v>
      </c>
      <c r="E90" s="33">
        <v>100</v>
      </c>
    </row>
    <row r="91" spans="2:5" ht="15.75" customHeight="1" x14ac:dyDescent="0.2">
      <c r="B91" s="30" t="s">
        <v>86</v>
      </c>
      <c r="C91" s="31">
        <v>539</v>
      </c>
      <c r="D91" s="31">
        <v>539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1502</v>
      </c>
      <c r="D93" s="31">
        <v>1209</v>
      </c>
      <c r="E93" s="33">
        <v>80.492676431424769</v>
      </c>
    </row>
    <row r="94" spans="2:5" s="5" customFormat="1" ht="15.75" customHeight="1" x14ac:dyDescent="0.2">
      <c r="B94" s="26" t="s">
        <v>89</v>
      </c>
      <c r="C94" s="27">
        <v>1359</v>
      </c>
      <c r="D94" s="27">
        <v>1180</v>
      </c>
      <c r="E94" s="37">
        <v>86.828550404709347</v>
      </c>
    </row>
    <row r="95" spans="2:5" s="5" customFormat="1" ht="15.75" customHeight="1" x14ac:dyDescent="0.2">
      <c r="B95" s="26" t="s">
        <v>90</v>
      </c>
      <c r="C95" s="27">
        <v>1348</v>
      </c>
      <c r="D95" s="27">
        <v>1169</v>
      </c>
      <c r="E95" s="37">
        <v>86.721068249258167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1338</v>
      </c>
      <c r="D99" s="31">
        <v>1159</v>
      </c>
      <c r="E99" s="38">
        <v>86.621823617339317</v>
      </c>
    </row>
    <row r="100" spans="2:5" ht="15.75" customHeight="1" x14ac:dyDescent="0.2">
      <c r="B100" s="30" t="s">
        <v>95</v>
      </c>
      <c r="C100" s="31">
        <v>10</v>
      </c>
      <c r="D100" s="31">
        <v>10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11</v>
      </c>
      <c r="D101" s="27">
        <v>11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BED9AF3E-8313-49F2-9A6E-600DDA613990}"/>
    <hyperlink ref="D4" location="Şubat!A1" display="Şubat" xr:uid="{8EA2CC4F-2315-4A42-95B1-5359A45F7F6F}"/>
    <hyperlink ref="E4" location="Mart!A1" display="Mart" xr:uid="{6B937EA9-7F16-449B-BABD-2FC6E243F89D}"/>
    <hyperlink ref="C5" location="Nisan!A1" display="Nisan" xr:uid="{B3BEE8F2-8AE7-491F-8B71-827AF0A6C6D6}"/>
    <hyperlink ref="D5" location="Mayıs!A1" display="Mayıs" xr:uid="{7D417FE8-17FD-46D1-9647-55BEFBDC4A41}"/>
    <hyperlink ref="E5" location="Haziran!A1" display="Haziran" xr:uid="{FD81FF44-388A-4561-8AB3-58EF82A871D5}"/>
    <hyperlink ref="C6" location="Temmuz!A1" display="Temmuz" xr:uid="{74AB0F20-11AD-444D-A239-256D1C7038E5}"/>
    <hyperlink ref="D6" location="Ağustos!A1" display="Ağustos" xr:uid="{C8FB7C68-277A-48C5-8C51-F9A16E34999B}"/>
    <hyperlink ref="E6" location="Eylül!A1" display="Eylül" xr:uid="{25079022-3318-44CD-8BE1-C5DC81181395}"/>
    <hyperlink ref="C7" location="Ekim!A1" display="Ekim" xr:uid="{9ED54879-8250-4CBF-A97C-A5B799370916}"/>
    <hyperlink ref="D7" location="Kasım!A1" display="Kasım" xr:uid="{B72E12CE-9E70-4EBD-8047-A35293F75164}"/>
    <hyperlink ref="E7" location="Aralık!A1" display="Aralık" xr:uid="{9E2D43FD-E9B2-42E8-9412-4C0B5EE98FF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70CF-0DD2-41C2-ACF5-F2D9EEBBDE36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307599</v>
      </c>
      <c r="D10" s="27">
        <v>239692</v>
      </c>
      <c r="E10" s="28">
        <v>77.923530310566676</v>
      </c>
    </row>
    <row r="11" spans="2:7" s="5" customFormat="1" ht="15.75" customHeight="1" x14ac:dyDescent="0.2">
      <c r="B11" s="26" t="s">
        <v>5</v>
      </c>
      <c r="C11" s="27">
        <v>212459</v>
      </c>
      <c r="D11" s="27">
        <v>170087</v>
      </c>
      <c r="E11" s="29">
        <v>80.056387350029894</v>
      </c>
    </row>
    <row r="12" spans="2:7" s="5" customFormat="1" ht="15.75" customHeight="1" x14ac:dyDescent="0.2">
      <c r="B12" s="26" t="s">
        <v>6</v>
      </c>
      <c r="C12" s="27">
        <v>108006</v>
      </c>
      <c r="D12" s="27">
        <v>85667</v>
      </c>
      <c r="E12" s="29">
        <v>79.316889802418387</v>
      </c>
      <c r="G12" s="6"/>
    </row>
    <row r="13" spans="2:7" s="5" customFormat="1" ht="15.75" customHeight="1" x14ac:dyDescent="0.2">
      <c r="B13" s="26" t="s">
        <v>7</v>
      </c>
      <c r="C13" s="27">
        <v>96504</v>
      </c>
      <c r="D13" s="27">
        <v>77438</v>
      </c>
      <c r="E13" s="29">
        <v>80.243305976954332</v>
      </c>
    </row>
    <row r="14" spans="2:7" ht="15.75" customHeight="1" x14ac:dyDescent="0.2">
      <c r="B14" s="30" t="s">
        <v>8</v>
      </c>
      <c r="C14" s="31">
        <v>8459</v>
      </c>
      <c r="D14" s="31">
        <v>4312</v>
      </c>
      <c r="E14" s="32">
        <v>50.97529258777633</v>
      </c>
    </row>
    <row r="15" spans="2:7" ht="15.75" customHeight="1" x14ac:dyDescent="0.2">
      <c r="B15" s="30" t="s">
        <v>9</v>
      </c>
      <c r="C15" s="31">
        <v>1476</v>
      </c>
      <c r="D15" s="31">
        <v>1154</v>
      </c>
      <c r="E15" s="32">
        <v>78.184281842818422</v>
      </c>
    </row>
    <row r="16" spans="2:7" ht="15.75" customHeight="1" x14ac:dyDescent="0.2">
      <c r="B16" s="30" t="s">
        <v>10</v>
      </c>
      <c r="C16" s="31">
        <v>78158</v>
      </c>
      <c r="D16" s="31">
        <v>66011</v>
      </c>
      <c r="E16" s="32">
        <v>84.458404769825222</v>
      </c>
    </row>
    <row r="17" spans="2:5" ht="15.75" customHeight="1" x14ac:dyDescent="0.2">
      <c r="B17" s="30" t="s">
        <v>11</v>
      </c>
      <c r="C17" s="31">
        <v>8411</v>
      </c>
      <c r="D17" s="31">
        <v>5961</v>
      </c>
      <c r="E17" s="32">
        <v>70.871477826655564</v>
      </c>
    </row>
    <row r="18" spans="2:5" s="5" customFormat="1" ht="15.75" customHeight="1" x14ac:dyDescent="0.2">
      <c r="B18" s="26" t="s">
        <v>12</v>
      </c>
      <c r="C18" s="27">
        <v>11502</v>
      </c>
      <c r="D18" s="27">
        <v>8229</v>
      </c>
      <c r="E18" s="29">
        <v>71.544079290558159</v>
      </c>
    </row>
    <row r="19" spans="2:5" ht="15.75" customHeight="1" x14ac:dyDescent="0.2">
      <c r="B19" s="30" t="s">
        <v>13</v>
      </c>
      <c r="C19" s="31">
        <v>3484</v>
      </c>
      <c r="D19" s="31">
        <v>1091</v>
      </c>
      <c r="E19" s="32">
        <v>31.314580941446614</v>
      </c>
    </row>
    <row r="20" spans="2:5" ht="15.75" customHeight="1" x14ac:dyDescent="0.2">
      <c r="B20" s="30" t="s">
        <v>14</v>
      </c>
      <c r="C20" s="31">
        <v>84</v>
      </c>
      <c r="D20" s="31">
        <v>80</v>
      </c>
      <c r="E20" s="32">
        <v>95.238095238095227</v>
      </c>
    </row>
    <row r="21" spans="2:5" ht="15.75" customHeight="1" x14ac:dyDescent="0.2">
      <c r="B21" s="30" t="s">
        <v>15</v>
      </c>
      <c r="C21" s="31">
        <v>7934</v>
      </c>
      <c r="D21" s="31">
        <v>7058</v>
      </c>
      <c r="E21" s="32">
        <v>88.958911015881014</v>
      </c>
    </row>
    <row r="22" spans="2:5" s="4" customFormat="1" ht="15.75" customHeight="1" x14ac:dyDescent="0.2">
      <c r="B22" s="26" t="s">
        <v>16</v>
      </c>
      <c r="C22" s="27">
        <v>21004</v>
      </c>
      <c r="D22" s="27">
        <v>15360</v>
      </c>
      <c r="E22" s="28">
        <v>73.128927823271766</v>
      </c>
    </row>
    <row r="23" spans="2:5" s="8" customFormat="1" ht="15.75" customHeight="1" x14ac:dyDescent="0.2">
      <c r="B23" s="30" t="s">
        <v>17</v>
      </c>
      <c r="C23" s="31">
        <v>67</v>
      </c>
      <c r="D23" s="31">
        <v>35</v>
      </c>
      <c r="E23" s="33">
        <v>52.238805970149251</v>
      </c>
    </row>
    <row r="24" spans="2:5" s="8" customFormat="1" ht="15.75" customHeight="1" x14ac:dyDescent="0.2">
      <c r="B24" s="30" t="s">
        <v>18</v>
      </c>
      <c r="C24" s="31">
        <v>20937</v>
      </c>
      <c r="D24" s="31">
        <v>15325</v>
      </c>
      <c r="E24" s="33">
        <v>73.195777809619329</v>
      </c>
    </row>
    <row r="25" spans="2:5" s="4" customFormat="1" ht="15.75" customHeight="1" x14ac:dyDescent="0.2">
      <c r="B25" s="26" t="s">
        <v>19</v>
      </c>
      <c r="C25" s="27">
        <v>50564</v>
      </c>
      <c r="D25" s="27">
        <v>40638</v>
      </c>
      <c r="E25" s="28">
        <v>80.369432798038133</v>
      </c>
    </row>
    <row r="26" spans="2:5" s="4" customFormat="1" ht="15.75" customHeight="1" x14ac:dyDescent="0.2">
      <c r="B26" s="26" t="s">
        <v>20</v>
      </c>
      <c r="C26" s="27">
        <v>31194</v>
      </c>
      <c r="D26" s="27">
        <v>21687</v>
      </c>
      <c r="E26" s="28">
        <v>69.522985189459504</v>
      </c>
    </row>
    <row r="27" spans="2:5" s="8" customFormat="1" ht="15.75" customHeight="1" x14ac:dyDescent="0.2">
      <c r="B27" s="30" t="s">
        <v>21</v>
      </c>
      <c r="C27" s="31">
        <v>27549</v>
      </c>
      <c r="D27" s="31">
        <v>18367</v>
      </c>
      <c r="E27" s="33">
        <v>66.670296562488645</v>
      </c>
    </row>
    <row r="28" spans="2:5" s="8" customFormat="1" ht="15.75" customHeight="1" x14ac:dyDescent="0.2">
      <c r="B28" s="30" t="s">
        <v>22</v>
      </c>
      <c r="C28" s="31">
        <v>3645</v>
      </c>
      <c r="D28" s="31">
        <v>3320</v>
      </c>
      <c r="E28" s="33">
        <v>91.083676268861453</v>
      </c>
    </row>
    <row r="29" spans="2:5" s="4" customFormat="1" ht="15.75" customHeight="1" x14ac:dyDescent="0.2">
      <c r="B29" s="26" t="s">
        <v>23</v>
      </c>
      <c r="C29" s="27">
        <v>14248</v>
      </c>
      <c r="D29" s="27">
        <v>14093</v>
      </c>
      <c r="E29" s="28">
        <v>98.912128017967433</v>
      </c>
    </row>
    <row r="30" spans="2:5" s="8" customFormat="1" ht="15.75" customHeight="1" x14ac:dyDescent="0.2">
      <c r="B30" s="30" t="s">
        <v>24</v>
      </c>
      <c r="C30" s="31">
        <v>212</v>
      </c>
      <c r="D30" s="31">
        <v>58</v>
      </c>
      <c r="E30" s="33">
        <v>27.358490566037734</v>
      </c>
    </row>
    <row r="31" spans="2:5" s="8" customFormat="1" ht="15.75" customHeight="1" x14ac:dyDescent="0.2">
      <c r="B31" s="30" t="s">
        <v>203</v>
      </c>
      <c r="C31" s="31">
        <v>14036</v>
      </c>
      <c r="D31" s="31">
        <v>14035</v>
      </c>
      <c r="E31" s="33">
        <v>99.992875463094904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5122</v>
      </c>
      <c r="D36" s="27">
        <v>4858</v>
      </c>
      <c r="E36" s="29">
        <v>94.845763373682161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873</v>
      </c>
      <c r="D39" s="27">
        <v>873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190</v>
      </c>
      <c r="D40" s="31">
        <v>190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683</v>
      </c>
      <c r="D41" s="31">
        <v>683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17573</v>
      </c>
      <c r="D43" s="27">
        <v>14585</v>
      </c>
      <c r="E43" s="28">
        <v>82.996642576680131</v>
      </c>
    </row>
    <row r="44" spans="2:5" s="4" customFormat="1" ht="15.75" customHeight="1" x14ac:dyDescent="0.2">
      <c r="B44" s="26" t="s">
        <v>38</v>
      </c>
      <c r="C44" s="27">
        <v>13883</v>
      </c>
      <c r="D44" s="27">
        <v>12756</v>
      </c>
      <c r="E44" s="28">
        <v>91.882158035006839</v>
      </c>
    </row>
    <row r="45" spans="2:5" s="4" customFormat="1" ht="15.75" customHeight="1" x14ac:dyDescent="0.2">
      <c r="B45" s="26" t="s">
        <v>39</v>
      </c>
      <c r="C45" s="27">
        <v>556</v>
      </c>
      <c r="D45" s="27">
        <v>208</v>
      </c>
      <c r="E45" s="28">
        <v>37.410071942446045</v>
      </c>
    </row>
    <row r="46" spans="2:5" s="4" customFormat="1" ht="15.75" customHeight="1" x14ac:dyDescent="0.2">
      <c r="B46" s="26" t="s">
        <v>40</v>
      </c>
      <c r="C46" s="27">
        <v>93875</v>
      </c>
      <c r="D46" s="27">
        <v>68536</v>
      </c>
      <c r="E46" s="28">
        <v>73.007723035952068</v>
      </c>
    </row>
    <row r="47" spans="2:5" s="4" customFormat="1" ht="15.75" customHeight="1" x14ac:dyDescent="0.2">
      <c r="B47" s="26" t="s">
        <v>41</v>
      </c>
      <c r="C47" s="27">
        <v>17481</v>
      </c>
      <c r="D47" s="27">
        <v>17481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17478</v>
      </c>
      <c r="D48" s="31">
        <v>17478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3</v>
      </c>
      <c r="D50" s="31">
        <v>3</v>
      </c>
      <c r="E50" s="33"/>
    </row>
    <row r="51" spans="2:5" s="4" customFormat="1" ht="15.75" customHeight="1" x14ac:dyDescent="0.2">
      <c r="B51" s="26" t="s">
        <v>45</v>
      </c>
      <c r="C51" s="27">
        <v>40</v>
      </c>
      <c r="D51" s="27">
        <v>26</v>
      </c>
      <c r="E51" s="28">
        <v>65</v>
      </c>
    </row>
    <row r="52" spans="2:5" s="4" customFormat="1" ht="15.75" customHeight="1" x14ac:dyDescent="0.2">
      <c r="B52" s="26" t="s">
        <v>46</v>
      </c>
      <c r="C52" s="27">
        <v>40</v>
      </c>
      <c r="D52" s="27">
        <v>26</v>
      </c>
      <c r="E52" s="28">
        <v>65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18231</v>
      </c>
      <c r="D60" s="27">
        <v>10838</v>
      </c>
      <c r="E60" s="28">
        <v>59.448192638911749</v>
      </c>
    </row>
    <row r="61" spans="2:5" s="4" customFormat="1" ht="15.75" customHeight="1" x14ac:dyDescent="0.2">
      <c r="B61" s="26" t="s">
        <v>56</v>
      </c>
      <c r="C61" s="27">
        <v>4004</v>
      </c>
      <c r="D61" s="27">
        <v>3614</v>
      </c>
      <c r="E61" s="28">
        <v>90.259740259740255</v>
      </c>
    </row>
    <row r="62" spans="2:5" s="8" customFormat="1" ht="15.75" customHeight="1" x14ac:dyDescent="0.2">
      <c r="B62" s="30" t="s">
        <v>57</v>
      </c>
      <c r="C62" s="31">
        <v>3273</v>
      </c>
      <c r="D62" s="31">
        <v>3273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606</v>
      </c>
      <c r="D63" s="31">
        <v>216</v>
      </c>
      <c r="E63" s="33">
        <v>35.64356435643564</v>
      </c>
    </row>
    <row r="64" spans="2:5" s="8" customFormat="1" ht="15.75" customHeight="1" x14ac:dyDescent="0.2">
      <c r="B64" s="30" t="s">
        <v>59</v>
      </c>
      <c r="C64" s="31">
        <v>125</v>
      </c>
      <c r="D64" s="31">
        <v>125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14227</v>
      </c>
      <c r="D65" s="27">
        <v>7224</v>
      </c>
      <c r="E65" s="28">
        <v>50.776692204962394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13964</v>
      </c>
      <c r="D67" s="31">
        <v>6961</v>
      </c>
      <c r="E67" s="33">
        <v>49.849613291320537</v>
      </c>
    </row>
    <row r="68" spans="2:5" s="8" customFormat="1" ht="15.75" customHeight="1" x14ac:dyDescent="0.2">
      <c r="B68" s="30" t="s">
        <v>63</v>
      </c>
      <c r="C68" s="31">
        <v>263</v>
      </c>
      <c r="D68" s="31">
        <v>263</v>
      </c>
      <c r="E68" s="33">
        <v>100</v>
      </c>
    </row>
    <row r="69" spans="2:5" s="4" customFormat="1" ht="15.75" customHeight="1" x14ac:dyDescent="0.2">
      <c r="B69" s="26" t="s">
        <v>64</v>
      </c>
      <c r="C69" s="27">
        <v>0</v>
      </c>
      <c r="D69" s="27">
        <v>0</v>
      </c>
      <c r="E69" s="28"/>
    </row>
    <row r="70" spans="2:5" s="4" customFormat="1" ht="15.75" customHeight="1" x14ac:dyDescent="0.2">
      <c r="B70" s="26" t="s">
        <v>65</v>
      </c>
      <c r="C70" s="27">
        <v>53595</v>
      </c>
      <c r="D70" s="27">
        <v>35954</v>
      </c>
      <c r="E70" s="28">
        <v>67.084616102248333</v>
      </c>
    </row>
    <row r="71" spans="2:5" s="8" customFormat="1" ht="15.75" customHeight="1" x14ac:dyDescent="0.2">
      <c r="B71" s="34" t="s">
        <v>66</v>
      </c>
      <c r="C71" s="35">
        <v>570</v>
      </c>
      <c r="D71" s="35">
        <v>531</v>
      </c>
      <c r="E71" s="33">
        <v>93.15789473684211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2812</v>
      </c>
      <c r="D73" s="35">
        <v>966</v>
      </c>
      <c r="E73" s="33">
        <v>34.352773826458041</v>
      </c>
    </row>
    <row r="74" spans="2:5" s="8" customFormat="1" ht="15.75" customHeight="1" x14ac:dyDescent="0.2">
      <c r="B74" s="34" t="s">
        <v>69</v>
      </c>
      <c r="C74" s="35">
        <v>31783</v>
      </c>
      <c r="D74" s="35">
        <v>20150</v>
      </c>
      <c r="E74" s="33">
        <v>63.39867224616934</v>
      </c>
    </row>
    <row r="75" spans="2:5" s="8" customFormat="1" ht="15.75" customHeight="1" x14ac:dyDescent="0.2">
      <c r="B75" s="34" t="s">
        <v>70</v>
      </c>
      <c r="C75" s="35">
        <v>13237</v>
      </c>
      <c r="D75" s="35">
        <v>12877</v>
      </c>
      <c r="E75" s="33">
        <v>97.280350532598021</v>
      </c>
    </row>
    <row r="76" spans="2:5" s="8" customFormat="1" ht="15.75" customHeight="1" x14ac:dyDescent="0.2">
      <c r="B76" s="34" t="s">
        <v>71</v>
      </c>
      <c r="C76" s="35">
        <v>5193</v>
      </c>
      <c r="D76" s="35">
        <v>1430</v>
      </c>
      <c r="E76" s="33">
        <v>27.537069131523207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4528</v>
      </c>
      <c r="D86" s="27">
        <v>4237</v>
      </c>
      <c r="E86" s="28">
        <v>93.573321554770317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>
        <v>-10</v>
      </c>
      <c r="D88" s="31">
        <v>-10</v>
      </c>
      <c r="E88" s="33"/>
    </row>
    <row r="89" spans="2:5" ht="15.75" customHeight="1" x14ac:dyDescent="0.2">
      <c r="B89" s="30" t="s">
        <v>84</v>
      </c>
      <c r="C89" s="31">
        <v>299</v>
      </c>
      <c r="D89" s="31">
        <v>298</v>
      </c>
      <c r="E89" s="33">
        <v>99.665551839464882</v>
      </c>
    </row>
    <row r="90" spans="2:5" ht="15.75" customHeight="1" x14ac:dyDescent="0.2">
      <c r="B90" s="30" t="s">
        <v>85</v>
      </c>
      <c r="C90" s="31">
        <v>2346</v>
      </c>
      <c r="D90" s="31">
        <v>2344</v>
      </c>
      <c r="E90" s="33">
        <v>99.914748508098896</v>
      </c>
    </row>
    <row r="91" spans="2:5" ht="15.75" customHeight="1" x14ac:dyDescent="0.2">
      <c r="B91" s="30" t="s">
        <v>86</v>
      </c>
      <c r="C91" s="31">
        <v>490</v>
      </c>
      <c r="D91" s="31">
        <v>490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1403</v>
      </c>
      <c r="D93" s="31">
        <v>1115</v>
      </c>
      <c r="E93" s="33">
        <v>79.472558802565928</v>
      </c>
    </row>
    <row r="94" spans="2:5" s="5" customFormat="1" ht="15.75" customHeight="1" x14ac:dyDescent="0.2">
      <c r="B94" s="26" t="s">
        <v>89</v>
      </c>
      <c r="C94" s="27">
        <v>1265</v>
      </c>
      <c r="D94" s="27">
        <v>1069</v>
      </c>
      <c r="E94" s="37">
        <v>84.505928853754938</v>
      </c>
    </row>
    <row r="95" spans="2:5" s="5" customFormat="1" ht="15.75" customHeight="1" x14ac:dyDescent="0.2">
      <c r="B95" s="26" t="s">
        <v>90</v>
      </c>
      <c r="C95" s="27">
        <v>1254</v>
      </c>
      <c r="D95" s="27">
        <v>1058</v>
      </c>
      <c r="E95" s="37">
        <v>84.370015948963314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1254</v>
      </c>
      <c r="D99" s="31">
        <v>1058</v>
      </c>
      <c r="E99" s="38">
        <v>84.370015948963314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11</v>
      </c>
      <c r="D101" s="27">
        <v>11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E33415DE-508C-49D3-A9BB-AE4290B64CC3}"/>
    <hyperlink ref="D4" location="Şubat!A1" display="Şubat" xr:uid="{BD0CB9B0-E656-4886-86B1-130892DDA12D}"/>
    <hyperlink ref="E4" location="Mart!A1" display="Mart" xr:uid="{4FD431E2-77A5-42D7-83F9-BE45502FD4F4}"/>
    <hyperlink ref="C5" location="Nisan!A1" display="Nisan" xr:uid="{78815A1C-667E-48B2-A398-1CA1641C5461}"/>
    <hyperlink ref="D5" location="Mayıs!A1" display="Mayıs" xr:uid="{2CB8DF72-E5B8-4B4F-9255-3E53A52AC959}"/>
    <hyperlink ref="E5" location="Haziran!A1" display="Haziran" xr:uid="{A218B5C5-2FB1-41DA-B519-71F51CFF8A02}"/>
    <hyperlink ref="C6" location="Temmuz!A1" display="Temmuz" xr:uid="{1C9982AD-4C94-4D3E-875D-47751E10C750}"/>
    <hyperlink ref="D6" location="Ağustos!A1" display="Ağustos" xr:uid="{D23A9A03-ED88-40AF-B5FC-2114E0C5CAA4}"/>
    <hyperlink ref="E6" location="Eylül!A1" display="Eylül" xr:uid="{23019D13-7882-4831-A72A-793875D7116C}"/>
    <hyperlink ref="C7" location="Ekim!A1" display="Ekim" xr:uid="{CACFBBC3-5072-44AF-86A0-80C186BCC3C6}"/>
    <hyperlink ref="D7" location="Kasım!A1" display="Kasım" xr:uid="{83014B42-0393-497D-895D-395618743117}"/>
    <hyperlink ref="E7" location="Aralık!A1" display="Aralık" xr:uid="{80A2FCB6-1B62-45A5-9487-1DAD77B090C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A3EC-4833-42A0-8A96-EEEF0EEF7BF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287033</v>
      </c>
      <c r="D10" s="27">
        <f>+D11+D46+D95+D106</f>
        <v>215726</v>
      </c>
      <c r="E10" s="28">
        <f t="shared" ref="E10:E72" si="0">+D10/C10*100</f>
        <v>75.157211888528494</v>
      </c>
    </row>
    <row r="11" spans="2:7" s="5" customFormat="1" ht="15.75" customHeight="1" x14ac:dyDescent="0.2">
      <c r="B11" s="26" t="s">
        <v>5</v>
      </c>
      <c r="C11" s="27">
        <f>+C12+C22+C25+C39+C43+C44+C45</f>
        <v>195180</v>
      </c>
      <c r="D11" s="27">
        <f>+D12+D22+D25+D39+D43+D44+D45</f>
        <v>149604</v>
      </c>
      <c r="E11" s="29">
        <f t="shared" si="0"/>
        <v>76.649246849062408</v>
      </c>
    </row>
    <row r="12" spans="2:7" s="5" customFormat="1" ht="15.75" customHeight="1" x14ac:dyDescent="0.2">
      <c r="B12" s="26" t="s">
        <v>6</v>
      </c>
      <c r="C12" s="27">
        <f>+C13+C18</f>
        <v>97760</v>
      </c>
      <c r="D12" s="27">
        <f>+D13+D18</f>
        <v>73897</v>
      </c>
      <c r="E12" s="29">
        <f t="shared" si="0"/>
        <v>75.590220949263497</v>
      </c>
      <c r="G12" s="6"/>
    </row>
    <row r="13" spans="2:7" s="5" customFormat="1" ht="15.75" customHeight="1" x14ac:dyDescent="0.2">
      <c r="B13" s="26" t="s">
        <v>7</v>
      </c>
      <c r="C13" s="27">
        <f>SUM(C14:C17)</f>
        <v>86209</v>
      </c>
      <c r="D13" s="27">
        <f>SUM(D14:D17)</f>
        <v>66005</v>
      </c>
      <c r="E13" s="29">
        <f t="shared" si="0"/>
        <v>76.563931840063105</v>
      </c>
    </row>
    <row r="14" spans="2:7" ht="15.75" customHeight="1" x14ac:dyDescent="0.2">
      <c r="B14" s="30" t="s">
        <v>8</v>
      </c>
      <c r="C14" s="31">
        <v>8446</v>
      </c>
      <c r="D14" s="31">
        <v>4132</v>
      </c>
      <c r="E14" s="32">
        <f t="shared" si="0"/>
        <v>48.922566895571869</v>
      </c>
    </row>
    <row r="15" spans="2:7" ht="15.75" customHeight="1" x14ac:dyDescent="0.2">
      <c r="B15" s="30" t="s">
        <v>9</v>
      </c>
      <c r="C15" s="31">
        <v>1465</v>
      </c>
      <c r="D15" s="31">
        <v>1130</v>
      </c>
      <c r="E15" s="32">
        <f t="shared" si="0"/>
        <v>77.13310580204778</v>
      </c>
    </row>
    <row r="16" spans="2:7" ht="15.75" customHeight="1" x14ac:dyDescent="0.2">
      <c r="B16" s="30" t="s">
        <v>10</v>
      </c>
      <c r="C16" s="31">
        <v>67872</v>
      </c>
      <c r="D16" s="31">
        <v>54886</v>
      </c>
      <c r="E16" s="32">
        <f t="shared" si="0"/>
        <v>80.866925978312125</v>
      </c>
    </row>
    <row r="17" spans="2:5" ht="15.75" customHeight="1" x14ac:dyDescent="0.2">
      <c r="B17" s="30" t="s">
        <v>11</v>
      </c>
      <c r="C17" s="31">
        <v>8426</v>
      </c>
      <c r="D17" s="31">
        <v>5857</v>
      </c>
      <c r="E17" s="32">
        <f t="shared" si="0"/>
        <v>69.511037265606461</v>
      </c>
    </row>
    <row r="18" spans="2:5" s="5" customFormat="1" ht="15.75" customHeight="1" x14ac:dyDescent="0.2">
      <c r="B18" s="26" t="s">
        <v>12</v>
      </c>
      <c r="C18" s="27">
        <f>SUM(C19:C21)</f>
        <v>11551</v>
      </c>
      <c r="D18" s="27">
        <f>SUM(D19:D21)</f>
        <v>7892</v>
      </c>
      <c r="E18" s="29">
        <f t="shared" si="0"/>
        <v>68.323088910051084</v>
      </c>
    </row>
    <row r="19" spans="2:5" ht="15.75" customHeight="1" x14ac:dyDescent="0.2">
      <c r="B19" s="30" t="s">
        <v>13</v>
      </c>
      <c r="C19" s="31">
        <v>3453</v>
      </c>
      <c r="D19" s="31">
        <v>995</v>
      </c>
      <c r="E19" s="32">
        <f t="shared" si="0"/>
        <v>28.815522733854621</v>
      </c>
    </row>
    <row r="20" spans="2:5" ht="15.75" customHeight="1" x14ac:dyDescent="0.2">
      <c r="B20" s="30" t="s">
        <v>14</v>
      </c>
      <c r="C20" s="31">
        <v>84</v>
      </c>
      <c r="D20" s="31">
        <v>80</v>
      </c>
      <c r="E20" s="32">
        <f t="shared" si="0"/>
        <v>95.238095238095227</v>
      </c>
    </row>
    <row r="21" spans="2:5" ht="15.75" customHeight="1" x14ac:dyDescent="0.2">
      <c r="B21" s="30" t="s">
        <v>15</v>
      </c>
      <c r="C21" s="31">
        <v>8014</v>
      </c>
      <c r="D21" s="31">
        <v>6817</v>
      </c>
      <c r="E21" s="32">
        <f t="shared" si="0"/>
        <v>85.063638632393307</v>
      </c>
    </row>
    <row r="22" spans="2:5" s="4" customFormat="1" ht="15.75" customHeight="1" x14ac:dyDescent="0.2">
      <c r="B22" s="26" t="s">
        <v>16</v>
      </c>
      <c r="C22" s="27">
        <f>SUM(C23:C24)</f>
        <v>20975</v>
      </c>
      <c r="D22" s="27">
        <f>SUM(D23:D24)</f>
        <v>14769</v>
      </c>
      <c r="E22" s="28">
        <f t="shared" si="0"/>
        <v>70.412395709177588</v>
      </c>
    </row>
    <row r="23" spans="2:5" s="8" customFormat="1" ht="15.75" customHeight="1" x14ac:dyDescent="0.2">
      <c r="B23" s="30" t="s">
        <v>17</v>
      </c>
      <c r="C23" s="31">
        <v>65</v>
      </c>
      <c r="D23" s="31">
        <v>33</v>
      </c>
      <c r="E23" s="33">
        <f t="shared" si="0"/>
        <v>50.769230769230766</v>
      </c>
    </row>
    <row r="24" spans="2:5" s="8" customFormat="1" ht="15.75" customHeight="1" x14ac:dyDescent="0.2">
      <c r="B24" s="30" t="s">
        <v>18</v>
      </c>
      <c r="C24" s="31">
        <v>20910</v>
      </c>
      <c r="D24" s="31">
        <v>14736</v>
      </c>
      <c r="E24" s="33">
        <f t="shared" si="0"/>
        <v>70.473457675753224</v>
      </c>
    </row>
    <row r="25" spans="2:5" s="4" customFormat="1" ht="15.75" customHeight="1" x14ac:dyDescent="0.2">
      <c r="B25" s="26" t="s">
        <v>19</v>
      </c>
      <c r="C25" s="27">
        <f>+C26+C29+C36+C37+C38</f>
        <v>46485</v>
      </c>
      <c r="D25" s="27">
        <f>+D26+D29+D36+D37+D38</f>
        <v>36157</v>
      </c>
      <c r="E25" s="28">
        <f t="shared" si="0"/>
        <v>77.78208024093793</v>
      </c>
    </row>
    <row r="26" spans="2:5" s="4" customFormat="1" ht="15.75" customHeight="1" x14ac:dyDescent="0.2">
      <c r="B26" s="26" t="s">
        <v>20</v>
      </c>
      <c r="C26" s="27">
        <f>SUM(C27:C28)</f>
        <v>28987</v>
      </c>
      <c r="D26" s="27">
        <f>SUM(D27:D28)</f>
        <v>19096</v>
      </c>
      <c r="E26" s="28">
        <f t="shared" si="0"/>
        <v>65.877807292924416</v>
      </c>
    </row>
    <row r="27" spans="2:5" s="8" customFormat="1" ht="15.75" customHeight="1" x14ac:dyDescent="0.2">
      <c r="B27" s="30" t="s">
        <v>21</v>
      </c>
      <c r="C27" s="31">
        <v>25594</v>
      </c>
      <c r="D27" s="31">
        <v>16115</v>
      </c>
      <c r="E27" s="33">
        <f t="shared" si="0"/>
        <v>62.963975931859025</v>
      </c>
    </row>
    <row r="28" spans="2:5" s="8" customFormat="1" ht="15.75" customHeight="1" x14ac:dyDescent="0.2">
      <c r="B28" s="30" t="s">
        <v>22</v>
      </c>
      <c r="C28" s="31">
        <v>3393</v>
      </c>
      <c r="D28" s="31">
        <v>2981</v>
      </c>
      <c r="E28" s="33">
        <f t="shared" si="0"/>
        <v>87.857353374594751</v>
      </c>
    </row>
    <row r="29" spans="2:5" s="4" customFormat="1" ht="15.75" customHeight="1" x14ac:dyDescent="0.2">
      <c r="B29" s="26" t="s">
        <v>23</v>
      </c>
      <c r="C29" s="27">
        <f>SUM(C30:C35)</f>
        <v>12926</v>
      </c>
      <c r="D29" s="27">
        <f>SUM(D30:D35)</f>
        <v>12793</v>
      </c>
      <c r="E29" s="28">
        <f t="shared" si="0"/>
        <v>98.971066068389291</v>
      </c>
    </row>
    <row r="30" spans="2:5" s="8" customFormat="1" ht="15.75" customHeight="1" x14ac:dyDescent="0.2">
      <c r="B30" s="30" t="s">
        <v>24</v>
      </c>
      <c r="C30" s="31">
        <v>176</v>
      </c>
      <c r="D30" s="31">
        <v>44</v>
      </c>
      <c r="E30" s="33">
        <f t="shared" si="0"/>
        <v>25</v>
      </c>
    </row>
    <row r="31" spans="2:5" s="8" customFormat="1" ht="15.75" customHeight="1" x14ac:dyDescent="0.2">
      <c r="B31" s="30" t="s">
        <v>25</v>
      </c>
      <c r="C31" s="31">
        <v>12750</v>
      </c>
      <c r="D31" s="31">
        <v>12749</v>
      </c>
      <c r="E31" s="33">
        <f t="shared" si="0"/>
        <v>99.992156862745091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4572</v>
      </c>
      <c r="D36" s="27">
        <v>4268</v>
      </c>
      <c r="E36" s="29">
        <f t="shared" si="0"/>
        <v>93.350831146106742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f>SUM(C40:C42)</f>
        <v>819</v>
      </c>
      <c r="D39" s="27">
        <f>SUM(D40:D42)</f>
        <v>819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>
        <v>173</v>
      </c>
      <c r="D40" s="31">
        <v>173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>
        <v>646</v>
      </c>
      <c r="D41" s="31">
        <v>646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16239</v>
      </c>
      <c r="D43" s="27">
        <v>12565</v>
      </c>
      <c r="E43" s="28">
        <f t="shared" si="0"/>
        <v>77.375454153580876</v>
      </c>
    </row>
    <row r="44" spans="2:5" s="4" customFormat="1" ht="15.75" customHeight="1" x14ac:dyDescent="0.2">
      <c r="B44" s="26" t="s">
        <v>38</v>
      </c>
      <c r="C44" s="27">
        <v>12329</v>
      </c>
      <c r="D44" s="27">
        <v>11194</v>
      </c>
      <c r="E44" s="28">
        <f t="shared" si="0"/>
        <v>90.79406277881418</v>
      </c>
    </row>
    <row r="45" spans="2:5" s="4" customFormat="1" ht="15.75" customHeight="1" x14ac:dyDescent="0.2">
      <c r="B45" s="26" t="s">
        <v>39</v>
      </c>
      <c r="C45" s="27">
        <v>573</v>
      </c>
      <c r="D45" s="27">
        <v>203</v>
      </c>
      <c r="E45" s="28">
        <f t="shared" si="0"/>
        <v>35.427574171029669</v>
      </c>
    </row>
    <row r="46" spans="2:5" s="4" customFormat="1" ht="15.75" customHeight="1" x14ac:dyDescent="0.2">
      <c r="B46" s="26" t="s">
        <v>40</v>
      </c>
      <c r="C46" s="27">
        <f>+C47+C51+C61+C71+C78+C87</f>
        <v>90700</v>
      </c>
      <c r="D46" s="27">
        <f>+D47+D51+D61+D71+D78+D87</f>
        <v>65180</v>
      </c>
      <c r="E46" s="28">
        <f t="shared" si="0"/>
        <v>71.863285556780596</v>
      </c>
    </row>
    <row r="47" spans="2:5" s="4" customFormat="1" ht="15.75" customHeight="1" x14ac:dyDescent="0.2">
      <c r="B47" s="26" t="s">
        <v>41</v>
      </c>
      <c r="C47" s="27">
        <f>SUM(C48:C50)</f>
        <v>16183</v>
      </c>
      <c r="D47" s="27">
        <f>SUM(D48:D50)</f>
        <v>16183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16182</v>
      </c>
      <c r="D48" s="31">
        <v>16182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/>
    </row>
    <row r="51" spans="2:5" s="4" customFormat="1" ht="15.75" customHeight="1" x14ac:dyDescent="0.2">
      <c r="B51" s="26" t="s">
        <v>45</v>
      </c>
      <c r="C51" s="27">
        <f>+C52+C53+C54</f>
        <v>40</v>
      </c>
      <c r="D51" s="27">
        <f>+D52+D53+D54</f>
        <v>26</v>
      </c>
      <c r="E51" s="28">
        <f t="shared" si="0"/>
        <v>65</v>
      </c>
    </row>
    <row r="52" spans="2:5" s="4" customFormat="1" ht="15.75" customHeight="1" x14ac:dyDescent="0.2">
      <c r="B52" s="26" t="s">
        <v>46</v>
      </c>
      <c r="C52" s="27">
        <v>40</v>
      </c>
      <c r="D52" s="27">
        <v>26</v>
      </c>
      <c r="E52" s="28">
        <f t="shared" si="0"/>
        <v>65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17784</v>
      </c>
      <c r="D61" s="27">
        <f>+D62+D66+D70</f>
        <v>10196</v>
      </c>
      <c r="E61" s="28">
        <f t="shared" si="0"/>
        <v>57.332433648223123</v>
      </c>
    </row>
    <row r="62" spans="2:5" s="4" customFormat="1" ht="15.75" customHeight="1" x14ac:dyDescent="0.2">
      <c r="B62" s="26" t="s">
        <v>56</v>
      </c>
      <c r="C62" s="27">
        <f>SUM(C63:C65)</f>
        <v>3591</v>
      </c>
      <c r="D62" s="27">
        <f>SUM(D63:D65)</f>
        <v>3212</v>
      </c>
      <c r="E62" s="28">
        <f t="shared" si="0"/>
        <v>89.445836814257859</v>
      </c>
    </row>
    <row r="63" spans="2:5" s="8" customFormat="1" ht="15.75" customHeight="1" x14ac:dyDescent="0.2">
      <c r="B63" s="30" t="s">
        <v>57</v>
      </c>
      <c r="C63" s="31">
        <v>2897</v>
      </c>
      <c r="D63" s="31">
        <v>2897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577</v>
      </c>
      <c r="D64" s="31">
        <v>198</v>
      </c>
      <c r="E64" s="33">
        <f t="shared" si="0"/>
        <v>34.315424610051991</v>
      </c>
    </row>
    <row r="65" spans="2:5" s="8" customFormat="1" ht="15.75" customHeight="1" x14ac:dyDescent="0.2">
      <c r="B65" s="30" t="s">
        <v>59</v>
      </c>
      <c r="C65" s="31">
        <v>117</v>
      </c>
      <c r="D65" s="31">
        <v>117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14193</v>
      </c>
      <c r="D66" s="27">
        <f>SUM(D67:D69)</f>
        <v>6984</v>
      </c>
      <c r="E66" s="28">
        <f t="shared" si="0"/>
        <v>49.207355738744454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13955</v>
      </c>
      <c r="D68" s="31">
        <v>6746</v>
      </c>
      <c r="E68" s="33">
        <f t="shared" si="0"/>
        <v>48.34109638122537</v>
      </c>
    </row>
    <row r="69" spans="2:5" s="8" customFormat="1" ht="15.75" customHeight="1" x14ac:dyDescent="0.2">
      <c r="B69" s="30" t="s">
        <v>63</v>
      </c>
      <c r="C69" s="31">
        <v>238</v>
      </c>
      <c r="D69" s="31">
        <v>238</v>
      </c>
      <c r="E69" s="33">
        <f t="shared" si="0"/>
        <v>100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f>SUM(C72:C77)</f>
        <v>52617</v>
      </c>
      <c r="D71" s="27">
        <f>SUM(D72:D77)</f>
        <v>35026</v>
      </c>
      <c r="E71" s="28">
        <f t="shared" si="0"/>
        <v>66.56783929148375</v>
      </c>
    </row>
    <row r="72" spans="2:5" s="8" customFormat="1" ht="15.75" customHeight="1" x14ac:dyDescent="0.2">
      <c r="B72" s="34" t="s">
        <v>66</v>
      </c>
      <c r="C72" s="35">
        <v>479</v>
      </c>
      <c r="D72" s="35">
        <v>439</v>
      </c>
      <c r="E72" s="33">
        <f t="shared" si="0"/>
        <v>91.649269311064714</v>
      </c>
    </row>
    <row r="73" spans="2:5" s="8" customFormat="1" ht="15.75" customHeight="1" x14ac:dyDescent="0.2">
      <c r="B73" s="34" t="s">
        <v>67</v>
      </c>
      <c r="C73" s="35">
        <v>0</v>
      </c>
      <c r="D73" s="35">
        <v>0</v>
      </c>
      <c r="E73" s="33"/>
    </row>
    <row r="74" spans="2:5" s="8" customFormat="1" ht="15.75" customHeight="1" x14ac:dyDescent="0.2">
      <c r="B74" s="34" t="s">
        <v>68</v>
      </c>
      <c r="C74" s="35">
        <v>2790</v>
      </c>
      <c r="D74" s="35">
        <v>885</v>
      </c>
      <c r="E74" s="33">
        <f>+D74/C74*100</f>
        <v>31.72043010752688</v>
      </c>
    </row>
    <row r="75" spans="2:5" s="8" customFormat="1" ht="15.75" customHeight="1" x14ac:dyDescent="0.2">
      <c r="B75" s="34" t="s">
        <v>69</v>
      </c>
      <c r="C75" s="35">
        <v>31654</v>
      </c>
      <c r="D75" s="35">
        <v>20079</v>
      </c>
      <c r="E75" s="33">
        <f>+D75/C75*100</f>
        <v>63.432741517659693</v>
      </c>
    </row>
    <row r="76" spans="2:5" s="8" customFormat="1" ht="15.75" customHeight="1" x14ac:dyDescent="0.2">
      <c r="B76" s="34" t="s">
        <v>70</v>
      </c>
      <c r="C76" s="35">
        <v>12863</v>
      </c>
      <c r="D76" s="35">
        <v>12482</v>
      </c>
      <c r="E76" s="33">
        <f>+D76/C76*100</f>
        <v>97.038016014926527</v>
      </c>
    </row>
    <row r="77" spans="2:5" s="8" customFormat="1" ht="15.75" customHeight="1" x14ac:dyDescent="0.2">
      <c r="B77" s="34" t="s">
        <v>71</v>
      </c>
      <c r="C77" s="35">
        <v>4831</v>
      </c>
      <c r="D77" s="35">
        <v>1141</v>
      </c>
      <c r="E77" s="33">
        <f>+D77/C77*100</f>
        <v>23.618298488925689</v>
      </c>
    </row>
    <row r="78" spans="2:5" s="5" customFormat="1" ht="15.75" customHeight="1" x14ac:dyDescent="0.2">
      <c r="B78" s="26" t="s">
        <v>72</v>
      </c>
      <c r="C78" s="27">
        <f>SUM(C79:C86)</f>
        <v>0</v>
      </c>
      <c r="D78" s="27">
        <f>SUM(D79:D86)</f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4076</v>
      </c>
      <c r="D87" s="27">
        <f>SUM(D88:D94)</f>
        <v>3749</v>
      </c>
      <c r="E87" s="28">
        <f>+D87/C87*100</f>
        <v>91.977428851815503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261</v>
      </c>
      <c r="D90" s="31">
        <v>261</v>
      </c>
      <c r="E90" s="33">
        <f>+D90/C90*100</f>
        <v>100</v>
      </c>
    </row>
    <row r="91" spans="2:5" ht="15.75" customHeight="1" x14ac:dyDescent="0.2">
      <c r="B91" s="30" t="s">
        <v>85</v>
      </c>
      <c r="C91" s="31">
        <v>2010</v>
      </c>
      <c r="D91" s="31">
        <v>2010</v>
      </c>
      <c r="E91" s="33">
        <f>+D91/C91*100</f>
        <v>100</v>
      </c>
    </row>
    <row r="92" spans="2:5" ht="15.75" customHeight="1" x14ac:dyDescent="0.2">
      <c r="B92" s="30" t="s">
        <v>86</v>
      </c>
      <c r="C92" s="31">
        <v>445</v>
      </c>
      <c r="D92" s="31">
        <v>445</v>
      </c>
      <c r="E92" s="33">
        <f>+D92/C92*100</f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1360</v>
      </c>
      <c r="D94" s="31">
        <v>1033</v>
      </c>
      <c r="E94" s="33">
        <f>+D94/C94*100</f>
        <v>75.955882352941174</v>
      </c>
    </row>
    <row r="95" spans="2:5" s="5" customFormat="1" ht="15.75" customHeight="1" x14ac:dyDescent="0.2">
      <c r="B95" s="26" t="s">
        <v>89</v>
      </c>
      <c r="C95" s="27">
        <f>+C96+C102+C103</f>
        <v>1153</v>
      </c>
      <c r="D95" s="27">
        <f>+D96+D102+D103</f>
        <v>942</v>
      </c>
      <c r="E95" s="37">
        <f>+D95/C95*100</f>
        <v>81.699913269731141</v>
      </c>
    </row>
    <row r="96" spans="2:5" s="5" customFormat="1" ht="15.75" customHeight="1" x14ac:dyDescent="0.2">
      <c r="B96" s="26" t="s">
        <v>90</v>
      </c>
      <c r="C96" s="27">
        <f>SUM(C97:C101)</f>
        <v>1144</v>
      </c>
      <c r="D96" s="27">
        <f>SUM(D97:D101)</f>
        <v>933</v>
      </c>
      <c r="E96" s="37">
        <f>+D96/C96*100</f>
        <v>81.555944055944053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1144</v>
      </c>
      <c r="D100" s="31">
        <v>933</v>
      </c>
      <c r="E100" s="38">
        <f>+D100/C100*100</f>
        <v>81.555944055944053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9</v>
      </c>
      <c r="D102" s="27">
        <v>9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>
        <v>0</v>
      </c>
      <c r="D104" s="31">
        <v>0</v>
      </c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389B621C-469B-45C2-A47F-8D6AFF782146}"/>
    <hyperlink ref="D4" location="Şubat!A1" display="Şubat" xr:uid="{CCBC8987-F14E-4130-BC93-74DA3B6FF329}"/>
    <hyperlink ref="E4" location="Mart!A1" display="Mart" xr:uid="{E0F3F263-A54B-4DAE-A58B-7A493CD4D3A6}"/>
    <hyperlink ref="C5" location="Nisan!A1" display="Nisan" xr:uid="{8CD16461-5DA5-4CDE-A399-AB78E6BF65BF}"/>
    <hyperlink ref="D5" location="Mayıs!A1" display="Mayıs" xr:uid="{2C1135C6-EA32-4F3F-A72E-7F2F67BB5595}"/>
    <hyperlink ref="E5" location="Haziran!A1" display="Haziran" xr:uid="{C75C2330-19B7-472D-814C-2CB033004357}"/>
    <hyperlink ref="C6" location="Temmuz!A1" display="Temmuz" xr:uid="{2938F573-4C22-4802-BA42-D1B0A6CAD47B}"/>
    <hyperlink ref="D6" location="Ağustos!A1" display="Ağustos" xr:uid="{B0C22F9C-66E6-4201-90DB-96CD6C0EBCC1}"/>
    <hyperlink ref="E6" location="Eylül!A1" display="Eylül" xr:uid="{CB61281F-B93C-4459-91C6-9027DE3FB4DF}"/>
    <hyperlink ref="C7" location="Ekim!A1" display="Ekim" xr:uid="{AFC210FE-6DFA-4B13-9665-518C7A14AE88}"/>
    <hyperlink ref="D7" location="Kasım!A1" display="Kasım" xr:uid="{C7F105B0-87D5-44F3-B394-38756DB17AE5}"/>
    <hyperlink ref="E7" location="Aralık!A1" display="Aralık" xr:uid="{F01A5C3D-3066-4CA9-BAC3-CBA81C25DE3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7777-5EDC-4D61-A558-677C30077B7A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251917</v>
      </c>
      <c r="D10" s="27">
        <v>155918</v>
      </c>
      <c r="E10" s="28">
        <v>61.892607485798891</v>
      </c>
    </row>
    <row r="11" spans="2:7" s="5" customFormat="1" ht="15.75" customHeight="1" x14ac:dyDescent="0.2">
      <c r="B11" s="26" t="s">
        <v>5</v>
      </c>
      <c r="C11" s="27">
        <v>173534</v>
      </c>
      <c r="D11" s="27">
        <v>127714</v>
      </c>
      <c r="E11" s="29">
        <v>73.59595237820831</v>
      </c>
    </row>
    <row r="12" spans="2:7" s="5" customFormat="1" ht="15.75" customHeight="1" x14ac:dyDescent="0.2">
      <c r="B12" s="26" t="s">
        <v>6</v>
      </c>
      <c r="C12" s="27">
        <v>83794</v>
      </c>
      <c r="D12" s="27">
        <v>60455</v>
      </c>
      <c r="E12" s="29">
        <v>72.147170441797741</v>
      </c>
      <c r="G12" s="6"/>
    </row>
    <row r="13" spans="2:7" s="5" customFormat="1" ht="15.75" customHeight="1" x14ac:dyDescent="0.2">
      <c r="B13" s="26" t="s">
        <v>7</v>
      </c>
      <c r="C13" s="27">
        <v>74629</v>
      </c>
      <c r="D13" s="27">
        <v>54487</v>
      </c>
      <c r="E13" s="29">
        <v>73.010491899931665</v>
      </c>
    </row>
    <row r="14" spans="2:7" ht="15.75" customHeight="1" x14ac:dyDescent="0.2">
      <c r="B14" s="30" t="s">
        <v>8</v>
      </c>
      <c r="C14" s="31">
        <v>8528</v>
      </c>
      <c r="D14" s="31">
        <v>3308</v>
      </c>
      <c r="E14" s="32">
        <v>38.789868667917446</v>
      </c>
    </row>
    <row r="15" spans="2:7" ht="15.75" customHeight="1" x14ac:dyDescent="0.2">
      <c r="B15" s="30" t="s">
        <v>9</v>
      </c>
      <c r="C15" s="31">
        <v>1456</v>
      </c>
      <c r="D15" s="31">
        <v>1102</v>
      </c>
      <c r="E15" s="32">
        <v>75.686813186813183</v>
      </c>
    </row>
    <row r="16" spans="2:7" ht="15.75" customHeight="1" x14ac:dyDescent="0.2">
      <c r="B16" s="30" t="s">
        <v>10</v>
      </c>
      <c r="C16" s="31">
        <v>58279</v>
      </c>
      <c r="D16" s="31">
        <v>45745</v>
      </c>
      <c r="E16" s="32">
        <v>78.493110725990491</v>
      </c>
    </row>
    <row r="17" spans="2:5" ht="15.75" customHeight="1" x14ac:dyDescent="0.2">
      <c r="B17" s="30" t="s">
        <v>11</v>
      </c>
      <c r="C17" s="31">
        <v>6366</v>
      </c>
      <c r="D17" s="31">
        <v>4332</v>
      </c>
      <c r="E17" s="32">
        <v>68.04901036757775</v>
      </c>
    </row>
    <row r="18" spans="2:5" s="5" customFormat="1" ht="15.75" customHeight="1" x14ac:dyDescent="0.2">
      <c r="B18" s="26" t="s">
        <v>12</v>
      </c>
      <c r="C18" s="27">
        <v>9165</v>
      </c>
      <c r="D18" s="27">
        <v>5968</v>
      </c>
      <c r="E18" s="29">
        <v>65.117294053464263</v>
      </c>
    </row>
    <row r="19" spans="2:5" ht="15.75" customHeight="1" x14ac:dyDescent="0.2">
      <c r="B19" s="30" t="s">
        <v>13</v>
      </c>
      <c r="C19" s="31">
        <v>3432</v>
      </c>
      <c r="D19" s="31">
        <v>898</v>
      </c>
      <c r="E19" s="32">
        <v>26.165501165501166</v>
      </c>
    </row>
    <row r="20" spans="2:5" ht="15.75" customHeight="1" x14ac:dyDescent="0.2">
      <c r="B20" s="30" t="s">
        <v>14</v>
      </c>
      <c r="C20" s="31">
        <v>81</v>
      </c>
      <c r="D20" s="31">
        <v>80</v>
      </c>
      <c r="E20" s="32">
        <v>98.76543209876543</v>
      </c>
    </row>
    <row r="21" spans="2:5" ht="15.75" customHeight="1" x14ac:dyDescent="0.2">
      <c r="B21" s="30" t="s">
        <v>15</v>
      </c>
      <c r="C21" s="31">
        <v>5652</v>
      </c>
      <c r="D21" s="31">
        <v>4990</v>
      </c>
      <c r="E21" s="32">
        <v>88.287331917905163</v>
      </c>
    </row>
    <row r="22" spans="2:5" s="4" customFormat="1" ht="15.75" customHeight="1" x14ac:dyDescent="0.2">
      <c r="B22" s="26" t="s">
        <v>16</v>
      </c>
      <c r="C22" s="27">
        <v>20857</v>
      </c>
      <c r="D22" s="27">
        <v>12077</v>
      </c>
      <c r="E22" s="28">
        <v>57.903821259049714</v>
      </c>
    </row>
    <row r="23" spans="2:5" s="8" customFormat="1" ht="15.75" customHeight="1" x14ac:dyDescent="0.2">
      <c r="B23" s="30" t="s">
        <v>17</v>
      </c>
      <c r="C23" s="31">
        <v>63</v>
      </c>
      <c r="D23" s="31">
        <v>22</v>
      </c>
      <c r="E23" s="33">
        <v>34.920634920634917</v>
      </c>
    </row>
    <row r="24" spans="2:5" s="8" customFormat="1" ht="15.75" customHeight="1" x14ac:dyDescent="0.2">
      <c r="B24" s="30" t="s">
        <v>18</v>
      </c>
      <c r="C24" s="31">
        <v>20794</v>
      </c>
      <c r="D24" s="31">
        <v>12055</v>
      </c>
      <c r="E24" s="33">
        <v>57.973453880927195</v>
      </c>
    </row>
    <row r="25" spans="2:5" s="4" customFormat="1" ht="15.75" customHeight="1" x14ac:dyDescent="0.2">
      <c r="B25" s="26" t="s">
        <v>19</v>
      </c>
      <c r="C25" s="27">
        <v>42839</v>
      </c>
      <c r="D25" s="27">
        <v>33314</v>
      </c>
      <c r="E25" s="28">
        <v>77.765587432012879</v>
      </c>
    </row>
    <row r="26" spans="2:5" s="4" customFormat="1" ht="15.75" customHeight="1" x14ac:dyDescent="0.2">
      <c r="B26" s="26" t="s">
        <v>20</v>
      </c>
      <c r="C26" s="27">
        <v>27339</v>
      </c>
      <c r="D26" s="27">
        <v>18183</v>
      </c>
      <c r="E26" s="28">
        <v>66.509382201250958</v>
      </c>
    </row>
    <row r="27" spans="2:5" s="8" customFormat="1" ht="15.75" customHeight="1" x14ac:dyDescent="0.2">
      <c r="B27" s="30" t="s">
        <v>21</v>
      </c>
      <c r="C27" s="31">
        <v>24197</v>
      </c>
      <c r="D27" s="31">
        <v>15303</v>
      </c>
      <c r="E27" s="33">
        <v>63.243377278174982</v>
      </c>
    </row>
    <row r="28" spans="2:5" s="8" customFormat="1" ht="15.75" customHeight="1" x14ac:dyDescent="0.2">
      <c r="B28" s="30" t="s">
        <v>22</v>
      </c>
      <c r="C28" s="31">
        <v>3142</v>
      </c>
      <c r="D28" s="31">
        <v>2880</v>
      </c>
      <c r="E28" s="33">
        <v>91.661362189688106</v>
      </c>
    </row>
    <row r="29" spans="2:5" s="4" customFormat="1" ht="15.75" customHeight="1" x14ac:dyDescent="0.2">
      <c r="B29" s="26" t="s">
        <v>23</v>
      </c>
      <c r="C29" s="27">
        <v>11455</v>
      </c>
      <c r="D29" s="27">
        <v>11325</v>
      </c>
      <c r="E29" s="28">
        <v>98.865124399825405</v>
      </c>
    </row>
    <row r="30" spans="2:5" s="8" customFormat="1" ht="15.75" customHeight="1" x14ac:dyDescent="0.2">
      <c r="B30" s="30" t="s">
        <v>24</v>
      </c>
      <c r="C30" s="31">
        <v>172</v>
      </c>
      <c r="D30" s="31">
        <v>43</v>
      </c>
      <c r="E30" s="33">
        <v>25</v>
      </c>
    </row>
    <row r="31" spans="2:5" s="8" customFormat="1" ht="15.75" customHeight="1" x14ac:dyDescent="0.2">
      <c r="B31" s="30" t="s">
        <v>25</v>
      </c>
      <c r="C31" s="31">
        <v>11283</v>
      </c>
      <c r="D31" s="31">
        <v>11282</v>
      </c>
      <c r="E31" s="33">
        <v>99.991137108924931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4045</v>
      </c>
      <c r="D36" s="27">
        <v>3806</v>
      </c>
      <c r="E36" s="29">
        <v>94.091470951792331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764</v>
      </c>
      <c r="D39" s="27">
        <v>764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159</v>
      </c>
      <c r="D40" s="31">
        <v>159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605</v>
      </c>
      <c r="D41" s="31">
        <v>605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13996</v>
      </c>
      <c r="D43" s="27">
        <v>11314</v>
      </c>
      <c r="E43" s="28">
        <v>80.837382109174044</v>
      </c>
    </row>
    <row r="44" spans="2:5" s="4" customFormat="1" ht="15.75" customHeight="1" x14ac:dyDescent="0.2">
      <c r="B44" s="26" t="s">
        <v>38</v>
      </c>
      <c r="C44" s="27">
        <v>10822</v>
      </c>
      <c r="D44" s="27">
        <v>9712</v>
      </c>
      <c r="E44" s="28">
        <v>89.743115875069307</v>
      </c>
    </row>
    <row r="45" spans="2:5" s="4" customFormat="1" ht="15.75" customHeight="1" x14ac:dyDescent="0.2">
      <c r="B45" s="26" t="s">
        <v>39</v>
      </c>
      <c r="C45" s="27">
        <v>462</v>
      </c>
      <c r="D45" s="27">
        <v>78</v>
      </c>
      <c r="E45" s="28">
        <v>16.883116883116884</v>
      </c>
    </row>
    <row r="46" spans="2:5" s="4" customFormat="1" ht="15.75" customHeight="1" x14ac:dyDescent="0.2">
      <c r="B46" s="26" t="s">
        <v>40</v>
      </c>
      <c r="C46" s="27">
        <v>77311</v>
      </c>
      <c r="D46" s="27">
        <v>27367</v>
      </c>
      <c r="E46" s="28">
        <v>35.398584936166912</v>
      </c>
    </row>
    <row r="47" spans="2:5" s="4" customFormat="1" ht="15.75" customHeight="1" x14ac:dyDescent="0.2">
      <c r="B47" s="26" t="s">
        <v>41</v>
      </c>
      <c r="C47" s="27">
        <v>14045</v>
      </c>
      <c r="D47" s="27">
        <v>14045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14045</v>
      </c>
      <c r="D48" s="31">
        <v>14045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40</v>
      </c>
      <c r="D51" s="27">
        <v>25</v>
      </c>
      <c r="E51" s="28">
        <v>62.5</v>
      </c>
    </row>
    <row r="52" spans="2:5" s="4" customFormat="1" ht="15.75" customHeight="1" x14ac:dyDescent="0.2">
      <c r="B52" s="26" t="s">
        <v>46</v>
      </c>
      <c r="C52" s="27">
        <v>40</v>
      </c>
      <c r="D52" s="27">
        <v>25</v>
      </c>
      <c r="E52" s="28">
        <v>62.5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17281</v>
      </c>
      <c r="D61" s="27">
        <v>3781</v>
      </c>
      <c r="E61" s="28">
        <v>21.87952086106128</v>
      </c>
    </row>
    <row r="62" spans="2:5" s="4" customFormat="1" ht="15.75" customHeight="1" x14ac:dyDescent="0.2">
      <c r="B62" s="26" t="s">
        <v>56</v>
      </c>
      <c r="C62" s="27">
        <v>3212</v>
      </c>
      <c r="D62" s="27">
        <v>2816</v>
      </c>
      <c r="E62" s="28">
        <v>87.671232876712324</v>
      </c>
    </row>
    <row r="63" spans="2:5" s="8" customFormat="1" ht="15.75" customHeight="1" x14ac:dyDescent="0.2">
      <c r="B63" s="30" t="s">
        <v>57</v>
      </c>
      <c r="C63" s="31">
        <v>2537</v>
      </c>
      <c r="D63" s="31">
        <v>2537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561</v>
      </c>
      <c r="D64" s="31">
        <v>165</v>
      </c>
      <c r="E64" s="33">
        <v>29.411764705882355</v>
      </c>
    </row>
    <row r="65" spans="2:5" s="8" customFormat="1" ht="15.75" customHeight="1" x14ac:dyDescent="0.2">
      <c r="B65" s="30" t="s">
        <v>59</v>
      </c>
      <c r="C65" s="31">
        <v>114</v>
      </c>
      <c r="D65" s="31">
        <v>114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14069</v>
      </c>
      <c r="D66" s="27">
        <v>965</v>
      </c>
      <c r="E66" s="28">
        <v>6.8590518160494707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13845</v>
      </c>
      <c r="D68" s="31">
        <v>741</v>
      </c>
      <c r="E68" s="33">
        <v>5.352112676056338</v>
      </c>
    </row>
    <row r="69" spans="2:5" s="8" customFormat="1" ht="15.75" customHeight="1" x14ac:dyDescent="0.2">
      <c r="B69" s="30" t="s">
        <v>63</v>
      </c>
      <c r="C69" s="31">
        <v>224</v>
      </c>
      <c r="D69" s="31">
        <v>224</v>
      </c>
      <c r="E69" s="33">
        <v>100</v>
      </c>
    </row>
    <row r="70" spans="2:5" s="4" customFormat="1" ht="15.75" customHeight="1" x14ac:dyDescent="0.2">
      <c r="B70" s="26" t="s">
        <v>64</v>
      </c>
      <c r="C70" s="27">
        <v>0</v>
      </c>
      <c r="D70" s="27">
        <v>0</v>
      </c>
      <c r="E70" s="28"/>
    </row>
    <row r="71" spans="2:5" s="4" customFormat="1" ht="15.75" customHeight="1" x14ac:dyDescent="0.2">
      <c r="B71" s="26" t="s">
        <v>65</v>
      </c>
      <c r="C71" s="27">
        <v>42328</v>
      </c>
      <c r="D71" s="27">
        <v>6551</v>
      </c>
      <c r="E71" s="28">
        <v>15.476752976752978</v>
      </c>
    </row>
    <row r="72" spans="2:5" s="8" customFormat="1" ht="15.75" customHeight="1" x14ac:dyDescent="0.2">
      <c r="B72" s="34" t="s">
        <v>66</v>
      </c>
      <c r="C72" s="35">
        <v>347</v>
      </c>
      <c r="D72" s="35">
        <v>307</v>
      </c>
      <c r="E72" s="33">
        <v>88.472622478386171</v>
      </c>
    </row>
    <row r="73" spans="2:5" s="8" customFormat="1" ht="15.75" customHeight="1" x14ac:dyDescent="0.2">
      <c r="B73" s="34" t="s">
        <v>67</v>
      </c>
      <c r="C73" s="35">
        <v>853</v>
      </c>
      <c r="D73" s="35">
        <v>23</v>
      </c>
      <c r="E73" s="33">
        <v>2.6963657678780772</v>
      </c>
    </row>
    <row r="74" spans="2:5" s="8" customFormat="1" ht="15.75" customHeight="1" x14ac:dyDescent="0.2">
      <c r="B74" s="34" t="s">
        <v>68</v>
      </c>
      <c r="C74" s="35">
        <v>2779</v>
      </c>
      <c r="D74" s="35">
        <v>790</v>
      </c>
      <c r="E74" s="33">
        <v>28.427491903562434</v>
      </c>
    </row>
    <row r="75" spans="2:5" s="8" customFormat="1" ht="15.75" customHeight="1" x14ac:dyDescent="0.2">
      <c r="B75" s="34" t="s">
        <v>69</v>
      </c>
      <c r="C75" s="35">
        <v>31464</v>
      </c>
      <c r="D75" s="35">
        <v>925</v>
      </c>
      <c r="E75" s="33">
        <v>2.9398677854055428</v>
      </c>
    </row>
    <row r="76" spans="2:5" s="8" customFormat="1" ht="15.75" customHeight="1" x14ac:dyDescent="0.2">
      <c r="B76" s="34" t="s">
        <v>70</v>
      </c>
      <c r="C76" s="35">
        <v>4006</v>
      </c>
      <c r="D76" s="35">
        <v>3602</v>
      </c>
      <c r="E76" s="33">
        <v>89.91512730903645</v>
      </c>
    </row>
    <row r="77" spans="2:5" s="8" customFormat="1" ht="15.75" customHeight="1" x14ac:dyDescent="0.2">
      <c r="B77" s="34" t="s">
        <v>71</v>
      </c>
      <c r="C77" s="35">
        <v>2879</v>
      </c>
      <c r="D77" s="35">
        <v>904</v>
      </c>
      <c r="E77" s="33">
        <v>31.399791594303579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3617</v>
      </c>
      <c r="D87" s="27">
        <v>2965</v>
      </c>
      <c r="E87" s="28">
        <v>81.974011611833006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230</v>
      </c>
      <c r="D90" s="31">
        <v>229</v>
      </c>
      <c r="E90" s="33">
        <v>99.565217391304344</v>
      </c>
    </row>
    <row r="91" spans="2:5" ht="15.75" customHeight="1" x14ac:dyDescent="0.2">
      <c r="B91" s="30" t="s">
        <v>85</v>
      </c>
      <c r="C91" s="31">
        <v>1657</v>
      </c>
      <c r="D91" s="31">
        <v>1657</v>
      </c>
      <c r="E91" s="33">
        <v>100</v>
      </c>
    </row>
    <row r="92" spans="2:5" ht="15.75" customHeight="1" x14ac:dyDescent="0.2">
      <c r="B92" s="30" t="s">
        <v>86</v>
      </c>
      <c r="C92" s="31">
        <v>408</v>
      </c>
      <c r="D92" s="31">
        <v>408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1322</v>
      </c>
      <c r="D94" s="31">
        <v>671</v>
      </c>
      <c r="E94" s="33">
        <v>50.756429652042357</v>
      </c>
    </row>
    <row r="95" spans="2:5" s="5" customFormat="1" ht="15.75" customHeight="1" x14ac:dyDescent="0.2">
      <c r="B95" s="26" t="s">
        <v>89</v>
      </c>
      <c r="C95" s="27">
        <v>1072</v>
      </c>
      <c r="D95" s="27">
        <v>837</v>
      </c>
      <c r="E95" s="37">
        <v>78.078358208955223</v>
      </c>
    </row>
    <row r="96" spans="2:5" s="5" customFormat="1" ht="15.75" customHeight="1" x14ac:dyDescent="0.2">
      <c r="B96" s="26" t="s">
        <v>90</v>
      </c>
      <c r="C96" s="27">
        <v>1064</v>
      </c>
      <c r="D96" s="27">
        <v>829</v>
      </c>
      <c r="E96" s="37">
        <v>77.913533834586474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1064</v>
      </c>
      <c r="D100" s="31">
        <v>829</v>
      </c>
      <c r="E100" s="38">
        <v>77.913533834586474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8</v>
      </c>
      <c r="D102" s="27">
        <v>8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99570557-767F-4441-9287-ABE933E41D1E}"/>
    <hyperlink ref="D4" location="Şubat!A1" display="Şubat" xr:uid="{6FE4C001-D154-4F13-A9A3-EB8E10CAD549}"/>
    <hyperlink ref="E4" location="Mart!A1" display="Mart" xr:uid="{CDDB94FF-867A-4B89-AAF0-EDBD2A7C6586}"/>
    <hyperlink ref="C5" location="Nisan!A1" display="Nisan" xr:uid="{7BF64FA1-D77A-402C-BF98-72D8386A47FA}"/>
    <hyperlink ref="D5" location="Mayıs!A1" display="Mayıs" xr:uid="{61DB45C3-5C8B-464C-9C30-AA6F63307E1D}"/>
    <hyperlink ref="E5" location="Haziran!A1" display="Haziran" xr:uid="{BC5260EF-994B-47A7-9EE6-A68B4555C717}"/>
    <hyperlink ref="C6" location="Temmuz!A1" display="Temmuz" xr:uid="{55E5E07C-13B5-4B31-8EDD-709426B5C0C2}"/>
    <hyperlink ref="D6" location="Ağustos!A1" display="Ağustos" xr:uid="{9FACDCC6-3A36-43AF-AEF1-B3453B44C43A}"/>
    <hyperlink ref="E6" location="Eylül!A1" display="Eylül" xr:uid="{9AAEC52A-A08E-489A-8008-E7BCF8332AB4}"/>
    <hyperlink ref="C7" location="Ekim!A1" display="Ekim" xr:uid="{E444595C-D5B3-4D15-AA12-FB82D2DD31ED}"/>
    <hyperlink ref="D7" location="Kasım!A1" display="Kasım" xr:uid="{ED549839-3509-4202-A100-E2670B987940}"/>
    <hyperlink ref="E7" location="Aralık!A1" display="Aralık" xr:uid="{EAC54438-8990-4BE4-A4D1-C65691AF2E2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FC8E1-4616-40C9-B658-752136621A1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230126</v>
      </c>
      <c r="D10" s="27">
        <v>130418</v>
      </c>
      <c r="E10" s="28">
        <v>56.672431624414457</v>
      </c>
    </row>
    <row r="11" spans="2:7" s="5" customFormat="1" ht="15.75" customHeight="1" x14ac:dyDescent="0.2">
      <c r="B11" s="26" t="s">
        <v>5</v>
      </c>
      <c r="C11" s="27">
        <v>155342</v>
      </c>
      <c r="D11" s="27">
        <v>106133</v>
      </c>
      <c r="E11" s="29">
        <v>68.32215369957899</v>
      </c>
    </row>
    <row r="12" spans="2:7" s="5" customFormat="1" ht="15.75" customHeight="1" x14ac:dyDescent="0.2">
      <c r="B12" s="26" t="s">
        <v>6</v>
      </c>
      <c r="C12" s="27">
        <v>73760</v>
      </c>
      <c r="D12" s="27">
        <v>50639</v>
      </c>
      <c r="E12" s="29">
        <v>68.653741865509772</v>
      </c>
      <c r="G12" s="6"/>
    </row>
    <row r="13" spans="2:7" s="5" customFormat="1" ht="15.75" customHeight="1" x14ac:dyDescent="0.2">
      <c r="B13" s="26" t="s">
        <v>7</v>
      </c>
      <c r="C13" s="27">
        <v>64471</v>
      </c>
      <c r="D13" s="27">
        <v>44864</v>
      </c>
      <c r="E13" s="29">
        <v>69.587876719765475</v>
      </c>
    </row>
    <row r="14" spans="2:7" ht="15.75" customHeight="1" x14ac:dyDescent="0.2">
      <c r="B14" s="30" t="s">
        <v>8</v>
      </c>
      <c r="C14" s="31">
        <v>8425</v>
      </c>
      <c r="D14" s="31">
        <v>2556</v>
      </c>
      <c r="E14" s="32">
        <v>30.33827893175074</v>
      </c>
    </row>
    <row r="15" spans="2:7" ht="15.75" customHeight="1" x14ac:dyDescent="0.2">
      <c r="B15" s="30" t="s">
        <v>9</v>
      </c>
      <c r="C15" s="31">
        <v>1450</v>
      </c>
      <c r="D15" s="31">
        <v>1040</v>
      </c>
      <c r="E15" s="32">
        <v>71.724137931034477</v>
      </c>
    </row>
    <row r="16" spans="2:7" ht="15.75" customHeight="1" x14ac:dyDescent="0.2">
      <c r="B16" s="30" t="s">
        <v>10</v>
      </c>
      <c r="C16" s="31">
        <v>48111</v>
      </c>
      <c r="D16" s="31">
        <v>36969</v>
      </c>
      <c r="E16" s="32">
        <v>76.841055060173346</v>
      </c>
    </row>
    <row r="17" spans="2:5" ht="15.75" customHeight="1" x14ac:dyDescent="0.2">
      <c r="B17" s="30" t="s">
        <v>11</v>
      </c>
      <c r="C17" s="31">
        <v>6485</v>
      </c>
      <c r="D17" s="31">
        <v>4299</v>
      </c>
      <c r="E17" s="32">
        <v>66.291441788743256</v>
      </c>
    </row>
    <row r="18" spans="2:5" s="5" customFormat="1" ht="15.75" customHeight="1" x14ac:dyDescent="0.2">
      <c r="B18" s="26" t="s">
        <v>12</v>
      </c>
      <c r="C18" s="27">
        <v>9289</v>
      </c>
      <c r="D18" s="27">
        <v>5775</v>
      </c>
      <c r="E18" s="29">
        <v>62.170308967596078</v>
      </c>
    </row>
    <row r="19" spans="2:5" ht="15.75" customHeight="1" x14ac:dyDescent="0.2">
      <c r="B19" s="30" t="s">
        <v>13</v>
      </c>
      <c r="C19" s="31">
        <v>3417</v>
      </c>
      <c r="D19" s="31">
        <v>760</v>
      </c>
      <c r="E19" s="32">
        <v>22.241732513901084</v>
      </c>
    </row>
    <row r="20" spans="2:5" ht="15.75" customHeight="1" x14ac:dyDescent="0.2">
      <c r="B20" s="30" t="s">
        <v>14</v>
      </c>
      <c r="C20" s="31">
        <v>81</v>
      </c>
      <c r="D20" s="31">
        <v>76</v>
      </c>
      <c r="E20" s="32">
        <v>93.827160493827151</v>
      </c>
    </row>
    <row r="21" spans="2:5" ht="15.75" customHeight="1" x14ac:dyDescent="0.2">
      <c r="B21" s="30" t="s">
        <v>15</v>
      </c>
      <c r="C21" s="31">
        <v>5791</v>
      </c>
      <c r="D21" s="31">
        <v>4939</v>
      </c>
      <c r="E21" s="32">
        <v>85.287515109652915</v>
      </c>
    </row>
    <row r="22" spans="2:5" s="4" customFormat="1" ht="15.75" customHeight="1" x14ac:dyDescent="0.2">
      <c r="B22" s="26" t="s">
        <v>16</v>
      </c>
      <c r="C22" s="27">
        <v>20505</v>
      </c>
      <c r="D22" s="27">
        <v>7930</v>
      </c>
      <c r="E22" s="28">
        <v>38.673494269690316</v>
      </c>
    </row>
    <row r="23" spans="2:5" s="8" customFormat="1" ht="15.75" customHeight="1" x14ac:dyDescent="0.2">
      <c r="B23" s="30" t="s">
        <v>17</v>
      </c>
      <c r="C23" s="31">
        <v>44</v>
      </c>
      <c r="D23" s="31">
        <v>19</v>
      </c>
      <c r="E23" s="33">
        <v>43.18181818181818</v>
      </c>
    </row>
    <row r="24" spans="2:5" s="8" customFormat="1" ht="15.75" customHeight="1" x14ac:dyDescent="0.2">
      <c r="B24" s="30" t="s">
        <v>18</v>
      </c>
      <c r="C24" s="31">
        <v>20461</v>
      </c>
      <c r="D24" s="31">
        <v>7911</v>
      </c>
      <c r="E24" s="33">
        <v>38.663799423293092</v>
      </c>
    </row>
    <row r="25" spans="2:5" s="4" customFormat="1" ht="15.75" customHeight="1" x14ac:dyDescent="0.2">
      <c r="B25" s="26" t="s">
        <v>19</v>
      </c>
      <c r="C25" s="27">
        <v>38489</v>
      </c>
      <c r="D25" s="27">
        <v>29194</v>
      </c>
      <c r="E25" s="28">
        <v>75.85024292655045</v>
      </c>
    </row>
    <row r="26" spans="2:5" s="4" customFormat="1" ht="15.75" customHeight="1" x14ac:dyDescent="0.2">
      <c r="B26" s="26" t="s">
        <v>20</v>
      </c>
      <c r="C26" s="27">
        <v>24709</v>
      </c>
      <c r="D26" s="27">
        <v>15844</v>
      </c>
      <c r="E26" s="28">
        <v>64.122384556234564</v>
      </c>
    </row>
    <row r="27" spans="2:5" s="8" customFormat="1" ht="15.75" customHeight="1" x14ac:dyDescent="0.2">
      <c r="B27" s="30" t="s">
        <v>21</v>
      </c>
      <c r="C27" s="31">
        <v>21962</v>
      </c>
      <c r="D27" s="31">
        <v>13394</v>
      </c>
      <c r="E27" s="33">
        <v>60.987159639377111</v>
      </c>
    </row>
    <row r="28" spans="2:5" s="8" customFormat="1" ht="15.75" customHeight="1" x14ac:dyDescent="0.2">
      <c r="B28" s="30" t="s">
        <v>22</v>
      </c>
      <c r="C28" s="31">
        <v>2747</v>
      </c>
      <c r="D28" s="31">
        <v>2450</v>
      </c>
      <c r="E28" s="33">
        <v>89.188205314888975</v>
      </c>
    </row>
    <row r="29" spans="2:5" s="4" customFormat="1" ht="15.75" customHeight="1" x14ac:dyDescent="0.2">
      <c r="B29" s="26" t="s">
        <v>23</v>
      </c>
      <c r="C29" s="27">
        <v>10461</v>
      </c>
      <c r="D29" s="27">
        <v>10329</v>
      </c>
      <c r="E29" s="28">
        <v>98.738170347003148</v>
      </c>
    </row>
    <row r="30" spans="2:5" s="8" customFormat="1" ht="15.75" customHeight="1" x14ac:dyDescent="0.2">
      <c r="B30" s="30" t="s">
        <v>24</v>
      </c>
      <c r="C30" s="31">
        <v>174</v>
      </c>
      <c r="D30" s="31">
        <v>42</v>
      </c>
      <c r="E30" s="33">
        <v>24.137931034482758</v>
      </c>
    </row>
    <row r="31" spans="2:5" s="8" customFormat="1" ht="15.75" customHeight="1" x14ac:dyDescent="0.2">
      <c r="B31" s="30" t="s">
        <v>25</v>
      </c>
      <c r="C31" s="31">
        <v>10287</v>
      </c>
      <c r="D31" s="31">
        <v>10287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3319</v>
      </c>
      <c r="D36" s="27">
        <v>3021</v>
      </c>
      <c r="E36" s="29">
        <v>91.021391985537818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653</v>
      </c>
      <c r="D39" s="27">
        <v>653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136</v>
      </c>
      <c r="D40" s="31">
        <v>136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517</v>
      </c>
      <c r="D41" s="31">
        <v>517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12294</v>
      </c>
      <c r="D43" s="27">
        <v>9669</v>
      </c>
      <c r="E43" s="28">
        <v>78.648121034651055</v>
      </c>
    </row>
    <row r="44" spans="2:5" s="4" customFormat="1" ht="15.75" customHeight="1" x14ac:dyDescent="0.2">
      <c r="B44" s="26" t="s">
        <v>38</v>
      </c>
      <c r="C44" s="27">
        <v>9185</v>
      </c>
      <c r="D44" s="27">
        <v>7982</v>
      </c>
      <c r="E44" s="28">
        <v>86.902558519324984</v>
      </c>
    </row>
    <row r="45" spans="2:5" s="4" customFormat="1" ht="15.75" customHeight="1" x14ac:dyDescent="0.2">
      <c r="B45" s="26" t="s">
        <v>39</v>
      </c>
      <c r="C45" s="27">
        <v>456</v>
      </c>
      <c r="D45" s="27">
        <v>66</v>
      </c>
      <c r="E45" s="28">
        <v>14.473684210526317</v>
      </c>
    </row>
    <row r="46" spans="2:5" s="4" customFormat="1" ht="15.75" customHeight="1" x14ac:dyDescent="0.2">
      <c r="B46" s="26" t="s">
        <v>40</v>
      </c>
      <c r="C46" s="27">
        <v>73804</v>
      </c>
      <c r="D46" s="27">
        <v>23550</v>
      </c>
      <c r="E46" s="28">
        <v>31.908839629288387</v>
      </c>
    </row>
    <row r="47" spans="2:5" s="4" customFormat="1" ht="15.75" customHeight="1" x14ac:dyDescent="0.2">
      <c r="B47" s="26" t="s">
        <v>41</v>
      </c>
      <c r="C47" s="27">
        <v>11994</v>
      </c>
      <c r="D47" s="27">
        <v>11994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11994</v>
      </c>
      <c r="D48" s="31">
        <v>11994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40</v>
      </c>
      <c r="D51" s="27">
        <v>24</v>
      </c>
      <c r="E51" s="28">
        <v>60</v>
      </c>
    </row>
    <row r="52" spans="2:5" s="4" customFormat="1" ht="15.75" customHeight="1" x14ac:dyDescent="0.2">
      <c r="B52" s="26" t="s">
        <v>46</v>
      </c>
      <c r="C52" s="27">
        <v>40</v>
      </c>
      <c r="D52" s="27">
        <v>24</v>
      </c>
      <c r="E52" s="28">
        <v>60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16658</v>
      </c>
      <c r="D61" s="27">
        <v>3319</v>
      </c>
      <c r="E61" s="28">
        <v>19.924360667547127</v>
      </c>
    </row>
    <row r="62" spans="2:5" s="4" customFormat="1" ht="15.75" customHeight="1" x14ac:dyDescent="0.2">
      <c r="B62" s="26" t="s">
        <v>56</v>
      </c>
      <c r="C62" s="27">
        <v>2803</v>
      </c>
      <c r="D62" s="27">
        <v>2436</v>
      </c>
      <c r="E62" s="28">
        <v>86.906885479843027</v>
      </c>
    </row>
    <row r="63" spans="2:5" s="8" customFormat="1" ht="15.75" customHeight="1" x14ac:dyDescent="0.2">
      <c r="B63" s="30" t="s">
        <v>57</v>
      </c>
      <c r="C63" s="31">
        <v>2201</v>
      </c>
      <c r="D63" s="31">
        <v>2201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501</v>
      </c>
      <c r="D64" s="31">
        <v>134</v>
      </c>
      <c r="E64" s="33">
        <v>26.746506986027946</v>
      </c>
    </row>
    <row r="65" spans="2:5" s="8" customFormat="1" ht="15.75" customHeight="1" x14ac:dyDescent="0.2">
      <c r="B65" s="30" t="s">
        <v>59</v>
      </c>
      <c r="C65" s="31">
        <v>101</v>
      </c>
      <c r="D65" s="31">
        <v>101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13855</v>
      </c>
      <c r="D66" s="27">
        <v>883</v>
      </c>
      <c r="E66" s="28">
        <v>6.3731504871887408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13640</v>
      </c>
      <c r="D68" s="31">
        <v>668</v>
      </c>
      <c r="E68" s="33">
        <v>4.8973607038123168</v>
      </c>
    </row>
    <row r="69" spans="2:5" s="8" customFormat="1" ht="15.75" customHeight="1" x14ac:dyDescent="0.2">
      <c r="B69" s="30" t="s">
        <v>63</v>
      </c>
      <c r="C69" s="31">
        <v>215</v>
      </c>
      <c r="D69" s="31">
        <v>215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41937</v>
      </c>
      <c r="D71" s="27">
        <v>5698</v>
      </c>
      <c r="E71" s="28">
        <v>13.587047237522951</v>
      </c>
    </row>
    <row r="72" spans="2:5" s="8" customFormat="1" ht="15.75" customHeight="1" x14ac:dyDescent="0.2">
      <c r="B72" s="34" t="s">
        <v>66</v>
      </c>
      <c r="C72" s="35">
        <v>294</v>
      </c>
      <c r="D72" s="35">
        <v>255</v>
      </c>
      <c r="E72" s="33">
        <v>86.734693877551024</v>
      </c>
    </row>
    <row r="73" spans="2:5" s="8" customFormat="1" ht="15.75" customHeight="1" x14ac:dyDescent="0.2">
      <c r="B73" s="34" t="s">
        <v>67</v>
      </c>
      <c r="C73" s="35">
        <v>1098</v>
      </c>
      <c r="D73" s="35">
        <v>79</v>
      </c>
      <c r="E73" s="33">
        <v>7.1948998178506374</v>
      </c>
    </row>
    <row r="74" spans="2:5" s="8" customFormat="1" ht="15.75" customHeight="1" x14ac:dyDescent="0.2">
      <c r="B74" s="34" t="s">
        <v>68</v>
      </c>
      <c r="C74" s="35">
        <v>2782</v>
      </c>
      <c r="D74" s="35">
        <v>713</v>
      </c>
      <c r="E74" s="33">
        <v>25.629043853342921</v>
      </c>
    </row>
    <row r="75" spans="2:5" s="8" customFormat="1" ht="15.75" customHeight="1" x14ac:dyDescent="0.2">
      <c r="B75" s="34" t="s">
        <v>69</v>
      </c>
      <c r="C75" s="35">
        <v>31926</v>
      </c>
      <c r="D75" s="35">
        <v>840</v>
      </c>
      <c r="E75" s="33">
        <v>2.6310843826348429</v>
      </c>
    </row>
    <row r="76" spans="2:5" s="8" customFormat="1" ht="15.75" customHeight="1" x14ac:dyDescent="0.2">
      <c r="B76" s="34" t="s">
        <v>70</v>
      </c>
      <c r="C76" s="35">
        <v>3592</v>
      </c>
      <c r="D76" s="35">
        <v>3188</v>
      </c>
      <c r="E76" s="33">
        <v>88.75278396436525</v>
      </c>
    </row>
    <row r="77" spans="2:5" s="8" customFormat="1" ht="15.75" customHeight="1" x14ac:dyDescent="0.2">
      <c r="B77" s="34" t="s">
        <v>71</v>
      </c>
      <c r="C77" s="35">
        <v>2245</v>
      </c>
      <c r="D77" s="35">
        <v>623</v>
      </c>
      <c r="E77" s="33">
        <v>27.750556792873049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3175</v>
      </c>
      <c r="D87" s="27">
        <v>2515</v>
      </c>
      <c r="E87" s="28">
        <v>79.212598425196845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194</v>
      </c>
      <c r="D90" s="31">
        <v>193</v>
      </c>
      <c r="E90" s="33">
        <v>99.484536082474222</v>
      </c>
    </row>
    <row r="91" spans="2:5" ht="15.75" customHeight="1" x14ac:dyDescent="0.2">
      <c r="B91" s="30" t="s">
        <v>85</v>
      </c>
      <c r="C91" s="31">
        <v>1413</v>
      </c>
      <c r="D91" s="31">
        <v>1411</v>
      </c>
      <c r="E91" s="33">
        <v>99.858457183297944</v>
      </c>
    </row>
    <row r="92" spans="2:5" ht="15.75" customHeight="1" x14ac:dyDescent="0.2">
      <c r="B92" s="30" t="s">
        <v>86</v>
      </c>
      <c r="C92" s="31">
        <v>288</v>
      </c>
      <c r="D92" s="31">
        <v>288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1280</v>
      </c>
      <c r="D94" s="31">
        <v>623</v>
      </c>
      <c r="E94" s="33">
        <v>48.671875</v>
      </c>
    </row>
    <row r="95" spans="2:5" s="5" customFormat="1" ht="15.75" customHeight="1" x14ac:dyDescent="0.2">
      <c r="B95" s="26" t="s">
        <v>89</v>
      </c>
      <c r="C95" s="27">
        <v>980</v>
      </c>
      <c r="D95" s="27">
        <v>735</v>
      </c>
      <c r="E95" s="37">
        <v>75</v>
      </c>
    </row>
    <row r="96" spans="2:5" s="5" customFormat="1" ht="15.75" customHeight="1" x14ac:dyDescent="0.2">
      <c r="B96" s="26" t="s">
        <v>90</v>
      </c>
      <c r="C96" s="27">
        <v>973</v>
      </c>
      <c r="D96" s="27">
        <v>728</v>
      </c>
      <c r="E96" s="37">
        <v>74.82014388489209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973</v>
      </c>
      <c r="D100" s="31">
        <v>728</v>
      </c>
      <c r="E100" s="38">
        <v>74.82014388489209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7</v>
      </c>
      <c r="D102" s="27">
        <v>7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4521C779-ED95-4376-82C7-038ADAC51184}"/>
    <hyperlink ref="D4" location="Şubat!A1" display="Şubat" xr:uid="{368999AB-D8A1-415B-898B-96B75FA4DF56}"/>
    <hyperlink ref="E4" location="Mart!A1" display="Mart" xr:uid="{DECDBF6B-FC0B-45C9-97F1-1A473EEF15BE}"/>
    <hyperlink ref="C5" location="Nisan!A1" display="Nisan" xr:uid="{D10CD627-8176-42C8-809E-6189F213969D}"/>
    <hyperlink ref="D5" location="Mayıs!A1" display="Mayıs" xr:uid="{3C4D0D3F-20F9-462B-A37D-3B705DE0B04F}"/>
    <hyperlink ref="E5" location="Haziran!A1" display="Haziran" xr:uid="{121603E0-E6C4-4205-99D6-6AF6CB05CE0E}"/>
    <hyperlink ref="C6" location="Temmuz!A1" display="Temmuz" xr:uid="{58AA6EFE-1A1F-44CB-A919-ED692828A214}"/>
    <hyperlink ref="D6" location="Ağustos!A1" display="Ağustos" xr:uid="{45CF339F-D920-4D07-A0A7-544D1BF7481D}"/>
    <hyperlink ref="E6" location="Eylül!A1" display="Eylül" xr:uid="{6FACE776-A1DD-4AF2-A51A-C778C184B98B}"/>
    <hyperlink ref="C7" location="Ekim!A1" display="Ekim" xr:uid="{0C2CE082-2C1B-43C0-8095-5911A057E15D}"/>
    <hyperlink ref="D7" location="Kasım!A1" display="Kasım" xr:uid="{B312EFCA-6B82-425D-B34A-39C0D088B68D}"/>
    <hyperlink ref="E7" location="Aralık!A1" display="Aralık" xr:uid="{F831EB6C-6897-43C1-A5C4-72B1E376C5B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0B1DB-871D-452F-85EB-C3D0667D506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211576</v>
      </c>
      <c r="D10" s="27">
        <v>111212</v>
      </c>
      <c r="E10" s="28">
        <v>52.563617801641016</v>
      </c>
    </row>
    <row r="11" spans="2:7" s="5" customFormat="1" ht="15.75" customHeight="1" x14ac:dyDescent="0.2">
      <c r="B11" s="26" t="s">
        <v>5</v>
      </c>
      <c r="C11" s="27">
        <v>141480</v>
      </c>
      <c r="D11" s="27">
        <v>90933</v>
      </c>
      <c r="E11" s="29">
        <v>64.272688719253608</v>
      </c>
    </row>
    <row r="12" spans="2:7" s="5" customFormat="1" ht="15.75" customHeight="1" x14ac:dyDescent="0.2">
      <c r="B12" s="26" t="s">
        <v>6</v>
      </c>
      <c r="C12" s="27">
        <v>68170</v>
      </c>
      <c r="D12" s="27">
        <v>43603</v>
      </c>
      <c r="E12" s="29">
        <v>63.962153439929594</v>
      </c>
      <c r="G12" s="6"/>
    </row>
    <row r="13" spans="2:7" s="5" customFormat="1" ht="15.75" customHeight="1" x14ac:dyDescent="0.2">
      <c r="B13" s="26" t="s">
        <v>7</v>
      </c>
      <c r="C13" s="27">
        <v>57458</v>
      </c>
      <c r="D13" s="27">
        <v>38005</v>
      </c>
      <c r="E13" s="29">
        <v>66.143966027359113</v>
      </c>
    </row>
    <row r="14" spans="2:7" ht="15.75" customHeight="1" x14ac:dyDescent="0.2">
      <c r="B14" s="30" t="s">
        <v>8</v>
      </c>
      <c r="C14" s="31">
        <v>8409</v>
      </c>
      <c r="D14" s="31">
        <v>2216</v>
      </c>
      <c r="E14" s="32">
        <v>26.352717326673801</v>
      </c>
    </row>
    <row r="15" spans="2:7" ht="15.75" customHeight="1" x14ac:dyDescent="0.2">
      <c r="B15" s="30" t="s">
        <v>9</v>
      </c>
      <c r="C15" s="31">
        <v>1432</v>
      </c>
      <c r="D15" s="31">
        <v>858</v>
      </c>
      <c r="E15" s="32">
        <v>59.916201117318437</v>
      </c>
    </row>
    <row r="16" spans="2:7" ht="15.75" customHeight="1" x14ac:dyDescent="0.2">
      <c r="B16" s="30" t="s">
        <v>10</v>
      </c>
      <c r="C16" s="31">
        <v>40922</v>
      </c>
      <c r="D16" s="31">
        <v>30687</v>
      </c>
      <c r="E16" s="32">
        <v>74.989003470016129</v>
      </c>
    </row>
    <row r="17" spans="2:5" ht="15.75" customHeight="1" x14ac:dyDescent="0.2">
      <c r="B17" s="30" t="s">
        <v>11</v>
      </c>
      <c r="C17" s="31">
        <v>6695</v>
      </c>
      <c r="D17" s="31">
        <v>4244</v>
      </c>
      <c r="E17" s="32">
        <v>63.390589992531744</v>
      </c>
    </row>
    <row r="18" spans="2:5" s="5" customFormat="1" ht="15.75" customHeight="1" x14ac:dyDescent="0.2">
      <c r="B18" s="26" t="s">
        <v>12</v>
      </c>
      <c r="C18" s="27">
        <v>10712</v>
      </c>
      <c r="D18" s="27">
        <v>5598</v>
      </c>
      <c r="E18" s="29">
        <v>52.259148618371917</v>
      </c>
    </row>
    <row r="19" spans="2:5" ht="15.75" customHeight="1" x14ac:dyDescent="0.2">
      <c r="B19" s="30" t="s">
        <v>13</v>
      </c>
      <c r="C19" s="31">
        <v>3346</v>
      </c>
      <c r="D19" s="31">
        <v>581</v>
      </c>
      <c r="E19" s="32">
        <v>17.364016736401673</v>
      </c>
    </row>
    <row r="20" spans="2:5" ht="15.75" customHeight="1" x14ac:dyDescent="0.2">
      <c r="B20" s="30" t="s">
        <v>14</v>
      </c>
      <c r="C20" s="31">
        <v>77</v>
      </c>
      <c r="D20" s="31">
        <v>76</v>
      </c>
      <c r="E20" s="32"/>
    </row>
    <row r="21" spans="2:5" ht="15.75" customHeight="1" x14ac:dyDescent="0.2">
      <c r="B21" s="30" t="s">
        <v>15</v>
      </c>
      <c r="C21" s="31">
        <v>7289</v>
      </c>
      <c r="D21" s="31">
        <v>4941</v>
      </c>
      <c r="E21" s="32">
        <v>67.787076416518047</v>
      </c>
    </row>
    <row r="22" spans="2:5" s="4" customFormat="1" ht="15.75" customHeight="1" x14ac:dyDescent="0.2">
      <c r="B22" s="26" t="s">
        <v>16</v>
      </c>
      <c r="C22" s="27">
        <v>20349</v>
      </c>
      <c r="D22" s="27">
        <v>7488</v>
      </c>
      <c r="E22" s="28">
        <v>36.797877045555069</v>
      </c>
    </row>
    <row r="23" spans="2:5" s="8" customFormat="1" ht="15.75" customHeight="1" x14ac:dyDescent="0.2">
      <c r="B23" s="30" t="s">
        <v>17</v>
      </c>
      <c r="C23" s="31">
        <v>42</v>
      </c>
      <c r="D23" s="31">
        <v>12</v>
      </c>
      <c r="E23" s="33">
        <v>28.571428571428569</v>
      </c>
    </row>
    <row r="24" spans="2:5" s="8" customFormat="1" ht="15.75" customHeight="1" x14ac:dyDescent="0.2">
      <c r="B24" s="30" t="s">
        <v>18</v>
      </c>
      <c r="C24" s="31">
        <v>20307</v>
      </c>
      <c r="D24" s="31">
        <v>7476</v>
      </c>
      <c r="E24" s="33">
        <v>36.814891416752843</v>
      </c>
    </row>
    <row r="25" spans="2:5" s="4" customFormat="1" ht="15.75" customHeight="1" x14ac:dyDescent="0.2">
      <c r="B25" s="26" t="s">
        <v>19</v>
      </c>
      <c r="C25" s="27">
        <v>34213</v>
      </c>
      <c r="D25" s="27">
        <v>25416</v>
      </c>
      <c r="E25" s="28">
        <v>74.287551515505797</v>
      </c>
    </row>
    <row r="26" spans="2:5" s="4" customFormat="1" ht="15.75" customHeight="1" x14ac:dyDescent="0.2">
      <c r="B26" s="26" t="s">
        <v>20</v>
      </c>
      <c r="C26" s="27">
        <v>22257</v>
      </c>
      <c r="D26" s="27">
        <v>13954</v>
      </c>
      <c r="E26" s="28">
        <v>62.694882508873619</v>
      </c>
    </row>
    <row r="27" spans="2:5" s="8" customFormat="1" ht="15.75" customHeight="1" x14ac:dyDescent="0.2">
      <c r="B27" s="30" t="s">
        <v>21</v>
      </c>
      <c r="C27" s="31">
        <v>19888</v>
      </c>
      <c r="D27" s="31">
        <v>11833</v>
      </c>
      <c r="E27" s="33">
        <v>59.49818986323411</v>
      </c>
    </row>
    <row r="28" spans="2:5" s="8" customFormat="1" ht="15.75" customHeight="1" x14ac:dyDescent="0.2">
      <c r="B28" s="30" t="s">
        <v>22</v>
      </c>
      <c r="C28" s="31">
        <v>2369</v>
      </c>
      <c r="D28" s="31">
        <v>2121</v>
      </c>
      <c r="E28" s="33">
        <v>89.531447868298869</v>
      </c>
    </row>
    <row r="29" spans="2:5" s="4" customFormat="1" ht="15.75" customHeight="1" x14ac:dyDescent="0.2">
      <c r="B29" s="26" t="s">
        <v>23</v>
      </c>
      <c r="C29" s="27">
        <v>9205</v>
      </c>
      <c r="D29" s="27">
        <v>9071</v>
      </c>
      <c r="E29" s="28">
        <v>98.54426941879413</v>
      </c>
    </row>
    <row r="30" spans="2:5" s="8" customFormat="1" ht="15.75" customHeight="1" x14ac:dyDescent="0.2">
      <c r="B30" s="30" t="s">
        <v>24</v>
      </c>
      <c r="C30" s="31">
        <v>163</v>
      </c>
      <c r="D30" s="31">
        <v>31</v>
      </c>
      <c r="E30" s="33">
        <v>19.018404907975462</v>
      </c>
    </row>
    <row r="31" spans="2:5" s="8" customFormat="1" ht="15.75" customHeight="1" x14ac:dyDescent="0.2">
      <c r="B31" s="30" t="s">
        <v>25</v>
      </c>
      <c r="C31" s="31">
        <v>9042</v>
      </c>
      <c r="D31" s="31">
        <v>9040</v>
      </c>
      <c r="E31" s="33">
        <v>99.977880999778819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2751</v>
      </c>
      <c r="D36" s="27">
        <v>2391</v>
      </c>
      <c r="E36" s="29">
        <v>86.913849509269355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552</v>
      </c>
      <c r="D39" s="27">
        <v>552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121</v>
      </c>
      <c r="D40" s="31">
        <v>121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431</v>
      </c>
      <c r="D41" s="31">
        <v>431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9969</v>
      </c>
      <c r="D43" s="27">
        <v>7367</v>
      </c>
      <c r="E43" s="28">
        <v>73.899087170227702</v>
      </c>
    </row>
    <row r="44" spans="2:5" s="4" customFormat="1" ht="15.75" customHeight="1" x14ac:dyDescent="0.2">
      <c r="B44" s="26" t="s">
        <v>38</v>
      </c>
      <c r="C44" s="27">
        <v>7783</v>
      </c>
      <c r="D44" s="27">
        <v>6460</v>
      </c>
      <c r="E44" s="28">
        <v>83.001413336759597</v>
      </c>
    </row>
    <row r="45" spans="2:5" s="4" customFormat="1" ht="15.75" customHeight="1" x14ac:dyDescent="0.2">
      <c r="B45" s="26" t="s">
        <v>39</v>
      </c>
      <c r="C45" s="27">
        <v>444</v>
      </c>
      <c r="D45" s="27">
        <v>47</v>
      </c>
      <c r="E45" s="28">
        <v>10.585585585585585</v>
      </c>
    </row>
    <row r="46" spans="2:5" s="4" customFormat="1" ht="15.75" customHeight="1" x14ac:dyDescent="0.2">
      <c r="B46" s="26" t="s">
        <v>40</v>
      </c>
      <c r="C46" s="27">
        <v>69181</v>
      </c>
      <c r="D46" s="27">
        <v>19622</v>
      </c>
      <c r="E46" s="28">
        <v>28.363278934967695</v>
      </c>
    </row>
    <row r="47" spans="2:5" s="4" customFormat="1" ht="15.75" customHeight="1" x14ac:dyDescent="0.2">
      <c r="B47" s="26" t="s">
        <v>41</v>
      </c>
      <c r="C47" s="27">
        <v>9873</v>
      </c>
      <c r="D47" s="27">
        <v>9873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9873</v>
      </c>
      <c r="D48" s="31">
        <v>9873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12</v>
      </c>
      <c r="D51" s="27">
        <v>8</v>
      </c>
      <c r="E51" s="28">
        <v>66.666666666666657</v>
      </c>
    </row>
    <row r="52" spans="2:5" s="4" customFormat="1" ht="15.75" customHeight="1" x14ac:dyDescent="0.2">
      <c r="B52" s="26" t="s">
        <v>46</v>
      </c>
      <c r="C52" s="27">
        <v>12</v>
      </c>
      <c r="D52" s="27">
        <v>8</v>
      </c>
      <c r="E52" s="28">
        <v>66.666666666666657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15929</v>
      </c>
      <c r="D61" s="27">
        <v>2718</v>
      </c>
      <c r="E61" s="28">
        <v>17.063218030008162</v>
      </c>
    </row>
    <row r="62" spans="2:5" s="4" customFormat="1" ht="15.75" customHeight="1" x14ac:dyDescent="0.2">
      <c r="B62" s="26" t="s">
        <v>56</v>
      </c>
      <c r="C62" s="27">
        <v>2345</v>
      </c>
      <c r="D62" s="27">
        <v>2021</v>
      </c>
      <c r="E62" s="28">
        <v>86.183368869936032</v>
      </c>
    </row>
    <row r="63" spans="2:5" s="8" customFormat="1" ht="15.75" customHeight="1" x14ac:dyDescent="0.2">
      <c r="B63" s="30" t="s">
        <v>57</v>
      </c>
      <c r="C63" s="31">
        <v>1839</v>
      </c>
      <c r="D63" s="31">
        <v>1839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428</v>
      </c>
      <c r="D64" s="31">
        <v>104</v>
      </c>
      <c r="E64" s="33">
        <v>24.299065420560748</v>
      </c>
    </row>
    <row r="65" spans="2:5" s="8" customFormat="1" ht="15.75" customHeight="1" x14ac:dyDescent="0.2">
      <c r="B65" s="30" t="s">
        <v>59</v>
      </c>
      <c r="C65" s="31">
        <v>78</v>
      </c>
      <c r="D65" s="31">
        <v>78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13584</v>
      </c>
      <c r="D66" s="27">
        <v>697</v>
      </c>
      <c r="E66" s="28">
        <v>5.1310365135453475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13412</v>
      </c>
      <c r="D68" s="31">
        <v>525</v>
      </c>
      <c r="E68" s="33">
        <v>3.9144050104384132</v>
      </c>
    </row>
    <row r="69" spans="2:5" s="8" customFormat="1" ht="15.75" customHeight="1" x14ac:dyDescent="0.2">
      <c r="B69" s="30" t="s">
        <v>63</v>
      </c>
      <c r="C69" s="31">
        <v>172</v>
      </c>
      <c r="D69" s="31">
        <v>172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40586</v>
      </c>
      <c r="D71" s="27">
        <v>4900</v>
      </c>
      <c r="E71" s="28">
        <v>12.073128665056917</v>
      </c>
    </row>
    <row r="72" spans="2:5" s="8" customFormat="1" ht="15.75" customHeight="1" x14ac:dyDescent="0.2">
      <c r="B72" s="34" t="s">
        <v>66</v>
      </c>
      <c r="C72" s="35">
        <v>276</v>
      </c>
      <c r="D72" s="35">
        <v>264</v>
      </c>
      <c r="E72" s="33">
        <v>95.652173913043484</v>
      </c>
    </row>
    <row r="73" spans="2:5" s="8" customFormat="1" ht="15.75" customHeight="1" x14ac:dyDescent="0.2">
      <c r="B73" s="34" t="s">
        <v>67</v>
      </c>
      <c r="C73" s="35">
        <v>949</v>
      </c>
      <c r="D73" s="35">
        <v>74</v>
      </c>
      <c r="E73" s="33">
        <v>7.7976817702845107</v>
      </c>
    </row>
    <row r="74" spans="2:5" s="8" customFormat="1" ht="15.75" customHeight="1" x14ac:dyDescent="0.2">
      <c r="B74" s="34" t="s">
        <v>68</v>
      </c>
      <c r="C74" s="35">
        <v>2785</v>
      </c>
      <c r="D74" s="35">
        <v>626</v>
      </c>
      <c r="E74" s="33">
        <v>22.477558348294437</v>
      </c>
    </row>
    <row r="75" spans="2:5" s="8" customFormat="1" ht="15.75" customHeight="1" x14ac:dyDescent="0.2">
      <c r="B75" s="34" t="s">
        <v>69</v>
      </c>
      <c r="C75" s="35">
        <v>31654</v>
      </c>
      <c r="D75" s="35">
        <v>697</v>
      </c>
      <c r="E75" s="33">
        <v>2.2019334049409238</v>
      </c>
    </row>
    <row r="76" spans="2:5" s="8" customFormat="1" ht="15.75" customHeight="1" x14ac:dyDescent="0.2">
      <c r="B76" s="34" t="s">
        <v>70</v>
      </c>
      <c r="C76" s="35">
        <v>3065</v>
      </c>
      <c r="D76" s="35">
        <v>2774</v>
      </c>
      <c r="E76" s="33">
        <v>90.505709624796083</v>
      </c>
    </row>
    <row r="77" spans="2:5" s="8" customFormat="1" ht="15.75" customHeight="1" x14ac:dyDescent="0.2">
      <c r="B77" s="34" t="s">
        <v>71</v>
      </c>
      <c r="C77" s="35">
        <v>1857</v>
      </c>
      <c r="D77" s="35">
        <v>465</v>
      </c>
      <c r="E77" s="33">
        <v>25.040387722132472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2781</v>
      </c>
      <c r="D87" s="27">
        <v>2123</v>
      </c>
      <c r="E87" s="28">
        <v>76.339446242358861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158</v>
      </c>
      <c r="D90" s="31">
        <v>157</v>
      </c>
      <c r="E90" s="33">
        <v>99.367088607594937</v>
      </c>
    </row>
    <row r="91" spans="2:5" ht="15.75" customHeight="1" x14ac:dyDescent="0.2">
      <c r="B91" s="30" t="s">
        <v>85</v>
      </c>
      <c r="C91" s="31">
        <v>1122</v>
      </c>
      <c r="D91" s="31">
        <v>1122</v>
      </c>
      <c r="E91" s="33">
        <v>100</v>
      </c>
    </row>
    <row r="92" spans="2:5" ht="15.75" customHeight="1" x14ac:dyDescent="0.2">
      <c r="B92" s="30" t="s">
        <v>86</v>
      </c>
      <c r="C92" s="31">
        <v>267</v>
      </c>
      <c r="D92" s="31">
        <v>267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1234</v>
      </c>
      <c r="D94" s="31">
        <v>577</v>
      </c>
      <c r="E94" s="33">
        <v>46.758508914100489</v>
      </c>
    </row>
    <row r="95" spans="2:5" s="5" customFormat="1" ht="15.75" customHeight="1" x14ac:dyDescent="0.2">
      <c r="B95" s="26" t="s">
        <v>89</v>
      </c>
      <c r="C95" s="27">
        <v>915</v>
      </c>
      <c r="D95" s="27">
        <v>657</v>
      </c>
      <c r="E95" s="37">
        <v>71.803278688524586</v>
      </c>
    </row>
    <row r="96" spans="2:5" s="5" customFormat="1" ht="15.75" customHeight="1" x14ac:dyDescent="0.2">
      <c r="B96" s="26" t="s">
        <v>90</v>
      </c>
      <c r="C96" s="27">
        <v>910</v>
      </c>
      <c r="D96" s="27">
        <v>652</v>
      </c>
      <c r="E96" s="37">
        <v>71.64835164835165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910</v>
      </c>
      <c r="D100" s="31">
        <v>652</v>
      </c>
      <c r="E100" s="38">
        <v>71.64835164835165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5</v>
      </c>
      <c r="D102" s="27">
        <v>5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292514DC-B87F-406A-AAF0-1BD332B51122}"/>
    <hyperlink ref="D4" location="Şubat!A1" display="Şubat" xr:uid="{64FFAF27-8A12-49F1-9678-3748CFE599B8}"/>
    <hyperlink ref="E4" location="Mart!A1" display="Mart" xr:uid="{70A53252-43E6-4861-BC2A-8CF9EBDD9995}"/>
    <hyperlink ref="C5" location="Nisan!A1" display="Nisan" xr:uid="{A80E6A00-34B6-4F67-BBFA-E43640D186A6}"/>
    <hyperlink ref="D5" location="Mayıs!A1" display="Mayıs" xr:uid="{46619661-5FCF-45C0-BACC-B588D14571BA}"/>
    <hyperlink ref="E5" location="Haziran!A1" display="Haziran" xr:uid="{257574BC-DB26-4467-BB2D-71C37FB19186}"/>
    <hyperlink ref="C6" location="Temmuz!A1" display="Temmuz" xr:uid="{6A475F95-F8FE-476D-876E-9E23D8CC03F7}"/>
    <hyperlink ref="D6" location="Ağustos!A1" display="Ağustos" xr:uid="{47E43D20-B2B2-4E9A-B6BA-06323D66C89C}"/>
    <hyperlink ref="E6" location="Eylül!A1" display="Eylül" xr:uid="{E8542152-E89E-4B16-90BF-812D461493C3}"/>
    <hyperlink ref="C7" location="Ekim!A1" display="Ekim" xr:uid="{237D34C6-4BE1-45BD-A3D0-74E209981AF3}"/>
    <hyperlink ref="D7" location="Kasım!A1" display="Kasım" xr:uid="{5D6593D5-C3C0-4A40-BEEC-7DEEAEA73EAB}"/>
    <hyperlink ref="E7" location="Aralık!A1" display="Aralık" xr:uid="{24271971-D659-4148-A789-95A9089BF93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689EB-2A63-403F-815B-BF27041F555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2.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189505</v>
      </c>
      <c r="D10" s="27">
        <v>87693</v>
      </c>
      <c r="E10" s="28">
        <v>46.274768475765811</v>
      </c>
    </row>
    <row r="11" spans="2:7" s="5" customFormat="1" ht="15.75" customHeight="1" x14ac:dyDescent="0.2">
      <c r="B11" s="26" t="s">
        <v>5</v>
      </c>
      <c r="C11" s="27">
        <v>124274</v>
      </c>
      <c r="D11" s="27">
        <v>71880</v>
      </c>
      <c r="E11" s="29">
        <v>57.839934338638813</v>
      </c>
    </row>
    <row r="12" spans="2:7" s="5" customFormat="1" ht="15.75" customHeight="1" x14ac:dyDescent="0.2">
      <c r="B12" s="26" t="s">
        <v>6</v>
      </c>
      <c r="C12" s="27">
        <v>59643</v>
      </c>
      <c r="D12" s="27">
        <v>34550</v>
      </c>
      <c r="E12" s="29">
        <v>57.928004962862367</v>
      </c>
      <c r="G12" s="6"/>
    </row>
    <row r="13" spans="2:7" s="5" customFormat="1" ht="15.75" customHeight="1" x14ac:dyDescent="0.2">
      <c r="B13" s="26" t="s">
        <v>7</v>
      </c>
      <c r="C13" s="27">
        <v>50885</v>
      </c>
      <c r="D13" s="27">
        <v>30559</v>
      </c>
      <c r="E13" s="29">
        <v>60.055026039107794</v>
      </c>
    </row>
    <row r="14" spans="2:7" ht="15.75" customHeight="1" x14ac:dyDescent="0.2">
      <c r="B14" s="30" t="s">
        <v>8</v>
      </c>
      <c r="C14" s="31">
        <v>8422</v>
      </c>
      <c r="D14" s="31">
        <v>2142</v>
      </c>
      <c r="E14" s="32">
        <v>25.433388743766329</v>
      </c>
    </row>
    <row r="15" spans="2:7" ht="15.75" customHeight="1" x14ac:dyDescent="0.2">
      <c r="B15" s="30" t="s">
        <v>9</v>
      </c>
      <c r="C15" s="31">
        <v>1335</v>
      </c>
      <c r="D15" s="31">
        <v>724</v>
      </c>
      <c r="E15" s="32">
        <v>54.232209737827716</v>
      </c>
    </row>
    <row r="16" spans="2:7" ht="15.75" customHeight="1" x14ac:dyDescent="0.2">
      <c r="B16" s="30" t="s">
        <v>10</v>
      </c>
      <c r="C16" s="31">
        <v>34516</v>
      </c>
      <c r="D16" s="31">
        <v>24620</v>
      </c>
      <c r="E16" s="32">
        <v>71.329238613976131</v>
      </c>
    </row>
    <row r="17" spans="2:5" ht="15.75" customHeight="1" x14ac:dyDescent="0.2">
      <c r="B17" s="30" t="s">
        <v>11</v>
      </c>
      <c r="C17" s="31">
        <v>6612</v>
      </c>
      <c r="D17" s="31">
        <v>3073</v>
      </c>
      <c r="E17" s="32">
        <v>46.47610405323654</v>
      </c>
    </row>
    <row r="18" spans="2:5" s="5" customFormat="1" ht="15.75" customHeight="1" x14ac:dyDescent="0.2">
      <c r="B18" s="26" t="s">
        <v>12</v>
      </c>
      <c r="C18" s="27">
        <v>8758</v>
      </c>
      <c r="D18" s="27">
        <v>3991</v>
      </c>
      <c r="E18" s="29">
        <v>45.569764786480931</v>
      </c>
    </row>
    <row r="19" spans="2:5" ht="15.75" customHeight="1" x14ac:dyDescent="0.2">
      <c r="B19" s="30" t="s">
        <v>13</v>
      </c>
      <c r="C19" s="31">
        <v>3055</v>
      </c>
      <c r="D19" s="31">
        <v>290</v>
      </c>
      <c r="E19" s="32">
        <v>9.4926350245499176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5703</v>
      </c>
      <c r="D21" s="31">
        <v>3701</v>
      </c>
      <c r="E21" s="32">
        <v>64.895668946168684</v>
      </c>
    </row>
    <row r="22" spans="2:5" s="4" customFormat="1" ht="15.75" customHeight="1" x14ac:dyDescent="0.2">
      <c r="B22" s="26" t="s">
        <v>16</v>
      </c>
      <c r="C22" s="27">
        <v>20172</v>
      </c>
      <c r="D22" s="27">
        <v>7043</v>
      </c>
      <c r="E22" s="28">
        <v>34.914733293674402</v>
      </c>
    </row>
    <row r="23" spans="2:5" s="8" customFormat="1" ht="15.75" customHeight="1" x14ac:dyDescent="0.2">
      <c r="B23" s="30" t="s">
        <v>17</v>
      </c>
      <c r="C23" s="31">
        <v>40</v>
      </c>
      <c r="D23" s="31">
        <v>10</v>
      </c>
      <c r="E23" s="33">
        <v>25</v>
      </c>
    </row>
    <row r="24" spans="2:5" s="8" customFormat="1" ht="15.75" customHeight="1" x14ac:dyDescent="0.2">
      <c r="B24" s="30" t="s">
        <v>18</v>
      </c>
      <c r="C24" s="31">
        <v>20132</v>
      </c>
      <c r="D24" s="31">
        <v>7033</v>
      </c>
      <c r="E24" s="33">
        <v>34.934432743890326</v>
      </c>
    </row>
    <row r="25" spans="2:5" s="4" customFormat="1" ht="15.75" customHeight="1" x14ac:dyDescent="0.2">
      <c r="B25" s="26" t="s">
        <v>19</v>
      </c>
      <c r="C25" s="27">
        <v>28579</v>
      </c>
      <c r="D25" s="27">
        <v>19033</v>
      </c>
      <c r="E25" s="28">
        <v>66.597851569334125</v>
      </c>
    </row>
    <row r="26" spans="2:5" s="4" customFormat="1" ht="15.75" customHeight="1" x14ac:dyDescent="0.2">
      <c r="B26" s="26" t="s">
        <v>20</v>
      </c>
      <c r="C26" s="27">
        <v>19822</v>
      </c>
      <c r="D26" s="27">
        <v>10730</v>
      </c>
      <c r="E26" s="28">
        <v>54.131772777721721</v>
      </c>
    </row>
    <row r="27" spans="2:5" s="8" customFormat="1" ht="15.75" customHeight="1" x14ac:dyDescent="0.2">
      <c r="B27" s="30" t="s">
        <v>21</v>
      </c>
      <c r="C27" s="31">
        <v>17732</v>
      </c>
      <c r="D27" s="31">
        <v>9032</v>
      </c>
      <c r="E27" s="33">
        <v>50.936160613579972</v>
      </c>
    </row>
    <row r="28" spans="2:5" s="8" customFormat="1" ht="15.75" customHeight="1" x14ac:dyDescent="0.2">
      <c r="B28" s="30" t="s">
        <v>22</v>
      </c>
      <c r="C28" s="31">
        <v>2090</v>
      </c>
      <c r="D28" s="31">
        <v>1698</v>
      </c>
      <c r="E28" s="33">
        <v>81.244019138755988</v>
      </c>
    </row>
    <row r="29" spans="2:5" s="4" customFormat="1" ht="15.75" customHeight="1" x14ac:dyDescent="0.2">
      <c r="B29" s="26" t="s">
        <v>23</v>
      </c>
      <c r="C29" s="27">
        <v>6462</v>
      </c>
      <c r="D29" s="27">
        <v>6340</v>
      </c>
      <c r="E29" s="28">
        <v>98.112039616217899</v>
      </c>
    </row>
    <row r="30" spans="2:5" s="8" customFormat="1" ht="15.75" customHeight="1" x14ac:dyDescent="0.2">
      <c r="B30" s="30" t="s">
        <v>24</v>
      </c>
      <c r="C30" s="31">
        <v>150</v>
      </c>
      <c r="D30" s="31">
        <v>31</v>
      </c>
      <c r="E30" s="33">
        <v>20.666666666666668</v>
      </c>
    </row>
    <row r="31" spans="2:5" s="8" customFormat="1" ht="15.75" customHeight="1" x14ac:dyDescent="0.2">
      <c r="B31" s="30" t="s">
        <v>25</v>
      </c>
      <c r="C31" s="31">
        <v>6312</v>
      </c>
      <c r="D31" s="31">
        <v>6309</v>
      </c>
      <c r="E31" s="33">
        <v>99.952471482889734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2295</v>
      </c>
      <c r="D36" s="27">
        <v>1963</v>
      </c>
      <c r="E36" s="29">
        <v>85.533769063180827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495</v>
      </c>
      <c r="D39" s="27">
        <v>495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103</v>
      </c>
      <c r="D40" s="31">
        <v>103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392</v>
      </c>
      <c r="D41" s="31">
        <v>392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8417</v>
      </c>
      <c r="D43" s="27">
        <v>5722</v>
      </c>
      <c r="E43" s="28">
        <v>67.981466080551272</v>
      </c>
    </row>
    <row r="44" spans="2:5" s="4" customFormat="1" ht="15.75" customHeight="1" x14ac:dyDescent="0.2">
      <c r="B44" s="26" t="s">
        <v>38</v>
      </c>
      <c r="C44" s="27">
        <v>6537</v>
      </c>
      <c r="D44" s="27">
        <v>5006</v>
      </c>
      <c r="E44" s="28">
        <v>76.579470705216451</v>
      </c>
    </row>
    <row r="45" spans="2:5" s="4" customFormat="1" ht="15.75" customHeight="1" x14ac:dyDescent="0.2">
      <c r="B45" s="26" t="s">
        <v>39</v>
      </c>
      <c r="C45" s="27">
        <v>431</v>
      </c>
      <c r="D45" s="27">
        <v>31</v>
      </c>
      <c r="E45" s="28">
        <v>7.192575406032482</v>
      </c>
    </row>
    <row r="46" spans="2:5" s="4" customFormat="1" ht="15.75" customHeight="1" x14ac:dyDescent="0.2">
      <c r="B46" s="26" t="s">
        <v>40</v>
      </c>
      <c r="C46" s="27">
        <v>64420</v>
      </c>
      <c r="D46" s="27">
        <v>15269</v>
      </c>
      <c r="E46" s="28">
        <v>23.702266376901584</v>
      </c>
    </row>
    <row r="47" spans="2:5" s="4" customFormat="1" ht="15.75" customHeight="1" x14ac:dyDescent="0.2">
      <c r="B47" s="26" t="s">
        <v>41</v>
      </c>
      <c r="C47" s="27">
        <v>7616</v>
      </c>
      <c r="D47" s="27">
        <v>7616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7616</v>
      </c>
      <c r="D48" s="31">
        <v>7616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12</v>
      </c>
      <c r="D51" s="27">
        <v>8</v>
      </c>
      <c r="E51" s="28">
        <v>66.666666666666657</v>
      </c>
    </row>
    <row r="52" spans="2:5" s="4" customFormat="1" ht="15.75" customHeight="1" x14ac:dyDescent="0.2">
      <c r="B52" s="26" t="s">
        <v>46</v>
      </c>
      <c r="C52" s="27">
        <v>12</v>
      </c>
      <c r="D52" s="27">
        <v>8</v>
      </c>
      <c r="E52" s="28">
        <v>66.666666666666657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15270</v>
      </c>
      <c r="D61" s="27">
        <v>2164</v>
      </c>
      <c r="E61" s="28">
        <v>14.171578258022265</v>
      </c>
    </row>
    <row r="62" spans="2:5" s="4" customFormat="1" ht="15.75" customHeight="1" x14ac:dyDescent="0.2">
      <c r="B62" s="26" t="s">
        <v>56</v>
      </c>
      <c r="C62" s="27">
        <v>1877</v>
      </c>
      <c r="D62" s="27">
        <v>1597</v>
      </c>
      <c r="E62" s="28">
        <v>85.082578582844974</v>
      </c>
    </row>
    <row r="63" spans="2:5" s="8" customFormat="1" ht="15.75" customHeight="1" x14ac:dyDescent="0.2">
      <c r="B63" s="30" t="s">
        <v>57</v>
      </c>
      <c r="C63" s="31">
        <v>1470</v>
      </c>
      <c r="D63" s="31">
        <v>1470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353</v>
      </c>
      <c r="D64" s="31">
        <v>73</v>
      </c>
      <c r="E64" s="33">
        <v>20.679886685552407</v>
      </c>
    </row>
    <row r="65" spans="2:5" s="8" customFormat="1" ht="15.75" customHeight="1" x14ac:dyDescent="0.2">
      <c r="B65" s="30" t="s">
        <v>59</v>
      </c>
      <c r="C65" s="31">
        <v>54</v>
      </c>
      <c r="D65" s="31">
        <v>54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13393</v>
      </c>
      <c r="D66" s="27">
        <v>567</v>
      </c>
      <c r="E66" s="28">
        <v>4.2335548420816851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13270</v>
      </c>
      <c r="D68" s="31">
        <v>444</v>
      </c>
      <c r="E68" s="33">
        <v>3.3458929917106257</v>
      </c>
    </row>
    <row r="69" spans="2:5" s="8" customFormat="1" ht="15.75" customHeight="1" x14ac:dyDescent="0.2">
      <c r="B69" s="30" t="s">
        <v>63</v>
      </c>
      <c r="C69" s="31">
        <v>123</v>
      </c>
      <c r="D69" s="31">
        <v>123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39189</v>
      </c>
      <c r="D71" s="27">
        <v>3811</v>
      </c>
      <c r="E71" s="28">
        <v>9.7246676363265205</v>
      </c>
    </row>
    <row r="72" spans="2:5" s="8" customFormat="1" ht="15.75" customHeight="1" x14ac:dyDescent="0.2">
      <c r="B72" s="34" t="s">
        <v>66</v>
      </c>
      <c r="C72" s="35">
        <v>210</v>
      </c>
      <c r="D72" s="35">
        <v>199</v>
      </c>
      <c r="E72" s="33">
        <v>94.761904761904759</v>
      </c>
    </row>
    <row r="73" spans="2:5" s="8" customFormat="1" ht="15.75" customHeight="1" x14ac:dyDescent="0.2">
      <c r="B73" s="34" t="s">
        <v>67</v>
      </c>
      <c r="C73" s="35">
        <v>933</v>
      </c>
      <c r="D73" s="35">
        <v>59</v>
      </c>
      <c r="E73" s="33">
        <v>6.3236870310825299</v>
      </c>
    </row>
    <row r="74" spans="2:5" s="8" customFormat="1" ht="15.75" customHeight="1" x14ac:dyDescent="0.2">
      <c r="B74" s="34" t="s">
        <v>68</v>
      </c>
      <c r="C74" s="35">
        <v>2719</v>
      </c>
      <c r="D74" s="35">
        <v>528</v>
      </c>
      <c r="E74" s="33">
        <v>19.418904008826772</v>
      </c>
    </row>
    <row r="75" spans="2:5" s="8" customFormat="1" ht="15.75" customHeight="1" x14ac:dyDescent="0.2">
      <c r="B75" s="34" t="s">
        <v>69</v>
      </c>
      <c r="C75" s="35">
        <v>31290</v>
      </c>
      <c r="D75" s="35">
        <v>563</v>
      </c>
      <c r="E75" s="33">
        <v>1.799296899968041</v>
      </c>
    </row>
    <row r="76" spans="2:5" s="8" customFormat="1" ht="15.75" customHeight="1" x14ac:dyDescent="0.2">
      <c r="B76" s="34" t="s">
        <v>70</v>
      </c>
      <c r="C76" s="35">
        <v>2406</v>
      </c>
      <c r="D76" s="35">
        <v>2138</v>
      </c>
      <c r="E76" s="33">
        <v>88.861180382377398</v>
      </c>
    </row>
    <row r="77" spans="2:5" s="8" customFormat="1" ht="15.75" customHeight="1" x14ac:dyDescent="0.2">
      <c r="B77" s="34" t="s">
        <v>71</v>
      </c>
      <c r="C77" s="35">
        <v>1631</v>
      </c>
      <c r="D77" s="35">
        <v>324</v>
      </c>
      <c r="E77" s="33">
        <v>19.865113427345189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2333</v>
      </c>
      <c r="D87" s="27">
        <v>1670</v>
      </c>
      <c r="E87" s="28">
        <v>71.581654522074572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120</v>
      </c>
      <c r="D90" s="31">
        <v>120</v>
      </c>
      <c r="E90" s="33">
        <v>100</v>
      </c>
    </row>
    <row r="91" spans="2:5" ht="15.75" customHeight="1" x14ac:dyDescent="0.2">
      <c r="B91" s="30" t="s">
        <v>85</v>
      </c>
      <c r="C91" s="31">
        <v>836</v>
      </c>
      <c r="D91" s="31">
        <v>835</v>
      </c>
      <c r="E91" s="33">
        <v>99.880382775119614</v>
      </c>
    </row>
    <row r="92" spans="2:5" ht="15.75" customHeight="1" x14ac:dyDescent="0.2">
      <c r="B92" s="30" t="s">
        <v>86</v>
      </c>
      <c r="C92" s="31">
        <v>236</v>
      </c>
      <c r="D92" s="31">
        <v>236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1141</v>
      </c>
      <c r="D94" s="31">
        <v>479</v>
      </c>
      <c r="E94" s="33">
        <v>41.980718667835234</v>
      </c>
    </row>
    <row r="95" spans="2:5" s="5" customFormat="1" ht="15.75" customHeight="1" x14ac:dyDescent="0.2">
      <c r="B95" s="26" t="s">
        <v>89</v>
      </c>
      <c r="C95" s="27">
        <v>811</v>
      </c>
      <c r="D95" s="27">
        <v>544</v>
      </c>
      <c r="E95" s="37">
        <v>67.077681874229341</v>
      </c>
    </row>
    <row r="96" spans="2:5" s="5" customFormat="1" ht="15.75" customHeight="1" x14ac:dyDescent="0.2">
      <c r="B96" s="26" t="s">
        <v>90</v>
      </c>
      <c r="C96" s="27">
        <v>808</v>
      </c>
      <c r="D96" s="27">
        <v>541</v>
      </c>
      <c r="E96" s="37">
        <v>66.955445544554465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808</v>
      </c>
      <c r="D100" s="31">
        <v>541</v>
      </c>
      <c r="E100" s="38">
        <v>66.955445544554465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3</v>
      </c>
      <c r="D102" s="27">
        <v>3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451E2E3A-2BEE-4F03-95CB-19FBD279B06F}"/>
    <hyperlink ref="D4" location="Şubat!A1" display="Şubat" xr:uid="{5BBB2FCD-299B-440C-B02D-4D9E2F3BC913}"/>
    <hyperlink ref="E4" location="Mart!A1" display="Mart" xr:uid="{A2F65694-54BE-4313-87EB-BF27279F1AB8}"/>
    <hyperlink ref="C5" location="Nisan!A1" display="Nisan" xr:uid="{CDF9872D-507F-4349-B5BD-16920BB1E261}"/>
    <hyperlink ref="D5" location="Mayıs!A1" display="Mayıs" xr:uid="{90D4901C-5C41-4CDD-ADAD-10358CFD669E}"/>
    <hyperlink ref="E5" location="Haziran!A1" display="Haziran" xr:uid="{2890C07E-56B4-44DF-83F7-BF334C68929D}"/>
    <hyperlink ref="C6" location="Temmuz!A1" display="Temmuz" xr:uid="{DC560098-EE3D-4557-AD69-4B55E3C26316}"/>
    <hyperlink ref="D6" location="Ağustos!A1" display="Ağustos" xr:uid="{F564907B-0BA0-4979-B96C-B822A0824569}"/>
    <hyperlink ref="E6" location="Eylül!A1" display="Eylül" xr:uid="{D6A207BF-7DC7-4379-8524-D1ACD938BF03}"/>
    <hyperlink ref="C7" location="Ekim!A1" display="Ekim" xr:uid="{B1511094-C5BC-45B9-A633-02A5B2EB63D9}"/>
    <hyperlink ref="D7" location="Kasım!A1" display="Kasım" xr:uid="{CCDD487A-C74F-4F4B-A67C-76F596BCA70B}"/>
    <hyperlink ref="E7" location="Aralık!A1" display="Aralık" xr:uid="{1A36B37A-4E4B-4CE2-A838-53D9B1F3B20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2006-04-21T06:42:47Z</dcterms:created>
  <dcterms:modified xsi:type="dcterms:W3CDTF">2025-07-29T13:14:09Z</dcterms:modified>
</cp:coreProperties>
</file>