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6\"/>
    </mc:Choice>
  </mc:AlternateContent>
  <xr:revisionPtr revIDLastSave="0" documentId="8_{D82DBAE6-5FFF-46D9-A211-290E4C7EC65B}" xr6:coauthVersionLast="47" xr6:coauthVersionMax="47" xr10:uidLastSave="{00000000-0000-0000-0000-000000000000}"/>
  <bookViews>
    <workbookView xWindow="-108" yWindow="-108" windowWidth="23256" windowHeight="12456" xr2:uid="{605F50C4-F410-48C2-A877-C9D91667C5B5}"/>
  </bookViews>
  <sheets>
    <sheet name="Aralık" sheetId="12" r:id="rId1"/>
    <sheet name="Kasım" sheetId="11" r:id="rId2"/>
    <sheet name="Ekim" sheetId="10" r:id="rId3"/>
    <sheet name="Eylül" sheetId="9" r:id="rId4"/>
    <sheet name="Ağustos" sheetId="8" r:id="rId5"/>
    <sheet name="Temmuz" sheetId="7" r:id="rId6"/>
    <sheet name="Haziran" sheetId="1" r:id="rId7"/>
    <sheet name="Mayıs" sheetId="6" r:id="rId8"/>
    <sheet name="Nisan" sheetId="5" r:id="rId9"/>
    <sheet name="Mart" sheetId="4" r:id="rId10"/>
    <sheet name="Şubat" sheetId="3" r:id="rId11"/>
    <sheet name="Ocak" sheetId="2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{"'45  Manisa'!$B$3:$D$105"}</definedName>
    <definedName name="HTML_Control" localSheetId="0" hidden="1">{"'45  Manisa'!$B$3:$D$105"}</definedName>
    <definedName name="HTML_Control" localSheetId="2" hidden="1">{"'45  Manisa'!$B$3:$D$105"}</definedName>
    <definedName name="HTML_Control" localSheetId="3" hidden="1">{"'45  Manisa'!$B$3:$D$105"}</definedName>
    <definedName name="HTML_Control" localSheetId="6" hidden="1">{"'45  Manisa'!$B$3:$D$105"}</definedName>
    <definedName name="HTML_Control" localSheetId="1" hidden="1">{"'45  Manisa'!$B$3:$D$105"}</definedName>
    <definedName name="HTML_Control" localSheetId="9" hidden="1">{"'45  Manisa'!$B$3:$D$105"}</definedName>
    <definedName name="HTML_Control" localSheetId="7" hidden="1">{"'45  Manisa'!$B$3:$D$105"}</definedName>
    <definedName name="HTML_Control" localSheetId="8" hidden="1">{"'45  Manisa'!$B$3:$D$105"}</definedName>
    <definedName name="HTML_Control" localSheetId="11" hidden="1">{"'45  Manisa'!$B$3:$D$90"}</definedName>
    <definedName name="HTML_Control" localSheetId="10" hidden="1">{"'45  Manisa'!$B$3:$D$90"}</definedName>
    <definedName name="HTML_Control" localSheetId="5" hidden="1">{"'45  Manisa'!$B$3:$D$105"}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localSheetId="9" hidden="1">"21.04.2006"</definedName>
    <definedName name="HTML_LastUpdate" localSheetId="7" hidden="1">"14.06.2006"</definedName>
    <definedName name="HTML_LastUpdate" localSheetId="8" hidden="1">"15.05.2006"</definedName>
    <definedName name="HTML_LastUpdate" localSheetId="11" hidden="1">"09.03.2006"</definedName>
    <definedName name="HTML_LastUpdate" localSheetId="10" hidden="1">"24.03.2006"</definedName>
    <definedName name="HTML_LastUpdate" hidden="1">"12.07.2006"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"C:\Documents and Settings\hersan.MUHASEBAT\Desktop\htm\45.htm"</definedName>
    <definedName name="HTML_PathFile" localSheetId="0" hidden="1">"C:\Documents and Settings\hersan.MUHASEBAT\Desktop\htm\45.htm"</definedName>
    <definedName name="HTML_PathFile" localSheetId="2" hidden="1">"C:\Documents and Settings\hersan.MUHASEBAT\Desktop\htm\45.htm"</definedName>
    <definedName name="HTML_PathFile" localSheetId="3" hidden="1">"C:\Documents and Settings\hersan.MUHASEBAT\Desktop\htm\45.htm"</definedName>
    <definedName name="HTML_PathFile" localSheetId="6" hidden="1">"C:\Documents and Settings\hersan.MUHASEBAT\Desktop\htm\45.htm"</definedName>
    <definedName name="HTML_PathFile" localSheetId="1" hidden="1">"C:\Documents and Settings\hersan.MUHASEBAT\Desktop\htm\45.htm"</definedName>
    <definedName name="HTML_PathFile" localSheetId="9" hidden="1">"\\M-pc-00000-20\il_2005_2006hazırlık\docs\45.htm"</definedName>
    <definedName name="HTML_PathFile" localSheetId="7" hidden="1">"C:\Documents and Settings\eakgonullu\Belgelerim\internet\docs\il_81\htm\45.htm"</definedName>
    <definedName name="HTML_PathFile" localSheetId="8" hidden="1">"C:\Documents and Settings\hersan\Belgelerim\int-hazırlık\htm\45.htm"</definedName>
    <definedName name="HTML_PathFile" localSheetId="11" hidden="1">"C:\Documents and Settings\hersan\Belgelerim\int-hazırlık\htm\45.htm"</definedName>
    <definedName name="HTML_PathFile" localSheetId="10" hidden="1">"\\M-pc-00000-20\il_2005_2006hazırlık\docs\htm\45.htm"</definedName>
    <definedName name="HTML_PathFile" localSheetId="5" hidden="1">"C:\Documents and Settings\hersan.MUHASEBAT\Desktop\htm\45.htm"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Aralık!#REF!</definedName>
    <definedName name="Z_32AE118C_3FEF_400E_8B0A_2F2AAF6CF5FB_.wvu.Cols" localSheetId="2" hidden="1">Ekim!#REF!</definedName>
    <definedName name="Z_32AE118C_3FEF_400E_8B0A_2F2AAF6CF5FB_.wvu.Cols" localSheetId="3" hidden="1">Eylül!#REF!</definedName>
    <definedName name="Z_32AE118C_3FEF_400E_8B0A_2F2AAF6CF5FB_.wvu.Cols" localSheetId="6" hidden="1">Haziran!#REF!</definedName>
    <definedName name="Z_32AE118C_3FEF_400E_8B0A_2F2AAF6CF5FB_.wvu.Cols" localSheetId="1" hidden="1">Kasım!#REF!</definedName>
    <definedName name="Z_32AE118C_3FEF_400E_8B0A_2F2AAF6CF5FB_.wvu.Cols" localSheetId="9" hidden="1">Mart!#REF!</definedName>
    <definedName name="Z_32AE118C_3FEF_400E_8B0A_2F2AAF6CF5FB_.wvu.Cols" localSheetId="7" hidden="1">Mayıs!#REF!</definedName>
    <definedName name="Z_32AE118C_3FEF_400E_8B0A_2F2AAF6CF5FB_.wvu.Cols" localSheetId="8" hidden="1">Nisan!#REF!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Ağustos!$B$2:$E$94</definedName>
    <definedName name="Z_81C99A7B_8A0F_4F82_942F_47D0C4D583CA_.wvu.PrintArea" localSheetId="0" hidden="1">Aralık!$B$2:$E$93</definedName>
    <definedName name="Z_81C99A7B_8A0F_4F82_942F_47D0C4D583CA_.wvu.PrintArea" localSheetId="2" hidden="1">Ekim!$B$2:$E$93</definedName>
    <definedName name="Z_81C99A7B_8A0F_4F82_942F_47D0C4D583CA_.wvu.PrintArea" localSheetId="3" hidden="1">Eylül!$B$2:$E$93</definedName>
    <definedName name="Z_81C99A7B_8A0F_4F82_942F_47D0C4D583CA_.wvu.PrintArea" localSheetId="6" hidden="1">Haziran!$B$2:$E$94</definedName>
    <definedName name="Z_81C99A7B_8A0F_4F82_942F_47D0C4D583CA_.wvu.PrintArea" localSheetId="1" hidden="1">Kasım!$B$2:$E$93</definedName>
    <definedName name="Z_81C99A7B_8A0F_4F82_942F_47D0C4D583CA_.wvu.PrintArea" localSheetId="9" hidden="1">Mart!$B$2:$E$94</definedName>
    <definedName name="Z_81C99A7B_8A0F_4F82_942F_47D0C4D583CA_.wvu.PrintArea" localSheetId="7" hidden="1">Mayıs!$B$2:$E$94</definedName>
    <definedName name="Z_81C99A7B_8A0F_4F82_942F_47D0C4D583CA_.wvu.PrintArea" localSheetId="8" hidden="1">Nisan!$B$2:$E$94</definedName>
    <definedName name="Z_81C99A7B_8A0F_4F82_942F_47D0C4D583CA_.wvu.PrintArea" localSheetId="11" hidden="1">Ocak!$B$2:$E$97</definedName>
    <definedName name="Z_81C99A7B_8A0F_4F82_942F_47D0C4D583CA_.wvu.PrintArea" localSheetId="10" hidden="1">Şubat!$B$2:$E$97</definedName>
    <definedName name="Z_81C99A7B_8A0F_4F82_942F_47D0C4D583CA_.wvu.PrintArea" localSheetId="5" hidden="1">Temmuz!$B$2:$E$94</definedName>
    <definedName name="Z_825BD838_6642_41DE_A2D4_C5B158B48D61_.wvu.PrintArea" localSheetId="4" hidden="1">Ağustos!$B$2:$E$94</definedName>
    <definedName name="Z_825BD838_6642_41DE_A2D4_C5B158B48D61_.wvu.PrintArea" localSheetId="0" hidden="1">Aralık!$B$2:$E$93</definedName>
    <definedName name="Z_825BD838_6642_41DE_A2D4_C5B158B48D61_.wvu.PrintArea" localSheetId="2" hidden="1">Ekim!$B$2:$E$93</definedName>
    <definedName name="Z_825BD838_6642_41DE_A2D4_C5B158B48D61_.wvu.PrintArea" localSheetId="3" hidden="1">Eylül!$B$2:$E$93</definedName>
    <definedName name="Z_825BD838_6642_41DE_A2D4_C5B158B48D61_.wvu.PrintArea" localSheetId="6" hidden="1">Haziran!$B$2:$E$94</definedName>
    <definedName name="Z_825BD838_6642_41DE_A2D4_C5B158B48D61_.wvu.PrintArea" localSheetId="1" hidden="1">Kasım!$B$2:$E$93</definedName>
    <definedName name="Z_825BD838_6642_41DE_A2D4_C5B158B48D61_.wvu.PrintArea" localSheetId="9" hidden="1">Mart!$B$2:$E$94</definedName>
    <definedName name="Z_825BD838_6642_41DE_A2D4_C5B158B48D61_.wvu.PrintArea" localSheetId="7" hidden="1">Mayıs!$B$2:$E$94</definedName>
    <definedName name="Z_825BD838_6642_41DE_A2D4_C5B158B48D61_.wvu.PrintArea" localSheetId="8" hidden="1">Nisan!$B$2:$E$94</definedName>
    <definedName name="Z_825BD838_6642_41DE_A2D4_C5B158B48D61_.wvu.PrintArea" localSheetId="11" hidden="1">Ocak!$B$2:$E$97</definedName>
    <definedName name="Z_825BD838_6642_41DE_A2D4_C5B158B48D61_.wvu.PrintArea" localSheetId="10" hidden="1">Şubat!$B$2:$E$97</definedName>
    <definedName name="Z_825BD838_6642_41DE_A2D4_C5B158B48D61_.wvu.PrintArea" localSheetId="5" hidden="1">Temmuz!$B$2:$E$94</definedName>
    <definedName name="Z_825BD838_6642_41DE_A2D4_C5B158B48D61_.wvu.PrintTitles" localSheetId="4" hidden="1">Ağustos!$B:$E,Ağustos!$2:$9</definedName>
    <definedName name="Z_825BD838_6642_41DE_A2D4_C5B158B48D61_.wvu.PrintTitles" localSheetId="0" hidden="1">Aralık!$B:$E,Aralık!$2:$9</definedName>
    <definedName name="Z_825BD838_6642_41DE_A2D4_C5B158B48D61_.wvu.PrintTitles" localSheetId="2" hidden="1">Ekim!$B:$E,Ekim!$2:$9</definedName>
    <definedName name="Z_825BD838_6642_41DE_A2D4_C5B158B48D61_.wvu.PrintTitles" localSheetId="3" hidden="1">Eylül!$B:$E,Eylül!$2:$9</definedName>
    <definedName name="Z_825BD838_6642_41DE_A2D4_C5B158B48D61_.wvu.PrintTitles" localSheetId="6" hidden="1">Haziran!$B:$E,Haziran!$2:$9</definedName>
    <definedName name="Z_825BD838_6642_41DE_A2D4_C5B158B48D61_.wvu.PrintTitles" localSheetId="1" hidden="1">Kasım!$B:$E,Kasım!$2:$9</definedName>
    <definedName name="Z_825BD838_6642_41DE_A2D4_C5B158B48D61_.wvu.PrintTitles" localSheetId="9" hidden="1">Mart!$B:$E,Mart!$2:$9</definedName>
    <definedName name="Z_825BD838_6642_41DE_A2D4_C5B158B48D61_.wvu.PrintTitles" localSheetId="7" hidden="1">Mayıs!$B:$E,Mayıs!$2:$9</definedName>
    <definedName name="Z_825BD838_6642_41DE_A2D4_C5B158B48D61_.wvu.PrintTitles" localSheetId="8" hidden="1">Nisan!$B:$E,Nisan!$2:$9</definedName>
    <definedName name="Z_825BD838_6642_41DE_A2D4_C5B158B48D61_.wvu.PrintTitles" localSheetId="11" hidden="1">Ocak!$B:$E,Ocak!$2:$9</definedName>
    <definedName name="Z_825BD838_6642_41DE_A2D4_C5B158B48D61_.wvu.PrintTitles" localSheetId="10" hidden="1">Şubat!$B:$E,Şubat!$2:$9</definedName>
    <definedName name="Z_825BD838_6642_41DE_A2D4_C5B158B48D61_.wvu.PrintTitles" localSheetId="5" hidden="1">Temmuz!$B:$E,Temmuz!$2:$9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8" l="1"/>
  <c r="C12" i="8" s="1"/>
  <c r="D13" i="8"/>
  <c r="D12" i="8" s="1"/>
  <c r="E13" i="8"/>
  <c r="E14" i="8"/>
  <c r="E15" i="8"/>
  <c r="E16" i="8"/>
  <c r="E17" i="8"/>
  <c r="C18" i="8"/>
  <c r="D18" i="8"/>
  <c r="E18" i="8"/>
  <c r="E19" i="8"/>
  <c r="E20" i="8"/>
  <c r="E21" i="8"/>
  <c r="C22" i="8"/>
  <c r="D22" i="8"/>
  <c r="E22" i="8" s="1"/>
  <c r="E23" i="8"/>
  <c r="E24" i="8"/>
  <c r="C26" i="8"/>
  <c r="C25" i="8" s="1"/>
  <c r="D26" i="8"/>
  <c r="D25" i="8" s="1"/>
  <c r="E25" i="8" s="1"/>
  <c r="E26" i="8"/>
  <c r="E27" i="8"/>
  <c r="E28" i="8"/>
  <c r="C29" i="8"/>
  <c r="D29" i="8"/>
  <c r="E29" i="8" s="1"/>
  <c r="E30" i="8"/>
  <c r="E31" i="8"/>
  <c r="E32" i="8"/>
  <c r="E33" i="8"/>
  <c r="E34" i="8"/>
  <c r="E35" i="8"/>
  <c r="E36" i="8"/>
  <c r="C39" i="8"/>
  <c r="D39" i="8"/>
  <c r="E39" i="8"/>
  <c r="E40" i="8"/>
  <c r="E41" i="8"/>
  <c r="E42" i="8"/>
  <c r="E43" i="8"/>
  <c r="E44" i="8"/>
  <c r="E45" i="8"/>
  <c r="C47" i="8"/>
  <c r="D47" i="8"/>
  <c r="E47" i="8"/>
  <c r="E48" i="8"/>
  <c r="E52" i="8"/>
  <c r="C54" i="8"/>
  <c r="C51" i="8" s="1"/>
  <c r="D54" i="8"/>
  <c r="D51" i="8" s="1"/>
  <c r="E51" i="8" s="1"/>
  <c r="C62" i="8"/>
  <c r="C61" i="8" s="1"/>
  <c r="D62" i="8"/>
  <c r="E62" i="8" s="1"/>
  <c r="E63" i="8"/>
  <c r="E64" i="8"/>
  <c r="E65" i="8"/>
  <c r="C66" i="8"/>
  <c r="D66" i="8"/>
  <c r="E66" i="8"/>
  <c r="E68" i="8"/>
  <c r="E69" i="8"/>
  <c r="C71" i="8"/>
  <c r="D71" i="8"/>
  <c r="E71" i="8"/>
  <c r="E72" i="8"/>
  <c r="E73" i="8"/>
  <c r="E74" i="8"/>
  <c r="E75" i="8"/>
  <c r="E76" i="8"/>
  <c r="E77" i="8"/>
  <c r="C78" i="8"/>
  <c r="D78" i="8"/>
  <c r="E78" i="8"/>
  <c r="E81" i="8"/>
  <c r="C87" i="8"/>
  <c r="D87" i="8"/>
  <c r="E87" i="8" s="1"/>
  <c r="E90" i="8"/>
  <c r="E91" i="8"/>
  <c r="E92" i="8"/>
  <c r="E93" i="8"/>
  <c r="E94" i="8"/>
  <c r="C96" i="8"/>
  <c r="C95" i="8" s="1"/>
  <c r="D96" i="8"/>
  <c r="D95" i="8" s="1"/>
  <c r="E95" i="8" s="1"/>
  <c r="E96" i="8"/>
  <c r="E99" i="8"/>
  <c r="E100" i="8"/>
  <c r="E101" i="8"/>
  <c r="E102" i="8"/>
  <c r="C103" i="8"/>
  <c r="D103" i="8"/>
  <c r="C107" i="8"/>
  <c r="C106" i="8" s="1"/>
  <c r="D107" i="8"/>
  <c r="D106" i="8" s="1"/>
  <c r="C46" i="8" l="1"/>
  <c r="E12" i="8"/>
  <c r="D11" i="8"/>
  <c r="C11" i="8"/>
  <c r="C10" i="8" s="1"/>
  <c r="D61" i="8"/>
  <c r="E61" i="8" s="1"/>
  <c r="E11" i="8" l="1"/>
  <c r="D46" i="8"/>
  <c r="E46" i="8" s="1"/>
  <c r="D10" i="8" l="1"/>
  <c r="E10" i="8" s="1"/>
</calcChain>
</file>

<file path=xl/sharedStrings.xml><?xml version="1.0" encoding="utf-8"?>
<sst xmlns="http://schemas.openxmlformats.org/spreadsheetml/2006/main" count="1418" uniqueCount="211">
  <si>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</si>
  <si>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</si>
  <si>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</si>
  <si>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</si>
  <si>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</si>
  <si>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</si>
  <si>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</si>
  <si>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</si>
  <si>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</si>
  <si>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</si>
  <si>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</si>
  <si>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</si>
  <si>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</si>
  <si>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</si>
  <si>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</si>
  <si>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</si>
  <si>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</si>
  <si>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</si>
  <si>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</si>
  <si>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</si>
  <si>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</si>
  <si>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</si>
  <si>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</si>
  <si>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</si>
  <si>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</si>
  <si>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 Araçları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</si>
  <si>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</si>
  <si>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</si>
  <si>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</si>
  <si>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</si>
  <si>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</si>
  <si>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</si>
  <si>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</si>
  <si>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</si>
  <si>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</si>
  <si>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</si>
  <si>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</si>
  <si>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</si>
  <si>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</si>
  <si>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</si>
  <si>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II-Vergi Dışı Gelirler</t>
  </si>
  <si>
    <t xml:space="preserve">    1. Teşebbüs ve Mülkiyet Geliri</t>
  </si>
  <si>
    <t xml:space="preserve">    a) Döner Sermaye ve Benzeri Kurumlar Karları</t>
  </si>
  <si>
    <t xml:space="preserve">    b) Kurumlar Hasılatı</t>
  </si>
  <si>
    <t xml:space="preserve">    c) Hizmet Gelirleri</t>
  </si>
  <si>
    <t xml:space="preserve">    2. Devlet Payları İle KİT ve Kamu Bankaları Gelirleri</t>
  </si>
  <si>
    <t xml:space="preserve">    a) Devlet Payları</t>
  </si>
  <si>
    <t xml:space="preserve">    b) Hazine Portföyü ve İştirak Gelirleri</t>
  </si>
  <si>
    <t xml:space="preserve">    c) KİT ve İDT'lerden Sağlanan Gelirler</t>
  </si>
  <si>
    <t xml:space="preserve">        Türk Telekom AŞ.'den</t>
  </si>
  <si>
    <t xml:space="preserve">        Türkiye Elektrik Dağıtım A.Ş.'den</t>
  </si>
  <si>
    <t xml:space="preserve">        Devlet Hava Meydanları İşletmeleri Genel Müdürlüğü'nden</t>
  </si>
  <si>
    <t xml:space="preserve">        Devlet Malzeme Ofisi Genel Müdürlüğü'nden</t>
  </si>
  <si>
    <t xml:space="preserve">        Kıyı Emniyeti ve Gemi Kurtarma İşletmeleri Genel Müdürlüğü'nden</t>
  </si>
  <si>
    <t xml:space="preserve">        Türkiye Petrolleri Anonim Ortaklığı'ndan</t>
  </si>
  <si>
    <t xml:space="preserve">    3. Diğer Mülkiyet Gelirleri</t>
  </si>
  <si>
    <t xml:space="preserve">    a) Taşınmaz Kiraları</t>
  </si>
  <si>
    <t xml:space="preserve">        Lojman Kira Gelirleri</t>
  </si>
  <si>
    <t xml:space="preserve">        Ecrimisil Gelirleri</t>
  </si>
  <si>
    <t xml:space="preserve">        Diğer Taşınmaz Kira Gelirleri</t>
  </si>
  <si>
    <t xml:space="preserve">    b) Faizler</t>
  </si>
  <si>
    <t xml:space="preserve">        Borçlanma Senedi Primli Satış Geliri</t>
  </si>
  <si>
    <t xml:space="preserve">        Vergi, Resim ve Harç Gecikme Faizleri</t>
  </si>
  <si>
    <t xml:space="preserve">        Diğer Faizler</t>
  </si>
  <si>
    <t xml:space="preserve">    c) Menkul Kiraları</t>
  </si>
  <si>
    <t xml:space="preserve">    4. Para Cezaları ve Cezalar</t>
  </si>
  <si>
    <t xml:space="preserve">        Yargı Para Cezaları</t>
  </si>
  <si>
    <t xml:space="preserve">         İdari Para Cezaları</t>
  </si>
  <si>
    <t xml:space="preserve">         Trafik Para Cezaları</t>
  </si>
  <si>
    <t xml:space="preserve">         Vergi Cezaları</t>
  </si>
  <si>
    <t xml:space="preserve">         Vergi ve Diğer Amme Alacakları Gecikme Zamları</t>
  </si>
  <si>
    <t xml:space="preserve">         Diğer Cezalar</t>
  </si>
  <si>
    <t xml:space="preserve">    5. Kişi ve Kurumlardan Alınan Paylar</t>
  </si>
  <si>
    <t xml:space="preserve">        Eğitim Özel Geliri</t>
  </si>
  <si>
    <t xml:space="preserve">        Düzenleyici ve Denetleyici Kurullardan Alınan Paylar</t>
  </si>
  <si>
    <t xml:space="preserve">        Tasfiye Edilen Fon Gelirleri</t>
  </si>
  <si>
    <t xml:space="preserve">        GSM İşletmelerinden Alınan Hazine Payları</t>
  </si>
  <si>
    <t xml:space="preserve">         Evrensel Hizmet Gelirleri</t>
  </si>
  <si>
    <t xml:space="preserve">         İthalatta Kaynak Kullanımı Destekleme Fonu Kesintisi</t>
  </si>
  <si>
    <t xml:space="preserve">         Kaynak Kullanımı Destekleme Fonu Kesintisi</t>
  </si>
  <si>
    <t xml:space="preserve">         Diğer Paylar</t>
  </si>
  <si>
    <t xml:space="preserve">    6. Çeşitli Vergi Dışı Gelirler</t>
  </si>
  <si>
    <t xml:space="preserve">         Para Basımı Gelirleri</t>
  </si>
  <si>
    <t xml:space="preserve">         Yurt Dışı Bedelli Askerlik Gelirleri</t>
  </si>
  <si>
    <t xml:space="preserve">          Banka Çekleri Değerli Kağıt Bedelleri</t>
  </si>
  <si>
    <t xml:space="preserve">          Değerli Kağıtlar Satış Gelirleri</t>
  </si>
  <si>
    <t xml:space="preserve">          Kişilerden Alacaklar</t>
  </si>
  <si>
    <t xml:space="preserve">          Kaldırılan Özel Gelirlerden  Genel Bütçeye Gelir Kaydedilenler</t>
  </si>
  <si>
    <t xml:space="preserve">          Diğer Çeşitli Vergi Dışı Gelirler</t>
  </si>
  <si>
    <t xml:space="preserve">  III-Sermaye Gelirleri</t>
  </si>
  <si>
    <t xml:space="preserve">      a) Bina, Arsa ve Arazi Satış Gelirleri</t>
  </si>
  <si>
    <t xml:space="preserve">           Lojman Satış Gelirleri</t>
  </si>
  <si>
    <t xml:space="preserve">           Sosyal Tesis Satış Gelirleri</t>
  </si>
  <si>
    <t xml:space="preserve">           Diğer Bina Satış Gelirleri</t>
  </si>
  <si>
    <t xml:space="preserve">           Arazi Satışı</t>
  </si>
  <si>
    <t xml:space="preserve">           Arsa Satışı</t>
  </si>
  <si>
    <t xml:space="preserve">      b) Taşınır ve Taşıt Satış Gelirleri</t>
  </si>
  <si>
    <t xml:space="preserve">      c) Maddi Olmayan Varlık Satış Gelirleri</t>
  </si>
  <si>
    <t xml:space="preserve">           Enerji Dağıtım ve Santralları Devri Geliri</t>
  </si>
  <si>
    <t xml:space="preserve">          Telekom Hisse Satış Geliri</t>
  </si>
  <si>
    <t xml:space="preserve">  IV-Özel Gelirler ile Alınan Bağışlar ve Yardımlar</t>
  </si>
  <si>
    <t xml:space="preserve">       a) Özel Gelirler</t>
  </si>
  <si>
    <t xml:space="preserve">           Çıraklık, Mesleki ve Teknik Eğitim Gelirleri</t>
  </si>
  <si>
    <t xml:space="preserve">           Yol ve Tünel Geçiş Ücreti</t>
  </si>
  <si>
    <t xml:space="preserve">           Köprü Geçiş Ücretleri</t>
  </si>
  <si>
    <t xml:space="preserve">           Diğer Özel Gelirler</t>
  </si>
  <si>
    <t xml:space="preserve">       b) Alınan Bağış ve Yardımlar</t>
  </si>
  <si>
    <t>MANİSA İLİ GENEL  BÜTÇE GELİRLERİNİN TAHSİLATI, TAHAKKUKU VE TAHSİLATIN TAHAKKUKA  ORANI (KÜMÜLATİF) HAZİRAN 2006</t>
  </si>
  <si>
    <t>MANİSA İLİ GENEL  BÜTÇE GELİRLERİNİN TAHSİLATI, TAHAKKUKU VE TAHSİLATIN TAHAKKUKA  ORANI (KÜMÜLATİF) OCAK 2006</t>
  </si>
  <si>
    <t xml:space="preserve">    Gelir, Kar ve Sermaye Kazançları Üz. Al. Vergiler</t>
  </si>
  <si>
    <t xml:space="preserve">      Gelir Vergisi</t>
  </si>
  <si>
    <t xml:space="preserve">      Kurumlar Vergisi</t>
  </si>
  <si>
    <t xml:space="preserve">      Gelir,Kar ve Sermaye Kazanç.Al.Ay.Yapılamayan Diğ.V.</t>
  </si>
  <si>
    <t xml:space="preserve">    Mülkiyet Üzerinden Alınan Vergiler </t>
  </si>
  <si>
    <t xml:space="preserve">      Gayrimenkulden Düzenli Olarak Alınan Vergiler</t>
  </si>
  <si>
    <t xml:space="preserve">      Veraset ve İntikal Vergisi</t>
  </si>
  <si>
    <t xml:space="preserve">      Mali Sermaye Muameleleri Üzerinden Alınan Vergiler</t>
  </si>
  <si>
    <t xml:space="preserve">      Mülkiyet Üzerinden Bir Defalık Alınan Vergiler</t>
  </si>
  <si>
    <t xml:space="preserve">      Mülkiyet Üzerinden Düzenli Olarak Alınan Diğer Vergiler</t>
  </si>
  <si>
    <t xml:space="preserve">    Dahilde Alınan Mal ve Hizmet Vergileri</t>
  </si>
  <si>
    <t xml:space="preserve">      Dahilde Alınan Katma Değer Vergisi</t>
  </si>
  <si>
    <t xml:space="preserve">      Özel Tüketim Vergisi</t>
  </si>
  <si>
    <t xml:space="preserve">        Petrol ve Doğalgaz Ürünlerine İlişkin ÖTV</t>
  </si>
  <si>
    <t xml:space="preserve">        Motorlu Taşıt Araçlarına İlişkin ÖTV</t>
  </si>
  <si>
    <t xml:space="preserve">        Kolalı Gazoz, Alkollü İç. Ve Tüt Mam.</t>
  </si>
  <si>
    <t xml:space="preserve">        Dayanıklı Tüketim ve Diğer Mallara İlişkin ÖTV</t>
  </si>
  <si>
    <t xml:space="preserve">        Alkollü İçkilere İlişkin ÖTV</t>
  </si>
  <si>
    <t xml:space="preserve">        Tütün Mamüllerine İlişkin ÖTV.</t>
  </si>
  <si>
    <t xml:space="preserve">        Kolalı Gazozlara İlişkin ÖTV</t>
  </si>
  <si>
    <t xml:space="preserve">      Mal. Kullanımı,Kullanım İzni veya Faal.Bul. İz.Al.Vergiler</t>
  </si>
  <si>
    <t xml:space="preserve">      Mal ve Hizmetlerden Alınan Diğer Vergiler</t>
  </si>
  <si>
    <t xml:space="preserve">    Uluslararası Ticaret ve Muamelelerden Al. Vergiler</t>
  </si>
  <si>
    <t xml:space="preserve">      Gümrük Vergileri</t>
  </si>
  <si>
    <t xml:space="preserve">      İthalat Vergileri</t>
  </si>
  <si>
    <t xml:space="preserve">      İhracat Vergisi</t>
  </si>
  <si>
    <t xml:space="preserve">      Uluslararası Tic. ve Muamelelerden Al. Diğ.Vergiler</t>
  </si>
  <si>
    <t xml:space="preserve">    Diğer Vergiler</t>
  </si>
  <si>
    <t xml:space="preserve">      Damga Vergisi</t>
  </si>
  <si>
    <t xml:space="preserve">      Başka Yerde Sınıflandırılmayan Diğer Vergiler</t>
  </si>
  <si>
    <t xml:space="preserve">    İdari Harçlar ve Ücretler, Sanayi Dışı Arizi Satışlar</t>
  </si>
  <si>
    <t xml:space="preserve">    Harçlar</t>
  </si>
  <si>
    <t xml:space="preserve">    Teşebbüs ve Mülkiyet Geliri</t>
  </si>
  <si>
    <t xml:space="preserve">      Döner Sermaye ve Benzeri Kurumlar Hasılatı</t>
  </si>
  <si>
    <t xml:space="preserve">      Döner Sermaye ve Benzeri Kurumlar Karları</t>
  </si>
  <si>
    <t xml:space="preserve">      Kurumlar Hasılatı</t>
  </si>
  <si>
    <t xml:space="preserve">      Hizmet Gelirleri</t>
  </si>
  <si>
    <t xml:space="preserve">      Diğer Hizmet Gelirleri</t>
  </si>
  <si>
    <t xml:space="preserve">    Mali Olmayan Teşekkül ve Kamu Mali Kur. Gel.</t>
  </si>
  <si>
    <t xml:space="preserve">      Devlet Payları</t>
  </si>
  <si>
    <t xml:space="preserve">      Hazine Portföyü ve İştirak Gelirleri</t>
  </si>
  <si>
    <t xml:space="preserve">      KİT ve İDT'lerden Sağlanan Gelirler</t>
  </si>
  <si>
    <t xml:space="preserve">     Diğer Mülkiyet Gelirleri</t>
  </si>
  <si>
    <t xml:space="preserve">      Gayrimenkul Kiraları</t>
  </si>
  <si>
    <t xml:space="preserve">      Faizler</t>
  </si>
  <si>
    <t xml:space="preserve">      Menkul Kiraları</t>
  </si>
  <si>
    <t xml:space="preserve">    Para Cezaları ve Cezalar</t>
  </si>
  <si>
    <t xml:space="preserve">      Para Cezaları</t>
  </si>
  <si>
    <t xml:space="preserve">    Çeşitli Vergi Dışı Gelirler</t>
  </si>
  <si>
    <t xml:space="preserve">      Çeşitli Vergi Dışı Gelirler</t>
  </si>
  <si>
    <t xml:space="preserve">      Fon Payları</t>
  </si>
  <si>
    <t xml:space="preserve">      Kişilerden Alacaklar</t>
  </si>
  <si>
    <t xml:space="preserve">      Kaldırılan Özel Gelirlerden  Bütçeye Gelir Kaydedilecek Olanlar</t>
  </si>
  <si>
    <t xml:space="preserve">    Kişi ve Kurumlardan Alınan Paylar</t>
  </si>
  <si>
    <t xml:space="preserve">      Diğer Paylar</t>
  </si>
  <si>
    <t xml:space="preserve">        Evrensel Hizmet gelirleri</t>
  </si>
  <si>
    <t xml:space="preserve">        Diğer Paylar</t>
  </si>
  <si>
    <t xml:space="preserve">    Diğer Vergi Dışı Gelirler</t>
  </si>
  <si>
    <t xml:space="preserve">      Diğer Vergi Dışı Gelirler</t>
  </si>
  <si>
    <t xml:space="preserve">    Sabit Sermaye Varlıklarının Satışı</t>
  </si>
  <si>
    <t xml:space="preserve">      Bina Satış Gelirleri</t>
  </si>
  <si>
    <t xml:space="preserve">      Diğer Sabit Sermaye Satışları</t>
  </si>
  <si>
    <t xml:space="preserve">    Stokların Satışı</t>
  </si>
  <si>
    <t xml:space="preserve">      Stokların Satışı</t>
  </si>
  <si>
    <t xml:space="preserve">    Arazi ve Maddi olmayan Varlıkların Satışı</t>
  </si>
  <si>
    <t xml:space="preserve">      Arazi ve Arsa  Satışı</t>
  </si>
  <si>
    <t xml:space="preserve">      Maddi Olmayan Varlıklar</t>
  </si>
  <si>
    <t xml:space="preserve">        Telekom Hisse Satış Geliri</t>
  </si>
  <si>
    <t xml:space="preserve">        Diğer </t>
  </si>
  <si>
    <t xml:space="preserve">  IV-Alınan Bağışlar ve Yardımlar</t>
  </si>
  <si>
    <t xml:space="preserve">    Yurt Dışından</t>
  </si>
  <si>
    <t xml:space="preserve">      Cari</t>
  </si>
  <si>
    <t xml:space="preserve">    Kurum.ve Kişi. Alınan Yardım ve Bağışlar</t>
  </si>
  <si>
    <t xml:space="preserve">    Özel Gelirler</t>
  </si>
  <si>
    <t xml:space="preserve">      Genel Bütçeli Dairelere Ait Özel Gelirler</t>
  </si>
  <si>
    <t>MANİSA İLİ GENEL  BÜTÇE GELİRLERİNİN TAHSİLATI, TAHAKKUKU VE TAHSİLATIN TAHAKKUKA  ORANI (KÜMÜLATİF) ŞUBAT 2006</t>
  </si>
  <si>
    <t xml:space="preserve">        Banka ve Sigorta Muameleleri Vergisi</t>
  </si>
  <si>
    <t xml:space="preserve">        Motorlu Taşıtlar Vergisi</t>
  </si>
  <si>
    <t xml:space="preserve"> </t>
  </si>
  <si>
    <t>MANİSA İLİ GENEL  BÜTÇE GELİRLERİNİN TAHSİLATI, TAHAKKUKU VE TAHSİLATIN TAHAKKUKA  ORANI (KÜMÜLATİF) MART 2006</t>
  </si>
  <si>
    <t>MANİSA İLİ GENEL  BÜTÇE GELİRLERİNİN TAHSİLATI, TAHAKKUKU VE TAHSİLATIN TAHAKKUKA  ORANI (KÜMÜLATİF) NİSAN 2006</t>
  </si>
  <si>
    <t>MANİSA İLİ GENEL  BÜTÇE GELİRLERİNİN TAHSİLATI, TAHAKKUKU VE TAHSİLATIN TAHAKKUKA  ORANI (KÜMÜLATİF) MAYIS 2006</t>
  </si>
  <si>
    <t>Ocak</t>
  </si>
  <si>
    <t>Şubat</t>
  </si>
  <si>
    <t>Mart</t>
  </si>
  <si>
    <t>Nisan</t>
  </si>
  <si>
    <t>Mayıs</t>
  </si>
  <si>
    <t>Haziran</t>
  </si>
  <si>
    <t>MANİSA İLİ GENEL  BÜTÇE GELİRLERİNİN TAHSİLATI, TAHAKKUKU VE TAHSİLATIN TAHAKKUKA  ORANI (KÜMÜLATİF) TEMMUZ 2006</t>
  </si>
  <si>
    <t>Temmuz</t>
  </si>
  <si>
    <t>MANİSA İLİ GENEL  BÜTÇE GELİRLERİNİN TAHSİLATI, TAHAKKUKU VE TAHSİLATIN TAHAKKUKA  ORANI (KÜMÜLATİF) AĞUSTOS 2006</t>
  </si>
  <si>
    <t>Ağustos</t>
  </si>
  <si>
    <t>MANİSA İLİ GENEL  BÜTÇE GELİRLERİNİN TAHSİLATI, TAHAKKUKU VE TAHSİLATIN TAHAKKUKA  ORANI (KÜMÜLATİF) EYLÜL 2006</t>
  </si>
  <si>
    <t>Eylül</t>
  </si>
  <si>
    <t xml:space="preserve">        Motorlu Taşıtlar (II)</t>
  </si>
  <si>
    <t>MANİSA İLİ GENEL  BÜTÇE GELİRLERİNİN TAHSİLATI, TAHAKKUKU VE TAHSİLATIN TAHAKKUKA  ORANI (KÜMÜLATİF) EKİM 2006</t>
  </si>
  <si>
    <t>Ekim</t>
  </si>
  <si>
    <t>MANİSA İLİ GENEL  BÜTÇE GELİRLERİNİN TAHSİLATI, TAHAKKUKU VE TAHSİLATIN TAHAKKUKA  ORANI (KÜMÜLATİF) KASIM 2006</t>
  </si>
  <si>
    <t>Kasım</t>
  </si>
  <si>
    <t>MANİSA İLİ GENEL  BÜTÇE GELİRLERİNİN TAHSİLATI, TAHAKKUKU VE TAHSİLATIN TAHAKKUKA  ORANI (KÜMÜLATİF) ARALIK 2006</t>
  </si>
  <si>
    <t>Aralık</t>
  </si>
  <si>
    <t>Not: 2006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</si>
</sst>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1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b/>
      <sz val="8"/>
      <color indexed="12"/>
      <name val="Arial Tur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9"/>
      <color indexed="12"/>
      <name val="Arial TUR"/>
      <family val="2"/>
      <charset val="162"/>
    </font>
    <font>
      <sz val="9"/>
      <color indexed="12"/>
      <name val="Arial TUR"/>
      <family val="2"/>
      <charset val="162"/>
    </font>
    <font>
      <sz val="8"/>
      <color indexed="12"/>
      <name val="Times New Roman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2" applyFont="1" applyAlignment="1">
      <alignment horizontal="centerContinuous" vertical="justify"/>
    </xf>
    <xf numFmtId="0" fontId="5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4" fillId="0" borderId="0" xfId="2" applyFont="1" applyFill="1"/>
    <xf numFmtId="0" fontId="4" fillId="0" borderId="0" xfId="2" applyFont="1"/>
    <xf numFmtId="3" fontId="4" fillId="0" borderId="0" xfId="2" applyNumberFormat="1" applyFont="1"/>
    <xf numFmtId="0" fontId="5" fillId="0" borderId="0" xfId="2" applyFont="1"/>
    <xf numFmtId="0" fontId="5" fillId="0" borderId="0" xfId="2" applyFont="1" applyFill="1"/>
    <xf numFmtId="4" fontId="5" fillId="0" borderId="0" xfId="2" applyNumberFormat="1" applyFont="1" applyAlignment="1">
      <alignment horizontal="right"/>
    </xf>
    <xf numFmtId="0" fontId="8" fillId="0" borderId="0" xfId="2" applyFont="1" applyFill="1"/>
    <xf numFmtId="0" fontId="8" fillId="0" borderId="0" xfId="2" applyFont="1"/>
    <xf numFmtId="0" fontId="9" fillId="0" borderId="0" xfId="2" applyFont="1"/>
    <xf numFmtId="0" fontId="9" fillId="0" borderId="0" xfId="2" applyFont="1" applyFill="1"/>
    <xf numFmtId="0" fontId="5" fillId="0" borderId="0" xfId="2" applyFont="1" applyAlignment="1">
      <alignment horizontal="center"/>
    </xf>
    <xf numFmtId="0" fontId="4" fillId="2" borderId="1" xfId="2" applyFont="1" applyFill="1" applyBorder="1" applyAlignment="1">
      <alignment horizontal="centerContinuous" vertical="justify"/>
    </xf>
    <xf numFmtId="0" fontId="4" fillId="2" borderId="2" xfId="2" applyFont="1" applyFill="1" applyBorder="1" applyAlignment="1">
      <alignment horizontal="centerContinuous" vertical="justify"/>
    </xf>
    <xf numFmtId="4" fontId="4" fillId="2" borderId="3" xfId="2" applyNumberFormat="1" applyFont="1" applyFill="1" applyBorder="1" applyAlignment="1">
      <alignment horizontal="right" vertical="justify"/>
    </xf>
    <xf numFmtId="0" fontId="4" fillId="2" borderId="3" xfId="2" applyFont="1" applyFill="1" applyBorder="1" applyAlignment="1">
      <alignment horizontal="centerContinuous" vertical="justify"/>
    </xf>
    <xf numFmtId="0" fontId="4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0" fontId="1" fillId="0" borderId="0" xfId="1" applyAlignment="1" applyProtection="1">
      <alignment vertical="center"/>
    </xf>
    <xf numFmtId="4" fontId="1" fillId="0" borderId="0" xfId="1" applyNumberFormat="1" applyAlignment="1" applyProtection="1">
      <alignment vertical="center"/>
    </xf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Continuous" vertical="center" wrapText="1"/>
    </xf>
    <xf numFmtId="4" fontId="4" fillId="0" borderId="4" xfId="2" applyNumberFormat="1" applyFont="1" applyBorder="1" applyAlignment="1">
      <alignment horizontal="right" vertical="center" wrapText="1"/>
    </xf>
    <xf numFmtId="0" fontId="6" fillId="0" borderId="4" xfId="3" applyFont="1" applyFill="1" applyBorder="1" applyAlignment="1">
      <alignment horizontal="left" vertical="center"/>
    </xf>
    <xf numFmtId="3" fontId="6" fillId="0" borderId="4" xfId="3" applyNumberFormat="1" applyFont="1" applyFill="1" applyBorder="1" applyAlignment="1">
      <alignment horizontal="right" vertical="center"/>
    </xf>
    <xf numFmtId="4" fontId="4" fillId="0" borderId="4" xfId="2" applyNumberFormat="1" applyFont="1" applyFill="1" applyBorder="1" applyAlignment="1">
      <alignment horizontal="right" vertical="center"/>
    </xf>
    <xf numFmtId="4" fontId="4" fillId="3" borderId="4" xfId="2" applyNumberFormat="1" applyFont="1" applyFill="1" applyBorder="1" applyAlignment="1">
      <alignment horizontal="right" vertical="center"/>
    </xf>
    <xf numFmtId="0" fontId="7" fillId="0" borderId="4" xfId="3" applyFont="1" applyFill="1" applyBorder="1" applyAlignment="1">
      <alignment horizontal="left" vertical="center"/>
    </xf>
    <xf numFmtId="3" fontId="7" fillId="0" borderId="4" xfId="3" applyNumberFormat="1" applyFont="1" applyFill="1" applyBorder="1" applyAlignment="1">
      <alignment horizontal="right" vertical="center"/>
    </xf>
    <xf numFmtId="4" fontId="5" fillId="3" borderId="4" xfId="2" applyNumberFormat="1" applyFont="1" applyFill="1" applyBorder="1" applyAlignment="1">
      <alignment horizontal="right" vertical="center"/>
    </xf>
    <xf numFmtId="4" fontId="5" fillId="0" borderId="4" xfId="2" applyNumberFormat="1" applyFont="1" applyFill="1" applyBorder="1" applyAlignment="1">
      <alignment horizontal="right" vertical="center"/>
    </xf>
    <xf numFmtId="0" fontId="7" fillId="0" borderId="4" xfId="2" applyFont="1" applyFill="1" applyBorder="1" applyAlignment="1">
      <alignment horizontal="left" vertical="center"/>
    </xf>
    <xf numFmtId="3" fontId="7" fillId="0" borderId="4" xfId="2" applyNumberFormat="1" applyFont="1" applyFill="1" applyBorder="1" applyAlignment="1">
      <alignment horizontal="right" vertical="center"/>
    </xf>
    <xf numFmtId="49" fontId="7" fillId="0" borderId="4" xfId="3" applyNumberFormat="1" applyFont="1" applyFill="1" applyBorder="1" applyAlignment="1">
      <alignment horizontal="left" vertical="center"/>
    </xf>
    <xf numFmtId="4" fontId="4" fillId="0" borderId="4" xfId="2" applyNumberFormat="1" applyFont="1" applyBorder="1" applyAlignment="1">
      <alignment horizontal="right" vertical="center"/>
    </xf>
    <xf numFmtId="4" fontId="5" fillId="0" borderId="4" xfId="2" applyNumberFormat="1" applyFont="1" applyBorder="1" applyAlignment="1">
      <alignment horizontal="right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left" vertical="center"/>
    </xf>
    <xf numFmtId="3" fontId="4" fillId="0" borderId="4" xfId="2" applyNumberFormat="1" applyFont="1" applyFill="1" applyBorder="1" applyAlignment="1">
      <alignment horizontal="right"/>
    </xf>
    <xf numFmtId="173" fontId="4" fillId="0" borderId="4" xfId="2" applyNumberFormat="1" applyFont="1" applyFill="1" applyBorder="1"/>
    <xf numFmtId="3" fontId="4" fillId="3" borderId="4" xfId="2" applyNumberFormat="1" applyFont="1" applyFill="1" applyBorder="1" applyAlignment="1"/>
    <xf numFmtId="173" fontId="4" fillId="0" borderId="4" xfId="2" applyNumberFormat="1" applyFont="1" applyBorder="1"/>
    <xf numFmtId="0" fontId="5" fillId="0" borderId="4" xfId="3" applyFont="1" applyFill="1" applyBorder="1" applyAlignment="1">
      <alignment horizontal="left" vertical="center"/>
    </xf>
    <xf numFmtId="3" fontId="5" fillId="0" borderId="4" xfId="0" applyNumberFormat="1" applyFont="1" applyBorder="1"/>
    <xf numFmtId="173" fontId="5" fillId="0" borderId="4" xfId="2" applyNumberFormat="1" applyFont="1" applyBorder="1"/>
    <xf numFmtId="3" fontId="4" fillId="0" borderId="4" xfId="0" applyNumberFormat="1" applyFont="1" applyBorder="1"/>
    <xf numFmtId="3" fontId="4" fillId="0" borderId="4" xfId="2" applyNumberFormat="1" applyFont="1" applyFill="1" applyBorder="1" applyAlignment="1"/>
    <xf numFmtId="173" fontId="5" fillId="0" borderId="4" xfId="2" applyNumberFormat="1" applyFont="1" applyFill="1" applyBorder="1"/>
    <xf numFmtId="3" fontId="10" fillId="0" borderId="4" xfId="0" applyNumberFormat="1" applyFont="1" applyBorder="1"/>
    <xf numFmtId="3" fontId="5" fillId="0" borderId="4" xfId="2" applyNumberFormat="1" applyFont="1" applyFill="1" applyBorder="1" applyAlignment="1"/>
    <xf numFmtId="3" fontId="4" fillId="0" borderId="4" xfId="2" applyNumberFormat="1" applyFont="1" applyBorder="1"/>
    <xf numFmtId="3" fontId="5" fillId="0" borderId="4" xfId="2" applyNumberFormat="1" applyFont="1" applyBorder="1"/>
    <xf numFmtId="0" fontId="10" fillId="0" borderId="4" xfId="0" applyFont="1" applyBorder="1"/>
  </cellXfs>
  <cellStyles count="6">
    <cellStyle name="Hyperlink" xfId="1" builtinId="8"/>
    <cellStyle name="Normal" xfId="0" builtinId="0"/>
    <cellStyle name="Normal_genel_gelir_det3" xfId="2" xr:uid="{001DABB2-AA83-4360-A2C0-653A3F089BB5}"/>
    <cellStyle name="Normal_genelgelirtahk_tahs" xfId="3" xr:uid="{4195EFF0-A3CB-4D53-81EF-4C37610230F9}"/>
    <cellStyle name="Virgül [0]_29dan32ye" xfId="4" xr:uid="{39B2CCA7-F604-466D-8967-FBF23495681F}"/>
    <cellStyle name="Virgül_29dan32ye" xfId="5" xr:uid="{08902B6C-7F55-4689-8CEC-1BCBA0BDA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F479-D5F4-4DA0-B1D0-295EC8E5F3D1}">
  <dimension ref="B1:G11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208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1149026</v>
      </c>
      <c r="D10" s="27">
        <v>886220</v>
      </c>
      <c r="E10" s="28">
        <v>77.127932701261756</v>
      </c>
    </row>
    <row r="11" spans="2:7" s="5" customFormat="1" ht="15.75" customHeight="1" x14ac:dyDescent="0.2">
      <c r="B11" s="26" t="s">
        <v>5</v>
      </c>
      <c r="C11" s="27">
        <v>908742</v>
      </c>
      <c r="D11" s="27">
        <v>736089</v>
      </c>
      <c r="E11" s="29">
        <v>81.000878137028991</v>
      </c>
    </row>
    <row r="12" spans="2:7" s="5" customFormat="1" ht="15.75" customHeight="1" x14ac:dyDescent="0.2">
      <c r="B12" s="26" t="s">
        <v>6</v>
      </c>
      <c r="C12" s="27">
        <v>467550</v>
      </c>
      <c r="D12" s="27">
        <v>379060</v>
      </c>
      <c r="E12" s="29">
        <v>81.073681959148757</v>
      </c>
      <c r="G12" s="6"/>
    </row>
    <row r="13" spans="2:7" s="5" customFormat="1" ht="15.75" customHeight="1" x14ac:dyDescent="0.2">
      <c r="B13" s="26" t="s">
        <v>7</v>
      </c>
      <c r="C13" s="27">
        <v>404841</v>
      </c>
      <c r="D13" s="27">
        <v>327808</v>
      </c>
      <c r="E13" s="29">
        <v>80.972035935095505</v>
      </c>
    </row>
    <row r="14" spans="2:7" ht="15.75" customHeight="1" x14ac:dyDescent="0.2">
      <c r="B14" s="30" t="s">
        <v>8</v>
      </c>
      <c r="C14" s="31">
        <v>51243</v>
      </c>
      <c r="D14" s="31">
        <v>22744</v>
      </c>
      <c r="E14" s="32">
        <v>44.38459887204106</v>
      </c>
    </row>
    <row r="15" spans="2:7" ht="15.75" customHeight="1" x14ac:dyDescent="0.2">
      <c r="B15" s="30" t="s">
        <v>9</v>
      </c>
      <c r="C15" s="31">
        <v>10739</v>
      </c>
      <c r="D15" s="31">
        <v>5912</v>
      </c>
      <c r="E15" s="32">
        <v>55.051680789645218</v>
      </c>
    </row>
    <row r="16" spans="2:7" ht="15.75" customHeight="1" x14ac:dyDescent="0.2">
      <c r="B16" s="30" t="s">
        <v>10</v>
      </c>
      <c r="C16" s="31">
        <v>318197</v>
      </c>
      <c r="D16" s="31">
        <v>279799</v>
      </c>
      <c r="E16" s="32">
        <v>87.932632928657412</v>
      </c>
    </row>
    <row r="17" spans="2:5" ht="15.75" customHeight="1" x14ac:dyDescent="0.2">
      <c r="B17" s="30" t="s">
        <v>11</v>
      </c>
      <c r="C17" s="31">
        <v>24662</v>
      </c>
      <c r="D17" s="31">
        <v>19353</v>
      </c>
      <c r="E17" s="32">
        <v>78.472954342713479</v>
      </c>
    </row>
    <row r="18" spans="2:5" s="5" customFormat="1" ht="15.75" customHeight="1" x14ac:dyDescent="0.2">
      <c r="B18" s="26" t="s">
        <v>12</v>
      </c>
      <c r="C18" s="27">
        <v>62709</v>
      </c>
      <c r="D18" s="27">
        <v>51252</v>
      </c>
      <c r="E18" s="29">
        <v>81.729895230349712</v>
      </c>
    </row>
    <row r="19" spans="2:5" ht="15.75" customHeight="1" x14ac:dyDescent="0.2">
      <c r="B19" s="30" t="s">
        <v>13</v>
      </c>
      <c r="C19" s="31">
        <v>17962</v>
      </c>
      <c r="D19" s="31">
        <v>10231</v>
      </c>
      <c r="E19" s="32">
        <v>56.959135953679997</v>
      </c>
    </row>
    <row r="20" spans="2:5" ht="15.75" customHeight="1" x14ac:dyDescent="0.2">
      <c r="B20" s="30" t="s">
        <v>14</v>
      </c>
      <c r="C20" s="31">
        <v>473</v>
      </c>
      <c r="D20" s="31">
        <v>79</v>
      </c>
      <c r="E20" s="32">
        <v>16.701902748414376</v>
      </c>
    </row>
    <row r="21" spans="2:5" ht="15.75" customHeight="1" x14ac:dyDescent="0.2">
      <c r="B21" s="30" t="s">
        <v>15</v>
      </c>
      <c r="C21" s="31">
        <v>44274</v>
      </c>
      <c r="D21" s="31">
        <v>40942</v>
      </c>
      <c r="E21" s="32">
        <v>92.474138320458962</v>
      </c>
    </row>
    <row r="22" spans="2:5" s="4" customFormat="1" ht="15.75" customHeight="1" x14ac:dyDescent="0.2">
      <c r="B22" s="26" t="s">
        <v>16</v>
      </c>
      <c r="C22" s="27">
        <v>55290</v>
      </c>
      <c r="D22" s="27">
        <v>37710</v>
      </c>
      <c r="E22" s="28">
        <v>68.20401519262073</v>
      </c>
    </row>
    <row r="23" spans="2:5" s="8" customFormat="1" ht="15.75" customHeight="1" x14ac:dyDescent="0.2">
      <c r="B23" s="30" t="s">
        <v>17</v>
      </c>
      <c r="C23" s="31">
        <v>607</v>
      </c>
      <c r="D23" s="31">
        <v>393</v>
      </c>
      <c r="E23" s="33">
        <v>64.744645799011536</v>
      </c>
    </row>
    <row r="24" spans="2:5" s="8" customFormat="1" ht="15.75" customHeight="1" x14ac:dyDescent="0.2">
      <c r="B24" s="30" t="s">
        <v>18</v>
      </c>
      <c r="C24" s="31">
        <v>54683</v>
      </c>
      <c r="D24" s="31">
        <v>37317</v>
      </c>
      <c r="E24" s="33">
        <v>68.242415375893785</v>
      </c>
    </row>
    <row r="25" spans="2:5" s="4" customFormat="1" ht="15.75" customHeight="1" x14ac:dyDescent="0.2">
      <c r="B25" s="26" t="s">
        <v>19</v>
      </c>
      <c r="C25" s="27">
        <v>247196</v>
      </c>
      <c r="D25" s="27">
        <v>193745</v>
      </c>
      <c r="E25" s="28">
        <v>78.377077298985427</v>
      </c>
    </row>
    <row r="26" spans="2:5" s="4" customFormat="1" ht="15.75" customHeight="1" x14ac:dyDescent="0.2">
      <c r="B26" s="26" t="s">
        <v>20</v>
      </c>
      <c r="C26" s="27">
        <v>162406</v>
      </c>
      <c r="D26" s="27">
        <v>114601</v>
      </c>
      <c r="E26" s="28">
        <v>70.564511163380658</v>
      </c>
    </row>
    <row r="27" spans="2:5" s="8" customFormat="1" ht="15.75" customHeight="1" x14ac:dyDescent="0.2">
      <c r="B27" s="30" t="s">
        <v>21</v>
      </c>
      <c r="C27" s="31">
        <v>155325</v>
      </c>
      <c r="D27" s="31">
        <v>108516</v>
      </c>
      <c r="E27" s="33">
        <v>69.863833896668282</v>
      </c>
    </row>
    <row r="28" spans="2:5" s="8" customFormat="1" ht="15.75" customHeight="1" x14ac:dyDescent="0.2">
      <c r="B28" s="30" t="s">
        <v>22</v>
      </c>
      <c r="C28" s="31">
        <v>7081</v>
      </c>
      <c r="D28" s="31">
        <v>6085</v>
      </c>
      <c r="E28" s="33">
        <v>85.934190086146018</v>
      </c>
    </row>
    <row r="29" spans="2:5" s="4" customFormat="1" ht="15.75" customHeight="1" x14ac:dyDescent="0.2">
      <c r="B29" s="26" t="s">
        <v>23</v>
      </c>
      <c r="C29" s="27">
        <v>65855</v>
      </c>
      <c r="D29" s="27">
        <v>60844</v>
      </c>
      <c r="E29" s="28">
        <v>92.390858704730078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v>100</v>
      </c>
    </row>
    <row r="31" spans="2:5" s="8" customFormat="1" ht="15.75" customHeight="1" x14ac:dyDescent="0.2">
      <c r="B31" s="30" t="s">
        <v>203</v>
      </c>
      <c r="C31" s="31">
        <v>18116</v>
      </c>
      <c r="D31" s="31">
        <v>18113</v>
      </c>
      <c r="E31" s="33">
        <v>99.983440052991838</v>
      </c>
    </row>
    <row r="32" spans="2:5" s="8" customFormat="1" ht="15.75" customHeight="1" x14ac:dyDescent="0.2">
      <c r="B32" s="30" t="s">
        <v>26</v>
      </c>
      <c r="C32" s="31">
        <v>40015</v>
      </c>
      <c r="D32" s="31">
        <v>40015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351</v>
      </c>
      <c r="D34" s="31">
        <v>346</v>
      </c>
      <c r="E34" s="32">
        <v>98.575498575498571</v>
      </c>
    </row>
    <row r="35" spans="2:5" ht="15.75" customHeight="1" x14ac:dyDescent="0.2">
      <c r="B35" s="30" t="s">
        <v>29</v>
      </c>
      <c r="C35" s="31">
        <v>7360</v>
      </c>
      <c r="D35" s="31">
        <v>2357</v>
      </c>
      <c r="E35" s="32">
        <v>32.024456521739133</v>
      </c>
    </row>
    <row r="36" spans="2:5" s="5" customFormat="1" ht="15.75" customHeight="1" x14ac:dyDescent="0.2">
      <c r="B36" s="26" t="s">
        <v>30</v>
      </c>
      <c r="C36" s="27">
        <v>18929</v>
      </c>
      <c r="D36" s="27">
        <v>18300</v>
      </c>
      <c r="E36" s="29">
        <v>96.677056368535048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45915</v>
      </c>
      <c r="D39" s="27">
        <v>45915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375</v>
      </c>
      <c r="D40" s="31">
        <v>375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42929</v>
      </c>
      <c r="D41" s="31">
        <v>42929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2611</v>
      </c>
      <c r="D42" s="31">
        <v>2611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44119</v>
      </c>
      <c r="D43" s="27">
        <v>35613</v>
      </c>
      <c r="E43" s="28">
        <v>80.720324576712983</v>
      </c>
    </row>
    <row r="44" spans="2:5" s="4" customFormat="1" ht="15.75" customHeight="1" x14ac:dyDescent="0.2">
      <c r="B44" s="26" t="s">
        <v>38</v>
      </c>
      <c r="C44" s="27">
        <v>46506</v>
      </c>
      <c r="D44" s="27">
        <v>43809</v>
      </c>
      <c r="E44" s="28">
        <v>94.20074829054316</v>
      </c>
    </row>
    <row r="45" spans="2:5" s="4" customFormat="1" ht="15.75" customHeight="1" x14ac:dyDescent="0.2">
      <c r="B45" s="26" t="s">
        <v>39</v>
      </c>
      <c r="C45" s="27">
        <v>2166</v>
      </c>
      <c r="D45" s="27">
        <v>237</v>
      </c>
      <c r="E45" s="28">
        <v>10.941828254847644</v>
      </c>
    </row>
    <row r="46" spans="2:5" s="4" customFormat="1" ht="15.75" customHeight="1" x14ac:dyDescent="0.2">
      <c r="B46" s="26" t="s">
        <v>40</v>
      </c>
      <c r="C46" s="27">
        <v>237352</v>
      </c>
      <c r="D46" s="27">
        <v>147780</v>
      </c>
      <c r="E46" s="28">
        <v>62.261956924736261</v>
      </c>
    </row>
    <row r="47" spans="2:5" s="4" customFormat="1" ht="15.75" customHeight="1" x14ac:dyDescent="0.2">
      <c r="B47" s="26" t="s">
        <v>41</v>
      </c>
      <c r="C47" s="27">
        <v>20261</v>
      </c>
      <c r="D47" s="27">
        <v>20261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20261</v>
      </c>
      <c r="D48" s="31">
        <v>20261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3588</v>
      </c>
      <c r="D51" s="27">
        <v>3576</v>
      </c>
      <c r="E51" s="28">
        <v>99.665551839464882</v>
      </c>
    </row>
    <row r="52" spans="2:5" s="4" customFormat="1" ht="15.75" customHeight="1" x14ac:dyDescent="0.2">
      <c r="B52" s="26" t="s">
        <v>46</v>
      </c>
      <c r="C52" s="27">
        <v>3588</v>
      </c>
      <c r="D52" s="27">
        <v>3576</v>
      </c>
      <c r="E52" s="28">
        <v>99.665551839464882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51</v>
      </c>
      <c r="C56" s="31"/>
      <c r="D56" s="31"/>
      <c r="E56" s="33"/>
    </row>
    <row r="57" spans="2:5" s="8" customFormat="1" ht="15.75" customHeight="1" x14ac:dyDescent="0.2">
      <c r="B57" s="30" t="s">
        <v>52</v>
      </c>
      <c r="C57" s="31"/>
      <c r="D57" s="31"/>
      <c r="E57" s="33"/>
    </row>
    <row r="58" spans="2:5" s="8" customFormat="1" ht="15.75" customHeight="1" x14ac:dyDescent="0.2">
      <c r="B58" s="30" t="s">
        <v>53</v>
      </c>
      <c r="C58" s="31"/>
      <c r="D58" s="31"/>
      <c r="E58" s="33"/>
    </row>
    <row r="59" spans="2:5" s="8" customFormat="1" ht="15.75" customHeight="1" x14ac:dyDescent="0.2">
      <c r="B59" s="30" t="s">
        <v>54</v>
      </c>
      <c r="C59" s="31"/>
      <c r="D59" s="31"/>
      <c r="E59" s="33"/>
    </row>
    <row r="60" spans="2:5" s="4" customFormat="1" ht="15.75" customHeight="1" x14ac:dyDescent="0.2">
      <c r="B60" s="26" t="s">
        <v>55</v>
      </c>
      <c r="C60" s="27">
        <v>55838</v>
      </c>
      <c r="D60" s="27">
        <v>18269</v>
      </c>
      <c r="E60" s="28">
        <v>32.717862387621331</v>
      </c>
    </row>
    <row r="61" spans="2:5" s="4" customFormat="1" ht="15.75" customHeight="1" x14ac:dyDescent="0.2">
      <c r="B61" s="26" t="s">
        <v>56</v>
      </c>
      <c r="C61" s="27">
        <v>6569</v>
      </c>
      <c r="D61" s="27">
        <v>3676</v>
      </c>
      <c r="E61" s="28">
        <v>55.959811234586695</v>
      </c>
    </row>
    <row r="62" spans="2:5" s="8" customFormat="1" ht="15.75" customHeight="1" x14ac:dyDescent="0.2">
      <c r="B62" s="30" t="s">
        <v>57</v>
      </c>
      <c r="C62" s="31">
        <v>1854</v>
      </c>
      <c r="D62" s="31">
        <v>1854</v>
      </c>
      <c r="E62" s="33">
        <v>100</v>
      </c>
    </row>
    <row r="63" spans="2:5" s="8" customFormat="1" ht="15.75" customHeight="1" x14ac:dyDescent="0.2">
      <c r="B63" s="30" t="s">
        <v>58</v>
      </c>
      <c r="C63" s="31">
        <v>3983</v>
      </c>
      <c r="D63" s="31">
        <v>1093</v>
      </c>
      <c r="E63" s="33">
        <v>27.441626914386141</v>
      </c>
    </row>
    <row r="64" spans="2:5" s="8" customFormat="1" ht="15.75" customHeight="1" x14ac:dyDescent="0.2">
      <c r="B64" s="30" t="s">
        <v>59</v>
      </c>
      <c r="C64" s="31">
        <v>732</v>
      </c>
      <c r="D64" s="31">
        <v>729</v>
      </c>
      <c r="E64" s="33">
        <v>99.590163934426229</v>
      </c>
    </row>
    <row r="65" spans="2:5" s="4" customFormat="1" ht="15.75" customHeight="1" x14ac:dyDescent="0.2">
      <c r="B65" s="26" t="s">
        <v>60</v>
      </c>
      <c r="C65" s="27">
        <v>49269</v>
      </c>
      <c r="D65" s="27">
        <v>14593</v>
      </c>
      <c r="E65" s="28">
        <v>29.619030221843349</v>
      </c>
    </row>
    <row r="66" spans="2:5" s="8" customFormat="1" ht="15.75" customHeight="1" x14ac:dyDescent="0.2">
      <c r="B66" s="30" t="s">
        <v>61</v>
      </c>
      <c r="C66" s="31"/>
      <c r="D66" s="31"/>
      <c r="E66" s="33"/>
    </row>
    <row r="67" spans="2:5" s="8" customFormat="1" ht="15.75" customHeight="1" x14ac:dyDescent="0.2">
      <c r="B67" s="30" t="s">
        <v>62</v>
      </c>
      <c r="C67" s="31">
        <v>49087</v>
      </c>
      <c r="D67" s="31">
        <v>14423</v>
      </c>
      <c r="E67" s="33">
        <v>29.382524904760938</v>
      </c>
    </row>
    <row r="68" spans="2:5" s="8" customFormat="1" ht="15.75" customHeight="1" x14ac:dyDescent="0.2">
      <c r="B68" s="30" t="s">
        <v>63</v>
      </c>
      <c r="C68" s="31">
        <v>182</v>
      </c>
      <c r="D68" s="31">
        <v>170</v>
      </c>
      <c r="E68" s="33">
        <v>93.406593406593402</v>
      </c>
    </row>
    <row r="69" spans="2:5" s="4" customFormat="1" ht="15.75" customHeight="1" x14ac:dyDescent="0.2">
      <c r="B69" s="26" t="s">
        <v>64</v>
      </c>
      <c r="C69" s="27"/>
      <c r="D69" s="27"/>
      <c r="E69" s="28"/>
    </row>
    <row r="70" spans="2:5" s="4" customFormat="1" ht="15.75" customHeight="1" x14ac:dyDescent="0.2">
      <c r="B70" s="26" t="s">
        <v>65</v>
      </c>
      <c r="C70" s="27">
        <v>132470</v>
      </c>
      <c r="D70" s="27">
        <v>81964</v>
      </c>
      <c r="E70" s="28">
        <v>61.873631765682802</v>
      </c>
    </row>
    <row r="71" spans="2:5" s="8" customFormat="1" ht="15.75" customHeight="1" x14ac:dyDescent="0.2">
      <c r="B71" s="34" t="s">
        <v>66</v>
      </c>
      <c r="C71" s="35">
        <v>1877</v>
      </c>
      <c r="D71" s="35">
        <v>1322</v>
      </c>
      <c r="E71" s="33">
        <v>70.431539690996274</v>
      </c>
    </row>
    <row r="72" spans="2:5" s="8" customFormat="1" ht="15.75" customHeight="1" x14ac:dyDescent="0.2">
      <c r="B72" s="34" t="s">
        <v>67</v>
      </c>
      <c r="C72" s="35">
        <v>10551</v>
      </c>
      <c r="D72" s="35">
        <v>2478</v>
      </c>
      <c r="E72" s="33"/>
    </row>
    <row r="73" spans="2:5" s="8" customFormat="1" ht="15.75" customHeight="1" x14ac:dyDescent="0.2">
      <c r="B73" s="34" t="s">
        <v>68</v>
      </c>
      <c r="C73" s="35">
        <v>5448</v>
      </c>
      <c r="D73" s="35">
        <v>2314</v>
      </c>
      <c r="E73" s="33">
        <v>42.474302496328932</v>
      </c>
    </row>
    <row r="74" spans="2:5" s="8" customFormat="1" ht="15.75" customHeight="1" x14ac:dyDescent="0.2">
      <c r="B74" s="34" t="s">
        <v>69</v>
      </c>
      <c r="C74" s="35">
        <v>74417</v>
      </c>
      <c r="D74" s="35">
        <v>41750</v>
      </c>
      <c r="E74" s="33">
        <v>56.102772216025912</v>
      </c>
    </row>
    <row r="75" spans="2:5" s="8" customFormat="1" ht="15.75" customHeight="1" x14ac:dyDescent="0.2">
      <c r="B75" s="34" t="s">
        <v>70</v>
      </c>
      <c r="C75" s="35">
        <v>33430</v>
      </c>
      <c r="D75" s="35">
        <v>30178</v>
      </c>
      <c r="E75" s="33">
        <v>90.272210589291063</v>
      </c>
    </row>
    <row r="76" spans="2:5" s="8" customFormat="1" ht="15.75" customHeight="1" x14ac:dyDescent="0.2">
      <c r="B76" s="34" t="s">
        <v>71</v>
      </c>
      <c r="C76" s="35">
        <v>6747</v>
      </c>
      <c r="D76" s="35">
        <v>3922</v>
      </c>
      <c r="E76" s="33">
        <v>58.129539054394542</v>
      </c>
    </row>
    <row r="77" spans="2:5" s="5" customFormat="1" ht="15.75" customHeight="1" x14ac:dyDescent="0.2">
      <c r="B77" s="26" t="s">
        <v>72</v>
      </c>
      <c r="C77" s="27">
        <v>17</v>
      </c>
      <c r="D77" s="27">
        <v>8</v>
      </c>
      <c r="E77" s="28">
        <v>47.058823529411761</v>
      </c>
    </row>
    <row r="78" spans="2:5" ht="15.75" customHeight="1" x14ac:dyDescent="0.2">
      <c r="B78" s="30" t="s">
        <v>73</v>
      </c>
      <c r="C78" s="31"/>
      <c r="D78" s="31"/>
      <c r="E78" s="33"/>
    </row>
    <row r="79" spans="2:5" ht="15.75" customHeight="1" x14ac:dyDescent="0.2">
      <c r="B79" s="30" t="s">
        <v>74</v>
      </c>
      <c r="C79" s="31"/>
      <c r="D79" s="31"/>
      <c r="E79" s="33"/>
    </row>
    <row r="80" spans="2:5" ht="15.75" customHeight="1" x14ac:dyDescent="0.2">
      <c r="B80" s="30" t="s">
        <v>75</v>
      </c>
      <c r="C80" s="31">
        <v>17</v>
      </c>
      <c r="D80" s="31">
        <v>8</v>
      </c>
      <c r="E80" s="33">
        <v>47.058823529411761</v>
      </c>
    </row>
    <row r="81" spans="2:5" ht="15.75" customHeight="1" x14ac:dyDescent="0.2">
      <c r="B81" s="30" t="s">
        <v>76</v>
      </c>
      <c r="C81" s="31"/>
      <c r="D81" s="31"/>
      <c r="E81" s="33"/>
    </row>
    <row r="82" spans="2:5" ht="15.75" customHeight="1" x14ac:dyDescent="0.2">
      <c r="B82" s="30" t="s">
        <v>77</v>
      </c>
      <c r="C82" s="31"/>
      <c r="D82" s="31"/>
      <c r="E82" s="33"/>
    </row>
    <row r="83" spans="2:5" ht="15.75" customHeight="1" x14ac:dyDescent="0.2">
      <c r="B83" s="30" t="s">
        <v>78</v>
      </c>
      <c r="C83" s="31"/>
      <c r="D83" s="31"/>
      <c r="E83" s="33"/>
    </row>
    <row r="84" spans="2:5" ht="15.75" customHeight="1" x14ac:dyDescent="0.2">
      <c r="B84" s="30" t="s">
        <v>79</v>
      </c>
      <c r="C84" s="31"/>
      <c r="D84" s="31"/>
      <c r="E84" s="33"/>
    </row>
    <row r="85" spans="2:5" ht="15.75" customHeight="1" x14ac:dyDescent="0.2">
      <c r="B85" s="30" t="s">
        <v>80</v>
      </c>
      <c r="C85" s="31"/>
      <c r="D85" s="31"/>
      <c r="E85" s="33"/>
    </row>
    <row r="86" spans="2:5" s="5" customFormat="1" ht="15.75" customHeight="1" x14ac:dyDescent="0.2">
      <c r="B86" s="26" t="s">
        <v>81</v>
      </c>
      <c r="C86" s="27">
        <v>25178</v>
      </c>
      <c r="D86" s="27">
        <v>23702</v>
      </c>
      <c r="E86" s="28">
        <v>94.137739296210981</v>
      </c>
    </row>
    <row r="87" spans="2:5" ht="15.75" customHeight="1" x14ac:dyDescent="0.2">
      <c r="B87" s="36" t="s">
        <v>82</v>
      </c>
      <c r="C87" s="31"/>
      <c r="D87" s="31"/>
      <c r="E87" s="33"/>
    </row>
    <row r="88" spans="2:5" ht="15.75" customHeight="1" x14ac:dyDescent="0.2">
      <c r="B88" s="36" t="s">
        <v>83</v>
      </c>
      <c r="C88" s="31"/>
      <c r="D88" s="31"/>
      <c r="E88" s="33"/>
    </row>
    <row r="89" spans="2:5" ht="15.75" customHeight="1" x14ac:dyDescent="0.2">
      <c r="B89" s="30" t="s">
        <v>84</v>
      </c>
      <c r="C89" s="31">
        <v>834</v>
      </c>
      <c r="D89" s="31">
        <v>834</v>
      </c>
      <c r="E89" s="33">
        <v>100</v>
      </c>
    </row>
    <row r="90" spans="2:5" ht="15.75" customHeight="1" x14ac:dyDescent="0.2">
      <c r="B90" s="30" t="s">
        <v>85</v>
      </c>
      <c r="C90" s="31">
        <v>8824</v>
      </c>
      <c r="D90" s="31">
        <v>8757</v>
      </c>
      <c r="E90" s="33">
        <v>99.240707162284679</v>
      </c>
    </row>
    <row r="91" spans="2:5" ht="15.75" customHeight="1" x14ac:dyDescent="0.2">
      <c r="B91" s="30" t="s">
        <v>86</v>
      </c>
      <c r="C91" s="31">
        <v>3598</v>
      </c>
      <c r="D91" s="31">
        <v>3524</v>
      </c>
      <c r="E91" s="33">
        <v>97.943301834352411</v>
      </c>
    </row>
    <row r="92" spans="2:5" ht="15.75" customHeight="1" x14ac:dyDescent="0.2">
      <c r="B92" s="30" t="s">
        <v>87</v>
      </c>
      <c r="C92" s="31">
        <v>7482</v>
      </c>
      <c r="D92" s="31">
        <v>7482</v>
      </c>
      <c r="E92" s="33">
        <v>100</v>
      </c>
    </row>
    <row r="93" spans="2:5" ht="15.75" customHeight="1" x14ac:dyDescent="0.2">
      <c r="B93" s="30" t="s">
        <v>88</v>
      </c>
      <c r="C93" s="31">
        <v>4440</v>
      </c>
      <c r="D93" s="31">
        <v>3105</v>
      </c>
      <c r="E93" s="33">
        <v>69.932432432432435</v>
      </c>
    </row>
    <row r="94" spans="2:5" s="5" customFormat="1" ht="15.75" customHeight="1" x14ac:dyDescent="0.2">
      <c r="B94" s="26" t="s">
        <v>89</v>
      </c>
      <c r="C94" s="27">
        <v>2932</v>
      </c>
      <c r="D94" s="27">
        <v>2351</v>
      </c>
      <c r="E94" s="37">
        <v>80.184174624829467</v>
      </c>
    </row>
    <row r="95" spans="2:5" s="5" customFormat="1" ht="15.75" customHeight="1" x14ac:dyDescent="0.2">
      <c r="B95" s="26" t="s">
        <v>90</v>
      </c>
      <c r="C95" s="27">
        <v>2923</v>
      </c>
      <c r="D95" s="27">
        <v>2342</v>
      </c>
      <c r="E95" s="37">
        <v>80.123161135819359</v>
      </c>
    </row>
    <row r="96" spans="2:5" ht="15.75" customHeight="1" x14ac:dyDescent="0.2">
      <c r="B96" s="30" t="s">
        <v>91</v>
      </c>
      <c r="C96" s="31"/>
      <c r="D96" s="31"/>
      <c r="E96" s="38"/>
    </row>
    <row r="97" spans="2:5" ht="15.75" customHeight="1" x14ac:dyDescent="0.2">
      <c r="B97" s="30" t="s">
        <v>92</v>
      </c>
      <c r="C97" s="31"/>
      <c r="D97" s="31"/>
      <c r="E97" s="38"/>
    </row>
    <row r="98" spans="2:5" ht="15.75" customHeight="1" x14ac:dyDescent="0.2">
      <c r="B98" s="30" t="s">
        <v>93</v>
      </c>
      <c r="C98" s="31">
        <v>58</v>
      </c>
      <c r="D98" s="31">
        <v>58</v>
      </c>
      <c r="E98" s="38">
        <v>100</v>
      </c>
    </row>
    <row r="99" spans="2:5" ht="15.75" customHeight="1" x14ac:dyDescent="0.2">
      <c r="B99" s="30" t="s">
        <v>94</v>
      </c>
      <c r="C99" s="31">
        <v>2762</v>
      </c>
      <c r="D99" s="31">
        <v>2190</v>
      </c>
      <c r="E99" s="38">
        <v>79.290369297610425</v>
      </c>
    </row>
    <row r="100" spans="2:5" ht="15.75" customHeight="1" x14ac:dyDescent="0.2">
      <c r="B100" s="30" t="s">
        <v>95</v>
      </c>
      <c r="C100" s="31">
        <v>103</v>
      </c>
      <c r="D100" s="31">
        <v>94</v>
      </c>
      <c r="E100" s="38">
        <v>91.262135922330103</v>
      </c>
    </row>
    <row r="101" spans="2:5" s="5" customFormat="1" ht="15.75" customHeight="1" x14ac:dyDescent="0.2">
      <c r="B101" s="26" t="s">
        <v>96</v>
      </c>
      <c r="C101" s="27">
        <v>9</v>
      </c>
      <c r="D101" s="27">
        <v>9</v>
      </c>
      <c r="E101" s="37">
        <v>100</v>
      </c>
    </row>
    <row r="102" spans="2:5" s="5" customFormat="1" ht="15.75" customHeight="1" x14ac:dyDescent="0.2">
      <c r="B102" s="26" t="s">
        <v>97</v>
      </c>
      <c r="C102" s="27">
        <v>0</v>
      </c>
      <c r="D102" s="27">
        <v>0</v>
      </c>
      <c r="E102" s="37"/>
    </row>
    <row r="103" spans="2:5" ht="15.75" customHeight="1" x14ac:dyDescent="0.2">
      <c r="B103" s="30" t="s">
        <v>98</v>
      </c>
      <c r="C103" s="31"/>
      <c r="D103" s="31"/>
      <c r="E103" s="38"/>
    </row>
    <row r="104" spans="2:5" ht="15.75" customHeight="1" x14ac:dyDescent="0.2">
      <c r="B104" s="30" t="s">
        <v>99</v>
      </c>
      <c r="C104" s="31"/>
      <c r="D104" s="31"/>
      <c r="E104" s="38"/>
    </row>
    <row r="105" spans="2:5" s="5" customFormat="1" ht="15.75" customHeight="1" x14ac:dyDescent="0.2">
      <c r="B105" s="26" t="s">
        <v>100</v>
      </c>
      <c r="C105" s="27">
        <v>0</v>
      </c>
      <c r="D105" s="27">
        <v>0</v>
      </c>
      <c r="E105" s="37"/>
    </row>
    <row r="106" spans="2:5" s="5" customFormat="1" ht="15.75" customHeight="1" x14ac:dyDescent="0.2">
      <c r="B106" s="26" t="s">
        <v>101</v>
      </c>
      <c r="C106" s="27">
        <v>0</v>
      </c>
      <c r="D106" s="27">
        <v>0</v>
      </c>
      <c r="E106" s="37"/>
    </row>
    <row r="107" spans="2:5" ht="15.75" customHeight="1" x14ac:dyDescent="0.2">
      <c r="B107" s="30" t="s">
        <v>102</v>
      </c>
      <c r="C107" s="31">
        <v>0</v>
      </c>
      <c r="D107" s="31">
        <v>0</v>
      </c>
      <c r="E107" s="38"/>
    </row>
    <row r="108" spans="2:5" ht="15.75" customHeight="1" x14ac:dyDescent="0.2">
      <c r="B108" s="30" t="s">
        <v>103</v>
      </c>
      <c r="C108" s="31"/>
      <c r="D108" s="31"/>
      <c r="E108" s="38"/>
    </row>
    <row r="109" spans="2:5" ht="15.75" customHeight="1" x14ac:dyDescent="0.2">
      <c r="B109" s="30" t="s">
        <v>104</v>
      </c>
      <c r="C109" s="31"/>
      <c r="D109" s="31"/>
      <c r="E109" s="38"/>
    </row>
    <row r="110" spans="2:5" ht="15.75" customHeight="1" x14ac:dyDescent="0.2">
      <c r="B110" s="30" t="s">
        <v>105</v>
      </c>
      <c r="C110" s="31"/>
      <c r="D110" s="31"/>
      <c r="E110" s="38"/>
    </row>
    <row r="111" spans="2:5" s="5" customFormat="1" ht="15.75" customHeight="1" x14ac:dyDescent="0.2">
      <c r="B111" s="26" t="s">
        <v>106</v>
      </c>
      <c r="C111" s="27"/>
      <c r="D111" s="27"/>
      <c r="E111" s="37"/>
    </row>
    <row r="112" spans="2:5" x14ac:dyDescent="0.2">
      <c r="B112" s="5" t="s">
        <v>210</v>
      </c>
    </row>
  </sheetData>
  <phoneticPr fontId="0" type="noConversion"/>
  <hyperlinks>
    <hyperlink ref="C4" location="Ocak!A1" display="Ocak" xr:uid="{DF305B91-6352-4870-8F57-94F2FD6C270E}"/>
    <hyperlink ref="D4" location="Şubat!A1" display="Şubat" xr:uid="{DF7A879D-0CFE-416D-8703-EC22E7378DC7}"/>
    <hyperlink ref="E4" location="Mart!A1" display="Mart" xr:uid="{C2409DD1-87F8-40EA-A61D-0F67172F8424}"/>
    <hyperlink ref="C5" location="Nisan!A1" display="Nisan" xr:uid="{5B030709-53B9-46BE-8527-B33070AD4F2B}"/>
    <hyperlink ref="D5" location="Mayıs!A1" display="Mayıs" xr:uid="{17F223C7-B774-441C-9223-D684F40B8A68}"/>
    <hyperlink ref="E5" location="Haziran!A1" display="Haziran" xr:uid="{E1C42EB7-8F6F-44A3-B2F9-89948FE384E7}"/>
    <hyperlink ref="C6" location="Temmuz!A1" display="Temmuz" xr:uid="{475E5F20-C730-42DA-97D6-DF7345F01D4E}"/>
    <hyperlink ref="D6" location="Ağustos!A1" display="Ağustos" xr:uid="{4B1E9DD6-688F-40ED-AC94-CE756FBB29AD}"/>
    <hyperlink ref="E6" location="Eylül!A1" display="Eylül" xr:uid="{5405A5AB-28C9-4B2A-AC27-FF8CE142F4C6}"/>
    <hyperlink ref="C7" location="Ekim!A1" display="Ekim" xr:uid="{AB1D564E-FBB5-4FD0-B3A7-F083B31BD476}"/>
    <hyperlink ref="D7" location="Kasım!A1" display="Kasım" xr:uid="{EC616CCA-4B51-4389-B541-D35C0EA9AECA}"/>
    <hyperlink ref="E7" location="Aralık!A1" display="Aralık" xr:uid="{C32EE088-8ECD-49BB-A6AD-8F285E4CD0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1198-E3A6-43AA-AB7B-EBCB9B94DFD8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206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1093903</v>
      </c>
      <c r="D10" s="27">
        <v>814816</v>
      </c>
      <c r="E10" s="28">
        <v>74.487043183902045</v>
      </c>
    </row>
    <row r="11" spans="2:7" s="5" customFormat="1" ht="15.75" customHeight="1" x14ac:dyDescent="0.2">
      <c r="B11" s="26" t="s">
        <v>5</v>
      </c>
      <c r="C11" s="27">
        <v>860257</v>
      </c>
      <c r="D11" s="27">
        <v>672704</v>
      </c>
      <c r="E11" s="29">
        <v>78.198026868714805</v>
      </c>
    </row>
    <row r="12" spans="2:7" s="5" customFormat="1" ht="15.75" customHeight="1" x14ac:dyDescent="0.2">
      <c r="B12" s="26" t="s">
        <v>6</v>
      </c>
      <c r="C12" s="27">
        <v>437684</v>
      </c>
      <c r="D12" s="27">
        <v>341819</v>
      </c>
      <c r="E12" s="29">
        <v>78.09721168697051</v>
      </c>
      <c r="G12" s="6"/>
    </row>
    <row r="13" spans="2:7" s="5" customFormat="1" ht="15.75" customHeight="1" x14ac:dyDescent="0.2">
      <c r="B13" s="26" t="s">
        <v>7</v>
      </c>
      <c r="C13" s="27">
        <v>376495</v>
      </c>
      <c r="D13" s="27">
        <v>294165</v>
      </c>
      <c r="E13" s="29">
        <v>78.132511719943167</v>
      </c>
    </row>
    <row r="14" spans="2:7" ht="15.75" customHeight="1" x14ac:dyDescent="0.2">
      <c r="B14" s="30" t="s">
        <v>8</v>
      </c>
      <c r="C14" s="31">
        <v>51019</v>
      </c>
      <c r="D14" s="31">
        <v>21895</v>
      </c>
      <c r="E14" s="32">
        <v>42.915384464611222</v>
      </c>
    </row>
    <row r="15" spans="2:7" ht="15.75" customHeight="1" x14ac:dyDescent="0.2">
      <c r="B15" s="30" t="s">
        <v>9</v>
      </c>
      <c r="C15" s="31">
        <v>10731</v>
      </c>
      <c r="D15" s="31">
        <v>5737</v>
      </c>
      <c r="E15" s="32">
        <v>53.461932718292793</v>
      </c>
    </row>
    <row r="16" spans="2:7" ht="15.75" customHeight="1" x14ac:dyDescent="0.2">
      <c r="B16" s="30" t="s">
        <v>10</v>
      </c>
      <c r="C16" s="31">
        <v>289721</v>
      </c>
      <c r="D16" s="31">
        <v>247535</v>
      </c>
      <c r="E16" s="32">
        <v>85.439094853324406</v>
      </c>
    </row>
    <row r="17" spans="2:5" ht="15.75" customHeight="1" x14ac:dyDescent="0.2">
      <c r="B17" s="30" t="s">
        <v>11</v>
      </c>
      <c r="C17" s="31">
        <v>25024</v>
      </c>
      <c r="D17" s="31">
        <v>18998</v>
      </c>
      <c r="E17" s="32">
        <v>75.919117647058826</v>
      </c>
    </row>
    <row r="18" spans="2:5" s="5" customFormat="1" ht="15.75" customHeight="1" x14ac:dyDescent="0.2">
      <c r="B18" s="26" t="s">
        <v>12</v>
      </c>
      <c r="C18" s="27">
        <v>61189</v>
      </c>
      <c r="D18" s="27">
        <v>47654</v>
      </c>
      <c r="E18" s="29">
        <v>77.880011113108566</v>
      </c>
    </row>
    <row r="19" spans="2:5" ht="15.75" customHeight="1" x14ac:dyDescent="0.2">
      <c r="B19" s="30" t="s">
        <v>13</v>
      </c>
      <c r="C19" s="31">
        <v>17826</v>
      </c>
      <c r="D19" s="31">
        <v>10031</v>
      </c>
      <c r="E19" s="32">
        <v>56.271737910916642</v>
      </c>
    </row>
    <row r="20" spans="2:5" ht="15.75" customHeight="1" x14ac:dyDescent="0.2">
      <c r="B20" s="30" t="s">
        <v>14</v>
      </c>
      <c r="C20" s="31">
        <v>466</v>
      </c>
      <c r="D20" s="31">
        <v>78</v>
      </c>
      <c r="E20" s="32">
        <v>16.738197424892704</v>
      </c>
    </row>
    <row r="21" spans="2:5" ht="15.75" customHeight="1" x14ac:dyDescent="0.2">
      <c r="B21" s="30" t="s">
        <v>15</v>
      </c>
      <c r="C21" s="31">
        <v>42897</v>
      </c>
      <c r="D21" s="31">
        <v>37545</v>
      </c>
      <c r="E21" s="32">
        <v>87.523603049164279</v>
      </c>
    </row>
    <row r="22" spans="2:5" s="4" customFormat="1" ht="15.75" customHeight="1" x14ac:dyDescent="0.2">
      <c r="B22" s="26" t="s">
        <v>16</v>
      </c>
      <c r="C22" s="27">
        <v>55288</v>
      </c>
      <c r="D22" s="27">
        <v>36278</v>
      </c>
      <c r="E22" s="28">
        <v>65.61640862393287</v>
      </c>
    </row>
    <row r="23" spans="2:5" s="8" customFormat="1" ht="15.75" customHeight="1" x14ac:dyDescent="0.2">
      <c r="B23" s="30" t="s">
        <v>17</v>
      </c>
      <c r="C23" s="31">
        <v>581</v>
      </c>
      <c r="D23" s="31">
        <v>343</v>
      </c>
      <c r="E23" s="33">
        <v>59.036144578313255</v>
      </c>
    </row>
    <row r="24" spans="2:5" s="8" customFormat="1" ht="15.75" customHeight="1" x14ac:dyDescent="0.2">
      <c r="B24" s="30" t="s">
        <v>18</v>
      </c>
      <c r="C24" s="31">
        <v>54707</v>
      </c>
      <c r="D24" s="31">
        <v>35935</v>
      </c>
      <c r="E24" s="33">
        <v>65.686292430584743</v>
      </c>
    </row>
    <row r="25" spans="2:5" s="4" customFormat="1" ht="15.75" customHeight="1" x14ac:dyDescent="0.2">
      <c r="B25" s="26" t="s">
        <v>19</v>
      </c>
      <c r="C25" s="27">
        <v>241396</v>
      </c>
      <c r="D25" s="27">
        <v>182018</v>
      </c>
      <c r="E25" s="28">
        <v>75.40224361629852</v>
      </c>
    </row>
    <row r="26" spans="2:5" s="4" customFormat="1" ht="15.75" customHeight="1" x14ac:dyDescent="0.2">
      <c r="B26" s="26" t="s">
        <v>20</v>
      </c>
      <c r="C26" s="27">
        <v>167674</v>
      </c>
      <c r="D26" s="27">
        <v>109674</v>
      </c>
      <c r="E26" s="28">
        <v>65.409067595453081</v>
      </c>
    </row>
    <row r="27" spans="2:5" s="8" customFormat="1" ht="15.75" customHeight="1" x14ac:dyDescent="0.2">
      <c r="B27" s="30" t="s">
        <v>21</v>
      </c>
      <c r="C27" s="31">
        <v>161346</v>
      </c>
      <c r="D27" s="31">
        <v>104158</v>
      </c>
      <c r="E27" s="33">
        <v>64.555675380858517</v>
      </c>
    </row>
    <row r="28" spans="2:5" s="8" customFormat="1" ht="15.75" customHeight="1" x14ac:dyDescent="0.2">
      <c r="B28" s="30" t="s">
        <v>22</v>
      </c>
      <c r="C28" s="31">
        <v>6328</v>
      </c>
      <c r="D28" s="31">
        <v>5516</v>
      </c>
      <c r="E28" s="33">
        <v>87.16814159292035</v>
      </c>
    </row>
    <row r="29" spans="2:5" s="4" customFormat="1" ht="15.75" customHeight="1" x14ac:dyDescent="0.2">
      <c r="B29" s="26" t="s">
        <v>23</v>
      </c>
      <c r="C29" s="27">
        <v>56478</v>
      </c>
      <c r="D29" s="27">
        <v>55851</v>
      </c>
      <c r="E29" s="28">
        <v>98.88983320939127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v>100</v>
      </c>
    </row>
    <row r="31" spans="2:5" s="8" customFormat="1" ht="15.75" customHeight="1" x14ac:dyDescent="0.2">
      <c r="B31" s="30" t="s">
        <v>203</v>
      </c>
      <c r="C31" s="31">
        <v>16575</v>
      </c>
      <c r="D31" s="31">
        <v>16571</v>
      </c>
      <c r="E31" s="33">
        <v>99.975867269984917</v>
      </c>
    </row>
    <row r="32" spans="2:5" s="8" customFormat="1" ht="15.75" customHeight="1" x14ac:dyDescent="0.2">
      <c r="B32" s="30" t="s">
        <v>26</v>
      </c>
      <c r="C32" s="31">
        <v>36758</v>
      </c>
      <c r="D32" s="31">
        <v>36758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346</v>
      </c>
      <c r="D34" s="31">
        <v>341</v>
      </c>
      <c r="E34" s="32">
        <v>98.554913294797686</v>
      </c>
    </row>
    <row r="35" spans="2:5" ht="15.75" customHeight="1" x14ac:dyDescent="0.2">
      <c r="B35" s="30" t="s">
        <v>29</v>
      </c>
      <c r="C35" s="31">
        <v>2786</v>
      </c>
      <c r="D35" s="31">
        <v>2168</v>
      </c>
      <c r="E35" s="32">
        <v>77.81765972720747</v>
      </c>
    </row>
    <row r="36" spans="2:5" s="5" customFormat="1" ht="15.75" customHeight="1" x14ac:dyDescent="0.2">
      <c r="B36" s="26" t="s">
        <v>30</v>
      </c>
      <c r="C36" s="27">
        <v>17238</v>
      </c>
      <c r="D36" s="27">
        <v>16493</v>
      </c>
      <c r="E36" s="29">
        <v>95.678152917971929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42027</v>
      </c>
      <c r="D39" s="27">
        <v>42027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349</v>
      </c>
      <c r="D40" s="31">
        <v>349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39400</v>
      </c>
      <c r="D41" s="31">
        <v>39400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2278</v>
      </c>
      <c r="D42" s="31">
        <v>2278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40678</v>
      </c>
      <c r="D43" s="27">
        <v>32221</v>
      </c>
      <c r="E43" s="28">
        <v>79.209892325089726</v>
      </c>
    </row>
    <row r="44" spans="2:5" s="4" customFormat="1" ht="15.75" customHeight="1" x14ac:dyDescent="0.2">
      <c r="B44" s="26" t="s">
        <v>38</v>
      </c>
      <c r="C44" s="27">
        <v>41103</v>
      </c>
      <c r="D44" s="27">
        <v>38110</v>
      </c>
      <c r="E44" s="28">
        <v>92.718293068632462</v>
      </c>
    </row>
    <row r="45" spans="2:5" s="4" customFormat="1" ht="15.75" customHeight="1" x14ac:dyDescent="0.2">
      <c r="B45" s="26" t="s">
        <v>39</v>
      </c>
      <c r="C45" s="27">
        <v>2081</v>
      </c>
      <c r="D45" s="27">
        <v>231</v>
      </c>
      <c r="E45" s="28">
        <v>11.100432484382509</v>
      </c>
    </row>
    <row r="46" spans="2:5" s="4" customFormat="1" ht="15.75" customHeight="1" x14ac:dyDescent="0.2">
      <c r="B46" s="26" t="s">
        <v>40</v>
      </c>
      <c r="C46" s="27">
        <v>230878</v>
      </c>
      <c r="D46" s="27">
        <v>139949</v>
      </c>
      <c r="E46" s="28">
        <v>60.615996327064515</v>
      </c>
    </row>
    <row r="47" spans="2:5" s="4" customFormat="1" ht="15.75" customHeight="1" x14ac:dyDescent="0.2">
      <c r="B47" s="26" t="s">
        <v>41</v>
      </c>
      <c r="C47" s="27">
        <v>18910</v>
      </c>
      <c r="D47" s="27">
        <v>18910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18910</v>
      </c>
      <c r="D48" s="31">
        <v>18910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3588</v>
      </c>
      <c r="D51" s="27">
        <v>3575</v>
      </c>
      <c r="E51" s="28">
        <v>99.637681159420282</v>
      </c>
    </row>
    <row r="52" spans="2:5" s="4" customFormat="1" ht="15.75" customHeight="1" x14ac:dyDescent="0.2">
      <c r="B52" s="26" t="s">
        <v>46</v>
      </c>
      <c r="C52" s="27">
        <v>3588</v>
      </c>
      <c r="D52" s="27">
        <v>3575</v>
      </c>
      <c r="E52" s="28">
        <v>99.637681159420282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51</v>
      </c>
      <c r="C56" s="31"/>
      <c r="D56" s="31"/>
      <c r="E56" s="33"/>
    </row>
    <row r="57" spans="2:5" s="8" customFormat="1" ht="15.75" customHeight="1" x14ac:dyDescent="0.2">
      <c r="B57" s="30" t="s">
        <v>52</v>
      </c>
      <c r="C57" s="31"/>
      <c r="D57" s="31"/>
      <c r="E57" s="33"/>
    </row>
    <row r="58" spans="2:5" s="8" customFormat="1" ht="15.75" customHeight="1" x14ac:dyDescent="0.2">
      <c r="B58" s="30" t="s">
        <v>53</v>
      </c>
      <c r="C58" s="31"/>
      <c r="D58" s="31"/>
      <c r="E58" s="33"/>
    </row>
    <row r="59" spans="2:5" s="8" customFormat="1" ht="15.75" customHeight="1" x14ac:dyDescent="0.2">
      <c r="B59" s="30" t="s">
        <v>54</v>
      </c>
      <c r="C59" s="31"/>
      <c r="D59" s="31"/>
      <c r="E59" s="33"/>
    </row>
    <row r="60" spans="2:5" s="4" customFormat="1" ht="15.75" customHeight="1" x14ac:dyDescent="0.2">
      <c r="B60" s="26" t="s">
        <v>55</v>
      </c>
      <c r="C60" s="27">
        <v>55095</v>
      </c>
      <c r="D60" s="27">
        <v>16989</v>
      </c>
      <c r="E60" s="28">
        <v>30.835829022597334</v>
      </c>
    </row>
    <row r="61" spans="2:5" s="4" customFormat="1" ht="15.75" customHeight="1" x14ac:dyDescent="0.2">
      <c r="B61" s="26" t="s">
        <v>56</v>
      </c>
      <c r="C61" s="27">
        <v>6204</v>
      </c>
      <c r="D61" s="27">
        <v>3265</v>
      </c>
      <c r="E61" s="28">
        <v>52.62733720180529</v>
      </c>
    </row>
    <row r="62" spans="2:5" s="8" customFormat="1" ht="15.75" customHeight="1" x14ac:dyDescent="0.2">
      <c r="B62" s="30" t="s">
        <v>57</v>
      </c>
      <c r="C62" s="31">
        <v>1680</v>
      </c>
      <c r="D62" s="31">
        <v>1680</v>
      </c>
      <c r="E62" s="33">
        <v>100</v>
      </c>
    </row>
    <row r="63" spans="2:5" s="8" customFormat="1" ht="15.75" customHeight="1" x14ac:dyDescent="0.2">
      <c r="B63" s="30" t="s">
        <v>58</v>
      </c>
      <c r="C63" s="31">
        <v>3883</v>
      </c>
      <c r="D63" s="31">
        <v>947</v>
      </c>
      <c r="E63" s="33">
        <v>24.388359515838271</v>
      </c>
    </row>
    <row r="64" spans="2:5" s="8" customFormat="1" ht="15.75" customHeight="1" x14ac:dyDescent="0.2">
      <c r="B64" s="30" t="s">
        <v>59</v>
      </c>
      <c r="C64" s="31">
        <v>641</v>
      </c>
      <c r="D64" s="31">
        <v>638</v>
      </c>
      <c r="E64" s="33">
        <v>99.53198127925117</v>
      </c>
    </row>
    <row r="65" spans="2:5" s="4" customFormat="1" ht="15.75" customHeight="1" x14ac:dyDescent="0.2">
      <c r="B65" s="26" t="s">
        <v>60</v>
      </c>
      <c r="C65" s="27">
        <v>48891</v>
      </c>
      <c r="D65" s="27">
        <v>13724</v>
      </c>
      <c r="E65" s="28">
        <v>28.070606042011821</v>
      </c>
    </row>
    <row r="66" spans="2:5" s="8" customFormat="1" ht="15.75" customHeight="1" x14ac:dyDescent="0.2">
      <c r="B66" s="30" t="s">
        <v>61</v>
      </c>
      <c r="C66" s="31"/>
      <c r="D66" s="31"/>
      <c r="E66" s="33"/>
    </row>
    <row r="67" spans="2:5" s="8" customFormat="1" ht="15.75" customHeight="1" x14ac:dyDescent="0.2">
      <c r="B67" s="30" t="s">
        <v>62</v>
      </c>
      <c r="C67" s="31">
        <v>48727</v>
      </c>
      <c r="D67" s="31">
        <v>13571</v>
      </c>
      <c r="E67" s="33">
        <v>27.851088718780144</v>
      </c>
    </row>
    <row r="68" spans="2:5" s="8" customFormat="1" ht="15.75" customHeight="1" x14ac:dyDescent="0.2">
      <c r="B68" s="30" t="s">
        <v>63</v>
      </c>
      <c r="C68" s="31">
        <v>164</v>
      </c>
      <c r="D68" s="31">
        <v>153</v>
      </c>
      <c r="E68" s="33">
        <v>93.292682926829272</v>
      </c>
    </row>
    <row r="69" spans="2:5" s="4" customFormat="1" ht="15.75" customHeight="1" x14ac:dyDescent="0.2">
      <c r="B69" s="26" t="s">
        <v>64</v>
      </c>
      <c r="C69" s="27"/>
      <c r="D69" s="27"/>
      <c r="E69" s="28"/>
    </row>
    <row r="70" spans="2:5" s="4" customFormat="1" ht="15.75" customHeight="1" x14ac:dyDescent="0.2">
      <c r="B70" s="26" t="s">
        <v>65</v>
      </c>
      <c r="C70" s="27">
        <v>130439</v>
      </c>
      <c r="D70" s="27">
        <v>79033</v>
      </c>
      <c r="E70" s="28">
        <v>60.590007589754599</v>
      </c>
    </row>
    <row r="71" spans="2:5" s="8" customFormat="1" ht="15.75" customHeight="1" x14ac:dyDescent="0.2">
      <c r="B71" s="34" t="s">
        <v>66</v>
      </c>
      <c r="C71" s="35">
        <v>1766</v>
      </c>
      <c r="D71" s="35">
        <v>1186</v>
      </c>
      <c r="E71" s="33">
        <v>67.157417893544732</v>
      </c>
    </row>
    <row r="72" spans="2:5" s="8" customFormat="1" ht="15.75" customHeight="1" x14ac:dyDescent="0.2">
      <c r="B72" s="34" t="s">
        <v>67</v>
      </c>
      <c r="C72" s="35">
        <v>0</v>
      </c>
      <c r="D72" s="35">
        <v>0</v>
      </c>
      <c r="E72" s="33"/>
    </row>
    <row r="73" spans="2:5" s="8" customFormat="1" ht="15.75" customHeight="1" x14ac:dyDescent="0.2">
      <c r="B73" s="34" t="s">
        <v>68</v>
      </c>
      <c r="C73" s="35">
        <v>5485</v>
      </c>
      <c r="D73" s="35">
        <v>2177</v>
      </c>
      <c r="E73" s="33">
        <v>39.690063810391976</v>
      </c>
    </row>
    <row r="74" spans="2:5" s="8" customFormat="1" ht="15.75" customHeight="1" x14ac:dyDescent="0.2">
      <c r="B74" s="34" t="s">
        <v>69</v>
      </c>
      <c r="C74" s="35">
        <v>74936</v>
      </c>
      <c r="D74" s="35">
        <v>41425</v>
      </c>
      <c r="E74" s="33">
        <v>55.280506031813815</v>
      </c>
    </row>
    <row r="75" spans="2:5" s="8" customFormat="1" ht="15.75" customHeight="1" x14ac:dyDescent="0.2">
      <c r="B75" s="34" t="s">
        <v>70</v>
      </c>
      <c r="C75" s="35">
        <v>32063</v>
      </c>
      <c r="D75" s="35">
        <v>28736</v>
      </c>
      <c r="E75" s="33">
        <v>89.623553628793317</v>
      </c>
    </row>
    <row r="76" spans="2:5" s="8" customFormat="1" ht="15.75" customHeight="1" x14ac:dyDescent="0.2">
      <c r="B76" s="34" t="s">
        <v>71</v>
      </c>
      <c r="C76" s="35">
        <v>16189</v>
      </c>
      <c r="D76" s="35">
        <v>5509</v>
      </c>
      <c r="E76" s="33">
        <v>34.029279140156902</v>
      </c>
    </row>
    <row r="77" spans="2:5" s="5" customFormat="1" ht="15.75" customHeight="1" x14ac:dyDescent="0.2">
      <c r="B77" s="26" t="s">
        <v>72</v>
      </c>
      <c r="C77" s="27">
        <v>18</v>
      </c>
      <c r="D77" s="27">
        <v>8</v>
      </c>
      <c r="E77" s="28">
        <v>44.444444444444443</v>
      </c>
    </row>
    <row r="78" spans="2:5" ht="15.75" customHeight="1" x14ac:dyDescent="0.2">
      <c r="B78" s="30" t="s">
        <v>73</v>
      </c>
      <c r="C78" s="31"/>
      <c r="D78" s="31"/>
      <c r="E78" s="33"/>
    </row>
    <row r="79" spans="2:5" ht="15.75" customHeight="1" x14ac:dyDescent="0.2">
      <c r="B79" s="30" t="s">
        <v>74</v>
      </c>
      <c r="C79" s="31"/>
      <c r="D79" s="31"/>
      <c r="E79" s="33"/>
    </row>
    <row r="80" spans="2:5" ht="15.75" customHeight="1" x14ac:dyDescent="0.2">
      <c r="B80" s="30" t="s">
        <v>75</v>
      </c>
      <c r="C80" s="31">
        <v>18</v>
      </c>
      <c r="D80" s="31">
        <v>8</v>
      </c>
      <c r="E80" s="33">
        <v>44.444444444444443</v>
      </c>
    </row>
    <row r="81" spans="2:5" ht="15.75" customHeight="1" x14ac:dyDescent="0.2">
      <c r="B81" s="30" t="s">
        <v>76</v>
      </c>
      <c r="C81" s="31"/>
      <c r="D81" s="31"/>
      <c r="E81" s="33"/>
    </row>
    <row r="82" spans="2:5" ht="15.75" customHeight="1" x14ac:dyDescent="0.2">
      <c r="B82" s="30" t="s">
        <v>77</v>
      </c>
      <c r="C82" s="31"/>
      <c r="D82" s="31"/>
      <c r="E82" s="33"/>
    </row>
    <row r="83" spans="2:5" ht="15.75" customHeight="1" x14ac:dyDescent="0.2">
      <c r="B83" s="30" t="s">
        <v>78</v>
      </c>
      <c r="C83" s="31"/>
      <c r="D83" s="31"/>
      <c r="E83" s="33"/>
    </row>
    <row r="84" spans="2:5" ht="15.75" customHeight="1" x14ac:dyDescent="0.2">
      <c r="B84" s="30" t="s">
        <v>79</v>
      </c>
      <c r="C84" s="31"/>
      <c r="D84" s="31"/>
      <c r="E84" s="33"/>
    </row>
    <row r="85" spans="2:5" ht="15.75" customHeight="1" x14ac:dyDescent="0.2">
      <c r="B85" s="30" t="s">
        <v>80</v>
      </c>
      <c r="C85" s="31"/>
      <c r="D85" s="31"/>
      <c r="E85" s="33"/>
    </row>
    <row r="86" spans="2:5" s="5" customFormat="1" ht="15.75" customHeight="1" x14ac:dyDescent="0.2">
      <c r="B86" s="26" t="s">
        <v>81</v>
      </c>
      <c r="C86" s="27">
        <v>22828</v>
      </c>
      <c r="D86" s="27">
        <v>21434</v>
      </c>
      <c r="E86" s="28">
        <v>93.893464166812691</v>
      </c>
    </row>
    <row r="87" spans="2:5" ht="15.75" customHeight="1" x14ac:dyDescent="0.2">
      <c r="B87" s="36" t="s">
        <v>82</v>
      </c>
      <c r="C87" s="31"/>
      <c r="D87" s="31"/>
      <c r="E87" s="33"/>
    </row>
    <row r="88" spans="2:5" ht="15.75" customHeight="1" x14ac:dyDescent="0.2">
      <c r="B88" s="36" t="s">
        <v>83</v>
      </c>
      <c r="C88" s="31"/>
      <c r="D88" s="31"/>
      <c r="E88" s="33"/>
    </row>
    <row r="89" spans="2:5" ht="15.75" customHeight="1" x14ac:dyDescent="0.2">
      <c r="B89" s="30" t="s">
        <v>84</v>
      </c>
      <c r="C89" s="31">
        <v>760</v>
      </c>
      <c r="D89" s="31">
        <v>760</v>
      </c>
      <c r="E89" s="33">
        <v>100</v>
      </c>
    </row>
    <row r="90" spans="2:5" ht="15.75" customHeight="1" x14ac:dyDescent="0.2">
      <c r="B90" s="30" t="s">
        <v>85</v>
      </c>
      <c r="C90" s="31">
        <v>7894</v>
      </c>
      <c r="D90" s="31">
        <v>7860</v>
      </c>
      <c r="E90" s="33">
        <v>99.569293134025841</v>
      </c>
    </row>
    <row r="91" spans="2:5" ht="15.75" customHeight="1" x14ac:dyDescent="0.2">
      <c r="B91" s="30" t="s">
        <v>86</v>
      </c>
      <c r="C91" s="31">
        <v>3081</v>
      </c>
      <c r="D91" s="31">
        <v>3081</v>
      </c>
      <c r="E91" s="33">
        <v>100</v>
      </c>
    </row>
    <row r="92" spans="2:5" ht="15.75" customHeight="1" x14ac:dyDescent="0.2">
      <c r="B92" s="30" t="s">
        <v>87</v>
      </c>
      <c r="C92" s="31">
        <v>6912</v>
      </c>
      <c r="D92" s="31">
        <v>6912</v>
      </c>
      <c r="E92" s="33">
        <v>100</v>
      </c>
    </row>
    <row r="93" spans="2:5" ht="15.75" customHeight="1" x14ac:dyDescent="0.2">
      <c r="B93" s="30" t="s">
        <v>88</v>
      </c>
      <c r="C93" s="31">
        <v>4181</v>
      </c>
      <c r="D93" s="31">
        <v>2821</v>
      </c>
      <c r="E93" s="33">
        <v>67.471896675436497</v>
      </c>
    </row>
    <row r="94" spans="2:5" s="5" customFormat="1" ht="15.75" customHeight="1" x14ac:dyDescent="0.2">
      <c r="B94" s="26" t="s">
        <v>89</v>
      </c>
      <c r="C94" s="27">
        <v>2768</v>
      </c>
      <c r="D94" s="27">
        <v>2163</v>
      </c>
      <c r="E94" s="37">
        <v>78.143063583815035</v>
      </c>
    </row>
    <row r="95" spans="2:5" s="5" customFormat="1" ht="15.75" customHeight="1" x14ac:dyDescent="0.2">
      <c r="B95" s="26" t="s">
        <v>90</v>
      </c>
      <c r="C95" s="27">
        <v>2765</v>
      </c>
      <c r="D95" s="27">
        <v>2160</v>
      </c>
      <c r="E95" s="37">
        <v>78.119349005424951</v>
      </c>
    </row>
    <row r="96" spans="2:5" ht="15.75" customHeight="1" x14ac:dyDescent="0.2">
      <c r="B96" s="30" t="s">
        <v>91</v>
      </c>
      <c r="C96" s="31"/>
      <c r="D96" s="31"/>
      <c r="E96" s="38"/>
    </row>
    <row r="97" spans="2:5" ht="15.75" customHeight="1" x14ac:dyDescent="0.2">
      <c r="B97" s="30" t="s">
        <v>92</v>
      </c>
      <c r="C97" s="31"/>
      <c r="D97" s="31"/>
      <c r="E97" s="38"/>
    </row>
    <row r="98" spans="2:5" ht="15.75" customHeight="1" x14ac:dyDescent="0.2">
      <c r="B98" s="30" t="s">
        <v>93</v>
      </c>
      <c r="C98" s="31">
        <v>58</v>
      </c>
      <c r="D98" s="31">
        <v>58</v>
      </c>
      <c r="E98" s="38">
        <v>100</v>
      </c>
    </row>
    <row r="99" spans="2:5" ht="15.75" customHeight="1" x14ac:dyDescent="0.2">
      <c r="B99" s="30" t="s">
        <v>94</v>
      </c>
      <c r="C99" s="31">
        <v>2606</v>
      </c>
      <c r="D99" s="31">
        <v>2010</v>
      </c>
      <c r="E99" s="38">
        <v>77.129700690713747</v>
      </c>
    </row>
    <row r="100" spans="2:5" ht="15.75" customHeight="1" x14ac:dyDescent="0.2">
      <c r="B100" s="30" t="s">
        <v>95</v>
      </c>
      <c r="C100" s="31">
        <v>101</v>
      </c>
      <c r="D100" s="31">
        <v>92</v>
      </c>
      <c r="E100" s="38">
        <v>91.089108910891099</v>
      </c>
    </row>
    <row r="101" spans="2:5" s="5" customFormat="1" ht="15.75" customHeight="1" x14ac:dyDescent="0.2">
      <c r="B101" s="26" t="s">
        <v>96</v>
      </c>
      <c r="C101" s="27">
        <v>3</v>
      </c>
      <c r="D101" s="27">
        <v>3</v>
      </c>
      <c r="E101" s="37">
        <v>100</v>
      </c>
    </row>
    <row r="102" spans="2:5" s="5" customFormat="1" ht="15.75" customHeight="1" x14ac:dyDescent="0.2">
      <c r="B102" s="26" t="s">
        <v>97</v>
      </c>
      <c r="C102" s="27">
        <v>0</v>
      </c>
      <c r="D102" s="27">
        <v>0</v>
      </c>
      <c r="E102" s="37"/>
    </row>
    <row r="103" spans="2:5" ht="15.75" customHeight="1" x14ac:dyDescent="0.2">
      <c r="B103" s="30" t="s">
        <v>98</v>
      </c>
      <c r="C103" s="31"/>
      <c r="D103" s="31"/>
      <c r="E103" s="38"/>
    </row>
    <row r="104" spans="2:5" ht="15.75" customHeight="1" x14ac:dyDescent="0.2">
      <c r="B104" s="30" t="s">
        <v>99</v>
      </c>
      <c r="C104" s="31"/>
      <c r="D104" s="31"/>
      <c r="E104" s="38"/>
    </row>
    <row r="105" spans="2:5" s="5" customFormat="1" ht="15.75" customHeight="1" x14ac:dyDescent="0.2">
      <c r="B105" s="26" t="s">
        <v>100</v>
      </c>
      <c r="C105" s="27">
        <v>0</v>
      </c>
      <c r="D105" s="27">
        <v>0</v>
      </c>
      <c r="E105" s="37"/>
    </row>
    <row r="106" spans="2:5" s="5" customFormat="1" ht="15.75" customHeight="1" x14ac:dyDescent="0.2">
      <c r="B106" s="26" t="s">
        <v>101</v>
      </c>
      <c r="C106" s="27">
        <v>0</v>
      </c>
      <c r="D106" s="27">
        <v>0</v>
      </c>
      <c r="E106" s="37"/>
    </row>
    <row r="107" spans="2:5" ht="15.75" customHeight="1" x14ac:dyDescent="0.2">
      <c r="B107" s="30" t="s">
        <v>102</v>
      </c>
      <c r="C107" s="31">
        <v>0</v>
      </c>
      <c r="D107" s="31">
        <v>0</v>
      </c>
      <c r="E107" s="38"/>
    </row>
    <row r="108" spans="2:5" ht="15.75" customHeight="1" x14ac:dyDescent="0.2">
      <c r="B108" s="30" t="s">
        <v>103</v>
      </c>
      <c r="C108" s="31"/>
      <c r="D108" s="31"/>
      <c r="E108" s="38"/>
    </row>
    <row r="109" spans="2:5" ht="15.75" customHeight="1" x14ac:dyDescent="0.2">
      <c r="B109" s="30" t="s">
        <v>104</v>
      </c>
      <c r="C109" s="31"/>
      <c r="D109" s="31"/>
      <c r="E109" s="38"/>
    </row>
    <row r="110" spans="2:5" ht="15.75" customHeight="1" x14ac:dyDescent="0.2">
      <c r="B110" s="30" t="s">
        <v>105</v>
      </c>
      <c r="C110" s="31"/>
      <c r="D110" s="31"/>
      <c r="E110" s="38"/>
    </row>
    <row r="111" spans="2:5" s="5" customFormat="1" ht="15.75" customHeight="1" x14ac:dyDescent="0.2">
      <c r="B111" s="26" t="s">
        <v>106</v>
      </c>
      <c r="C111" s="27"/>
      <c r="D111" s="27"/>
      <c r="E111" s="37"/>
    </row>
  </sheetData>
  <phoneticPr fontId="0" type="noConversion"/>
  <hyperlinks>
    <hyperlink ref="C4" location="Ocak!A1" display="Ocak" xr:uid="{C8D34D57-ACCB-4DA4-AEF8-F75C45AD90A5}"/>
    <hyperlink ref="D4" location="Şubat!A1" display="Şubat" xr:uid="{2E52A68F-93C1-4A52-89DA-10E393B47342}"/>
    <hyperlink ref="E4" location="Mart!A1" display="Mart" xr:uid="{EA60ED08-F7D0-4445-8E8F-E42C05B442C5}"/>
    <hyperlink ref="C5" location="Nisan!A1" display="Nisan" xr:uid="{D5C7C2B0-FCEA-4A47-9493-DF1AB3B45CB6}"/>
    <hyperlink ref="D5" location="Mayıs!A1" display="Mayıs" xr:uid="{F22232AE-502B-4476-9E4D-99BBB72AEB67}"/>
    <hyperlink ref="E5" location="Haziran!A1" display="Haziran" xr:uid="{CD4BD496-9135-49EA-89BC-6D134DBB51C3}"/>
    <hyperlink ref="C6" location="Temmuz!A1" display="Temmuz" xr:uid="{34F78A61-C71B-440F-8EB9-0BBBC3C34B72}"/>
    <hyperlink ref="D6" location="Ağustos!A1" display="Ağustos" xr:uid="{1F32EB32-5915-49A1-A583-9F5CCFD9E540}"/>
    <hyperlink ref="E6" location="Eylül!A1" display="Eylül" xr:uid="{3AE2B298-B829-419D-B594-D95F00D11208}"/>
    <hyperlink ref="C7" location="Ekim!A1" display="Ekim" xr:uid="{CA74CF13-EC2F-448E-BFC3-37A822F078DB}"/>
    <hyperlink ref="D7" location="Kasım!A1" display="Kasım" xr:uid="{5553BAE4-E397-4A30-ABCF-AC003AD36060}"/>
    <hyperlink ref="E7" location="Aralık!A1" display="Aralık" xr:uid="{4D58094C-4084-4BC0-8B25-3570FF231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A888-30C3-44E2-8468-C3447A57761B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204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1009766</v>
      </c>
      <c r="D10" s="27">
        <v>726467</v>
      </c>
      <c r="E10" s="28">
        <v>71.944093978208812</v>
      </c>
    </row>
    <row r="11" spans="2:7" s="5" customFormat="1" ht="15.75" customHeight="1" x14ac:dyDescent="0.2">
      <c r="B11" s="26" t="s">
        <v>5</v>
      </c>
      <c r="C11" s="27">
        <v>782554</v>
      </c>
      <c r="D11" s="27">
        <v>590073</v>
      </c>
      <c r="E11" s="29">
        <v>75.403486532558773</v>
      </c>
    </row>
    <row r="12" spans="2:7" s="5" customFormat="1" ht="15.75" customHeight="1" x14ac:dyDescent="0.2">
      <c r="B12" s="26" t="s">
        <v>6</v>
      </c>
      <c r="C12" s="27">
        <v>388352</v>
      </c>
      <c r="D12" s="27">
        <v>291803</v>
      </c>
      <c r="E12" s="29">
        <v>75.13879161173368</v>
      </c>
      <c r="G12" s="6"/>
    </row>
    <row r="13" spans="2:7" s="5" customFormat="1" ht="15.75" customHeight="1" x14ac:dyDescent="0.2">
      <c r="B13" s="26" t="s">
        <v>7</v>
      </c>
      <c r="C13" s="27">
        <v>339723</v>
      </c>
      <c r="D13" s="27">
        <v>254502</v>
      </c>
      <c r="E13" s="29">
        <v>74.914562746708341</v>
      </c>
    </row>
    <row r="14" spans="2:7" ht="15.75" customHeight="1" x14ac:dyDescent="0.2">
      <c r="B14" s="30" t="s">
        <v>8</v>
      </c>
      <c r="C14" s="31">
        <v>50841</v>
      </c>
      <c r="D14" s="31">
        <v>21358</v>
      </c>
      <c r="E14" s="32">
        <v>42.00940186070298</v>
      </c>
    </row>
    <row r="15" spans="2:7" ht="15.75" customHeight="1" x14ac:dyDescent="0.2">
      <c r="B15" s="30" t="s">
        <v>9</v>
      </c>
      <c r="C15" s="31">
        <v>10706</v>
      </c>
      <c r="D15" s="31">
        <v>5572</v>
      </c>
      <c r="E15" s="32">
        <v>52.045581916682238</v>
      </c>
    </row>
    <row r="16" spans="2:7" ht="15.75" customHeight="1" x14ac:dyDescent="0.2">
      <c r="B16" s="30" t="s">
        <v>10</v>
      </c>
      <c r="C16" s="31">
        <v>259878</v>
      </c>
      <c r="D16" s="31">
        <v>212947</v>
      </c>
      <c r="E16" s="32">
        <v>81.941141612602848</v>
      </c>
    </row>
    <row r="17" spans="2:5" ht="15.75" customHeight="1" x14ac:dyDescent="0.2">
      <c r="B17" s="30" t="s">
        <v>11</v>
      </c>
      <c r="C17" s="31">
        <v>18298</v>
      </c>
      <c r="D17" s="31">
        <v>14625</v>
      </c>
      <c r="E17" s="32">
        <v>79.926767952781731</v>
      </c>
    </row>
    <row r="18" spans="2:5" s="5" customFormat="1" ht="15.75" customHeight="1" x14ac:dyDescent="0.2">
      <c r="B18" s="26" t="s">
        <v>12</v>
      </c>
      <c r="C18" s="27">
        <v>48629</v>
      </c>
      <c r="D18" s="27">
        <v>37301</v>
      </c>
      <c r="E18" s="29">
        <v>76.705258179275731</v>
      </c>
    </row>
    <row r="19" spans="2:5" ht="15.75" customHeight="1" x14ac:dyDescent="0.2">
      <c r="B19" s="30" t="s">
        <v>13</v>
      </c>
      <c r="C19" s="31">
        <v>17831</v>
      </c>
      <c r="D19" s="31">
        <v>9931</v>
      </c>
      <c r="E19" s="32">
        <v>55.695137681565811</v>
      </c>
    </row>
    <row r="20" spans="2:5" ht="15.75" customHeight="1" x14ac:dyDescent="0.2">
      <c r="B20" s="30" t="s">
        <v>14</v>
      </c>
      <c r="C20" s="31">
        <v>466</v>
      </c>
      <c r="D20" s="31">
        <v>78</v>
      </c>
      <c r="E20" s="32">
        <v>16.738197424892704</v>
      </c>
    </row>
    <row r="21" spans="2:5" ht="15.75" customHeight="1" x14ac:dyDescent="0.2">
      <c r="B21" s="30" t="s">
        <v>15</v>
      </c>
      <c r="C21" s="31">
        <v>30332</v>
      </c>
      <c r="D21" s="31">
        <v>27292</v>
      </c>
      <c r="E21" s="32">
        <v>89.97758143215087</v>
      </c>
    </row>
    <row r="22" spans="2:5" s="4" customFormat="1" ht="15.75" customHeight="1" x14ac:dyDescent="0.2">
      <c r="B22" s="26" t="s">
        <v>16</v>
      </c>
      <c r="C22" s="27">
        <v>55171</v>
      </c>
      <c r="D22" s="27">
        <v>35060</v>
      </c>
      <c r="E22" s="28">
        <v>63.547878414384371</v>
      </c>
    </row>
    <row r="23" spans="2:5" s="8" customFormat="1" ht="15.75" customHeight="1" x14ac:dyDescent="0.2">
      <c r="B23" s="30" t="s">
        <v>17</v>
      </c>
      <c r="C23" s="31">
        <v>558</v>
      </c>
      <c r="D23" s="31">
        <v>284</v>
      </c>
      <c r="E23" s="33">
        <v>50.896057347670251</v>
      </c>
    </row>
    <row r="24" spans="2:5" s="8" customFormat="1" ht="15.75" customHeight="1" x14ac:dyDescent="0.2">
      <c r="B24" s="30" t="s">
        <v>18</v>
      </c>
      <c r="C24" s="31">
        <v>54613</v>
      </c>
      <c r="D24" s="31">
        <v>34776</v>
      </c>
      <c r="E24" s="33">
        <v>63.677146466958412</v>
      </c>
    </row>
    <row r="25" spans="2:5" s="4" customFormat="1" ht="15.75" customHeight="1" x14ac:dyDescent="0.2">
      <c r="B25" s="26" t="s">
        <v>19</v>
      </c>
      <c r="C25" s="27">
        <v>224995</v>
      </c>
      <c r="D25" s="27">
        <v>162232</v>
      </c>
      <c r="E25" s="28">
        <v>72.104713438076402</v>
      </c>
    </row>
    <row r="26" spans="2:5" s="4" customFormat="1" ht="15.75" customHeight="1" x14ac:dyDescent="0.2">
      <c r="B26" s="26" t="s">
        <v>20</v>
      </c>
      <c r="C26" s="27">
        <v>156109</v>
      </c>
      <c r="D26" s="27">
        <v>95144</v>
      </c>
      <c r="E26" s="28">
        <v>60.947158716025342</v>
      </c>
    </row>
    <row r="27" spans="2:5" s="8" customFormat="1" ht="15.75" customHeight="1" x14ac:dyDescent="0.2">
      <c r="B27" s="30" t="s">
        <v>21</v>
      </c>
      <c r="C27" s="31">
        <v>150317</v>
      </c>
      <c r="D27" s="31">
        <v>90015</v>
      </c>
      <c r="E27" s="33">
        <v>59.883446316783861</v>
      </c>
    </row>
    <row r="28" spans="2:5" s="8" customFormat="1" ht="15.75" customHeight="1" x14ac:dyDescent="0.2">
      <c r="B28" s="30" t="s">
        <v>22</v>
      </c>
      <c r="C28" s="31">
        <v>5792</v>
      </c>
      <c r="D28" s="31">
        <v>5129</v>
      </c>
      <c r="E28" s="33">
        <v>88.553176795580114</v>
      </c>
    </row>
    <row r="29" spans="2:5" s="4" customFormat="1" ht="15.75" customHeight="1" x14ac:dyDescent="0.2">
      <c r="B29" s="26" t="s">
        <v>23</v>
      </c>
      <c r="C29" s="27">
        <v>53240</v>
      </c>
      <c r="D29" s="27">
        <v>52480</v>
      </c>
      <c r="E29" s="28">
        <v>98.572501878286999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v>100</v>
      </c>
    </row>
    <row r="31" spans="2:5" s="8" customFormat="1" ht="15.75" customHeight="1" x14ac:dyDescent="0.2">
      <c r="B31" s="30" t="s">
        <v>203</v>
      </c>
      <c r="C31" s="31">
        <v>15503</v>
      </c>
      <c r="D31" s="31">
        <v>15490</v>
      </c>
      <c r="E31" s="33">
        <v>99.916145262207309</v>
      </c>
    </row>
    <row r="32" spans="2:5" s="8" customFormat="1" ht="15.75" customHeight="1" x14ac:dyDescent="0.2">
      <c r="B32" s="30" t="s">
        <v>26</v>
      </c>
      <c r="C32" s="31">
        <v>34968</v>
      </c>
      <c r="D32" s="31">
        <v>34968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143</v>
      </c>
      <c r="D34" s="31">
        <v>1</v>
      </c>
      <c r="E34" s="32">
        <v>0.69930069930069927</v>
      </c>
    </row>
    <row r="35" spans="2:5" ht="15.75" customHeight="1" x14ac:dyDescent="0.2">
      <c r="B35" s="30" t="s">
        <v>29</v>
      </c>
      <c r="C35" s="31">
        <v>2613</v>
      </c>
      <c r="D35" s="31">
        <v>2008</v>
      </c>
      <c r="E35" s="32">
        <v>76.846536548029093</v>
      </c>
    </row>
    <row r="36" spans="2:5" s="5" customFormat="1" ht="15.75" customHeight="1" x14ac:dyDescent="0.2">
      <c r="B36" s="26" t="s">
        <v>30</v>
      </c>
      <c r="C36" s="27">
        <v>15640</v>
      </c>
      <c r="D36" s="27">
        <v>14608</v>
      </c>
      <c r="E36" s="29">
        <v>93.401534526854221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37421</v>
      </c>
      <c r="D39" s="27">
        <v>37421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424</v>
      </c>
      <c r="D40" s="31">
        <v>424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35194</v>
      </c>
      <c r="D41" s="31">
        <v>35194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1803</v>
      </c>
      <c r="D42" s="31">
        <v>1803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36924</v>
      </c>
      <c r="D43" s="27">
        <v>28597</v>
      </c>
      <c r="E43" s="28">
        <v>77.448272126530171</v>
      </c>
    </row>
    <row r="44" spans="2:5" s="4" customFormat="1" ht="15.75" customHeight="1" x14ac:dyDescent="0.2">
      <c r="B44" s="26" t="s">
        <v>38</v>
      </c>
      <c r="C44" s="27">
        <v>37633</v>
      </c>
      <c r="D44" s="27">
        <v>34757</v>
      </c>
      <c r="E44" s="28">
        <v>92.35777110514708</v>
      </c>
    </row>
    <row r="45" spans="2:5" s="4" customFormat="1" ht="15.75" customHeight="1" x14ac:dyDescent="0.2">
      <c r="B45" s="26" t="s">
        <v>39</v>
      </c>
      <c r="C45" s="27">
        <v>2058</v>
      </c>
      <c r="D45" s="27">
        <v>203</v>
      </c>
      <c r="E45" s="28">
        <v>9.8639455782312915</v>
      </c>
    </row>
    <row r="46" spans="2:5" s="4" customFormat="1" ht="15.75" customHeight="1" x14ac:dyDescent="0.2">
      <c r="B46" s="26" t="s">
        <v>40</v>
      </c>
      <c r="C46" s="27">
        <v>224486</v>
      </c>
      <c r="D46" s="27">
        <v>134356</v>
      </c>
      <c r="E46" s="28">
        <v>59.850502926685856</v>
      </c>
    </row>
    <row r="47" spans="2:5" s="4" customFormat="1" ht="15.75" customHeight="1" x14ac:dyDescent="0.2">
      <c r="B47" s="26" t="s">
        <v>41</v>
      </c>
      <c r="C47" s="27">
        <v>18526</v>
      </c>
      <c r="D47" s="27">
        <v>18526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18526</v>
      </c>
      <c r="D48" s="31">
        <v>18526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3584</v>
      </c>
      <c r="D51" s="27">
        <v>3575</v>
      </c>
      <c r="E51" s="28">
        <v>99.748883928571431</v>
      </c>
    </row>
    <row r="52" spans="2:5" s="4" customFormat="1" ht="15.75" customHeight="1" x14ac:dyDescent="0.2">
      <c r="B52" s="26" t="s">
        <v>46</v>
      </c>
      <c r="C52" s="27">
        <v>3584</v>
      </c>
      <c r="D52" s="27">
        <v>3575</v>
      </c>
      <c r="E52" s="28">
        <v>99.748883928571431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51</v>
      </c>
      <c r="C56" s="31"/>
      <c r="D56" s="31"/>
      <c r="E56" s="33"/>
    </row>
    <row r="57" spans="2:5" s="8" customFormat="1" ht="15.75" customHeight="1" x14ac:dyDescent="0.2">
      <c r="B57" s="30" t="s">
        <v>52</v>
      </c>
      <c r="C57" s="31"/>
      <c r="D57" s="31"/>
      <c r="E57" s="33"/>
    </row>
    <row r="58" spans="2:5" s="8" customFormat="1" ht="15.75" customHeight="1" x14ac:dyDescent="0.2">
      <c r="B58" s="30" t="s">
        <v>53</v>
      </c>
      <c r="C58" s="31"/>
      <c r="D58" s="31"/>
      <c r="E58" s="33"/>
    </row>
    <row r="59" spans="2:5" s="8" customFormat="1" ht="15.75" customHeight="1" x14ac:dyDescent="0.2">
      <c r="B59" s="30" t="s">
        <v>54</v>
      </c>
      <c r="C59" s="31"/>
      <c r="D59" s="31"/>
      <c r="E59" s="33"/>
    </row>
    <row r="60" spans="2:5" s="4" customFormat="1" ht="15.75" customHeight="1" x14ac:dyDescent="0.2">
      <c r="B60" s="26" t="s">
        <v>55</v>
      </c>
      <c r="C60" s="27">
        <v>54238</v>
      </c>
      <c r="D60" s="27">
        <v>16229</v>
      </c>
      <c r="E60" s="28">
        <v>29.921826026033411</v>
      </c>
    </row>
    <row r="61" spans="2:5" s="4" customFormat="1" ht="15.75" customHeight="1" x14ac:dyDescent="0.2">
      <c r="B61" s="26" t="s">
        <v>56</v>
      </c>
      <c r="C61" s="27">
        <v>5800</v>
      </c>
      <c r="D61" s="27">
        <v>2826</v>
      </c>
      <c r="E61" s="28">
        <v>48.724137931034484</v>
      </c>
    </row>
    <row r="62" spans="2:5" s="8" customFormat="1" ht="15.75" customHeight="1" x14ac:dyDescent="0.2">
      <c r="B62" s="30" t="s">
        <v>57</v>
      </c>
      <c r="C62" s="31">
        <v>1516</v>
      </c>
      <c r="D62" s="31">
        <v>1516</v>
      </c>
      <c r="E62" s="33">
        <v>100</v>
      </c>
    </row>
    <row r="63" spans="2:5" s="8" customFormat="1" ht="15.75" customHeight="1" x14ac:dyDescent="0.2">
      <c r="B63" s="30" t="s">
        <v>58</v>
      </c>
      <c r="C63" s="31">
        <v>3806</v>
      </c>
      <c r="D63" s="31">
        <v>835</v>
      </c>
      <c r="E63" s="33">
        <v>21.939043615344193</v>
      </c>
    </row>
    <row r="64" spans="2:5" s="8" customFormat="1" ht="15.75" customHeight="1" x14ac:dyDescent="0.2">
      <c r="B64" s="30" t="s">
        <v>59</v>
      </c>
      <c r="C64" s="31">
        <v>478</v>
      </c>
      <c r="D64" s="31">
        <v>475</v>
      </c>
      <c r="E64" s="33">
        <v>99.372384937238493</v>
      </c>
    </row>
    <row r="65" spans="2:5" s="4" customFormat="1" ht="15.75" customHeight="1" x14ac:dyDescent="0.2">
      <c r="B65" s="26" t="s">
        <v>60</v>
      </c>
      <c r="C65" s="27">
        <v>48438</v>
      </c>
      <c r="D65" s="27">
        <v>13403</v>
      </c>
      <c r="E65" s="28">
        <v>27.670424047235642</v>
      </c>
    </row>
    <row r="66" spans="2:5" s="8" customFormat="1" ht="15.75" customHeight="1" x14ac:dyDescent="0.2">
      <c r="B66" s="30" t="s">
        <v>61</v>
      </c>
      <c r="C66" s="31"/>
      <c r="D66" s="31"/>
      <c r="E66" s="33"/>
    </row>
    <row r="67" spans="2:5" s="8" customFormat="1" ht="15.75" customHeight="1" x14ac:dyDescent="0.2">
      <c r="B67" s="30" t="s">
        <v>62</v>
      </c>
      <c r="C67" s="31">
        <v>48298</v>
      </c>
      <c r="D67" s="31">
        <v>13273</v>
      </c>
      <c r="E67" s="33">
        <v>27.48146921197565</v>
      </c>
    </row>
    <row r="68" spans="2:5" s="8" customFormat="1" ht="15.75" customHeight="1" x14ac:dyDescent="0.2">
      <c r="B68" s="30" t="s">
        <v>63</v>
      </c>
      <c r="C68" s="31">
        <v>140</v>
      </c>
      <c r="D68" s="31">
        <v>130</v>
      </c>
      <c r="E68" s="33">
        <v>92.857142857142861</v>
      </c>
    </row>
    <row r="69" spans="2:5" s="4" customFormat="1" ht="15.75" customHeight="1" x14ac:dyDescent="0.2">
      <c r="B69" s="26" t="s">
        <v>64</v>
      </c>
      <c r="C69" s="27"/>
      <c r="D69" s="27"/>
      <c r="E69" s="28"/>
    </row>
    <row r="70" spans="2:5" s="4" customFormat="1" ht="15.75" customHeight="1" x14ac:dyDescent="0.2">
      <c r="B70" s="26" t="s">
        <v>65</v>
      </c>
      <c r="C70" s="27">
        <v>126892</v>
      </c>
      <c r="D70" s="27">
        <v>76181</v>
      </c>
      <c r="E70" s="28">
        <v>60.036093685969171</v>
      </c>
    </row>
    <row r="71" spans="2:5" s="8" customFormat="1" ht="15.75" customHeight="1" x14ac:dyDescent="0.2">
      <c r="B71" s="34" t="s">
        <v>66</v>
      </c>
      <c r="C71" s="35">
        <v>1577</v>
      </c>
      <c r="D71" s="35">
        <v>1073</v>
      </c>
      <c r="E71" s="33">
        <v>68.04058338617628</v>
      </c>
    </row>
    <row r="72" spans="2:5" s="8" customFormat="1" ht="15.75" customHeight="1" x14ac:dyDescent="0.2">
      <c r="B72" s="34" t="s">
        <v>67</v>
      </c>
      <c r="C72" s="35">
        <v>0</v>
      </c>
      <c r="D72" s="35">
        <v>0</v>
      </c>
      <c r="E72" s="33" t="e">
        <v>#DIV/0!</v>
      </c>
    </row>
    <row r="73" spans="2:5" s="8" customFormat="1" ht="15.75" customHeight="1" x14ac:dyDescent="0.2">
      <c r="B73" s="34" t="s">
        <v>68</v>
      </c>
      <c r="C73" s="35">
        <v>5296</v>
      </c>
      <c r="D73" s="35">
        <v>2046</v>
      </c>
      <c r="E73" s="33">
        <v>38.632930513595163</v>
      </c>
    </row>
    <row r="74" spans="2:5" s="8" customFormat="1" ht="15.75" customHeight="1" x14ac:dyDescent="0.2">
      <c r="B74" s="34" t="s">
        <v>69</v>
      </c>
      <c r="C74" s="35">
        <v>74860</v>
      </c>
      <c r="D74" s="35">
        <v>41156</v>
      </c>
      <c r="E74" s="33">
        <v>54.97729094309377</v>
      </c>
    </row>
    <row r="75" spans="2:5" s="8" customFormat="1" ht="15.75" customHeight="1" x14ac:dyDescent="0.2">
      <c r="B75" s="34" t="s">
        <v>70</v>
      </c>
      <c r="C75" s="35">
        <v>30518</v>
      </c>
      <c r="D75" s="35">
        <v>27175</v>
      </c>
      <c r="E75" s="33">
        <v>89.045809030735953</v>
      </c>
    </row>
    <row r="76" spans="2:5" s="8" customFormat="1" ht="15.75" customHeight="1" x14ac:dyDescent="0.2">
      <c r="B76" s="34" t="s">
        <v>71</v>
      </c>
      <c r="C76" s="35">
        <v>14641</v>
      </c>
      <c r="D76" s="35">
        <v>4731</v>
      </c>
      <c r="E76" s="33">
        <v>32.313366573321495</v>
      </c>
    </row>
    <row r="77" spans="2:5" s="5" customFormat="1" ht="15.75" customHeight="1" x14ac:dyDescent="0.2">
      <c r="B77" s="26" t="s">
        <v>72</v>
      </c>
      <c r="C77" s="27">
        <v>17</v>
      </c>
      <c r="D77" s="27">
        <v>8</v>
      </c>
      <c r="E77" s="28">
        <v>47.058823529411761</v>
      </c>
    </row>
    <row r="78" spans="2:5" ht="15.75" customHeight="1" x14ac:dyDescent="0.2">
      <c r="B78" s="30" t="s">
        <v>73</v>
      </c>
      <c r="C78" s="31"/>
      <c r="D78" s="31"/>
      <c r="E78" s="33"/>
    </row>
    <row r="79" spans="2:5" ht="15.75" customHeight="1" x14ac:dyDescent="0.2">
      <c r="B79" s="30" t="s">
        <v>74</v>
      </c>
      <c r="C79" s="31"/>
      <c r="D79" s="31"/>
      <c r="E79" s="33"/>
    </row>
    <row r="80" spans="2:5" ht="15.75" customHeight="1" x14ac:dyDescent="0.2">
      <c r="B80" s="30" t="s">
        <v>75</v>
      </c>
      <c r="C80" s="31">
        <v>17</v>
      </c>
      <c r="D80" s="31">
        <v>8</v>
      </c>
      <c r="E80" s="33">
        <v>47.058823529411761</v>
      </c>
    </row>
    <row r="81" spans="2:5" ht="15.75" customHeight="1" x14ac:dyDescent="0.2">
      <c r="B81" s="30" t="s">
        <v>76</v>
      </c>
      <c r="C81" s="31"/>
      <c r="D81" s="31"/>
      <c r="E81" s="33"/>
    </row>
    <row r="82" spans="2:5" ht="15.75" customHeight="1" x14ac:dyDescent="0.2">
      <c r="B82" s="30" t="s">
        <v>77</v>
      </c>
      <c r="C82" s="31"/>
      <c r="D82" s="31"/>
      <c r="E82" s="33"/>
    </row>
    <row r="83" spans="2:5" ht="15.75" customHeight="1" x14ac:dyDescent="0.2">
      <c r="B83" s="30" t="s">
        <v>78</v>
      </c>
      <c r="C83" s="31"/>
      <c r="D83" s="31"/>
      <c r="E83" s="33"/>
    </row>
    <row r="84" spans="2:5" ht="15.75" customHeight="1" x14ac:dyDescent="0.2">
      <c r="B84" s="30" t="s">
        <v>79</v>
      </c>
      <c r="C84" s="31"/>
      <c r="D84" s="31"/>
      <c r="E84" s="33"/>
    </row>
    <row r="85" spans="2:5" ht="15.75" customHeight="1" x14ac:dyDescent="0.2">
      <c r="B85" s="30" t="s">
        <v>80</v>
      </c>
      <c r="C85" s="31"/>
      <c r="D85" s="31"/>
      <c r="E85" s="33"/>
    </row>
    <row r="86" spans="2:5" s="5" customFormat="1" ht="15.75" customHeight="1" x14ac:dyDescent="0.2">
      <c r="B86" s="26" t="s">
        <v>81</v>
      </c>
      <c r="C86" s="27">
        <v>21229</v>
      </c>
      <c r="D86" s="27">
        <v>19837</v>
      </c>
      <c r="E86" s="28">
        <v>93.442931838522782</v>
      </c>
    </row>
    <row r="87" spans="2:5" ht="15.75" customHeight="1" x14ac:dyDescent="0.2">
      <c r="B87" s="36" t="s">
        <v>82</v>
      </c>
      <c r="C87" s="31"/>
      <c r="D87" s="31"/>
      <c r="E87" s="33"/>
    </row>
    <row r="88" spans="2:5" ht="15.75" customHeight="1" x14ac:dyDescent="0.2">
      <c r="B88" s="36" t="s">
        <v>83</v>
      </c>
      <c r="C88" s="31"/>
      <c r="D88" s="31"/>
      <c r="E88" s="33"/>
    </row>
    <row r="89" spans="2:5" ht="15.75" customHeight="1" x14ac:dyDescent="0.2">
      <c r="B89" s="30" t="s">
        <v>84</v>
      </c>
      <c r="C89" s="31">
        <v>689</v>
      </c>
      <c r="D89" s="31">
        <v>689</v>
      </c>
      <c r="E89" s="33">
        <v>100</v>
      </c>
    </row>
    <row r="90" spans="2:5" ht="15.75" customHeight="1" x14ac:dyDescent="0.2">
      <c r="B90" s="30" t="s">
        <v>85</v>
      </c>
      <c r="C90" s="31">
        <v>7210</v>
      </c>
      <c r="D90" s="31">
        <v>7173</v>
      </c>
      <c r="E90" s="33">
        <v>99.486823855755887</v>
      </c>
    </row>
    <row r="91" spans="2:5" ht="15.75" customHeight="1" x14ac:dyDescent="0.2">
      <c r="B91" s="30" t="s">
        <v>86</v>
      </c>
      <c r="C91" s="31">
        <v>2793</v>
      </c>
      <c r="D91" s="31">
        <v>2793</v>
      </c>
      <c r="E91" s="33">
        <v>100</v>
      </c>
    </row>
    <row r="92" spans="2:5" ht="15.75" customHeight="1" x14ac:dyDescent="0.2">
      <c r="B92" s="30" t="s">
        <v>87</v>
      </c>
      <c r="C92" s="31">
        <v>6504</v>
      </c>
      <c r="D92" s="31">
        <v>6504</v>
      </c>
      <c r="E92" s="33">
        <v>100</v>
      </c>
    </row>
    <row r="93" spans="2:5" ht="15.75" customHeight="1" x14ac:dyDescent="0.2">
      <c r="B93" s="30" t="s">
        <v>88</v>
      </c>
      <c r="C93" s="31">
        <v>4033</v>
      </c>
      <c r="D93" s="31">
        <v>2678</v>
      </c>
      <c r="E93" s="33">
        <v>66.402181998512276</v>
      </c>
    </row>
    <row r="94" spans="2:5" s="5" customFormat="1" ht="15.75" customHeight="1" x14ac:dyDescent="0.2">
      <c r="B94" s="26" t="s">
        <v>89</v>
      </c>
      <c r="C94" s="27">
        <v>2726</v>
      </c>
      <c r="D94" s="27">
        <v>2038</v>
      </c>
      <c r="E94" s="37">
        <v>74.761555392516513</v>
      </c>
    </row>
    <row r="95" spans="2:5" s="5" customFormat="1" ht="15.75" customHeight="1" x14ac:dyDescent="0.2">
      <c r="B95" s="26" t="s">
        <v>90</v>
      </c>
      <c r="C95" s="27">
        <v>2728</v>
      </c>
      <c r="D95" s="27">
        <v>2040</v>
      </c>
      <c r="E95" s="37">
        <v>74.780058651026394</v>
      </c>
    </row>
    <row r="96" spans="2:5" ht="15.75" customHeight="1" x14ac:dyDescent="0.2">
      <c r="B96" s="30" t="s">
        <v>91</v>
      </c>
      <c r="C96" s="31"/>
      <c r="D96" s="31"/>
      <c r="E96" s="38"/>
    </row>
    <row r="97" spans="2:5" ht="15.75" customHeight="1" x14ac:dyDescent="0.2">
      <c r="B97" s="30" t="s">
        <v>92</v>
      </c>
      <c r="C97" s="31"/>
      <c r="D97" s="31"/>
      <c r="E97" s="38"/>
    </row>
    <row r="98" spans="2:5" ht="15.75" customHeight="1" x14ac:dyDescent="0.2">
      <c r="B98" s="30" t="s">
        <v>93</v>
      </c>
      <c r="C98" s="31">
        <v>58</v>
      </c>
      <c r="D98" s="31">
        <v>58</v>
      </c>
      <c r="E98" s="38">
        <v>100</v>
      </c>
    </row>
    <row r="99" spans="2:5" ht="15.75" customHeight="1" x14ac:dyDescent="0.2">
      <c r="B99" s="30" t="s">
        <v>94</v>
      </c>
      <c r="C99" s="31">
        <v>2573</v>
      </c>
      <c r="D99" s="31">
        <v>1894</v>
      </c>
      <c r="E99" s="38">
        <v>73.610571317528169</v>
      </c>
    </row>
    <row r="100" spans="2:5" ht="15.75" customHeight="1" x14ac:dyDescent="0.2">
      <c r="B100" s="30" t="s">
        <v>95</v>
      </c>
      <c r="C100" s="31">
        <v>97</v>
      </c>
      <c r="D100" s="31">
        <v>88</v>
      </c>
      <c r="E100" s="38">
        <v>90.721649484536087</v>
      </c>
    </row>
    <row r="101" spans="2:5" s="5" customFormat="1" ht="15.75" customHeight="1" x14ac:dyDescent="0.2">
      <c r="B101" s="26" t="s">
        <v>96</v>
      </c>
      <c r="C101" s="27">
        <v>-2</v>
      </c>
      <c r="D101" s="27">
        <v>-2</v>
      </c>
      <c r="E101" s="37">
        <v>100</v>
      </c>
    </row>
    <row r="102" spans="2:5" s="5" customFormat="1" ht="15.75" customHeight="1" x14ac:dyDescent="0.2">
      <c r="B102" s="26" t="s">
        <v>97</v>
      </c>
      <c r="C102" s="27">
        <v>0</v>
      </c>
      <c r="D102" s="27">
        <v>0</v>
      </c>
      <c r="E102" s="37"/>
    </row>
    <row r="103" spans="2:5" ht="15.75" customHeight="1" x14ac:dyDescent="0.2">
      <c r="B103" s="30" t="s">
        <v>98</v>
      </c>
      <c r="C103" s="31"/>
      <c r="D103" s="31"/>
      <c r="E103" s="38"/>
    </row>
    <row r="104" spans="2:5" ht="15.75" customHeight="1" x14ac:dyDescent="0.2">
      <c r="B104" s="30" t="s">
        <v>99</v>
      </c>
      <c r="C104" s="31"/>
      <c r="D104" s="31"/>
      <c r="E104" s="38"/>
    </row>
    <row r="105" spans="2:5" s="5" customFormat="1" ht="15.75" customHeight="1" x14ac:dyDescent="0.2">
      <c r="B105" s="26" t="s">
        <v>100</v>
      </c>
      <c r="C105" s="27">
        <v>0</v>
      </c>
      <c r="D105" s="27">
        <v>0</v>
      </c>
      <c r="E105" s="37"/>
    </row>
    <row r="106" spans="2:5" s="5" customFormat="1" ht="15.75" customHeight="1" x14ac:dyDescent="0.2">
      <c r="B106" s="26" t="s">
        <v>101</v>
      </c>
      <c r="C106" s="27">
        <v>0</v>
      </c>
      <c r="D106" s="27">
        <v>0</v>
      </c>
      <c r="E106" s="37"/>
    </row>
    <row r="107" spans="2:5" ht="15.75" customHeight="1" x14ac:dyDescent="0.2">
      <c r="B107" s="30" t="s">
        <v>102</v>
      </c>
      <c r="C107" s="31">
        <v>0</v>
      </c>
      <c r="D107" s="31">
        <v>0</v>
      </c>
      <c r="E107" s="38"/>
    </row>
    <row r="108" spans="2:5" ht="15.75" customHeight="1" x14ac:dyDescent="0.2">
      <c r="B108" s="30" t="s">
        <v>103</v>
      </c>
      <c r="C108" s="31"/>
      <c r="D108" s="31"/>
      <c r="E108" s="38"/>
    </row>
    <row r="109" spans="2:5" ht="15.75" customHeight="1" x14ac:dyDescent="0.2">
      <c r="B109" s="30" t="s">
        <v>104</v>
      </c>
      <c r="C109" s="31"/>
      <c r="D109" s="31"/>
      <c r="E109" s="38"/>
    </row>
    <row r="110" spans="2:5" ht="15.75" customHeight="1" x14ac:dyDescent="0.2">
      <c r="B110" s="30" t="s">
        <v>105</v>
      </c>
      <c r="C110" s="31"/>
      <c r="D110" s="31"/>
      <c r="E110" s="38"/>
    </row>
    <row r="111" spans="2:5" s="5" customFormat="1" ht="15.75" customHeight="1" x14ac:dyDescent="0.2">
      <c r="B111" s="26" t="s">
        <v>106</v>
      </c>
      <c r="C111" s="27"/>
      <c r="D111" s="27"/>
      <c r="E111" s="37"/>
    </row>
  </sheetData>
  <phoneticPr fontId="0" type="noConversion"/>
  <hyperlinks>
    <hyperlink ref="C4" location="Ocak!A1" display="Ocak" xr:uid="{ADE5E551-A0E2-4859-803F-8B9BE7719D7B}"/>
    <hyperlink ref="D4" location="Şubat!A1" display="Şubat" xr:uid="{B31F8F71-2C73-4EF8-8A0D-CB269888EF64}"/>
    <hyperlink ref="E4" location="Mart!A1" display="Mart" xr:uid="{6B0C8B2A-4FB3-4AFE-BA6E-D3663E4C720D}"/>
    <hyperlink ref="C5" location="Nisan!A1" display="Nisan" xr:uid="{F9646366-C247-46CB-B420-80608DE067AE}"/>
    <hyperlink ref="D5" location="Mayıs!A1" display="Mayıs" xr:uid="{AE0E9B55-7D67-474E-B9CC-252934F100B5}"/>
    <hyperlink ref="E5" location="Haziran!A1" display="Haziran" xr:uid="{BE57E2B8-985B-4FF9-A100-9B671AED3A67}"/>
    <hyperlink ref="C6" location="Temmuz!A1" display="Temmuz" xr:uid="{77FDAA7A-0705-4332-8107-78A6E88D6E02}"/>
    <hyperlink ref="D6" location="Ağustos!A1" display="Ağustos" xr:uid="{FA204075-96DC-413F-8A87-91E0605A7713}"/>
    <hyperlink ref="E6" location="Eylül!A1" display="Eylül" xr:uid="{EA068AD8-C131-42EE-AD7F-EBB947220001}"/>
    <hyperlink ref="C7" location="Ekim!A1" display="Ekim" xr:uid="{D1431F56-C6AE-46F0-93C6-46F8A11BF421}"/>
    <hyperlink ref="D7" location="Kasım!A1" display="Kasım" xr:uid="{58D1385F-FA7C-4BE2-8131-947D084813FF}"/>
    <hyperlink ref="E7" location="Aralık!A1" display="Aralık" xr:uid="{45889D14-D8FD-4B53-A04B-955E88E94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412-A2DE-49C1-BDEF-3865D9C4BB0A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201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937864</v>
      </c>
      <c r="D10" s="27">
        <v>671307</v>
      </c>
      <c r="E10" s="28">
        <v>71.578288536504232</v>
      </c>
    </row>
    <row r="11" spans="2:7" s="5" customFormat="1" ht="15.75" customHeight="1" x14ac:dyDescent="0.2">
      <c r="B11" s="26" t="s">
        <v>5</v>
      </c>
      <c r="C11" s="27">
        <v>717922</v>
      </c>
      <c r="D11" s="27">
        <v>540619</v>
      </c>
      <c r="E11" s="29">
        <v>75.30330593017068</v>
      </c>
    </row>
    <row r="12" spans="2:7" s="5" customFormat="1" ht="15.75" customHeight="1" x14ac:dyDescent="0.2">
      <c r="B12" s="26" t="s">
        <v>6</v>
      </c>
      <c r="C12" s="27">
        <v>351545</v>
      </c>
      <c r="D12" s="27">
        <v>264967</v>
      </c>
      <c r="E12" s="29">
        <v>75.372142968894451</v>
      </c>
      <c r="G12" s="6"/>
    </row>
    <row r="13" spans="2:7" s="5" customFormat="1" ht="15.75" customHeight="1" x14ac:dyDescent="0.2">
      <c r="B13" s="26" t="s">
        <v>7</v>
      </c>
      <c r="C13" s="27">
        <v>303400</v>
      </c>
      <c r="D13" s="27">
        <v>228150</v>
      </c>
      <c r="E13" s="29">
        <v>75.197758734344106</v>
      </c>
    </row>
    <row r="14" spans="2:7" ht="15.75" customHeight="1" x14ac:dyDescent="0.2">
      <c r="B14" s="30" t="s">
        <v>8</v>
      </c>
      <c r="C14" s="31">
        <v>50740</v>
      </c>
      <c r="D14" s="31">
        <v>20848</v>
      </c>
      <c r="E14" s="32">
        <v>41.087899093417427</v>
      </c>
    </row>
    <row r="15" spans="2:7" ht="15.75" customHeight="1" x14ac:dyDescent="0.2">
      <c r="B15" s="30" t="s">
        <v>9</v>
      </c>
      <c r="C15" s="31">
        <v>10660</v>
      </c>
      <c r="D15" s="31">
        <v>5390</v>
      </c>
      <c r="E15" s="32">
        <v>50.562851782363985</v>
      </c>
    </row>
    <row r="16" spans="2:7" ht="15.75" customHeight="1" x14ac:dyDescent="0.2">
      <c r="B16" s="30" t="s">
        <v>10</v>
      </c>
      <c r="C16" s="31">
        <v>223749</v>
      </c>
      <c r="D16" s="31">
        <v>187385</v>
      </c>
      <c r="E16" s="32">
        <v>83.747860325632743</v>
      </c>
    </row>
    <row r="17" spans="2:5" ht="15.75" customHeight="1" x14ac:dyDescent="0.2">
      <c r="B17" s="30" t="s">
        <v>11</v>
      </c>
      <c r="C17" s="31">
        <v>18251</v>
      </c>
      <c r="D17" s="31">
        <v>14527</v>
      </c>
      <c r="E17" s="32">
        <v>79.595638595145473</v>
      </c>
    </row>
    <row r="18" spans="2:5" s="5" customFormat="1" ht="15.75" customHeight="1" x14ac:dyDescent="0.2">
      <c r="B18" s="26" t="s">
        <v>12</v>
      </c>
      <c r="C18" s="27">
        <v>48145</v>
      </c>
      <c r="D18" s="27">
        <v>36817</v>
      </c>
      <c r="E18" s="29">
        <v>76.471076955031677</v>
      </c>
    </row>
    <row r="19" spans="2:5" ht="15.75" customHeight="1" x14ac:dyDescent="0.2">
      <c r="B19" s="30" t="s">
        <v>13</v>
      </c>
      <c r="C19" s="31">
        <v>17755</v>
      </c>
      <c r="D19" s="31">
        <v>9797</v>
      </c>
      <c r="E19" s="32">
        <v>55.178822866798086</v>
      </c>
    </row>
    <row r="20" spans="2:5" ht="15.75" customHeight="1" x14ac:dyDescent="0.2">
      <c r="B20" s="30" t="s">
        <v>14</v>
      </c>
      <c r="C20" s="31">
        <v>460</v>
      </c>
      <c r="D20" s="31">
        <v>78</v>
      </c>
      <c r="E20" s="32">
        <v>16.956521739130434</v>
      </c>
    </row>
    <row r="21" spans="2:5" ht="15.75" customHeight="1" x14ac:dyDescent="0.2">
      <c r="B21" s="30" t="s">
        <v>15</v>
      </c>
      <c r="C21" s="31">
        <v>29930</v>
      </c>
      <c r="D21" s="31">
        <v>26942</v>
      </c>
      <c r="E21" s="32">
        <v>90.016705646508527</v>
      </c>
    </row>
    <row r="22" spans="2:5" s="4" customFormat="1" ht="15.75" customHeight="1" x14ac:dyDescent="0.2">
      <c r="B22" s="26" t="s">
        <v>16</v>
      </c>
      <c r="C22" s="27">
        <v>55055</v>
      </c>
      <c r="D22" s="27">
        <v>34063</v>
      </c>
      <c r="E22" s="28">
        <v>61.870856416310957</v>
      </c>
    </row>
    <row r="23" spans="2:5" s="8" customFormat="1" ht="15.75" customHeight="1" x14ac:dyDescent="0.2">
      <c r="B23" s="30" t="s">
        <v>17</v>
      </c>
      <c r="C23" s="31">
        <v>555</v>
      </c>
      <c r="D23" s="31">
        <v>273</v>
      </c>
      <c r="E23" s="33">
        <v>49.189189189189193</v>
      </c>
    </row>
    <row r="24" spans="2:5" s="8" customFormat="1" ht="15.75" customHeight="1" x14ac:dyDescent="0.2">
      <c r="B24" s="30" t="s">
        <v>18</v>
      </c>
      <c r="C24" s="31">
        <v>54500</v>
      </c>
      <c r="D24" s="31">
        <v>33790</v>
      </c>
      <c r="E24" s="33">
        <v>62</v>
      </c>
    </row>
    <row r="25" spans="2:5" s="4" customFormat="1" ht="15.75" customHeight="1" x14ac:dyDescent="0.2">
      <c r="B25" s="26" t="s">
        <v>19</v>
      </c>
      <c r="C25" s="27">
        <v>206943</v>
      </c>
      <c r="D25" s="27">
        <v>149426</v>
      </c>
      <c r="E25" s="28">
        <v>72.206356339668403</v>
      </c>
    </row>
    <row r="26" spans="2:5" s="4" customFormat="1" ht="15.75" customHeight="1" x14ac:dyDescent="0.2">
      <c r="B26" s="26" t="s">
        <v>20</v>
      </c>
      <c r="C26" s="27">
        <v>142934</v>
      </c>
      <c r="D26" s="27">
        <v>86925</v>
      </c>
      <c r="E26" s="28">
        <v>60.814781647473659</v>
      </c>
    </row>
    <row r="27" spans="2:5" s="8" customFormat="1" ht="15.75" customHeight="1" x14ac:dyDescent="0.2">
      <c r="B27" s="30" t="s">
        <v>21</v>
      </c>
      <c r="C27" s="31">
        <v>137721</v>
      </c>
      <c r="D27" s="31">
        <v>82398</v>
      </c>
      <c r="E27" s="33">
        <v>59.829655608077204</v>
      </c>
    </row>
    <row r="28" spans="2:5" s="8" customFormat="1" ht="15.75" customHeight="1" x14ac:dyDescent="0.2">
      <c r="B28" s="30" t="s">
        <v>22</v>
      </c>
      <c r="C28" s="31">
        <v>5213</v>
      </c>
      <c r="D28" s="31">
        <v>4527</v>
      </c>
      <c r="E28" s="33">
        <v>86.840590830615767</v>
      </c>
    </row>
    <row r="29" spans="2:5" s="4" customFormat="1" ht="15.75" customHeight="1" x14ac:dyDescent="0.2">
      <c r="B29" s="26" t="s">
        <v>23</v>
      </c>
      <c r="C29" s="27">
        <v>50585</v>
      </c>
      <c r="D29" s="27">
        <v>49739</v>
      </c>
      <c r="E29" s="28">
        <v>98.327567460709702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v>100</v>
      </c>
    </row>
    <row r="31" spans="2:5" s="8" customFormat="1" ht="15.75" customHeight="1" x14ac:dyDescent="0.2">
      <c r="B31" s="30" t="s">
        <v>203</v>
      </c>
      <c r="C31" s="31">
        <v>14381</v>
      </c>
      <c r="D31" s="31">
        <v>14368</v>
      </c>
      <c r="E31" s="33">
        <v>99.909602948334609</v>
      </c>
    </row>
    <row r="32" spans="2:5" s="8" customFormat="1" ht="15.75" customHeight="1" x14ac:dyDescent="0.2">
      <c r="B32" s="30" t="s">
        <v>26</v>
      </c>
      <c r="C32" s="31">
        <v>33434</v>
      </c>
      <c r="D32" s="31">
        <v>33434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6</v>
      </c>
      <c r="D34" s="31">
        <v>1</v>
      </c>
      <c r="E34" s="32">
        <v>16.666666666666664</v>
      </c>
    </row>
    <row r="35" spans="2:5" ht="15.75" customHeight="1" x14ac:dyDescent="0.2">
      <c r="B35" s="30" t="s">
        <v>29</v>
      </c>
      <c r="C35" s="31">
        <v>2751</v>
      </c>
      <c r="D35" s="31">
        <v>1923</v>
      </c>
      <c r="E35" s="32">
        <v>69.901853871319517</v>
      </c>
    </row>
    <row r="36" spans="2:5" s="5" customFormat="1" ht="15.75" customHeight="1" x14ac:dyDescent="0.2">
      <c r="B36" s="26" t="s">
        <v>30</v>
      </c>
      <c r="C36" s="27">
        <v>13418</v>
      </c>
      <c r="D36" s="27">
        <v>12762</v>
      </c>
      <c r="E36" s="29">
        <v>95.111044865106578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34234</v>
      </c>
      <c r="D39" s="27">
        <v>34234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448</v>
      </c>
      <c r="D40" s="31">
        <v>448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32186</v>
      </c>
      <c r="D41" s="31">
        <v>32186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1600</v>
      </c>
      <c r="D42" s="31">
        <v>1600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33935</v>
      </c>
      <c r="D43" s="27">
        <v>26156</v>
      </c>
      <c r="E43" s="28">
        <v>77.076764402534252</v>
      </c>
    </row>
    <row r="44" spans="2:5" s="4" customFormat="1" ht="15.75" customHeight="1" x14ac:dyDescent="0.2">
      <c r="B44" s="26" t="s">
        <v>38</v>
      </c>
      <c r="C44" s="27">
        <v>34160</v>
      </c>
      <c r="D44" s="27">
        <v>31583</v>
      </c>
      <c r="E44" s="28">
        <v>92.456088992974244</v>
      </c>
    </row>
    <row r="45" spans="2:5" s="4" customFormat="1" ht="15.75" customHeight="1" x14ac:dyDescent="0.2">
      <c r="B45" s="26" t="s">
        <v>39</v>
      </c>
      <c r="C45" s="27">
        <v>2050</v>
      </c>
      <c r="D45" s="27">
        <v>190</v>
      </c>
      <c r="E45" s="28">
        <v>9.2682926829268286</v>
      </c>
    </row>
    <row r="46" spans="2:5" s="4" customFormat="1" ht="15.75" customHeight="1" x14ac:dyDescent="0.2">
      <c r="B46" s="26" t="s">
        <v>40</v>
      </c>
      <c r="C46" s="27">
        <v>217306</v>
      </c>
      <c r="D46" s="27">
        <v>128823</v>
      </c>
      <c r="E46" s="28">
        <v>59.281842194877264</v>
      </c>
    </row>
    <row r="47" spans="2:5" s="4" customFormat="1" ht="15.75" customHeight="1" x14ac:dyDescent="0.2">
      <c r="B47" s="26" t="s">
        <v>41</v>
      </c>
      <c r="C47" s="27">
        <v>18163</v>
      </c>
      <c r="D47" s="27">
        <v>18163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18163</v>
      </c>
      <c r="D48" s="31">
        <v>18163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3584</v>
      </c>
      <c r="D51" s="27">
        <v>3575</v>
      </c>
      <c r="E51" s="28">
        <v>99.748883928571431</v>
      </c>
    </row>
    <row r="52" spans="2:5" s="4" customFormat="1" ht="15.75" customHeight="1" x14ac:dyDescent="0.2">
      <c r="B52" s="26" t="s">
        <v>46</v>
      </c>
      <c r="C52" s="27">
        <v>3584</v>
      </c>
      <c r="D52" s="27">
        <v>3575</v>
      </c>
      <c r="E52" s="28">
        <v>99.748883928571431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51</v>
      </c>
      <c r="C56" s="31"/>
      <c r="D56" s="31"/>
      <c r="E56" s="33"/>
    </row>
    <row r="57" spans="2:5" s="8" customFormat="1" ht="15.75" customHeight="1" x14ac:dyDescent="0.2">
      <c r="B57" s="30" t="s">
        <v>52</v>
      </c>
      <c r="C57" s="31"/>
      <c r="D57" s="31"/>
      <c r="E57" s="33"/>
    </row>
    <row r="58" spans="2:5" s="8" customFormat="1" ht="15.75" customHeight="1" x14ac:dyDescent="0.2">
      <c r="B58" s="30" t="s">
        <v>53</v>
      </c>
      <c r="C58" s="31"/>
      <c r="D58" s="31"/>
      <c r="E58" s="33"/>
    </row>
    <row r="59" spans="2:5" s="8" customFormat="1" ht="15.75" customHeight="1" x14ac:dyDescent="0.2">
      <c r="B59" s="30" t="s">
        <v>54</v>
      </c>
      <c r="C59" s="31"/>
      <c r="D59" s="31"/>
      <c r="E59" s="33"/>
    </row>
    <row r="60" spans="2:5" s="4" customFormat="1" ht="15.75" customHeight="1" x14ac:dyDescent="0.2">
      <c r="B60" s="26" t="s">
        <v>55</v>
      </c>
      <c r="C60" s="27">
        <v>52972</v>
      </c>
      <c r="D60" s="27">
        <v>15724</v>
      </c>
      <c r="E60" s="28">
        <v>29.683606433587556</v>
      </c>
    </row>
    <row r="61" spans="2:5" s="4" customFormat="1" ht="15.75" customHeight="1" x14ac:dyDescent="0.2">
      <c r="B61" s="26" t="s">
        <v>56</v>
      </c>
      <c r="C61" s="27">
        <v>5172</v>
      </c>
      <c r="D61" s="27">
        <v>2523</v>
      </c>
      <c r="E61" s="28">
        <v>48.781902552204173</v>
      </c>
    </row>
    <row r="62" spans="2:5" s="8" customFormat="1" ht="15.75" customHeight="1" x14ac:dyDescent="0.2">
      <c r="B62" s="30" t="s">
        <v>57</v>
      </c>
      <c r="C62" s="31">
        <v>1349</v>
      </c>
      <c r="D62" s="31">
        <v>1349</v>
      </c>
      <c r="E62" s="33">
        <v>100</v>
      </c>
    </row>
    <row r="63" spans="2:5" s="8" customFormat="1" ht="15.75" customHeight="1" x14ac:dyDescent="0.2">
      <c r="B63" s="30" t="s">
        <v>58</v>
      </c>
      <c r="C63" s="31">
        <v>3412</v>
      </c>
      <c r="D63" s="31">
        <v>765</v>
      </c>
      <c r="E63" s="33">
        <v>22.420867526377492</v>
      </c>
    </row>
    <row r="64" spans="2:5" s="8" customFormat="1" ht="15.75" customHeight="1" x14ac:dyDescent="0.2">
      <c r="B64" s="30" t="s">
        <v>59</v>
      </c>
      <c r="C64" s="31">
        <v>411</v>
      </c>
      <c r="D64" s="31">
        <v>409</v>
      </c>
      <c r="E64" s="33">
        <v>99.513381995133827</v>
      </c>
    </row>
    <row r="65" spans="2:5" s="4" customFormat="1" ht="15.75" customHeight="1" x14ac:dyDescent="0.2">
      <c r="B65" s="26" t="s">
        <v>60</v>
      </c>
      <c r="C65" s="27">
        <v>47800</v>
      </c>
      <c r="D65" s="27">
        <v>13201</v>
      </c>
      <c r="E65" s="28">
        <v>27.617154811715483</v>
      </c>
    </row>
    <row r="66" spans="2:5" s="8" customFormat="1" ht="15.75" customHeight="1" x14ac:dyDescent="0.2">
      <c r="B66" s="30" t="s">
        <v>61</v>
      </c>
      <c r="C66" s="31"/>
      <c r="D66" s="31"/>
      <c r="E66" s="33"/>
    </row>
    <row r="67" spans="2:5" s="8" customFormat="1" ht="15.75" customHeight="1" x14ac:dyDescent="0.2">
      <c r="B67" s="30" t="s">
        <v>62</v>
      </c>
      <c r="C67" s="31">
        <v>47667</v>
      </c>
      <c r="D67" s="31">
        <v>13078</v>
      </c>
      <c r="E67" s="33">
        <v>27.436171775022551</v>
      </c>
    </row>
    <row r="68" spans="2:5" s="8" customFormat="1" ht="15.75" customHeight="1" x14ac:dyDescent="0.2">
      <c r="B68" s="30" t="s">
        <v>63</v>
      </c>
      <c r="C68" s="31">
        <v>133</v>
      </c>
      <c r="D68" s="31">
        <v>123</v>
      </c>
      <c r="E68" s="33">
        <v>92.481203007518801</v>
      </c>
    </row>
    <row r="69" spans="2:5" s="4" customFormat="1" ht="15.75" customHeight="1" x14ac:dyDescent="0.2">
      <c r="B69" s="26" t="s">
        <v>64</v>
      </c>
      <c r="C69" s="27"/>
      <c r="D69" s="27"/>
      <c r="E69" s="28"/>
    </row>
    <row r="70" spans="2:5" s="4" customFormat="1" ht="15.75" customHeight="1" x14ac:dyDescent="0.2">
      <c r="B70" s="26" t="s">
        <v>65</v>
      </c>
      <c r="C70" s="27">
        <v>124071</v>
      </c>
      <c r="D70" s="27">
        <v>74248</v>
      </c>
      <c r="E70" s="28">
        <v>59.843154322928008</v>
      </c>
    </row>
    <row r="71" spans="2:5" s="8" customFormat="1" ht="15.75" customHeight="1" x14ac:dyDescent="0.2">
      <c r="B71" s="34" t="s">
        <v>66</v>
      </c>
      <c r="C71" s="35">
        <v>1413</v>
      </c>
      <c r="D71" s="35">
        <v>948</v>
      </c>
      <c r="E71" s="33">
        <v>67.091295116772827</v>
      </c>
    </row>
    <row r="72" spans="2:5" s="8" customFormat="1" ht="15.75" customHeight="1" x14ac:dyDescent="0.2">
      <c r="B72" s="34" t="s">
        <v>67</v>
      </c>
      <c r="C72" s="35">
        <v>0</v>
      </c>
      <c r="D72" s="35">
        <v>0</v>
      </c>
      <c r="E72" s="33" t="e">
        <v>#DIV/0!</v>
      </c>
    </row>
    <row r="73" spans="2:5" s="8" customFormat="1" ht="15.75" customHeight="1" x14ac:dyDescent="0.2">
      <c r="B73" s="34" t="s">
        <v>68</v>
      </c>
      <c r="C73" s="35">
        <v>5034</v>
      </c>
      <c r="D73" s="35">
        <v>1918</v>
      </c>
      <c r="E73" s="33">
        <v>38.100913786253479</v>
      </c>
    </row>
    <row r="74" spans="2:5" s="8" customFormat="1" ht="15.75" customHeight="1" x14ac:dyDescent="0.2">
      <c r="B74" s="34" t="s">
        <v>69</v>
      </c>
      <c r="C74" s="35">
        <v>74251</v>
      </c>
      <c r="D74" s="35">
        <v>40923</v>
      </c>
      <c r="E74" s="33">
        <v>55.114409233545679</v>
      </c>
    </row>
    <row r="75" spans="2:5" s="8" customFormat="1" ht="15.75" customHeight="1" x14ac:dyDescent="0.2">
      <c r="B75" s="34" t="s">
        <v>70</v>
      </c>
      <c r="C75" s="35">
        <v>29672</v>
      </c>
      <c r="D75" s="35">
        <v>26310</v>
      </c>
      <c r="E75" s="33">
        <v>88.669452682663803</v>
      </c>
    </row>
    <row r="76" spans="2:5" s="8" customFormat="1" ht="15.75" customHeight="1" x14ac:dyDescent="0.2">
      <c r="B76" s="34" t="s">
        <v>71</v>
      </c>
      <c r="C76" s="35">
        <v>13701</v>
      </c>
      <c r="D76" s="35">
        <v>4149</v>
      </c>
      <c r="E76" s="33">
        <v>30.28246113422378</v>
      </c>
    </row>
    <row r="77" spans="2:5" s="5" customFormat="1" ht="15.75" customHeight="1" x14ac:dyDescent="0.2">
      <c r="B77" s="26" t="s">
        <v>72</v>
      </c>
      <c r="C77" s="27">
        <v>17</v>
      </c>
      <c r="D77" s="27">
        <v>8</v>
      </c>
      <c r="E77" s="28">
        <v>47.058823529411761</v>
      </c>
    </row>
    <row r="78" spans="2:5" ht="15.75" customHeight="1" x14ac:dyDescent="0.2">
      <c r="B78" s="30" t="s">
        <v>73</v>
      </c>
      <c r="C78" s="31"/>
      <c r="D78" s="31"/>
      <c r="E78" s="33"/>
    </row>
    <row r="79" spans="2:5" ht="15.75" customHeight="1" x14ac:dyDescent="0.2">
      <c r="B79" s="30" t="s">
        <v>74</v>
      </c>
      <c r="C79" s="31"/>
      <c r="D79" s="31"/>
      <c r="E79" s="33"/>
    </row>
    <row r="80" spans="2:5" ht="15.75" customHeight="1" x14ac:dyDescent="0.2">
      <c r="B80" s="30" t="s">
        <v>75</v>
      </c>
      <c r="C80" s="31">
        <v>17</v>
      </c>
      <c r="D80" s="31">
        <v>8</v>
      </c>
      <c r="E80" s="33">
        <v>47.058823529411761</v>
      </c>
    </row>
    <row r="81" spans="2:5" ht="15.75" customHeight="1" x14ac:dyDescent="0.2">
      <c r="B81" s="30" t="s">
        <v>76</v>
      </c>
      <c r="C81" s="31"/>
      <c r="D81" s="31"/>
      <c r="E81" s="33"/>
    </row>
    <row r="82" spans="2:5" ht="15.75" customHeight="1" x14ac:dyDescent="0.2">
      <c r="B82" s="30" t="s">
        <v>77</v>
      </c>
      <c r="C82" s="31"/>
      <c r="D82" s="31"/>
      <c r="E82" s="33"/>
    </row>
    <row r="83" spans="2:5" ht="15.75" customHeight="1" x14ac:dyDescent="0.2">
      <c r="B83" s="30" t="s">
        <v>78</v>
      </c>
      <c r="C83" s="31"/>
      <c r="D83" s="31"/>
      <c r="E83" s="33"/>
    </row>
    <row r="84" spans="2:5" ht="15.75" customHeight="1" x14ac:dyDescent="0.2">
      <c r="B84" s="30" t="s">
        <v>79</v>
      </c>
      <c r="C84" s="31"/>
      <c r="D84" s="31"/>
      <c r="E84" s="33"/>
    </row>
    <row r="85" spans="2:5" ht="15.75" customHeight="1" x14ac:dyDescent="0.2">
      <c r="B85" s="30" t="s">
        <v>80</v>
      </c>
      <c r="C85" s="31"/>
      <c r="D85" s="31"/>
      <c r="E85" s="33"/>
    </row>
    <row r="86" spans="2:5" s="5" customFormat="1" ht="15.75" customHeight="1" x14ac:dyDescent="0.2">
      <c r="B86" s="26" t="s">
        <v>81</v>
      </c>
      <c r="C86" s="27">
        <v>18499</v>
      </c>
      <c r="D86" s="27">
        <v>17105</v>
      </c>
      <c r="E86" s="28">
        <v>92.464457538245313</v>
      </c>
    </row>
    <row r="87" spans="2:5" ht="15.75" customHeight="1" x14ac:dyDescent="0.2">
      <c r="B87" s="36" t="s">
        <v>82</v>
      </c>
      <c r="C87" s="31"/>
      <c r="D87" s="31"/>
      <c r="E87" s="33"/>
    </row>
    <row r="88" spans="2:5" ht="15.75" customHeight="1" x14ac:dyDescent="0.2">
      <c r="B88" s="36" t="s">
        <v>83</v>
      </c>
      <c r="C88" s="31"/>
      <c r="D88" s="31"/>
      <c r="E88" s="33"/>
    </row>
    <row r="89" spans="2:5" ht="15.75" customHeight="1" x14ac:dyDescent="0.2">
      <c r="B89" s="30" t="s">
        <v>84</v>
      </c>
      <c r="C89" s="31">
        <v>610</v>
      </c>
      <c r="D89" s="31">
        <v>610</v>
      </c>
      <c r="E89" s="33">
        <v>100</v>
      </c>
    </row>
    <row r="90" spans="2:5" ht="15.75" customHeight="1" x14ac:dyDescent="0.2">
      <c r="B90" s="30" t="s">
        <v>85</v>
      </c>
      <c r="C90" s="31">
        <v>6561</v>
      </c>
      <c r="D90" s="31">
        <v>6532</v>
      </c>
      <c r="E90" s="33">
        <v>99.557994208199972</v>
      </c>
    </row>
    <row r="91" spans="2:5" ht="15.75" customHeight="1" x14ac:dyDescent="0.2">
      <c r="B91" s="30" t="s">
        <v>86</v>
      </c>
      <c r="C91" s="31">
        <v>2344</v>
      </c>
      <c r="D91" s="31">
        <v>2344</v>
      </c>
      <c r="E91" s="33">
        <v>100</v>
      </c>
    </row>
    <row r="92" spans="2:5" ht="15.75" customHeight="1" x14ac:dyDescent="0.2">
      <c r="B92" s="30" t="s">
        <v>87</v>
      </c>
      <c r="C92" s="31">
        <v>5167</v>
      </c>
      <c r="D92" s="31">
        <v>5167</v>
      </c>
      <c r="E92" s="33">
        <v>100</v>
      </c>
    </row>
    <row r="93" spans="2:5" ht="15.75" customHeight="1" x14ac:dyDescent="0.2">
      <c r="B93" s="30" t="s">
        <v>88</v>
      </c>
      <c r="C93" s="31">
        <v>3817</v>
      </c>
      <c r="D93" s="31">
        <v>2452</v>
      </c>
      <c r="E93" s="33">
        <v>64.238931097720723</v>
      </c>
    </row>
    <row r="94" spans="2:5" s="5" customFormat="1" ht="15.75" customHeight="1" x14ac:dyDescent="0.2">
      <c r="B94" s="26" t="s">
        <v>89</v>
      </c>
      <c r="C94" s="27">
        <v>2636</v>
      </c>
      <c r="D94" s="27">
        <v>1865</v>
      </c>
      <c r="E94" s="37">
        <v>70.751138088012141</v>
      </c>
    </row>
    <row r="95" spans="2:5" s="5" customFormat="1" ht="15.75" customHeight="1" x14ac:dyDescent="0.2">
      <c r="B95" s="26" t="s">
        <v>90</v>
      </c>
      <c r="C95" s="27">
        <v>2638</v>
      </c>
      <c r="D95" s="27">
        <v>1867</v>
      </c>
      <c r="E95" s="37">
        <v>70.77331311599697</v>
      </c>
    </row>
    <row r="96" spans="2:5" ht="15.75" customHeight="1" x14ac:dyDescent="0.2">
      <c r="B96" s="30" t="s">
        <v>91</v>
      </c>
      <c r="C96" s="31"/>
      <c r="D96" s="31"/>
      <c r="E96" s="38"/>
    </row>
    <row r="97" spans="2:5" ht="15.75" customHeight="1" x14ac:dyDescent="0.2">
      <c r="B97" s="30" t="s">
        <v>92</v>
      </c>
      <c r="C97" s="31"/>
      <c r="D97" s="31"/>
      <c r="E97" s="38"/>
    </row>
    <row r="98" spans="2:5" ht="15.75" customHeight="1" x14ac:dyDescent="0.2">
      <c r="B98" s="30" t="s">
        <v>93</v>
      </c>
      <c r="C98" s="31">
        <v>58</v>
      </c>
      <c r="D98" s="31">
        <v>58</v>
      </c>
      <c r="E98" s="38">
        <v>100</v>
      </c>
    </row>
    <row r="99" spans="2:5" ht="15.75" customHeight="1" x14ac:dyDescent="0.2">
      <c r="B99" s="30" t="s">
        <v>94</v>
      </c>
      <c r="C99" s="31">
        <v>2491</v>
      </c>
      <c r="D99" s="31">
        <v>1730</v>
      </c>
      <c r="E99" s="38">
        <v>69.450020072260131</v>
      </c>
    </row>
    <row r="100" spans="2:5" ht="15.75" customHeight="1" x14ac:dyDescent="0.2">
      <c r="B100" s="30" t="s">
        <v>95</v>
      </c>
      <c r="C100" s="31">
        <v>89</v>
      </c>
      <c r="D100" s="31">
        <v>79</v>
      </c>
      <c r="E100" s="38">
        <v>88.764044943820224</v>
      </c>
    </row>
    <row r="101" spans="2:5" s="5" customFormat="1" ht="15.75" customHeight="1" x14ac:dyDescent="0.2">
      <c r="B101" s="26" t="s">
        <v>96</v>
      </c>
      <c r="C101" s="27">
        <v>-2</v>
      </c>
      <c r="D101" s="27">
        <v>-2</v>
      </c>
      <c r="E101" s="37">
        <v>100</v>
      </c>
    </row>
    <row r="102" spans="2:5" s="5" customFormat="1" ht="15.75" customHeight="1" x14ac:dyDescent="0.2">
      <c r="B102" s="26" t="s">
        <v>97</v>
      </c>
      <c r="C102" s="27">
        <v>0</v>
      </c>
      <c r="D102" s="27">
        <v>0</v>
      </c>
      <c r="E102" s="37"/>
    </row>
    <row r="103" spans="2:5" ht="15.75" customHeight="1" x14ac:dyDescent="0.2">
      <c r="B103" s="30" t="s">
        <v>98</v>
      </c>
      <c r="C103" s="31"/>
      <c r="D103" s="31"/>
      <c r="E103" s="38"/>
    </row>
    <row r="104" spans="2:5" ht="15.75" customHeight="1" x14ac:dyDescent="0.2">
      <c r="B104" s="30" t="s">
        <v>99</v>
      </c>
      <c r="C104" s="31"/>
      <c r="D104" s="31"/>
      <c r="E104" s="38"/>
    </row>
    <row r="105" spans="2:5" s="5" customFormat="1" ht="15.75" customHeight="1" x14ac:dyDescent="0.2">
      <c r="B105" s="26" t="s">
        <v>100</v>
      </c>
      <c r="C105" s="27">
        <v>0</v>
      </c>
      <c r="D105" s="27">
        <v>0</v>
      </c>
      <c r="E105" s="37"/>
    </row>
    <row r="106" spans="2:5" s="5" customFormat="1" ht="15.75" customHeight="1" x14ac:dyDescent="0.2">
      <c r="B106" s="26" t="s">
        <v>101</v>
      </c>
      <c r="C106" s="27">
        <v>0</v>
      </c>
      <c r="D106" s="27">
        <v>0</v>
      </c>
      <c r="E106" s="37"/>
    </row>
    <row r="107" spans="2:5" ht="15.75" customHeight="1" x14ac:dyDescent="0.2">
      <c r="B107" s="30" t="s">
        <v>102</v>
      </c>
      <c r="C107" s="31">
        <v>0</v>
      </c>
      <c r="D107" s="31">
        <v>0</v>
      </c>
      <c r="E107" s="38"/>
    </row>
    <row r="108" spans="2:5" ht="15.75" customHeight="1" x14ac:dyDescent="0.2">
      <c r="B108" s="30" t="s">
        <v>103</v>
      </c>
      <c r="C108" s="31"/>
      <c r="D108" s="31"/>
      <c r="E108" s="38"/>
    </row>
    <row r="109" spans="2:5" ht="15.75" customHeight="1" x14ac:dyDescent="0.2">
      <c r="B109" s="30" t="s">
        <v>104</v>
      </c>
      <c r="C109" s="31"/>
      <c r="D109" s="31"/>
      <c r="E109" s="38"/>
    </row>
    <row r="110" spans="2:5" ht="15.75" customHeight="1" x14ac:dyDescent="0.2">
      <c r="B110" s="30" t="s">
        <v>105</v>
      </c>
      <c r="C110" s="31"/>
      <c r="D110" s="31"/>
      <c r="E110" s="38"/>
    </row>
    <row r="111" spans="2:5" s="5" customFormat="1" ht="15.75" customHeight="1" x14ac:dyDescent="0.2">
      <c r="B111" s="26" t="s">
        <v>106</v>
      </c>
      <c r="C111" s="27"/>
      <c r="D111" s="27"/>
      <c r="E111" s="37"/>
    </row>
  </sheetData>
  <phoneticPr fontId="0" type="noConversion"/>
  <hyperlinks>
    <hyperlink ref="C4" location="Ocak!A1" display="Ocak" xr:uid="{77D6A12D-3E81-4509-AEB2-FC5E145922B1}"/>
    <hyperlink ref="D4" location="Şubat!A1" display="Şubat" xr:uid="{35CAB9E9-5984-487C-A438-295F748D8624}"/>
    <hyperlink ref="E4" location="Mart!A1" display="Mart" xr:uid="{E9B74C2E-F7C3-4802-8E25-78C8B6C4D40C}"/>
    <hyperlink ref="C5" location="Nisan!A1" display="Nisan" xr:uid="{EBE4293E-35E0-4196-9106-E523AA31CDED}"/>
    <hyperlink ref="D5" location="Mayıs!A1" display="Mayıs" xr:uid="{F4A959D8-16B5-4ACB-8C02-4A23BA83BF9F}"/>
    <hyperlink ref="E5" location="Haziran!A1" display="Haziran" xr:uid="{C9388FD3-016F-49A7-AE2F-4FE7072FB0D3}"/>
    <hyperlink ref="C6" location="Temmuz!A1" display="Temmuz" xr:uid="{B16EC271-8900-41FE-9DBB-C1EF8AD06033}"/>
    <hyperlink ref="D6" location="Ağustos!A1" display="Ağustos" xr:uid="{7F66D492-EAF6-4977-BA31-599710CAA7C2}"/>
    <hyperlink ref="E6" location="Eylül!A1" display="Eylül" xr:uid="{30981D7A-1DFA-44C9-B690-CD9E5D28E3DC}"/>
    <hyperlink ref="C7" location="Ekim!A1" display="Ekim" xr:uid="{9221059E-5F9C-45E6-8FA4-DB683FD7B82B}"/>
    <hyperlink ref="D7" location="Kasım!A1" display="Kasım" xr:uid="{DA884462-8652-4474-BE28-ECDAE97D16AF}"/>
    <hyperlink ref="E7" location="Aralık!A1" display="Aralık" xr:uid="{AB3958AB-88E4-4B62-B1ED-17D89CF5C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3E6E-570C-44BE-85A3-AF510FE59149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199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f>+C11+C46+C95+C106</f>
        <v>877713</v>
      </c>
      <c r="D10" s="27">
        <f>+D11+D46+D95+D106</f>
        <v>607250</v>
      </c>
      <c r="E10" s="28">
        <f t="shared" ref="E10:E73" si="0">+D10/C10*100</f>
        <v>69.185485460509298</v>
      </c>
    </row>
    <row r="11" spans="2:7" s="5" customFormat="1" ht="15.75" customHeight="1" x14ac:dyDescent="0.2">
      <c r="B11" s="26" t="s">
        <v>5</v>
      </c>
      <c r="C11" s="27">
        <f>+C12+C22+C25+C39+C43+C44+C45</f>
        <v>667969</v>
      </c>
      <c r="D11" s="27">
        <f>+D12+D22+D25+D39+D43+D44+D45</f>
        <v>485319</v>
      </c>
      <c r="E11" s="29">
        <f t="shared" si="0"/>
        <v>72.655916666791427</v>
      </c>
    </row>
    <row r="12" spans="2:7" s="5" customFormat="1" ht="15.75" customHeight="1" x14ac:dyDescent="0.2">
      <c r="B12" s="26" t="s">
        <v>6</v>
      </c>
      <c r="C12" s="27">
        <f>+C13+C18</f>
        <v>326200</v>
      </c>
      <c r="D12" s="27">
        <f>+D13+D18</f>
        <v>236586</v>
      </c>
      <c r="E12" s="29">
        <f t="shared" si="0"/>
        <v>72.527896995708147</v>
      </c>
      <c r="G12" s="6"/>
    </row>
    <row r="13" spans="2:7" s="5" customFormat="1" ht="15.75" customHeight="1" x14ac:dyDescent="0.2">
      <c r="B13" s="26" t="s">
        <v>7</v>
      </c>
      <c r="C13" s="27">
        <f>SUM(C14:C17)</f>
        <v>279666</v>
      </c>
      <c r="D13" s="27">
        <f>SUM(D14:D17)</f>
        <v>201673</v>
      </c>
      <c r="E13" s="29">
        <f t="shared" si="0"/>
        <v>72.112090851229681</v>
      </c>
    </row>
    <row r="14" spans="2:7" ht="15.75" customHeight="1" x14ac:dyDescent="0.2">
      <c r="B14" s="30" t="s">
        <v>8</v>
      </c>
      <c r="C14" s="31">
        <v>50640</v>
      </c>
      <c r="D14" s="31">
        <v>20310</v>
      </c>
      <c r="E14" s="32">
        <f t="shared" si="0"/>
        <v>40.106635071090047</v>
      </c>
    </row>
    <row r="15" spans="2:7" ht="15.75" customHeight="1" x14ac:dyDescent="0.2">
      <c r="B15" s="30" t="s">
        <v>9</v>
      </c>
      <c r="C15" s="31">
        <v>10624</v>
      </c>
      <c r="D15" s="31">
        <v>5223</v>
      </c>
      <c r="E15" s="32">
        <f t="shared" si="0"/>
        <v>49.162274096385545</v>
      </c>
    </row>
    <row r="16" spans="2:7" ht="15.75" customHeight="1" x14ac:dyDescent="0.2">
      <c r="B16" s="30" t="s">
        <v>10</v>
      </c>
      <c r="C16" s="31">
        <v>200060</v>
      </c>
      <c r="D16" s="31">
        <v>161989</v>
      </c>
      <c r="E16" s="32">
        <f t="shared" si="0"/>
        <v>80.970208937318802</v>
      </c>
    </row>
    <row r="17" spans="2:5" ht="15.75" customHeight="1" x14ac:dyDescent="0.2">
      <c r="B17" s="30" t="s">
        <v>11</v>
      </c>
      <c r="C17" s="31">
        <v>18342</v>
      </c>
      <c r="D17" s="31">
        <v>14151</v>
      </c>
      <c r="E17" s="32">
        <f t="shared" si="0"/>
        <v>77.150801439319594</v>
      </c>
    </row>
    <row r="18" spans="2:5" s="5" customFormat="1" ht="15.75" customHeight="1" x14ac:dyDescent="0.2">
      <c r="B18" s="26" t="s">
        <v>12</v>
      </c>
      <c r="C18" s="27">
        <f>SUM(C19:C21)</f>
        <v>46534</v>
      </c>
      <c r="D18" s="27">
        <f>SUM(D19:D21)</f>
        <v>34913</v>
      </c>
      <c r="E18" s="29">
        <f t="shared" si="0"/>
        <v>75.026862079339836</v>
      </c>
    </row>
    <row r="19" spans="2:5" ht="15.75" customHeight="1" x14ac:dyDescent="0.2">
      <c r="B19" s="30" t="s">
        <v>13</v>
      </c>
      <c r="C19" s="31">
        <v>17595</v>
      </c>
      <c r="D19" s="31">
        <v>9643</v>
      </c>
      <c r="E19" s="32">
        <f t="shared" si="0"/>
        <v>54.805342426825796</v>
      </c>
    </row>
    <row r="20" spans="2:5" ht="15.75" customHeight="1" x14ac:dyDescent="0.2">
      <c r="B20" s="30" t="s">
        <v>14</v>
      </c>
      <c r="C20" s="31">
        <v>460</v>
      </c>
      <c r="D20" s="31">
        <v>78</v>
      </c>
      <c r="E20" s="32">
        <f t="shared" si="0"/>
        <v>16.956521739130434</v>
      </c>
    </row>
    <row r="21" spans="2:5" ht="15.75" customHeight="1" x14ac:dyDescent="0.2">
      <c r="B21" s="30" t="s">
        <v>15</v>
      </c>
      <c r="C21" s="31">
        <v>28479</v>
      </c>
      <c r="D21" s="31">
        <v>25192</v>
      </c>
      <c r="E21" s="32">
        <f t="shared" si="0"/>
        <v>88.458162154570033</v>
      </c>
    </row>
    <row r="22" spans="2:5" s="4" customFormat="1" ht="15.75" customHeight="1" x14ac:dyDescent="0.2">
      <c r="B22" s="26" t="s">
        <v>16</v>
      </c>
      <c r="C22" s="27">
        <f>SUM(C23:C24)</f>
        <v>54946</v>
      </c>
      <c r="D22" s="27">
        <f>SUM(D23:D24)</f>
        <v>32884</v>
      </c>
      <c r="E22" s="28">
        <f t="shared" si="0"/>
        <v>59.847850616969389</v>
      </c>
    </row>
    <row r="23" spans="2:5" s="8" customFormat="1" ht="15.75" customHeight="1" x14ac:dyDescent="0.2">
      <c r="B23" s="30" t="s">
        <v>17</v>
      </c>
      <c r="C23" s="31">
        <v>521</v>
      </c>
      <c r="D23" s="31">
        <v>245</v>
      </c>
      <c r="E23" s="33">
        <f t="shared" si="0"/>
        <v>47.02495201535509</v>
      </c>
    </row>
    <row r="24" spans="2:5" s="8" customFormat="1" ht="15.75" customHeight="1" x14ac:dyDescent="0.2">
      <c r="B24" s="30" t="s">
        <v>18</v>
      </c>
      <c r="C24" s="31">
        <v>54425</v>
      </c>
      <c r="D24" s="31">
        <v>32639</v>
      </c>
      <c r="E24" s="33">
        <f t="shared" si="0"/>
        <v>59.970601745521357</v>
      </c>
    </row>
    <row r="25" spans="2:5" s="4" customFormat="1" ht="15.75" customHeight="1" x14ac:dyDescent="0.2">
      <c r="B25" s="26" t="s">
        <v>19</v>
      </c>
      <c r="C25" s="27">
        <f>+C26+C29+C36+C37+C38</f>
        <v>193922</v>
      </c>
      <c r="D25" s="27">
        <f>+D26+D29+D36+D37+D38</f>
        <v>135458</v>
      </c>
      <c r="E25" s="28">
        <f t="shared" si="0"/>
        <v>69.851796082961187</v>
      </c>
    </row>
    <row r="26" spans="2:5" s="4" customFormat="1" ht="15.75" customHeight="1" x14ac:dyDescent="0.2">
      <c r="B26" s="26" t="s">
        <v>20</v>
      </c>
      <c r="C26" s="27">
        <f>SUM(C27:C28)</f>
        <v>135338</v>
      </c>
      <c r="D26" s="27">
        <f>SUM(D27:D28)</f>
        <v>78435</v>
      </c>
      <c r="E26" s="28">
        <f t="shared" si="0"/>
        <v>57.954898106961828</v>
      </c>
    </row>
    <row r="27" spans="2:5" s="8" customFormat="1" ht="15.75" customHeight="1" x14ac:dyDescent="0.2">
      <c r="B27" s="30" t="s">
        <v>21</v>
      </c>
      <c r="C27" s="31">
        <v>130582</v>
      </c>
      <c r="D27" s="31">
        <v>74365</v>
      </c>
      <c r="E27" s="33">
        <f t="shared" si="0"/>
        <v>56.948890352422232</v>
      </c>
    </row>
    <row r="28" spans="2:5" s="8" customFormat="1" ht="15.75" customHeight="1" x14ac:dyDescent="0.2">
      <c r="B28" s="30" t="s">
        <v>22</v>
      </c>
      <c r="C28" s="31">
        <v>4756</v>
      </c>
      <c r="D28" s="31">
        <v>4070</v>
      </c>
      <c r="E28" s="33">
        <f t="shared" si="0"/>
        <v>85.576114381833463</v>
      </c>
    </row>
    <row r="29" spans="2:5" s="4" customFormat="1" ht="15.75" customHeight="1" x14ac:dyDescent="0.2">
      <c r="B29" s="26" t="s">
        <v>23</v>
      </c>
      <c r="C29" s="27">
        <f>SUM(C30:C35)</f>
        <v>46515</v>
      </c>
      <c r="D29" s="27">
        <f>SUM(D30:D35)</f>
        <v>45641</v>
      </c>
      <c r="E29" s="28">
        <f t="shared" si="0"/>
        <v>98.121036224873691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f t="shared" si="0"/>
        <v>100</v>
      </c>
    </row>
    <row r="31" spans="2:5" s="8" customFormat="1" ht="15.75" customHeight="1" x14ac:dyDescent="0.2">
      <c r="B31" s="30" t="s">
        <v>25</v>
      </c>
      <c r="C31" s="31">
        <v>13173</v>
      </c>
      <c r="D31" s="31">
        <v>13161</v>
      </c>
      <c r="E31" s="33">
        <f t="shared" si="0"/>
        <v>99.908904577544973</v>
      </c>
    </row>
    <row r="32" spans="2:5" s="8" customFormat="1" ht="15.75" customHeight="1" x14ac:dyDescent="0.2">
      <c r="B32" s="30" t="s">
        <v>26</v>
      </c>
      <c r="C32" s="31">
        <v>30997</v>
      </c>
      <c r="D32" s="31">
        <v>30997</v>
      </c>
      <c r="E32" s="33">
        <f t="shared" si="0"/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f t="shared" si="0"/>
        <v>100</v>
      </c>
    </row>
    <row r="34" spans="2:5" ht="15.75" customHeight="1" x14ac:dyDescent="0.2">
      <c r="B34" s="30" t="s">
        <v>28</v>
      </c>
      <c r="C34" s="31">
        <v>5</v>
      </c>
      <c r="D34" s="31">
        <v>1</v>
      </c>
      <c r="E34" s="32">
        <f t="shared" si="0"/>
        <v>20</v>
      </c>
    </row>
    <row r="35" spans="2:5" ht="15.75" customHeight="1" x14ac:dyDescent="0.2">
      <c r="B35" s="30" t="s">
        <v>29</v>
      </c>
      <c r="C35" s="31">
        <v>2327</v>
      </c>
      <c r="D35" s="31">
        <v>1469</v>
      </c>
      <c r="E35" s="32">
        <f t="shared" si="0"/>
        <v>63.128491620111724</v>
      </c>
    </row>
    <row r="36" spans="2:5" s="5" customFormat="1" ht="15.75" customHeight="1" x14ac:dyDescent="0.2">
      <c r="B36" s="26" t="s">
        <v>30</v>
      </c>
      <c r="C36" s="27">
        <v>12063</v>
      </c>
      <c r="D36" s="27">
        <v>11382</v>
      </c>
      <c r="E36" s="29">
        <f t="shared" si="0"/>
        <v>94.354638149713992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f>SUM(C40:C42)</f>
        <v>28026</v>
      </c>
      <c r="D39" s="27">
        <f>SUM(D40:D42)</f>
        <v>28026</v>
      </c>
      <c r="E39" s="28">
        <f t="shared" si="0"/>
        <v>100</v>
      </c>
    </row>
    <row r="40" spans="2:5" s="8" customFormat="1" ht="15.75" customHeight="1" x14ac:dyDescent="0.2">
      <c r="B40" s="30" t="s">
        <v>34</v>
      </c>
      <c r="C40" s="31">
        <v>384</v>
      </c>
      <c r="D40" s="31">
        <v>384</v>
      </c>
      <c r="E40" s="33">
        <f t="shared" si="0"/>
        <v>100</v>
      </c>
    </row>
    <row r="41" spans="2:5" s="8" customFormat="1" ht="15.75" customHeight="1" x14ac:dyDescent="0.2">
      <c r="B41" s="30" t="s">
        <v>35</v>
      </c>
      <c r="C41" s="31">
        <v>26336</v>
      </c>
      <c r="D41" s="31">
        <v>26336</v>
      </c>
      <c r="E41" s="33">
        <f t="shared" si="0"/>
        <v>100</v>
      </c>
    </row>
    <row r="42" spans="2:5" s="8" customFormat="1" ht="15.75" customHeight="1" x14ac:dyDescent="0.2">
      <c r="B42" s="30" t="s">
        <v>36</v>
      </c>
      <c r="C42" s="31">
        <v>1306</v>
      </c>
      <c r="D42" s="31">
        <v>1306</v>
      </c>
      <c r="E42" s="33">
        <f t="shared" si="0"/>
        <v>100</v>
      </c>
    </row>
    <row r="43" spans="2:5" s="4" customFormat="1" ht="15.75" customHeight="1" x14ac:dyDescent="0.2">
      <c r="B43" s="26" t="s">
        <v>37</v>
      </c>
      <c r="C43" s="27">
        <v>31750</v>
      </c>
      <c r="D43" s="27">
        <v>23668</v>
      </c>
      <c r="E43" s="28">
        <f t="shared" si="0"/>
        <v>74.544881889763786</v>
      </c>
    </row>
    <row r="44" spans="2:5" s="4" customFormat="1" ht="15.75" customHeight="1" x14ac:dyDescent="0.2">
      <c r="B44" s="26" t="s">
        <v>38</v>
      </c>
      <c r="C44" s="27">
        <v>31074</v>
      </c>
      <c r="D44" s="27">
        <v>28515</v>
      </c>
      <c r="E44" s="28">
        <f t="shared" si="0"/>
        <v>91.764819463216838</v>
      </c>
    </row>
    <row r="45" spans="2:5" s="4" customFormat="1" ht="15.75" customHeight="1" x14ac:dyDescent="0.2">
      <c r="B45" s="26" t="s">
        <v>39</v>
      </c>
      <c r="C45" s="27">
        <v>2051</v>
      </c>
      <c r="D45" s="27">
        <v>182</v>
      </c>
      <c r="E45" s="28">
        <f t="shared" si="0"/>
        <v>8.8737201365187719</v>
      </c>
    </row>
    <row r="46" spans="2:5" s="4" customFormat="1" ht="15.75" customHeight="1" x14ac:dyDescent="0.2">
      <c r="B46" s="26" t="s">
        <v>40</v>
      </c>
      <c r="C46" s="27">
        <f>+C47+C51+C61+C71+C78+C87</f>
        <v>207365</v>
      </c>
      <c r="D46" s="27">
        <f>+D47+D51+D61+D71+D78+D87</f>
        <v>120348</v>
      </c>
      <c r="E46" s="28">
        <f t="shared" si="0"/>
        <v>58.036795023268148</v>
      </c>
    </row>
    <row r="47" spans="2:5" s="4" customFormat="1" ht="15.75" customHeight="1" x14ac:dyDescent="0.2">
      <c r="B47" s="26" t="s">
        <v>41</v>
      </c>
      <c r="C47" s="27">
        <f>SUM(C48:C50)</f>
        <v>16279</v>
      </c>
      <c r="D47" s="27">
        <f>SUM(D48:D50)</f>
        <v>16279</v>
      </c>
      <c r="E47" s="28">
        <f t="shared" si="0"/>
        <v>100</v>
      </c>
    </row>
    <row r="48" spans="2:5" s="8" customFormat="1" ht="15.75" customHeight="1" x14ac:dyDescent="0.2">
      <c r="B48" s="30" t="s">
        <v>42</v>
      </c>
      <c r="C48" s="31">
        <v>16279</v>
      </c>
      <c r="D48" s="31">
        <v>16279</v>
      </c>
      <c r="E48" s="33">
        <f t="shared" si="0"/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f>+C52+C53+C54</f>
        <v>3584</v>
      </c>
      <c r="D51" s="27">
        <f>+D52+D53+D54</f>
        <v>3575</v>
      </c>
      <c r="E51" s="28">
        <f t="shared" si="0"/>
        <v>99.748883928571431</v>
      </c>
    </row>
    <row r="52" spans="2:5" s="4" customFormat="1" ht="15.75" customHeight="1" x14ac:dyDescent="0.2">
      <c r="B52" s="26" t="s">
        <v>46</v>
      </c>
      <c r="C52" s="27">
        <v>3584</v>
      </c>
      <c r="D52" s="27">
        <v>3575</v>
      </c>
      <c r="E52" s="28">
        <f t="shared" si="0"/>
        <v>99.748883928571431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f>SUM(C55:C60)</f>
        <v>0</v>
      </c>
      <c r="D54" s="27">
        <f>SUM(D55:D60)</f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f>+C62+C66+C70</f>
        <v>52188</v>
      </c>
      <c r="D61" s="27">
        <f>+D62+D66+D70</f>
        <v>15280</v>
      </c>
      <c r="E61" s="28">
        <f t="shared" si="0"/>
        <v>29.278761401088371</v>
      </c>
    </row>
    <row r="62" spans="2:5" s="4" customFormat="1" ht="15.75" customHeight="1" x14ac:dyDescent="0.2">
      <c r="B62" s="26" t="s">
        <v>56</v>
      </c>
      <c r="C62" s="27">
        <f>SUM(C63:C65)</f>
        <v>4758</v>
      </c>
      <c r="D62" s="27">
        <f>SUM(D63:D65)</f>
        <v>2202</v>
      </c>
      <c r="E62" s="28">
        <f t="shared" si="0"/>
        <v>46.279949558638087</v>
      </c>
    </row>
    <row r="63" spans="2:5" s="8" customFormat="1" ht="15.75" customHeight="1" x14ac:dyDescent="0.2">
      <c r="B63" s="30" t="s">
        <v>57</v>
      </c>
      <c r="C63" s="31">
        <v>1182</v>
      </c>
      <c r="D63" s="31">
        <v>1182</v>
      </c>
      <c r="E63" s="33">
        <f t="shared" si="0"/>
        <v>100</v>
      </c>
    </row>
    <row r="64" spans="2:5" s="8" customFormat="1" ht="15.75" customHeight="1" x14ac:dyDescent="0.2">
      <c r="B64" s="30" t="s">
        <v>58</v>
      </c>
      <c r="C64" s="31">
        <v>3233</v>
      </c>
      <c r="D64" s="31">
        <v>679</v>
      </c>
      <c r="E64" s="33">
        <f t="shared" si="0"/>
        <v>21.00216517166718</v>
      </c>
    </row>
    <row r="65" spans="2:5" s="8" customFormat="1" ht="15.75" customHeight="1" x14ac:dyDescent="0.2">
      <c r="B65" s="30" t="s">
        <v>59</v>
      </c>
      <c r="C65" s="31">
        <v>343</v>
      </c>
      <c r="D65" s="31">
        <v>341</v>
      </c>
      <c r="E65" s="33">
        <f t="shared" si="0"/>
        <v>99.416909620991262</v>
      </c>
    </row>
    <row r="66" spans="2:5" s="4" customFormat="1" ht="15.75" customHeight="1" x14ac:dyDescent="0.2">
      <c r="B66" s="26" t="s">
        <v>60</v>
      </c>
      <c r="C66" s="27">
        <f>SUM(C67:C69)</f>
        <v>47430</v>
      </c>
      <c r="D66" s="27">
        <f>SUM(D67:D69)</f>
        <v>13078</v>
      </c>
      <c r="E66" s="28">
        <f t="shared" si="0"/>
        <v>27.573265865485979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47310</v>
      </c>
      <c r="D68" s="31">
        <v>12971</v>
      </c>
      <c r="E68" s="33">
        <f t="shared" si="0"/>
        <v>27.417036567321919</v>
      </c>
    </row>
    <row r="69" spans="2:5" s="8" customFormat="1" ht="15.75" customHeight="1" x14ac:dyDescent="0.2">
      <c r="B69" s="30" t="s">
        <v>63</v>
      </c>
      <c r="C69" s="31">
        <v>120</v>
      </c>
      <c r="D69" s="31">
        <v>107</v>
      </c>
      <c r="E69" s="33">
        <f t="shared" si="0"/>
        <v>89.166666666666671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f>SUM(C72:C77)</f>
        <v>121016</v>
      </c>
      <c r="D71" s="27">
        <f>SUM(D72:D77)</f>
        <v>72351</v>
      </c>
      <c r="E71" s="28">
        <f t="shared" si="0"/>
        <v>59.786309248363857</v>
      </c>
    </row>
    <row r="72" spans="2:5" s="8" customFormat="1" ht="15.75" customHeight="1" x14ac:dyDescent="0.2">
      <c r="B72" s="34" t="s">
        <v>66</v>
      </c>
      <c r="C72" s="35">
        <v>1279</v>
      </c>
      <c r="D72" s="35">
        <v>836</v>
      </c>
      <c r="E72" s="33">
        <f t="shared" si="0"/>
        <v>65.363565285379195</v>
      </c>
    </row>
    <row r="73" spans="2:5" s="8" customFormat="1" ht="15.75" customHeight="1" x14ac:dyDescent="0.2">
      <c r="B73" s="34" t="s">
        <v>67</v>
      </c>
      <c r="C73" s="35">
        <v>194</v>
      </c>
      <c r="D73" s="35">
        <v>136</v>
      </c>
      <c r="E73" s="33">
        <f t="shared" si="0"/>
        <v>70.103092783505147</v>
      </c>
    </row>
    <row r="74" spans="2:5" s="8" customFormat="1" ht="15.75" customHeight="1" x14ac:dyDescent="0.2">
      <c r="B74" s="34" t="s">
        <v>68</v>
      </c>
      <c r="C74" s="35">
        <v>4793</v>
      </c>
      <c r="D74" s="35">
        <v>1825</v>
      </c>
      <c r="E74" s="33">
        <f>+D74/C74*100</f>
        <v>38.076361360317129</v>
      </c>
    </row>
    <row r="75" spans="2:5" s="8" customFormat="1" ht="15.75" customHeight="1" x14ac:dyDescent="0.2">
      <c r="B75" s="34" t="s">
        <v>69</v>
      </c>
      <c r="C75" s="35">
        <v>73508</v>
      </c>
      <c r="D75" s="35">
        <v>40636</v>
      </c>
      <c r="E75" s="33">
        <f>+D75/C75*100</f>
        <v>55.281057844044192</v>
      </c>
    </row>
    <row r="76" spans="2:5" s="8" customFormat="1" ht="15.75" customHeight="1" x14ac:dyDescent="0.2">
      <c r="B76" s="34" t="s">
        <v>70</v>
      </c>
      <c r="C76" s="35">
        <v>28859</v>
      </c>
      <c r="D76" s="35">
        <v>25484</v>
      </c>
      <c r="E76" s="33">
        <f>+D76/C76*100</f>
        <v>88.305208080668081</v>
      </c>
    </row>
    <row r="77" spans="2:5" s="8" customFormat="1" ht="15.75" customHeight="1" x14ac:dyDescent="0.2">
      <c r="B77" s="34" t="s">
        <v>71</v>
      </c>
      <c r="C77" s="35">
        <v>12383</v>
      </c>
      <c r="D77" s="35">
        <v>3434</v>
      </c>
      <c r="E77" s="33">
        <f>+D77/C77*100</f>
        <v>27.731567471533552</v>
      </c>
    </row>
    <row r="78" spans="2:5" s="5" customFormat="1" ht="15.75" customHeight="1" x14ac:dyDescent="0.2">
      <c r="B78" s="26" t="s">
        <v>72</v>
      </c>
      <c r="C78" s="27">
        <f>SUM(C79:C86)</f>
        <v>17</v>
      </c>
      <c r="D78" s="27">
        <f>SUM(D79:D86)</f>
        <v>8</v>
      </c>
      <c r="E78" s="28">
        <f>+D78/C78*100</f>
        <v>47.058823529411761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17</v>
      </c>
      <c r="D81" s="31">
        <v>8</v>
      </c>
      <c r="E81" s="33">
        <f>+D81/C81*100</f>
        <v>47.058823529411761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f>SUM(C88:C94)</f>
        <v>14281</v>
      </c>
      <c r="D87" s="27">
        <f>SUM(D88:D94)</f>
        <v>12855</v>
      </c>
      <c r="E87" s="28">
        <f>+D87/C87*100</f>
        <v>90.014704852601355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542</v>
      </c>
      <c r="D90" s="31">
        <v>542</v>
      </c>
      <c r="E90" s="33">
        <f t="shared" ref="E90:E96" si="1">+D90/C90*100</f>
        <v>100</v>
      </c>
    </row>
    <row r="91" spans="2:5" ht="15.75" customHeight="1" x14ac:dyDescent="0.2">
      <c r="B91" s="30" t="s">
        <v>85</v>
      </c>
      <c r="C91" s="31">
        <v>5860</v>
      </c>
      <c r="D91" s="31">
        <v>5791</v>
      </c>
      <c r="E91" s="33">
        <f t="shared" si="1"/>
        <v>98.822525597269632</v>
      </c>
    </row>
    <row r="92" spans="2:5" ht="15.75" customHeight="1" x14ac:dyDescent="0.2">
      <c r="B92" s="30" t="s">
        <v>86</v>
      </c>
      <c r="C92" s="31">
        <v>1981</v>
      </c>
      <c r="D92" s="31">
        <v>1981</v>
      </c>
      <c r="E92" s="33">
        <f t="shared" si="1"/>
        <v>100</v>
      </c>
    </row>
    <row r="93" spans="2:5" ht="15.75" customHeight="1" x14ac:dyDescent="0.2">
      <c r="B93" s="30" t="s">
        <v>87</v>
      </c>
      <c r="C93" s="31">
        <v>2171</v>
      </c>
      <c r="D93" s="31">
        <v>2171</v>
      </c>
      <c r="E93" s="33">
        <f t="shared" si="1"/>
        <v>100</v>
      </c>
    </row>
    <row r="94" spans="2:5" ht="15.75" customHeight="1" x14ac:dyDescent="0.2">
      <c r="B94" s="30" t="s">
        <v>88</v>
      </c>
      <c r="C94" s="31">
        <v>3727</v>
      </c>
      <c r="D94" s="31">
        <v>2370</v>
      </c>
      <c r="E94" s="33">
        <f t="shared" si="1"/>
        <v>63.590018781862092</v>
      </c>
    </row>
    <row r="95" spans="2:5" s="5" customFormat="1" ht="15.75" customHeight="1" x14ac:dyDescent="0.2">
      <c r="B95" s="26" t="s">
        <v>89</v>
      </c>
      <c r="C95" s="27">
        <f>+C96+C102+C103</f>
        <v>2379</v>
      </c>
      <c r="D95" s="27">
        <f>+D96+D102+D103</f>
        <v>1583</v>
      </c>
      <c r="E95" s="37">
        <f t="shared" si="1"/>
        <v>66.540563261874738</v>
      </c>
    </row>
    <row r="96" spans="2:5" s="5" customFormat="1" ht="15.75" customHeight="1" x14ac:dyDescent="0.2">
      <c r="B96" s="26" t="s">
        <v>90</v>
      </c>
      <c r="C96" s="27">
        <f>SUM(C97:C101)</f>
        <v>2381</v>
      </c>
      <c r="D96" s="27">
        <f>SUM(D97:D101)</f>
        <v>1585</v>
      </c>
      <c r="E96" s="37">
        <f t="shared" si="1"/>
        <v>66.568668626627471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>
        <v>58</v>
      </c>
      <c r="D99" s="31">
        <v>58</v>
      </c>
      <c r="E99" s="38">
        <f>+D99/C99*100</f>
        <v>100</v>
      </c>
    </row>
    <row r="100" spans="2:5" ht="15.75" customHeight="1" x14ac:dyDescent="0.2">
      <c r="B100" s="30" t="s">
        <v>94</v>
      </c>
      <c r="C100" s="31">
        <v>2258</v>
      </c>
      <c r="D100" s="31">
        <v>1462</v>
      </c>
      <c r="E100" s="38">
        <f>+D100/C100*100</f>
        <v>64.747564216120452</v>
      </c>
    </row>
    <row r="101" spans="2:5" ht="15.75" customHeight="1" x14ac:dyDescent="0.2">
      <c r="B101" s="30" t="s">
        <v>95</v>
      </c>
      <c r="C101" s="31">
        <v>65</v>
      </c>
      <c r="D101" s="31">
        <v>65</v>
      </c>
      <c r="E101" s="38">
        <f>+D101/C101*100</f>
        <v>100</v>
      </c>
    </row>
    <row r="102" spans="2:5" s="5" customFormat="1" ht="15.75" customHeight="1" x14ac:dyDescent="0.2">
      <c r="B102" s="26" t="s">
        <v>96</v>
      </c>
      <c r="C102" s="27">
        <v>-2</v>
      </c>
      <c r="D102" s="27">
        <v>-2</v>
      </c>
      <c r="E102" s="37">
        <f>+D102/C102*100</f>
        <v>100</v>
      </c>
    </row>
    <row r="103" spans="2:5" s="5" customFormat="1" ht="15.75" customHeight="1" x14ac:dyDescent="0.2">
      <c r="B103" s="26" t="s">
        <v>97</v>
      </c>
      <c r="C103" s="27">
        <f>SUM(C104:C105)</f>
        <v>0</v>
      </c>
      <c r="D103" s="27">
        <f>SUM(D104:D105)</f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f>+C107+C112</f>
        <v>0</v>
      </c>
      <c r="D106" s="27">
        <f>+D107+D112</f>
        <v>0</v>
      </c>
      <c r="E106" s="37"/>
    </row>
    <row r="107" spans="2:5" s="5" customFormat="1" ht="15.75" customHeight="1" x14ac:dyDescent="0.2">
      <c r="B107" s="26" t="s">
        <v>101</v>
      </c>
      <c r="C107" s="27">
        <f>SUM(C108:C111)</f>
        <v>0</v>
      </c>
      <c r="D107" s="27">
        <f>SUM(D108:D111)</f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B3D182ED-EB88-4012-A31C-15B4A9D885EC}"/>
    <hyperlink ref="D4" location="Şubat!A1" display="Şubat" xr:uid="{66BFC1F7-DD11-4E4B-B54B-A32D80389B19}"/>
    <hyperlink ref="E4" location="Mart!A1" display="Mart" xr:uid="{C18CEA72-D5BF-4861-981E-2A2D7470B41E}"/>
    <hyperlink ref="C5" location="Nisan!A1" display="Nisan" xr:uid="{CDE47AC1-3B21-4054-973F-27D121EC0101}"/>
    <hyperlink ref="D5" location="Mayıs!A1" display="Mayıs" xr:uid="{EC62847D-E11F-43D0-A274-ECB8DC00F8CE}"/>
    <hyperlink ref="E5" location="Haziran!A1" display="Haziran" xr:uid="{07829601-A7C0-4F6C-B036-994741F87F1C}"/>
    <hyperlink ref="C6" location="Temmuz!A1" display="Temmuz" xr:uid="{7C59C076-307E-44B5-86D8-79F42BDCB33F}"/>
    <hyperlink ref="D6" location="Ağustos!A1" display="Ağustos" xr:uid="{E522369C-C7DF-49B8-89A3-4A8D21D1A5AD}"/>
    <hyperlink ref="E6" location="Eylül!A1" display="Eylül" xr:uid="{7F7554FC-3D5C-42B6-BD61-834CDC677901}"/>
    <hyperlink ref="C7" location="Ekim!A1" display="Ekim" xr:uid="{042130C3-DDAF-48E6-9DE2-3EC4F3B1F516}"/>
    <hyperlink ref="D7" location="Kasım!A1" display="Kasım" xr:uid="{5769BDDF-E586-48AC-B47D-CAE8909176FB}"/>
    <hyperlink ref="E7" location="Aralık!A1" display="Aralık" xr:uid="{28F7A53B-F680-4C83-95B9-BEDBC0D670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0FFA-8F5E-45A7-A1C1-AF2911A26F40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197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796216</v>
      </c>
      <c r="D10" s="27">
        <v>523270</v>
      </c>
      <c r="E10" s="28">
        <v>65.719603725622193</v>
      </c>
    </row>
    <row r="11" spans="2:7" s="5" customFormat="1" ht="15.75" customHeight="1" x14ac:dyDescent="0.2">
      <c r="B11" s="26" t="s">
        <v>5</v>
      </c>
      <c r="C11" s="27">
        <v>593942</v>
      </c>
      <c r="D11" s="27">
        <v>407957</v>
      </c>
      <c r="E11" s="29">
        <v>68.686336376279172</v>
      </c>
    </row>
    <row r="12" spans="2:7" s="5" customFormat="1" ht="15.75" customHeight="1" x14ac:dyDescent="0.2">
      <c r="B12" s="26" t="s">
        <v>6</v>
      </c>
      <c r="C12" s="27">
        <v>287471</v>
      </c>
      <c r="D12" s="27">
        <v>195777</v>
      </c>
      <c r="E12" s="29">
        <v>68.103217368012764</v>
      </c>
      <c r="G12" s="6"/>
    </row>
    <row r="13" spans="2:7" s="5" customFormat="1" ht="15.75" customHeight="1" x14ac:dyDescent="0.2">
      <c r="B13" s="26" t="s">
        <v>7</v>
      </c>
      <c r="C13" s="27">
        <v>251268</v>
      </c>
      <c r="D13" s="27">
        <v>169790</v>
      </c>
      <c r="E13" s="29">
        <v>67.573268382762635</v>
      </c>
    </row>
    <row r="14" spans="2:7" ht="15.75" customHeight="1" x14ac:dyDescent="0.2">
      <c r="B14" s="30" t="s">
        <v>8</v>
      </c>
      <c r="C14" s="31">
        <v>50511</v>
      </c>
      <c r="D14" s="31">
        <v>14820</v>
      </c>
      <c r="E14" s="32">
        <v>29.34014373106848</v>
      </c>
    </row>
    <row r="15" spans="2:7" ht="15.75" customHeight="1" x14ac:dyDescent="0.2">
      <c r="B15" s="30" t="s">
        <v>9</v>
      </c>
      <c r="C15" s="31">
        <v>10588</v>
      </c>
      <c r="D15" s="31">
        <v>5003</v>
      </c>
      <c r="E15" s="32">
        <v>47.251605591235361</v>
      </c>
    </row>
    <row r="16" spans="2:7" ht="15.75" customHeight="1" x14ac:dyDescent="0.2">
      <c r="B16" s="30" t="s">
        <v>10</v>
      </c>
      <c r="C16" s="31">
        <v>177798</v>
      </c>
      <c r="D16" s="31">
        <v>139830</v>
      </c>
      <c r="E16" s="32">
        <v>78.645429082441879</v>
      </c>
    </row>
    <row r="17" spans="2:5" ht="15.75" customHeight="1" x14ac:dyDescent="0.2">
      <c r="B17" s="30" t="s">
        <v>11</v>
      </c>
      <c r="C17" s="31">
        <v>12371</v>
      </c>
      <c r="D17" s="31">
        <v>10137</v>
      </c>
      <c r="E17" s="32">
        <v>81.941637701075095</v>
      </c>
    </row>
    <row r="18" spans="2:5" s="5" customFormat="1" ht="15.75" customHeight="1" x14ac:dyDescent="0.2">
      <c r="B18" s="26" t="s">
        <v>12</v>
      </c>
      <c r="C18" s="27">
        <v>36203</v>
      </c>
      <c r="D18" s="27">
        <v>25987</v>
      </c>
      <c r="E18" s="29">
        <v>71.781344087506554</v>
      </c>
    </row>
    <row r="19" spans="2:5" ht="15.75" customHeight="1" x14ac:dyDescent="0.2">
      <c r="B19" s="30" t="s">
        <v>13</v>
      </c>
      <c r="C19" s="31">
        <v>17613</v>
      </c>
      <c r="D19" s="31">
        <v>9544</v>
      </c>
      <c r="E19" s="32">
        <v>54.187248055413619</v>
      </c>
    </row>
    <row r="20" spans="2:5" ht="15.75" customHeight="1" x14ac:dyDescent="0.2">
      <c r="B20" s="30" t="s">
        <v>14</v>
      </c>
      <c r="C20" s="31">
        <v>460</v>
      </c>
      <c r="D20" s="31">
        <v>72</v>
      </c>
      <c r="E20" s="32">
        <v>15.65217391304348</v>
      </c>
    </row>
    <row r="21" spans="2:5" ht="15.75" customHeight="1" x14ac:dyDescent="0.2">
      <c r="B21" s="30" t="s">
        <v>15</v>
      </c>
      <c r="C21" s="31">
        <v>18130</v>
      </c>
      <c r="D21" s="31">
        <v>16371</v>
      </c>
      <c r="E21" s="32">
        <v>90.297848869277445</v>
      </c>
    </row>
    <row r="22" spans="2:5" s="4" customFormat="1" ht="15.75" customHeight="1" x14ac:dyDescent="0.2">
      <c r="B22" s="26" t="s">
        <v>16</v>
      </c>
      <c r="C22" s="27">
        <v>54595</v>
      </c>
      <c r="D22" s="27">
        <v>27669</v>
      </c>
      <c r="E22" s="28">
        <v>50.680465244069971</v>
      </c>
    </row>
    <row r="23" spans="2:5" s="8" customFormat="1" ht="15.75" customHeight="1" x14ac:dyDescent="0.2">
      <c r="B23" s="30" t="s">
        <v>17</v>
      </c>
      <c r="C23" s="31">
        <v>459</v>
      </c>
      <c r="D23" s="31">
        <v>185</v>
      </c>
      <c r="E23" s="33">
        <v>40.305010893246184</v>
      </c>
    </row>
    <row r="24" spans="2:5" s="8" customFormat="1" ht="15.75" customHeight="1" x14ac:dyDescent="0.2">
      <c r="B24" s="30" t="s">
        <v>18</v>
      </c>
      <c r="C24" s="31">
        <v>54136</v>
      </c>
      <c r="D24" s="31">
        <v>27484</v>
      </c>
      <c r="E24" s="33">
        <v>50.768435052460468</v>
      </c>
    </row>
    <row r="25" spans="2:5" s="4" customFormat="1" ht="15.75" customHeight="1" x14ac:dyDescent="0.2">
      <c r="B25" s="26" t="s">
        <v>19</v>
      </c>
      <c r="C25" s="27">
        <v>172373</v>
      </c>
      <c r="D25" s="27">
        <v>117417</v>
      </c>
      <c r="E25" s="28">
        <v>68.117976713290361</v>
      </c>
    </row>
    <row r="26" spans="2:5" s="4" customFormat="1" ht="15.75" customHeight="1" x14ac:dyDescent="0.2">
      <c r="B26" s="26" t="s">
        <v>20</v>
      </c>
      <c r="C26" s="27">
        <v>120182</v>
      </c>
      <c r="D26" s="27">
        <v>66846</v>
      </c>
      <c r="E26" s="28">
        <v>55.620642026260171</v>
      </c>
    </row>
    <row r="27" spans="2:5" s="8" customFormat="1" ht="15.75" customHeight="1" x14ac:dyDescent="0.2">
      <c r="B27" s="30" t="s">
        <v>21</v>
      </c>
      <c r="C27" s="31">
        <v>115791</v>
      </c>
      <c r="D27" s="31">
        <v>63133</v>
      </c>
      <c r="E27" s="33">
        <v>54.523235830073148</v>
      </c>
    </row>
    <row r="28" spans="2:5" s="8" customFormat="1" ht="15.75" customHeight="1" x14ac:dyDescent="0.2">
      <c r="B28" s="30" t="s">
        <v>22</v>
      </c>
      <c r="C28" s="31">
        <v>4391</v>
      </c>
      <c r="D28" s="31">
        <v>3713</v>
      </c>
      <c r="E28" s="33">
        <v>84.559325893873833</v>
      </c>
    </row>
    <row r="29" spans="2:5" s="4" customFormat="1" ht="15.75" customHeight="1" x14ac:dyDescent="0.2">
      <c r="B29" s="26" t="s">
        <v>23</v>
      </c>
      <c r="C29" s="27">
        <v>41411</v>
      </c>
      <c r="D29" s="27">
        <v>40591</v>
      </c>
      <c r="E29" s="28">
        <v>98.019849798362756</v>
      </c>
    </row>
    <row r="30" spans="2:5" s="8" customFormat="1" ht="15.75" customHeight="1" x14ac:dyDescent="0.2">
      <c r="B30" s="30" t="s">
        <v>24</v>
      </c>
      <c r="C30" s="31">
        <v>12</v>
      </c>
      <c r="D30" s="31">
        <v>12</v>
      </c>
      <c r="E30" s="33">
        <v>100</v>
      </c>
    </row>
    <row r="31" spans="2:5" s="8" customFormat="1" ht="15.75" customHeight="1" x14ac:dyDescent="0.2">
      <c r="B31" s="30" t="s">
        <v>25</v>
      </c>
      <c r="C31" s="31">
        <v>11669</v>
      </c>
      <c r="D31" s="31">
        <v>11659</v>
      </c>
      <c r="E31" s="33">
        <v>99.914302853714972</v>
      </c>
    </row>
    <row r="32" spans="2:5" s="8" customFormat="1" ht="15.75" customHeight="1" x14ac:dyDescent="0.2">
      <c r="B32" s="30" t="s">
        <v>26</v>
      </c>
      <c r="C32" s="31">
        <v>27700</v>
      </c>
      <c r="D32" s="31">
        <v>27700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5</v>
      </c>
      <c r="D34" s="31">
        <v>0</v>
      </c>
      <c r="E34" s="32">
        <v>0</v>
      </c>
    </row>
    <row r="35" spans="2:5" ht="15.75" customHeight="1" x14ac:dyDescent="0.2">
      <c r="B35" s="30" t="s">
        <v>29</v>
      </c>
      <c r="C35" s="31">
        <v>2024</v>
      </c>
      <c r="D35" s="31">
        <v>1219</v>
      </c>
      <c r="E35" s="32">
        <v>60.227272727272727</v>
      </c>
    </row>
    <row r="36" spans="2:5" s="5" customFormat="1" ht="15.75" customHeight="1" x14ac:dyDescent="0.2">
      <c r="B36" s="26" t="s">
        <v>30</v>
      </c>
      <c r="C36" s="27">
        <v>10774</v>
      </c>
      <c r="D36" s="27">
        <v>9980</v>
      </c>
      <c r="E36" s="29">
        <v>92.630406534249119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22472</v>
      </c>
      <c r="D39" s="27">
        <v>22472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261</v>
      </c>
      <c r="D40" s="31">
        <v>261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21117</v>
      </c>
      <c r="D41" s="31">
        <v>21117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1094</v>
      </c>
      <c r="D42" s="31">
        <v>1094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27787</v>
      </c>
      <c r="D43" s="27">
        <v>19570</v>
      </c>
      <c r="E43" s="28">
        <v>70.428617698923958</v>
      </c>
    </row>
    <row r="44" spans="2:5" s="4" customFormat="1" ht="15.75" customHeight="1" x14ac:dyDescent="0.2">
      <c r="B44" s="26" t="s">
        <v>38</v>
      </c>
      <c r="C44" s="27">
        <v>27203</v>
      </c>
      <c r="D44" s="27">
        <v>24881</v>
      </c>
      <c r="E44" s="28">
        <v>91.464176745211915</v>
      </c>
    </row>
    <row r="45" spans="2:5" s="4" customFormat="1" ht="15.75" customHeight="1" x14ac:dyDescent="0.2">
      <c r="B45" s="26" t="s">
        <v>39</v>
      </c>
      <c r="C45" s="27">
        <v>2041</v>
      </c>
      <c r="D45" s="27">
        <v>171</v>
      </c>
      <c r="E45" s="28">
        <v>8.3782459578637916</v>
      </c>
    </row>
    <row r="46" spans="2:5" s="4" customFormat="1" ht="15.75" customHeight="1" x14ac:dyDescent="0.2">
      <c r="B46" s="26" t="s">
        <v>40</v>
      </c>
      <c r="C46" s="27">
        <v>200017</v>
      </c>
      <c r="D46" s="27">
        <v>113881</v>
      </c>
      <c r="E46" s="28">
        <v>56.935660468860149</v>
      </c>
    </row>
    <row r="47" spans="2:5" s="4" customFormat="1" ht="15.75" customHeight="1" x14ac:dyDescent="0.2">
      <c r="B47" s="26" t="s">
        <v>41</v>
      </c>
      <c r="C47" s="27">
        <v>13857</v>
      </c>
      <c r="D47" s="27">
        <v>13857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13857</v>
      </c>
      <c r="D48" s="31">
        <v>13857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3584</v>
      </c>
      <c r="D51" s="27">
        <v>3574</v>
      </c>
      <c r="E51" s="28">
        <v>99.720982142857139</v>
      </c>
    </row>
    <row r="52" spans="2:5" s="4" customFormat="1" ht="15.75" customHeight="1" x14ac:dyDescent="0.2">
      <c r="B52" s="26" t="s">
        <v>46</v>
      </c>
      <c r="C52" s="27">
        <v>3584</v>
      </c>
      <c r="D52" s="27">
        <v>3574</v>
      </c>
      <c r="E52" s="28">
        <v>99.720982142857139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v>51550</v>
      </c>
      <c r="D61" s="27">
        <v>14805</v>
      </c>
      <c r="E61" s="28">
        <v>28.719689621726481</v>
      </c>
    </row>
    <row r="62" spans="2:5" s="4" customFormat="1" ht="15.75" customHeight="1" x14ac:dyDescent="0.2">
      <c r="B62" s="26" t="s">
        <v>56</v>
      </c>
      <c r="C62" s="27">
        <v>4482</v>
      </c>
      <c r="D62" s="27">
        <v>1918</v>
      </c>
      <c r="E62" s="28">
        <v>42.793395805443993</v>
      </c>
    </row>
    <row r="63" spans="2:5" s="8" customFormat="1" ht="15.75" customHeight="1" x14ac:dyDescent="0.2">
      <c r="B63" s="30" t="s">
        <v>57</v>
      </c>
      <c r="C63" s="31">
        <v>1024</v>
      </c>
      <c r="D63" s="31">
        <v>1024</v>
      </c>
      <c r="E63" s="33">
        <v>100</v>
      </c>
    </row>
    <row r="64" spans="2:5" s="8" customFormat="1" ht="15.75" customHeight="1" x14ac:dyDescent="0.2">
      <c r="B64" s="30" t="s">
        <v>58</v>
      </c>
      <c r="C64" s="31">
        <v>3155</v>
      </c>
      <c r="D64" s="31">
        <v>594</v>
      </c>
      <c r="E64" s="33">
        <v>18.827258320126784</v>
      </c>
    </row>
    <row r="65" spans="2:5" s="8" customFormat="1" ht="15.75" customHeight="1" x14ac:dyDescent="0.2">
      <c r="B65" s="30" t="s">
        <v>59</v>
      </c>
      <c r="C65" s="31">
        <v>303</v>
      </c>
      <c r="D65" s="31">
        <v>300</v>
      </c>
      <c r="E65" s="33">
        <v>99.009900990099013</v>
      </c>
    </row>
    <row r="66" spans="2:5" s="4" customFormat="1" ht="15.75" customHeight="1" x14ac:dyDescent="0.2">
      <c r="B66" s="26" t="s">
        <v>60</v>
      </c>
      <c r="C66" s="27">
        <v>47068</v>
      </c>
      <c r="D66" s="27">
        <v>12887</v>
      </c>
      <c r="E66" s="28">
        <v>27.379535990481855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46962</v>
      </c>
      <c r="D68" s="31">
        <v>12794</v>
      </c>
      <c r="E68" s="33">
        <v>27.243303096120268</v>
      </c>
    </row>
    <row r="69" spans="2:5" s="8" customFormat="1" ht="15.75" customHeight="1" x14ac:dyDescent="0.2">
      <c r="B69" s="30" t="s">
        <v>63</v>
      </c>
      <c r="C69" s="31">
        <v>106</v>
      </c>
      <c r="D69" s="31">
        <v>93</v>
      </c>
      <c r="E69" s="33">
        <v>87.735849056603783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v>118484</v>
      </c>
      <c r="D71" s="27">
        <v>70524</v>
      </c>
      <c r="E71" s="28">
        <v>59.521960771074575</v>
      </c>
    </row>
    <row r="72" spans="2:5" s="8" customFormat="1" ht="15.75" customHeight="1" x14ac:dyDescent="0.2">
      <c r="B72" s="34" t="s">
        <v>66</v>
      </c>
      <c r="C72" s="35">
        <v>1175</v>
      </c>
      <c r="D72" s="35">
        <v>733</v>
      </c>
      <c r="E72" s="33">
        <v>62.382978723404257</v>
      </c>
    </row>
    <row r="73" spans="2:5" s="8" customFormat="1" ht="15.75" customHeight="1" x14ac:dyDescent="0.2">
      <c r="B73" s="34" t="s">
        <v>67</v>
      </c>
      <c r="C73" s="35">
        <v>3892</v>
      </c>
      <c r="D73" s="35">
        <v>234</v>
      </c>
      <c r="E73" s="33">
        <v>6.0123329907502567</v>
      </c>
    </row>
    <row r="74" spans="2:5" s="8" customFormat="1" ht="15.75" customHeight="1" x14ac:dyDescent="0.2">
      <c r="B74" s="34" t="s">
        <v>68</v>
      </c>
      <c r="C74" s="35">
        <v>4587</v>
      </c>
      <c r="D74" s="35">
        <v>1679</v>
      </c>
      <c r="E74" s="33">
        <v>36.60344451711358</v>
      </c>
    </row>
    <row r="75" spans="2:5" s="8" customFormat="1" ht="15.75" customHeight="1" x14ac:dyDescent="0.2">
      <c r="B75" s="34" t="s">
        <v>69</v>
      </c>
      <c r="C75" s="35">
        <v>72959</v>
      </c>
      <c r="D75" s="35">
        <v>40385</v>
      </c>
      <c r="E75" s="33">
        <v>55.353006483093246</v>
      </c>
    </row>
    <row r="76" spans="2:5" s="8" customFormat="1" ht="15.75" customHeight="1" x14ac:dyDescent="0.2">
      <c r="B76" s="34" t="s">
        <v>70</v>
      </c>
      <c r="C76" s="35">
        <v>28102</v>
      </c>
      <c r="D76" s="35">
        <v>24711</v>
      </c>
      <c r="E76" s="33">
        <v>87.933243185538402</v>
      </c>
    </row>
    <row r="77" spans="2:5" s="8" customFormat="1" ht="15.75" customHeight="1" x14ac:dyDescent="0.2">
      <c r="B77" s="34" t="s">
        <v>71</v>
      </c>
      <c r="C77" s="35">
        <v>7769</v>
      </c>
      <c r="D77" s="35">
        <v>2782</v>
      </c>
      <c r="E77" s="33">
        <v>35.808984425279959</v>
      </c>
    </row>
    <row r="78" spans="2:5" s="5" customFormat="1" ht="15.75" customHeight="1" x14ac:dyDescent="0.2">
      <c r="B78" s="26" t="s">
        <v>72</v>
      </c>
      <c r="C78" s="27">
        <v>17</v>
      </c>
      <c r="D78" s="27">
        <v>7</v>
      </c>
      <c r="E78" s="28">
        <v>41.17647058823529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17</v>
      </c>
      <c r="D81" s="31">
        <v>7</v>
      </c>
      <c r="E81" s="33">
        <v>41.17647058823529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v>12525</v>
      </c>
      <c r="D87" s="27">
        <v>11114</v>
      </c>
      <c r="E87" s="28">
        <v>88.734530938123754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480</v>
      </c>
      <c r="D90" s="31">
        <v>480</v>
      </c>
      <c r="E90" s="33">
        <v>100</v>
      </c>
    </row>
    <row r="91" spans="2:5" ht="15.75" customHeight="1" x14ac:dyDescent="0.2">
      <c r="B91" s="30" t="s">
        <v>85</v>
      </c>
      <c r="C91" s="31">
        <v>4983</v>
      </c>
      <c r="D91" s="31">
        <v>4928</v>
      </c>
      <c r="E91" s="33">
        <v>98.896247240618109</v>
      </c>
    </row>
    <row r="92" spans="2:5" ht="15.75" customHeight="1" x14ac:dyDescent="0.2">
      <c r="B92" s="30" t="s">
        <v>86</v>
      </c>
      <c r="C92" s="31">
        <v>1625</v>
      </c>
      <c r="D92" s="31">
        <v>1625</v>
      </c>
      <c r="E92" s="33">
        <v>100</v>
      </c>
    </row>
    <row r="93" spans="2:5" ht="15.75" customHeight="1" x14ac:dyDescent="0.2">
      <c r="B93" s="30" t="s">
        <v>87</v>
      </c>
      <c r="C93" s="31">
        <v>1778</v>
      </c>
      <c r="D93" s="31">
        <v>1778</v>
      </c>
      <c r="E93" s="33">
        <v>100</v>
      </c>
    </row>
    <row r="94" spans="2:5" ht="15.75" customHeight="1" x14ac:dyDescent="0.2">
      <c r="B94" s="30" t="s">
        <v>88</v>
      </c>
      <c r="C94" s="31">
        <v>3659</v>
      </c>
      <c r="D94" s="31">
        <v>2303</v>
      </c>
      <c r="E94" s="33">
        <v>62.940694178737353</v>
      </c>
    </row>
    <row r="95" spans="2:5" s="5" customFormat="1" ht="15.75" customHeight="1" x14ac:dyDescent="0.2">
      <c r="B95" s="26" t="s">
        <v>89</v>
      </c>
      <c r="C95" s="27">
        <v>2257</v>
      </c>
      <c r="D95" s="27">
        <v>1432</v>
      </c>
      <c r="E95" s="37">
        <v>63.447053610988036</v>
      </c>
    </row>
    <row r="96" spans="2:5" s="5" customFormat="1" ht="15.75" customHeight="1" x14ac:dyDescent="0.2">
      <c r="B96" s="26" t="s">
        <v>90</v>
      </c>
      <c r="C96" s="27">
        <v>2259</v>
      </c>
      <c r="D96" s="27">
        <v>1434</v>
      </c>
      <c r="E96" s="37">
        <v>63.479415670650731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>
        <v>58</v>
      </c>
      <c r="D99" s="31">
        <v>58</v>
      </c>
      <c r="E99" s="38">
        <v>100</v>
      </c>
    </row>
    <row r="100" spans="2:5" ht="15.75" customHeight="1" x14ac:dyDescent="0.2">
      <c r="B100" s="30" t="s">
        <v>94</v>
      </c>
      <c r="C100" s="31">
        <v>2138</v>
      </c>
      <c r="D100" s="31">
        <v>1313</v>
      </c>
      <c r="E100" s="38">
        <v>61.41253507951356</v>
      </c>
    </row>
    <row r="101" spans="2:5" ht="15.75" customHeight="1" x14ac:dyDescent="0.2">
      <c r="B101" s="30" t="s">
        <v>95</v>
      </c>
      <c r="C101" s="31">
        <v>63</v>
      </c>
      <c r="D101" s="31">
        <v>63</v>
      </c>
      <c r="E101" s="38">
        <v>100</v>
      </c>
    </row>
    <row r="102" spans="2:5" s="5" customFormat="1" ht="15.75" customHeight="1" x14ac:dyDescent="0.2">
      <c r="B102" s="26" t="s">
        <v>96</v>
      </c>
      <c r="C102" s="27">
        <v>-2</v>
      </c>
      <c r="D102" s="27">
        <v>-2</v>
      </c>
      <c r="E102" s="37">
        <v>100</v>
      </c>
    </row>
    <row r="103" spans="2:5" s="5" customFormat="1" ht="15.75" customHeight="1" x14ac:dyDescent="0.2">
      <c r="B103" s="26" t="s">
        <v>97</v>
      </c>
      <c r="C103" s="27">
        <v>0</v>
      </c>
      <c r="D103" s="27"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v>0</v>
      </c>
      <c r="D106" s="27">
        <v>0</v>
      </c>
      <c r="E106" s="37"/>
    </row>
    <row r="107" spans="2:5" s="5" customFormat="1" ht="15.75" customHeight="1" x14ac:dyDescent="0.2">
      <c r="B107" s="26" t="s">
        <v>101</v>
      </c>
      <c r="C107" s="27">
        <v>0</v>
      </c>
      <c r="D107" s="27"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159F9A30-C26C-4B0B-8DD1-9EC2997C545A}"/>
    <hyperlink ref="D4" location="Şubat!A1" display="Şubat" xr:uid="{FFF7E564-6BCB-43CC-A21C-EC96C9231CB6}"/>
    <hyperlink ref="E4" location="Mart!A1" display="Mart" xr:uid="{A9E1AC01-70AC-44FF-AAC3-48643318F6AB}"/>
    <hyperlink ref="C5" location="Nisan!A1" display="Nisan" xr:uid="{010D4D28-6112-494E-A4CB-1F0A6FA60070}"/>
    <hyperlink ref="D5" location="Mayıs!A1" display="Mayıs" xr:uid="{8BB00BCD-B481-45BC-92E0-68B0F03E3FD8}"/>
    <hyperlink ref="E5" location="Haziran!A1" display="Haziran" xr:uid="{6AFE3F97-808E-4F3F-AA95-288231DC77FD}"/>
    <hyperlink ref="C6" location="Temmuz!A1" display="Temmuz" xr:uid="{A582CB9C-9ACF-4FD4-94CA-9C0115803C43}"/>
    <hyperlink ref="D6" location="Ağustos!A1" display="Ağustos" xr:uid="{C0498620-1681-41AB-A75C-8543B617ABFF}"/>
    <hyperlink ref="E6" location="Eylül!A1" display="Eylül" xr:uid="{7C394C09-261B-4457-AF4D-8BD8A7C0F9CF}"/>
    <hyperlink ref="C7" location="Ekim!A1" display="Ekim" xr:uid="{E647D7DA-CD74-4154-BE9A-5E097D364148}"/>
    <hyperlink ref="D7" location="Kasım!A1" display="Kasım" xr:uid="{45001969-6425-413C-AB94-21A6E9F084BD}"/>
    <hyperlink ref="E7" location="Aralık!A1" display="Aralık" xr:uid="{0ECEF514-5047-420C-B1B0-037375A27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828B-86D8-42CF-A601-40F006B26B5A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107</v>
      </c>
      <c r="C2" s="16"/>
      <c r="D2" s="16"/>
      <c r="E2" s="17"/>
    </row>
    <row r="3" spans="2:7" s="2" customFormat="1" ht="15.7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705460</v>
      </c>
      <c r="D10" s="27">
        <v>378244</v>
      </c>
      <c r="E10" s="28">
        <v>53.616647293964228</v>
      </c>
    </row>
    <row r="11" spans="2:7" s="5" customFormat="1" ht="15.75" customHeight="1" x14ac:dyDescent="0.2">
      <c r="B11" s="26" t="s">
        <v>5</v>
      </c>
      <c r="C11" s="27">
        <v>534176</v>
      </c>
      <c r="D11" s="27">
        <v>337395</v>
      </c>
      <c r="E11" s="29">
        <v>63.16176690828491</v>
      </c>
    </row>
    <row r="12" spans="2:7" s="5" customFormat="1" ht="15.75" customHeight="1" x14ac:dyDescent="0.2">
      <c r="B12" s="26" t="s">
        <v>6</v>
      </c>
      <c r="C12" s="27">
        <v>258618</v>
      </c>
      <c r="D12" s="27">
        <v>162059</v>
      </c>
      <c r="E12" s="29">
        <v>62.663465033369683</v>
      </c>
      <c r="G12" s="6"/>
    </row>
    <row r="13" spans="2:7" s="5" customFormat="1" ht="15.75" customHeight="1" x14ac:dyDescent="0.2">
      <c r="B13" s="26" t="s">
        <v>7</v>
      </c>
      <c r="C13" s="27">
        <v>223211</v>
      </c>
      <c r="D13" s="27">
        <v>136376</v>
      </c>
      <c r="E13" s="29">
        <v>61.097347352953037</v>
      </c>
    </row>
    <row r="14" spans="2:7" ht="15.75" customHeight="1" x14ac:dyDescent="0.2">
      <c r="B14" s="30" t="s">
        <v>8</v>
      </c>
      <c r="C14" s="31">
        <v>50403</v>
      </c>
      <c r="D14" s="31">
        <v>11667</v>
      </c>
      <c r="E14" s="32">
        <v>23.147431700494018</v>
      </c>
    </row>
    <row r="15" spans="2:7" ht="15.75" customHeight="1" x14ac:dyDescent="0.2">
      <c r="B15" s="30" t="s">
        <v>9</v>
      </c>
      <c r="C15" s="31">
        <v>10543</v>
      </c>
      <c r="D15" s="31">
        <v>4544</v>
      </c>
      <c r="E15" s="32">
        <v>43.099686996111167</v>
      </c>
    </row>
    <row r="16" spans="2:7" ht="15.75" customHeight="1" x14ac:dyDescent="0.2">
      <c r="B16" s="30" t="s">
        <v>10</v>
      </c>
      <c r="C16" s="31">
        <v>149836</v>
      </c>
      <c r="D16" s="31">
        <v>110183</v>
      </c>
      <c r="E16" s="32">
        <v>73.535732400758164</v>
      </c>
    </row>
    <row r="17" spans="2:5" ht="15.75" customHeight="1" x14ac:dyDescent="0.2">
      <c r="B17" s="30" t="s">
        <v>11</v>
      </c>
      <c r="C17" s="31">
        <v>12429</v>
      </c>
      <c r="D17" s="31">
        <v>9982</v>
      </c>
      <c r="E17" s="32">
        <v>80.312173143454828</v>
      </c>
    </row>
    <row r="18" spans="2:5" s="5" customFormat="1" ht="15.75" customHeight="1" x14ac:dyDescent="0.2">
      <c r="B18" s="26" t="s">
        <v>12</v>
      </c>
      <c r="C18" s="27">
        <v>35407</v>
      </c>
      <c r="D18" s="27">
        <v>25683</v>
      </c>
      <c r="E18" s="29">
        <v>72.536504081113904</v>
      </c>
    </row>
    <row r="19" spans="2:5" ht="15.75" customHeight="1" x14ac:dyDescent="0.2">
      <c r="B19" s="30" t="s">
        <v>13</v>
      </c>
      <c r="C19" s="31">
        <v>17150</v>
      </c>
      <c r="D19" s="31">
        <v>9452</v>
      </c>
      <c r="E19" s="32">
        <v>55.113702623906704</v>
      </c>
    </row>
    <row r="20" spans="2:5" ht="15.75" customHeight="1" x14ac:dyDescent="0.2">
      <c r="B20" s="30" t="s">
        <v>14</v>
      </c>
      <c r="C20" s="31">
        <v>221</v>
      </c>
      <c r="D20" s="31">
        <v>72</v>
      </c>
      <c r="E20" s="32">
        <v>32.579185520361989</v>
      </c>
    </row>
    <row r="21" spans="2:5" ht="15.75" customHeight="1" x14ac:dyDescent="0.2">
      <c r="B21" s="30" t="s">
        <v>15</v>
      </c>
      <c r="C21" s="31">
        <v>18036</v>
      </c>
      <c r="D21" s="31">
        <v>16159</v>
      </c>
      <c r="E21" s="32">
        <v>89.593036149922384</v>
      </c>
    </row>
    <row r="22" spans="2:5" s="4" customFormat="1" ht="15.75" customHeight="1" x14ac:dyDescent="0.2">
      <c r="B22" s="26" t="s">
        <v>16</v>
      </c>
      <c r="C22" s="27">
        <v>54031</v>
      </c>
      <c r="D22" s="27">
        <v>18524</v>
      </c>
      <c r="E22" s="28">
        <v>34.284022135440765</v>
      </c>
    </row>
    <row r="23" spans="2:5" s="8" customFormat="1" ht="15.75" customHeight="1" x14ac:dyDescent="0.2">
      <c r="B23" s="30" t="s">
        <v>17</v>
      </c>
      <c r="C23" s="31">
        <v>463</v>
      </c>
      <c r="D23" s="31">
        <v>158</v>
      </c>
      <c r="E23" s="33">
        <v>34.125269978401732</v>
      </c>
    </row>
    <row r="24" spans="2:5" s="8" customFormat="1" ht="15.75" customHeight="1" x14ac:dyDescent="0.2">
      <c r="B24" s="30" t="s">
        <v>18</v>
      </c>
      <c r="C24" s="31">
        <v>53568</v>
      </c>
      <c r="D24" s="31">
        <v>18366</v>
      </c>
      <c r="E24" s="33">
        <v>34.285394265232974</v>
      </c>
    </row>
    <row r="25" spans="2:5" s="4" customFormat="1" ht="15.75" customHeight="1" x14ac:dyDescent="0.2">
      <c r="B25" s="26" t="s">
        <v>19</v>
      </c>
      <c r="C25" s="27">
        <v>152720</v>
      </c>
      <c r="D25" s="27">
        <v>99774</v>
      </c>
      <c r="E25" s="28">
        <v>65.331325301204828</v>
      </c>
    </row>
    <row r="26" spans="2:5" s="4" customFormat="1" ht="15.75" customHeight="1" x14ac:dyDescent="0.2">
      <c r="B26" s="26" t="s">
        <v>20</v>
      </c>
      <c r="C26" s="27">
        <v>107906</v>
      </c>
      <c r="D26" s="27">
        <v>56337</v>
      </c>
      <c r="E26" s="28">
        <v>52.209330343076374</v>
      </c>
    </row>
    <row r="27" spans="2:5" s="8" customFormat="1" ht="15.75" customHeight="1" x14ac:dyDescent="0.2">
      <c r="B27" s="30" t="s">
        <v>21</v>
      </c>
      <c r="C27" s="31">
        <v>104145</v>
      </c>
      <c r="D27" s="31">
        <v>53249</v>
      </c>
      <c r="E27" s="33">
        <v>51.129674972394255</v>
      </c>
    </row>
    <row r="28" spans="2:5" s="8" customFormat="1" ht="15.75" customHeight="1" x14ac:dyDescent="0.2">
      <c r="B28" s="30" t="s">
        <v>22</v>
      </c>
      <c r="C28" s="31">
        <v>3761</v>
      </c>
      <c r="D28" s="31">
        <v>3088</v>
      </c>
      <c r="E28" s="33">
        <v>82.105822919436321</v>
      </c>
    </row>
    <row r="29" spans="2:5" s="4" customFormat="1" ht="15.75" customHeight="1" x14ac:dyDescent="0.2">
      <c r="B29" s="26" t="s">
        <v>23</v>
      </c>
      <c r="C29" s="27">
        <v>36015</v>
      </c>
      <c r="D29" s="27">
        <v>35171</v>
      </c>
      <c r="E29" s="28">
        <v>97.65653200055533</v>
      </c>
    </row>
    <row r="30" spans="2:5" s="8" customFormat="1" ht="15.75" customHeight="1" x14ac:dyDescent="0.2">
      <c r="B30" s="30" t="s">
        <v>24</v>
      </c>
      <c r="C30" s="31">
        <v>10</v>
      </c>
      <c r="D30" s="31">
        <v>10</v>
      </c>
      <c r="E30" s="33">
        <v>100</v>
      </c>
    </row>
    <row r="31" spans="2:5" s="8" customFormat="1" ht="15.75" customHeight="1" x14ac:dyDescent="0.2">
      <c r="B31" s="30" t="s">
        <v>25</v>
      </c>
      <c r="C31" s="31">
        <v>10289</v>
      </c>
      <c r="D31" s="31">
        <v>10279</v>
      </c>
      <c r="E31" s="33">
        <v>99.902808824958683</v>
      </c>
    </row>
    <row r="32" spans="2:5" s="8" customFormat="1" ht="15.75" customHeight="1" x14ac:dyDescent="0.2">
      <c r="B32" s="30" t="s">
        <v>26</v>
      </c>
      <c r="C32" s="31">
        <v>23982</v>
      </c>
      <c r="D32" s="31">
        <v>23982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>
        <v>100</v>
      </c>
    </row>
    <row r="34" spans="2:5" ht="15.75" customHeight="1" x14ac:dyDescent="0.2">
      <c r="B34" s="30" t="s">
        <v>28</v>
      </c>
      <c r="C34" s="31">
        <v>5</v>
      </c>
      <c r="D34" s="31">
        <v>0</v>
      </c>
      <c r="E34" s="32">
        <v>0</v>
      </c>
    </row>
    <row r="35" spans="2:5" ht="15.75" customHeight="1" x14ac:dyDescent="0.2">
      <c r="B35" s="30" t="s">
        <v>29</v>
      </c>
      <c r="C35" s="31">
        <v>1728</v>
      </c>
      <c r="D35" s="31">
        <v>899</v>
      </c>
      <c r="E35" s="32">
        <v>52.025462962962962</v>
      </c>
    </row>
    <row r="36" spans="2:5" s="5" customFormat="1" ht="15.75" customHeight="1" x14ac:dyDescent="0.2">
      <c r="B36" s="26" t="s">
        <v>30</v>
      </c>
      <c r="C36" s="27">
        <v>8791</v>
      </c>
      <c r="D36" s="27">
        <v>8266</v>
      </c>
      <c r="E36" s="29">
        <v>94.027983164600158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8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18510</v>
      </c>
      <c r="D39" s="27">
        <v>18510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248</v>
      </c>
      <c r="D40" s="31">
        <v>248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17309</v>
      </c>
      <c r="D41" s="31">
        <v>17309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953</v>
      </c>
      <c r="D42" s="31">
        <v>953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24387</v>
      </c>
      <c r="D43" s="27">
        <v>16671</v>
      </c>
      <c r="E43" s="28">
        <v>68.360191905523436</v>
      </c>
    </row>
    <row r="44" spans="2:5" s="4" customFormat="1" ht="15.75" customHeight="1" x14ac:dyDescent="0.2">
      <c r="B44" s="26" t="s">
        <v>38</v>
      </c>
      <c r="C44" s="27">
        <v>23970</v>
      </c>
      <c r="D44" s="27">
        <v>21743</v>
      </c>
      <c r="E44" s="28">
        <v>90.709219858156033</v>
      </c>
    </row>
    <row r="45" spans="2:5" s="4" customFormat="1" ht="15.75" customHeight="1" x14ac:dyDescent="0.2">
      <c r="B45" s="26" t="s">
        <v>39</v>
      </c>
      <c r="C45" s="27">
        <v>1940</v>
      </c>
      <c r="D45" s="27">
        <v>114</v>
      </c>
      <c r="E45" s="28">
        <v>5.876288659793814</v>
      </c>
    </row>
    <row r="46" spans="2:5" s="4" customFormat="1" ht="15.75" customHeight="1" x14ac:dyDescent="0.2">
      <c r="B46" s="26" t="s">
        <v>40</v>
      </c>
      <c r="C46" s="27">
        <v>169088</v>
      </c>
      <c r="D46" s="27">
        <v>39547</v>
      </c>
      <c r="E46" s="28">
        <v>23.388413133989403</v>
      </c>
    </row>
    <row r="47" spans="2:5" s="4" customFormat="1" ht="15.75" customHeight="1" x14ac:dyDescent="0.2">
      <c r="B47" s="26" t="s">
        <v>41</v>
      </c>
      <c r="C47" s="27">
        <v>12067</v>
      </c>
      <c r="D47" s="27">
        <v>12067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12067</v>
      </c>
      <c r="D48" s="31">
        <v>12067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>
        <v>0</v>
      </c>
      <c r="D50" s="31">
        <v>0</v>
      </c>
      <c r="E50" s="33"/>
    </row>
    <row r="51" spans="2:5" s="4" customFormat="1" ht="15.75" customHeight="1" x14ac:dyDescent="0.2">
      <c r="B51" s="26" t="s">
        <v>45</v>
      </c>
      <c r="C51" s="27">
        <v>3581</v>
      </c>
      <c r="D51" s="27">
        <v>3569</v>
      </c>
      <c r="E51" s="28">
        <v>99.664898073163926</v>
      </c>
    </row>
    <row r="52" spans="2:5" s="4" customFormat="1" ht="15.75" customHeight="1" x14ac:dyDescent="0.2">
      <c r="B52" s="26" t="s">
        <v>46</v>
      </c>
      <c r="C52" s="27">
        <v>3581</v>
      </c>
      <c r="D52" s="27">
        <v>3569</v>
      </c>
      <c r="E52" s="28">
        <v>99.664898073163926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v>46708</v>
      </c>
      <c r="D61" s="27">
        <v>2837</v>
      </c>
      <c r="E61" s="28">
        <v>6.0739059689988872</v>
      </c>
    </row>
    <row r="62" spans="2:5" s="4" customFormat="1" ht="15.75" customHeight="1" x14ac:dyDescent="0.2">
      <c r="B62" s="26" t="s">
        <v>56</v>
      </c>
      <c r="C62" s="27">
        <v>4313</v>
      </c>
      <c r="D62" s="27">
        <v>1779</v>
      </c>
      <c r="E62" s="28">
        <v>41.247391606770229</v>
      </c>
    </row>
    <row r="63" spans="2:5" s="8" customFormat="1" ht="15.75" customHeight="1" x14ac:dyDescent="0.2">
      <c r="B63" s="30" t="s">
        <v>57</v>
      </c>
      <c r="C63" s="31">
        <v>976</v>
      </c>
      <c r="D63" s="31">
        <v>976</v>
      </c>
      <c r="E63" s="33">
        <v>100</v>
      </c>
    </row>
    <row r="64" spans="2:5" s="8" customFormat="1" ht="15.75" customHeight="1" x14ac:dyDescent="0.2">
      <c r="B64" s="30" t="s">
        <v>58</v>
      </c>
      <c r="C64" s="31">
        <v>3071</v>
      </c>
      <c r="D64" s="31">
        <v>539</v>
      </c>
      <c r="E64" s="33">
        <v>17.55128622598502</v>
      </c>
    </row>
    <row r="65" spans="2:5" s="8" customFormat="1" ht="15.75" customHeight="1" x14ac:dyDescent="0.2">
      <c r="B65" s="30" t="s">
        <v>59</v>
      </c>
      <c r="C65" s="31">
        <v>266</v>
      </c>
      <c r="D65" s="31">
        <v>264</v>
      </c>
      <c r="E65" s="33">
        <v>99.248120300751879</v>
      </c>
    </row>
    <row r="66" spans="2:5" s="4" customFormat="1" ht="15.75" customHeight="1" x14ac:dyDescent="0.2">
      <c r="B66" s="26" t="s">
        <v>60</v>
      </c>
      <c r="C66" s="27">
        <v>42395</v>
      </c>
      <c r="D66" s="27">
        <v>1058</v>
      </c>
      <c r="E66" s="28">
        <v>2.4955773086448874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42305</v>
      </c>
      <c r="D68" s="31">
        <v>981</v>
      </c>
      <c r="E68" s="33">
        <v>2.3188748374896586</v>
      </c>
    </row>
    <row r="69" spans="2:5" s="8" customFormat="1" ht="15.75" customHeight="1" x14ac:dyDescent="0.2">
      <c r="B69" s="30" t="s">
        <v>63</v>
      </c>
      <c r="C69" s="31">
        <v>90</v>
      </c>
      <c r="D69" s="31">
        <v>77</v>
      </c>
      <c r="E69" s="33">
        <v>85.555555555555557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v>96242</v>
      </c>
      <c r="D71" s="27">
        <v>12616</v>
      </c>
      <c r="E71" s="28">
        <v>13.108622015336341</v>
      </c>
    </row>
    <row r="72" spans="2:5" s="8" customFormat="1" ht="15.75" customHeight="1" x14ac:dyDescent="0.2">
      <c r="B72" s="34" t="s">
        <v>66</v>
      </c>
      <c r="C72" s="35">
        <v>956</v>
      </c>
      <c r="D72" s="35">
        <v>578</v>
      </c>
      <c r="E72" s="33">
        <v>60.460251046025107</v>
      </c>
    </row>
    <row r="73" spans="2:5" s="8" customFormat="1" ht="15.75" customHeight="1" x14ac:dyDescent="0.2">
      <c r="B73" s="34" t="s">
        <v>67</v>
      </c>
      <c r="C73" s="35">
        <v>3837</v>
      </c>
      <c r="D73" s="35">
        <v>427</v>
      </c>
      <c r="E73" s="33">
        <v>11.128485796194944</v>
      </c>
    </row>
    <row r="74" spans="2:5" s="8" customFormat="1" ht="15.75" customHeight="1" x14ac:dyDescent="0.2">
      <c r="B74" s="34" t="s">
        <v>68</v>
      </c>
      <c r="C74" s="35">
        <v>4487</v>
      </c>
      <c r="D74" s="35">
        <v>1493</v>
      </c>
      <c r="E74" s="33">
        <v>33.273902384666812</v>
      </c>
    </row>
    <row r="75" spans="2:5" s="8" customFormat="1" ht="15.75" customHeight="1" x14ac:dyDescent="0.2">
      <c r="B75" s="34" t="s">
        <v>69</v>
      </c>
      <c r="C75" s="35">
        <v>70908</v>
      </c>
      <c r="D75" s="35">
        <v>1651</v>
      </c>
      <c r="E75" s="33">
        <v>2.3283691543972469</v>
      </c>
    </row>
    <row r="76" spans="2:5" s="8" customFormat="1" ht="15.75" customHeight="1" x14ac:dyDescent="0.2">
      <c r="B76" s="34" t="s">
        <v>70</v>
      </c>
      <c r="C76" s="35">
        <v>9793</v>
      </c>
      <c r="D76" s="35">
        <v>6485</v>
      </c>
      <c r="E76" s="33">
        <v>66.220769937710614</v>
      </c>
    </row>
    <row r="77" spans="2:5" s="8" customFormat="1" ht="15.75" customHeight="1" x14ac:dyDescent="0.2">
      <c r="B77" s="34" t="s">
        <v>71</v>
      </c>
      <c r="C77" s="35">
        <v>6261</v>
      </c>
      <c r="D77" s="35">
        <v>1982</v>
      </c>
      <c r="E77" s="33">
        <v>31.656284938508229</v>
      </c>
    </row>
    <row r="78" spans="2:5" s="5" customFormat="1" ht="15.75" customHeight="1" x14ac:dyDescent="0.2">
      <c r="B78" s="26" t="s">
        <v>72</v>
      </c>
      <c r="C78" s="27">
        <v>17</v>
      </c>
      <c r="D78" s="27">
        <v>7</v>
      </c>
      <c r="E78" s="28">
        <v>41.17647058823529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17</v>
      </c>
      <c r="D81" s="31">
        <v>7</v>
      </c>
      <c r="E81" s="33">
        <v>41.17647058823529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v>10473</v>
      </c>
      <c r="D87" s="27">
        <v>8451</v>
      </c>
      <c r="E87" s="28">
        <v>80.693211114293888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403</v>
      </c>
      <c r="D90" s="31">
        <v>403</v>
      </c>
      <c r="E90" s="33">
        <v>100</v>
      </c>
    </row>
    <row r="91" spans="2:5" ht="15.75" customHeight="1" x14ac:dyDescent="0.2">
      <c r="B91" s="30" t="s">
        <v>85</v>
      </c>
      <c r="C91" s="31">
        <v>4203</v>
      </c>
      <c r="D91" s="31">
        <v>4161</v>
      </c>
      <c r="E91" s="33">
        <v>99.000713775874374</v>
      </c>
    </row>
    <row r="92" spans="2:5" ht="15.75" customHeight="1" x14ac:dyDescent="0.2">
      <c r="B92" s="30" t="s">
        <v>86</v>
      </c>
      <c r="C92" s="31">
        <v>1283</v>
      </c>
      <c r="D92" s="31">
        <v>1283</v>
      </c>
      <c r="E92" s="33">
        <v>100</v>
      </c>
    </row>
    <row r="93" spans="2:5" ht="15.75" customHeight="1" x14ac:dyDescent="0.2">
      <c r="B93" s="30" t="s">
        <v>87</v>
      </c>
      <c r="C93" s="31">
        <v>1077</v>
      </c>
      <c r="D93" s="31">
        <v>1077</v>
      </c>
      <c r="E93" s="33">
        <v>100</v>
      </c>
    </row>
    <row r="94" spans="2:5" ht="15.75" customHeight="1" x14ac:dyDescent="0.2">
      <c r="B94" s="30" t="s">
        <v>88</v>
      </c>
      <c r="C94" s="31">
        <v>3507</v>
      </c>
      <c r="D94" s="31">
        <v>1527</v>
      </c>
      <c r="E94" s="33">
        <v>43.541488451668094</v>
      </c>
    </row>
    <row r="95" spans="2:5" s="5" customFormat="1" ht="15.75" customHeight="1" x14ac:dyDescent="0.2">
      <c r="B95" s="26" t="s">
        <v>89</v>
      </c>
      <c r="C95" s="27">
        <v>2196</v>
      </c>
      <c r="D95" s="27">
        <v>1302</v>
      </c>
      <c r="E95" s="37">
        <v>59.289617486338798</v>
      </c>
    </row>
    <row r="96" spans="2:5" s="5" customFormat="1" ht="15.75" customHeight="1" x14ac:dyDescent="0.2">
      <c r="B96" s="26" t="s">
        <v>90</v>
      </c>
      <c r="C96" s="27">
        <v>2199</v>
      </c>
      <c r="D96" s="27">
        <v>1305</v>
      </c>
      <c r="E96" s="37">
        <v>59.345156889495222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>
        <v>58</v>
      </c>
      <c r="D99" s="31">
        <v>58</v>
      </c>
      <c r="E99" s="38">
        <v>100</v>
      </c>
    </row>
    <row r="100" spans="2:5" ht="15.75" customHeight="1" x14ac:dyDescent="0.2">
      <c r="B100" s="30" t="s">
        <v>94</v>
      </c>
      <c r="C100" s="31">
        <v>2085</v>
      </c>
      <c r="D100" s="31">
        <v>1191</v>
      </c>
      <c r="E100" s="38">
        <v>57.122302158273385</v>
      </c>
    </row>
    <row r="101" spans="2:5" ht="15.75" customHeight="1" x14ac:dyDescent="0.2">
      <c r="B101" s="30" t="s">
        <v>95</v>
      </c>
      <c r="C101" s="31">
        <v>56</v>
      </c>
      <c r="D101" s="31">
        <v>56</v>
      </c>
      <c r="E101" s="38">
        <v>100</v>
      </c>
    </row>
    <row r="102" spans="2:5" s="5" customFormat="1" ht="15.75" customHeight="1" x14ac:dyDescent="0.2">
      <c r="B102" s="26" t="s">
        <v>96</v>
      </c>
      <c r="C102" s="27">
        <v>-3</v>
      </c>
      <c r="D102" s="27">
        <v>-3</v>
      </c>
      <c r="E102" s="37">
        <v>100</v>
      </c>
    </row>
    <row r="103" spans="2:5" s="5" customFormat="1" ht="15.75" customHeight="1" x14ac:dyDescent="0.2">
      <c r="B103" s="26" t="s">
        <v>97</v>
      </c>
      <c r="C103" s="27">
        <v>0</v>
      </c>
      <c r="D103" s="27"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v>0</v>
      </c>
      <c r="D106" s="27">
        <v>0</v>
      </c>
      <c r="E106" s="37"/>
    </row>
    <row r="107" spans="2:5" s="5" customFormat="1" ht="15.75" customHeight="1" x14ac:dyDescent="0.2">
      <c r="B107" s="26" t="s">
        <v>101</v>
      </c>
      <c r="C107" s="27">
        <v>0</v>
      </c>
      <c r="D107" s="27"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A1408A77-BB74-44A4-828B-CFF5BDC652CF}"/>
    <hyperlink ref="D4" location="Şubat!A1" display="Şubat" xr:uid="{97B39BDB-8D9A-4E40-81ED-EA91B52037B8}"/>
    <hyperlink ref="E4" location="Mart!A1" display="Mart" xr:uid="{9AB95B0B-ECB9-4E0B-9C69-37742336F100}"/>
    <hyperlink ref="C5" location="Nisan!A1" display="Nisan" xr:uid="{75214A1A-12DF-48BF-AE30-9DDAFFB4A615}"/>
    <hyperlink ref="D5" location="Mayıs!A1" display="Mayıs" xr:uid="{912AFAE0-1E54-4B68-9A08-00505D3CFD84}"/>
    <hyperlink ref="E5" location="Haziran!A1" display="Haziran" xr:uid="{F3BB8C56-93C9-40C1-B4CB-D8261FB13F8B}"/>
    <hyperlink ref="C6" location="Temmuz!A1" display="Temmuz" xr:uid="{03AC3263-2BF3-4802-9B82-9834CD4AFAE6}"/>
    <hyperlink ref="D6" location="Ağustos!A1" display="Ağustos" xr:uid="{F179C46B-010F-4A47-B4FC-1519C8BF109F}"/>
    <hyperlink ref="E6" location="Eylül!A1" display="Eylül" xr:uid="{A6F9DA1D-CA71-4B00-B273-204F687838F6}"/>
    <hyperlink ref="C7" location="Ekim!A1" display="Ekim" xr:uid="{851CBA18-42BF-4FFA-9D18-BEE34A3BE73A}"/>
    <hyperlink ref="D7" location="Kasım!A1" display="Kasım" xr:uid="{EDBFD767-29C1-4172-9FEC-166AC93B509A}"/>
    <hyperlink ref="E7" location="Aralık!A1" display="Aralık" xr:uid="{353169EA-2509-4EC5-9DDF-AD8EFA10C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E677-0C07-4D7F-875F-BC5BD37BD70A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190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645361</v>
      </c>
      <c r="D10" s="27">
        <v>313879</v>
      </c>
      <c r="E10" s="28">
        <v>48.636189667488431</v>
      </c>
    </row>
    <row r="11" spans="2:7" s="5" customFormat="1" ht="15.75" customHeight="1" x14ac:dyDescent="0.2">
      <c r="B11" s="26" t="s">
        <v>5</v>
      </c>
      <c r="C11" s="27">
        <v>487361</v>
      </c>
      <c r="D11" s="27">
        <v>282876</v>
      </c>
      <c r="E11" s="29">
        <v>58.042395677947148</v>
      </c>
    </row>
    <row r="12" spans="2:7" s="5" customFormat="1" ht="15.75" customHeight="1" x14ac:dyDescent="0.2">
      <c r="B12" s="26" t="s">
        <v>6</v>
      </c>
      <c r="C12" s="27">
        <v>242901</v>
      </c>
      <c r="D12" s="27">
        <v>136980</v>
      </c>
      <c r="E12" s="29">
        <v>56.393345437029893</v>
      </c>
      <c r="G12" s="6"/>
    </row>
    <row r="13" spans="2:7" s="5" customFormat="1" ht="15.75" customHeight="1" x14ac:dyDescent="0.2">
      <c r="B13" s="26" t="s">
        <v>7</v>
      </c>
      <c r="C13" s="27">
        <v>206375</v>
      </c>
      <c r="D13" s="27">
        <v>112843</v>
      </c>
      <c r="E13" s="29">
        <v>54.678619018776494</v>
      </c>
    </row>
    <row r="14" spans="2:7" ht="15.75" customHeight="1" x14ac:dyDescent="0.2">
      <c r="B14" s="30" t="s">
        <v>8</v>
      </c>
      <c r="C14" s="31">
        <v>50513</v>
      </c>
      <c r="D14" s="31">
        <v>11467</v>
      </c>
      <c r="E14" s="32">
        <v>22.701086848929979</v>
      </c>
    </row>
    <row r="15" spans="2:7" ht="15.75" customHeight="1" x14ac:dyDescent="0.2">
      <c r="B15" s="30" t="s">
        <v>9</v>
      </c>
      <c r="C15" s="31">
        <v>10468</v>
      </c>
      <c r="D15" s="31">
        <v>3025</v>
      </c>
      <c r="E15" s="32">
        <v>28.897592663354988</v>
      </c>
    </row>
    <row r="16" spans="2:7" ht="15.75" customHeight="1" x14ac:dyDescent="0.2">
      <c r="B16" s="30" t="s">
        <v>10</v>
      </c>
      <c r="C16" s="31">
        <v>131044</v>
      </c>
      <c r="D16" s="31">
        <v>88521</v>
      </c>
      <c r="E16" s="32">
        <v>67.550593693721197</v>
      </c>
    </row>
    <row r="17" spans="2:5" ht="15.75" customHeight="1" x14ac:dyDescent="0.2">
      <c r="B17" s="30" t="s">
        <v>11</v>
      </c>
      <c r="C17" s="31">
        <v>14350</v>
      </c>
      <c r="D17" s="31">
        <v>9830</v>
      </c>
      <c r="E17" s="32">
        <v>68.501742160278738</v>
      </c>
    </row>
    <row r="18" spans="2:5" s="5" customFormat="1" ht="15.75" customHeight="1" x14ac:dyDescent="0.2">
      <c r="B18" s="26" t="s">
        <v>12</v>
      </c>
      <c r="C18" s="27">
        <v>36526</v>
      </c>
      <c r="D18" s="27">
        <v>24137</v>
      </c>
      <c r="E18" s="29">
        <v>66.081695230794509</v>
      </c>
    </row>
    <row r="19" spans="2:5" ht="15.75" customHeight="1" x14ac:dyDescent="0.2">
      <c r="B19" s="30" t="s">
        <v>13</v>
      </c>
      <c r="C19" s="31">
        <v>17067</v>
      </c>
      <c r="D19" s="31">
        <v>9347</v>
      </c>
      <c r="E19" s="32">
        <v>54.766508466631514</v>
      </c>
    </row>
    <row r="20" spans="2:5" ht="15.75" customHeight="1" x14ac:dyDescent="0.2">
      <c r="B20" s="30" t="s">
        <v>14</v>
      </c>
      <c r="C20" s="31">
        <v>128</v>
      </c>
      <c r="D20" s="31">
        <v>72</v>
      </c>
      <c r="E20" s="32">
        <v>56.25</v>
      </c>
    </row>
    <row r="21" spans="2:5" ht="15.75" customHeight="1" x14ac:dyDescent="0.2">
      <c r="B21" s="30" t="s">
        <v>15</v>
      </c>
      <c r="C21" s="31">
        <v>19331</v>
      </c>
      <c r="D21" s="31">
        <v>14718</v>
      </c>
      <c r="E21" s="32">
        <v>76.136775128032696</v>
      </c>
    </row>
    <row r="22" spans="2:5" s="4" customFormat="1" ht="15.75" customHeight="1" x14ac:dyDescent="0.2">
      <c r="B22" s="26" t="s">
        <v>16</v>
      </c>
      <c r="C22" s="27">
        <v>53142</v>
      </c>
      <c r="D22" s="27">
        <v>17507</v>
      </c>
      <c r="E22" s="28">
        <v>32.943810921681532</v>
      </c>
    </row>
    <row r="23" spans="2:5" s="8" customFormat="1" ht="15.75" customHeight="1" x14ac:dyDescent="0.2">
      <c r="B23" s="30" t="s">
        <v>17</v>
      </c>
      <c r="C23" s="31">
        <v>445</v>
      </c>
      <c r="D23" s="31">
        <v>141</v>
      </c>
      <c r="E23" s="33">
        <v>31.685393258426963</v>
      </c>
    </row>
    <row r="24" spans="2:5" s="8" customFormat="1" ht="15.75" customHeight="1" x14ac:dyDescent="0.2">
      <c r="B24" s="30" t="s">
        <v>18</v>
      </c>
      <c r="C24" s="31">
        <v>52697</v>
      </c>
      <c r="D24" s="31">
        <v>17366</v>
      </c>
      <c r="E24" s="33">
        <v>32.954437634020913</v>
      </c>
    </row>
    <row r="25" spans="2:5" s="4" customFormat="1" ht="15.75" customHeight="1" x14ac:dyDescent="0.2">
      <c r="B25" s="26" t="s">
        <v>19</v>
      </c>
      <c r="C25" s="27">
        <v>132467</v>
      </c>
      <c r="D25" s="27">
        <v>81258</v>
      </c>
      <c r="E25" s="28">
        <v>61.342070100477855</v>
      </c>
    </row>
    <row r="26" spans="2:5" s="4" customFormat="1" ht="15.75" customHeight="1" x14ac:dyDescent="0.2">
      <c r="B26" s="26" t="s">
        <v>20</v>
      </c>
      <c r="C26" s="27">
        <v>95088</v>
      </c>
      <c r="D26" s="27">
        <v>45035</v>
      </c>
      <c r="E26" s="28">
        <v>47.361391553087664</v>
      </c>
    </row>
    <row r="27" spans="2:5" s="8" customFormat="1" ht="15.75" customHeight="1" x14ac:dyDescent="0.2">
      <c r="B27" s="30" t="s">
        <v>21</v>
      </c>
      <c r="C27" s="31">
        <v>91901</v>
      </c>
      <c r="D27" s="31">
        <v>42574</v>
      </c>
      <c r="E27" s="33">
        <v>46.325937693822702</v>
      </c>
    </row>
    <row r="28" spans="2:5" s="8" customFormat="1" ht="15.75" customHeight="1" x14ac:dyDescent="0.2">
      <c r="B28" s="30" t="s">
        <v>22</v>
      </c>
      <c r="C28" s="31">
        <v>3187</v>
      </c>
      <c r="D28" s="31">
        <v>2461</v>
      </c>
      <c r="E28" s="33">
        <v>77.219956071540636</v>
      </c>
    </row>
    <row r="29" spans="2:5" s="4" customFormat="1" ht="15.75" customHeight="1" x14ac:dyDescent="0.2">
      <c r="B29" s="26" t="s">
        <v>23</v>
      </c>
      <c r="C29" s="27">
        <v>29913</v>
      </c>
      <c r="D29" s="27">
        <v>29211</v>
      </c>
      <c r="E29" s="28">
        <v>97.653194263363758</v>
      </c>
    </row>
    <row r="30" spans="2:5" s="8" customFormat="1" ht="15.75" customHeight="1" x14ac:dyDescent="0.2">
      <c r="B30" s="30" t="s">
        <v>24</v>
      </c>
      <c r="C30" s="31">
        <v>0</v>
      </c>
      <c r="D30" s="31">
        <v>0</v>
      </c>
      <c r="E30" s="33"/>
    </row>
    <row r="31" spans="2:5" s="8" customFormat="1" ht="15.75" customHeight="1" x14ac:dyDescent="0.2">
      <c r="B31" s="30" t="s">
        <v>25</v>
      </c>
      <c r="C31" s="31">
        <v>8353</v>
      </c>
      <c r="D31" s="31">
        <v>8343</v>
      </c>
      <c r="E31" s="33">
        <v>99.880282533221603</v>
      </c>
    </row>
    <row r="32" spans="2:5" s="8" customFormat="1" ht="15.75" customHeight="1" x14ac:dyDescent="0.2">
      <c r="B32" s="30" t="s">
        <v>26</v>
      </c>
      <c r="C32" s="31">
        <v>20060</v>
      </c>
      <c r="D32" s="31">
        <v>20060</v>
      </c>
      <c r="E32" s="33">
        <v>100</v>
      </c>
    </row>
    <row r="33" spans="2:5" ht="15.75" customHeight="1" x14ac:dyDescent="0.2">
      <c r="B33" s="30" t="s">
        <v>27</v>
      </c>
      <c r="C33" s="31">
        <v>1</v>
      </c>
      <c r="D33" s="31">
        <v>1</v>
      </c>
      <c r="E33" s="32"/>
    </row>
    <row r="34" spans="2:5" ht="15.75" customHeight="1" x14ac:dyDescent="0.2">
      <c r="B34" s="30" t="s">
        <v>28</v>
      </c>
      <c r="C34" s="31">
        <v>5</v>
      </c>
      <c r="D34" s="31">
        <v>0</v>
      </c>
      <c r="E34" s="32">
        <v>0</v>
      </c>
    </row>
    <row r="35" spans="2:5" ht="15.75" customHeight="1" x14ac:dyDescent="0.2">
      <c r="B35" s="30" t="s">
        <v>29</v>
      </c>
      <c r="C35" s="31">
        <v>1494</v>
      </c>
      <c r="D35" s="31">
        <v>807</v>
      </c>
      <c r="E35" s="32">
        <v>54.01606425702812</v>
      </c>
    </row>
    <row r="36" spans="2:5" s="5" customFormat="1" ht="15.75" customHeight="1" x14ac:dyDescent="0.2">
      <c r="B36" s="26" t="s">
        <v>30</v>
      </c>
      <c r="C36" s="27">
        <v>7460</v>
      </c>
      <c r="D36" s="27">
        <v>7012</v>
      </c>
      <c r="E36" s="29">
        <v>93.99463806970509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6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15060</v>
      </c>
      <c r="D39" s="27">
        <v>15060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239</v>
      </c>
      <c r="D40" s="31">
        <v>239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14137</v>
      </c>
      <c r="D41" s="31">
        <v>14137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684</v>
      </c>
      <c r="D42" s="31">
        <v>684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21875</v>
      </c>
      <c r="D43" s="27">
        <v>14116</v>
      </c>
      <c r="E43" s="28">
        <v>64.530285714285725</v>
      </c>
    </row>
    <row r="44" spans="2:5" s="4" customFormat="1" ht="15.75" customHeight="1" x14ac:dyDescent="0.2">
      <c r="B44" s="26" t="s">
        <v>38</v>
      </c>
      <c r="C44" s="27">
        <v>19994</v>
      </c>
      <c r="D44" s="27">
        <v>17865</v>
      </c>
      <c r="E44" s="28">
        <v>89.3518055416625</v>
      </c>
    </row>
    <row r="45" spans="2:5" s="4" customFormat="1" ht="15.75" customHeight="1" x14ac:dyDescent="0.2">
      <c r="B45" s="26" t="s">
        <v>39</v>
      </c>
      <c r="C45" s="27">
        <v>1922</v>
      </c>
      <c r="D45" s="27">
        <v>90</v>
      </c>
      <c r="E45" s="28">
        <v>4.6826222684703431</v>
      </c>
    </row>
    <row r="46" spans="2:5" s="4" customFormat="1" ht="15.75" customHeight="1" x14ac:dyDescent="0.2">
      <c r="B46" s="26" t="s">
        <v>40</v>
      </c>
      <c r="C46" s="27">
        <v>155894</v>
      </c>
      <c r="D46" s="27">
        <v>29805</v>
      </c>
      <c r="E46" s="28">
        <v>19.118760183201406</v>
      </c>
    </row>
    <row r="47" spans="2:5" s="4" customFormat="1" ht="15.75" customHeight="1" x14ac:dyDescent="0.2">
      <c r="B47" s="26" t="s">
        <v>41</v>
      </c>
      <c r="C47" s="27">
        <v>10072</v>
      </c>
      <c r="D47" s="27">
        <v>10072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10072</v>
      </c>
      <c r="D48" s="31">
        <v>10072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/>
      <c r="D50" s="31"/>
      <c r="E50" s="33"/>
    </row>
    <row r="51" spans="2:5" s="4" customFormat="1" ht="15.75" customHeight="1" x14ac:dyDescent="0.2">
      <c r="B51" s="26" t="s">
        <v>45</v>
      </c>
      <c r="C51" s="27">
        <v>18</v>
      </c>
      <c r="D51" s="27">
        <v>8</v>
      </c>
      <c r="E51" s="28">
        <v>44.444444444444443</v>
      </c>
    </row>
    <row r="52" spans="2:5" s="4" customFormat="1" ht="15.75" customHeight="1" x14ac:dyDescent="0.2">
      <c r="B52" s="26" t="s">
        <v>46</v>
      </c>
      <c r="C52" s="27">
        <v>18</v>
      </c>
      <c r="D52" s="27">
        <v>8</v>
      </c>
      <c r="E52" s="28">
        <v>44.444444444444443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v>44383</v>
      </c>
      <c r="D61" s="27">
        <v>2406</v>
      </c>
      <c r="E61" s="28">
        <v>5.420994524930717</v>
      </c>
    </row>
    <row r="62" spans="2:5" s="4" customFormat="1" ht="15.75" customHeight="1" x14ac:dyDescent="0.2">
      <c r="B62" s="26" t="s">
        <v>56</v>
      </c>
      <c r="C62" s="27">
        <v>4042</v>
      </c>
      <c r="D62" s="27">
        <v>1497</v>
      </c>
      <c r="E62" s="28">
        <v>37.036120732310742</v>
      </c>
    </row>
    <row r="63" spans="2:5" s="8" customFormat="1" ht="15.75" customHeight="1" x14ac:dyDescent="0.2">
      <c r="B63" s="30" t="s">
        <v>57</v>
      </c>
      <c r="C63" s="31">
        <v>812</v>
      </c>
      <c r="D63" s="31">
        <v>812</v>
      </c>
      <c r="E63" s="33">
        <v>100</v>
      </c>
    </row>
    <row r="64" spans="2:5" s="8" customFormat="1" ht="15.75" customHeight="1" x14ac:dyDescent="0.2">
      <c r="B64" s="30" t="s">
        <v>58</v>
      </c>
      <c r="C64" s="31">
        <v>3026</v>
      </c>
      <c r="D64" s="31">
        <v>483</v>
      </c>
      <c r="E64" s="33">
        <v>15.961665565102445</v>
      </c>
    </row>
    <row r="65" spans="2:5" s="8" customFormat="1" ht="15.75" customHeight="1" x14ac:dyDescent="0.2">
      <c r="B65" s="30" t="s">
        <v>59</v>
      </c>
      <c r="C65" s="31">
        <v>204</v>
      </c>
      <c r="D65" s="31">
        <v>202</v>
      </c>
      <c r="E65" s="33">
        <v>99.019607843137265</v>
      </c>
    </row>
    <row r="66" spans="2:5" s="4" customFormat="1" ht="15.75" customHeight="1" x14ac:dyDescent="0.2">
      <c r="B66" s="26" t="s">
        <v>60</v>
      </c>
      <c r="C66" s="27">
        <v>40341</v>
      </c>
      <c r="D66" s="27">
        <v>909</v>
      </c>
      <c r="E66" s="28">
        <v>2.2532906968096973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40275</v>
      </c>
      <c r="D68" s="31">
        <v>857</v>
      </c>
      <c r="E68" s="33">
        <v>2.1278708876474242</v>
      </c>
    </row>
    <row r="69" spans="2:5" s="8" customFormat="1" ht="15.75" customHeight="1" x14ac:dyDescent="0.2">
      <c r="B69" s="30" t="s">
        <v>63</v>
      </c>
      <c r="C69" s="31">
        <v>66</v>
      </c>
      <c r="D69" s="31">
        <v>52</v>
      </c>
      <c r="E69" s="33">
        <v>78.787878787878782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v>92631</v>
      </c>
      <c r="D71" s="27">
        <v>10555</v>
      </c>
      <c r="E71" s="28">
        <v>11.394673489436581</v>
      </c>
    </row>
    <row r="72" spans="2:5" s="8" customFormat="1" ht="15.75" customHeight="1" x14ac:dyDescent="0.2">
      <c r="B72" s="34" t="s">
        <v>66</v>
      </c>
      <c r="C72" s="35">
        <v>832</v>
      </c>
      <c r="D72" s="35">
        <v>477</v>
      </c>
      <c r="E72" s="33">
        <v>57.331730769230774</v>
      </c>
    </row>
    <row r="73" spans="2:5" s="8" customFormat="1" ht="15.75" customHeight="1" x14ac:dyDescent="0.2">
      <c r="B73" s="34" t="s">
        <v>67</v>
      </c>
      <c r="C73" s="35">
        <v>3723</v>
      </c>
      <c r="D73" s="35">
        <v>362</v>
      </c>
      <c r="E73" s="33">
        <v>9.7233413913510613</v>
      </c>
    </row>
    <row r="74" spans="2:5" s="8" customFormat="1" ht="15.75" customHeight="1" x14ac:dyDescent="0.2">
      <c r="B74" s="34" t="s">
        <v>68</v>
      </c>
      <c r="C74" s="35">
        <v>4427</v>
      </c>
      <c r="D74" s="35">
        <v>1321</v>
      </c>
      <c r="E74" s="33">
        <v>29.839620510503728</v>
      </c>
    </row>
    <row r="75" spans="2:5" s="8" customFormat="1" ht="15.75" customHeight="1" x14ac:dyDescent="0.2">
      <c r="B75" s="34" t="s">
        <v>69</v>
      </c>
      <c r="C75" s="35">
        <v>70231</v>
      </c>
      <c r="D75" s="35">
        <v>1420</v>
      </c>
      <c r="E75" s="33">
        <v>2.0218991613390096</v>
      </c>
    </row>
    <row r="76" spans="2:5" s="8" customFormat="1" ht="15.75" customHeight="1" x14ac:dyDescent="0.2">
      <c r="B76" s="34" t="s">
        <v>70</v>
      </c>
      <c r="C76" s="35">
        <v>8345</v>
      </c>
      <c r="D76" s="35">
        <v>5495</v>
      </c>
      <c r="E76" s="33">
        <v>65.847813061713595</v>
      </c>
    </row>
    <row r="77" spans="2:5" s="8" customFormat="1" ht="15.75" customHeight="1" x14ac:dyDescent="0.2">
      <c r="B77" s="34" t="s">
        <v>71</v>
      </c>
      <c r="C77" s="35">
        <v>5073</v>
      </c>
      <c r="D77" s="35">
        <v>1480</v>
      </c>
      <c r="E77" s="33">
        <v>29.17405874236152</v>
      </c>
    </row>
    <row r="78" spans="2:5" s="5" customFormat="1" ht="15.75" customHeight="1" x14ac:dyDescent="0.2">
      <c r="B78" s="26" t="s">
        <v>72</v>
      </c>
      <c r="C78" s="27">
        <v>17</v>
      </c>
      <c r="D78" s="27">
        <v>7</v>
      </c>
      <c r="E78" s="28">
        <v>41.17647058823529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17</v>
      </c>
      <c r="D81" s="31">
        <v>7</v>
      </c>
      <c r="E81" s="33">
        <v>41.17647058823529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v>8773</v>
      </c>
      <c r="D87" s="27">
        <v>6757</v>
      </c>
      <c r="E87" s="28">
        <v>77.020403510771686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328</v>
      </c>
      <c r="D90" s="31">
        <v>328</v>
      </c>
      <c r="E90" s="33">
        <v>100</v>
      </c>
    </row>
    <row r="91" spans="2:5" ht="15.75" customHeight="1" x14ac:dyDescent="0.2">
      <c r="B91" s="30" t="s">
        <v>85</v>
      </c>
      <c r="C91" s="31">
        <v>3321</v>
      </c>
      <c r="D91" s="31">
        <v>3260</v>
      </c>
      <c r="E91" s="33">
        <v>98.163203854260757</v>
      </c>
    </row>
    <row r="92" spans="2:5" ht="15.75" customHeight="1" x14ac:dyDescent="0.2">
      <c r="B92" s="30" t="s">
        <v>86</v>
      </c>
      <c r="C92" s="31">
        <v>1103</v>
      </c>
      <c r="D92" s="31">
        <v>1103</v>
      </c>
      <c r="E92" s="33">
        <v>100</v>
      </c>
    </row>
    <row r="93" spans="2:5" ht="15.75" customHeight="1" x14ac:dyDescent="0.2">
      <c r="B93" s="30" t="s">
        <v>87</v>
      </c>
      <c r="C93" s="31">
        <v>698</v>
      </c>
      <c r="D93" s="31">
        <v>698</v>
      </c>
      <c r="E93" s="33">
        <v>100</v>
      </c>
    </row>
    <row r="94" spans="2:5" ht="15.75" customHeight="1" x14ac:dyDescent="0.2">
      <c r="B94" s="30" t="s">
        <v>88</v>
      </c>
      <c r="C94" s="31">
        <v>3323</v>
      </c>
      <c r="D94" s="31">
        <v>1368</v>
      </c>
      <c r="E94" s="33">
        <v>41.16761962082456</v>
      </c>
    </row>
    <row r="95" spans="2:5" s="5" customFormat="1" ht="15.75" customHeight="1" x14ac:dyDescent="0.2">
      <c r="B95" s="26" t="s">
        <v>89</v>
      </c>
      <c r="C95" s="27">
        <v>2106</v>
      </c>
      <c r="D95" s="27">
        <v>1198</v>
      </c>
      <c r="E95" s="37">
        <v>56.885090218423549</v>
      </c>
    </row>
    <row r="96" spans="2:5" s="5" customFormat="1" ht="15.75" customHeight="1" x14ac:dyDescent="0.2">
      <c r="B96" s="26" t="s">
        <v>90</v>
      </c>
      <c r="C96" s="27">
        <v>2109</v>
      </c>
      <c r="D96" s="27">
        <v>1201</v>
      </c>
      <c r="E96" s="37">
        <v>56.946420104314846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>
        <v>58</v>
      </c>
      <c r="D99" s="31">
        <v>58</v>
      </c>
      <c r="E99" s="38"/>
    </row>
    <row r="100" spans="2:5" ht="15.75" customHeight="1" x14ac:dyDescent="0.2">
      <c r="B100" s="30" t="s">
        <v>94</v>
      </c>
      <c r="C100" s="31">
        <v>2008</v>
      </c>
      <c r="D100" s="31">
        <v>1100</v>
      </c>
      <c r="E100" s="38">
        <v>54.7808764940239</v>
      </c>
    </row>
    <row r="101" spans="2:5" ht="15.75" customHeight="1" x14ac:dyDescent="0.2">
      <c r="B101" s="30" t="s">
        <v>95</v>
      </c>
      <c r="C101" s="31">
        <v>43</v>
      </c>
      <c r="D101" s="31">
        <v>43</v>
      </c>
      <c r="E101" s="38">
        <v>100</v>
      </c>
    </row>
    <row r="102" spans="2:5" s="5" customFormat="1" ht="15.75" customHeight="1" x14ac:dyDescent="0.2">
      <c r="B102" s="26" t="s">
        <v>96</v>
      </c>
      <c r="C102" s="27">
        <v>-3</v>
      </c>
      <c r="D102" s="27">
        <v>-3</v>
      </c>
      <c r="E102" s="37">
        <v>100</v>
      </c>
    </row>
    <row r="103" spans="2:5" s="5" customFormat="1" ht="15.75" customHeight="1" x14ac:dyDescent="0.2">
      <c r="B103" s="26" t="s">
        <v>97</v>
      </c>
      <c r="C103" s="27">
        <v>0</v>
      </c>
      <c r="D103" s="27"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v>0</v>
      </c>
      <c r="D106" s="27">
        <v>0</v>
      </c>
      <c r="E106" s="37"/>
    </row>
    <row r="107" spans="2:5" s="5" customFormat="1" ht="15.75" customHeight="1" x14ac:dyDescent="0.2">
      <c r="B107" s="26" t="s">
        <v>101</v>
      </c>
      <c r="C107" s="27">
        <v>0</v>
      </c>
      <c r="D107" s="27"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43182BE0-21F2-4345-B227-077542765255}"/>
    <hyperlink ref="D4" location="Şubat!A1" display="Şubat" xr:uid="{C54CFD43-CBC7-49D8-B12A-B4CA29FFC6ED}"/>
    <hyperlink ref="E4" location="Mart!A1" display="Mart" xr:uid="{0DDF0B89-9FAA-40EE-8472-861CFCAB0ACE}"/>
    <hyperlink ref="C5" location="Nisan!A1" display="Nisan" xr:uid="{9A840EA0-79EC-4D75-9980-1A78A55A6526}"/>
    <hyperlink ref="D5" location="Mayıs!A1" display="Mayıs" xr:uid="{96B82653-DA76-481F-A7FB-78B2C754E5AC}"/>
    <hyperlink ref="E5" location="Haziran!A1" display="Haziran" xr:uid="{0F44BBAA-9F9F-4A43-8FDF-456CAB437D57}"/>
    <hyperlink ref="C6" location="Temmuz!A1" display="Temmuz" xr:uid="{7E701533-37D6-4DFF-879D-F3D99D72FACD}"/>
    <hyperlink ref="D6" location="Ağustos!A1" display="Ağustos" xr:uid="{5B19A6C1-0497-444A-93C1-62F8A81DBA28}"/>
    <hyperlink ref="E6" location="Eylül!A1" display="Eylül" xr:uid="{6F464F94-7C42-4D5E-B0BD-1E13D57A1070}"/>
    <hyperlink ref="C7" location="Ekim!A1" display="Ekim" xr:uid="{2B027A83-783B-4D2A-881E-85C763E7E7A7}"/>
    <hyperlink ref="D7" location="Kasım!A1" display="Kasım" xr:uid="{4DE50657-A653-49DB-8756-5C4C2D1C83DC}"/>
    <hyperlink ref="E7" location="Aralık!A1" display="Aralık" xr:uid="{F0284C5D-D446-4AED-9FB9-46E06545F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2981-14BF-474D-A1A2-83C13D181025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189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575063</v>
      </c>
      <c r="D10" s="27">
        <v>243312</v>
      </c>
      <c r="E10" s="28">
        <v>42.310494676235471</v>
      </c>
    </row>
    <row r="11" spans="2:7" s="5" customFormat="1" ht="15.75" customHeight="1" x14ac:dyDescent="0.2">
      <c r="B11" s="26" t="s">
        <v>5</v>
      </c>
      <c r="C11" s="27">
        <v>424257</v>
      </c>
      <c r="D11" s="27">
        <v>219792</v>
      </c>
      <c r="E11" s="29">
        <v>51.806334368083498</v>
      </c>
    </row>
    <row r="12" spans="2:7" s="5" customFormat="1" ht="15.75" customHeight="1" x14ac:dyDescent="0.2">
      <c r="B12" s="26" t="s">
        <v>6</v>
      </c>
      <c r="C12" s="27">
        <v>210142</v>
      </c>
      <c r="D12" s="27">
        <v>107865</v>
      </c>
      <c r="E12" s="29">
        <v>51.32957714307468</v>
      </c>
      <c r="G12" s="6"/>
    </row>
    <row r="13" spans="2:7" s="5" customFormat="1" ht="15.75" customHeight="1" x14ac:dyDescent="0.2">
      <c r="B13" s="26" t="s">
        <v>7</v>
      </c>
      <c r="C13" s="27">
        <v>181623</v>
      </c>
      <c r="D13" s="27">
        <v>90906</v>
      </c>
      <c r="E13" s="29">
        <v>50.052030855122979</v>
      </c>
    </row>
    <row r="14" spans="2:7" ht="15.75" customHeight="1" x14ac:dyDescent="0.2">
      <c r="B14" s="30" t="s">
        <v>8</v>
      </c>
      <c r="C14" s="31">
        <v>50580</v>
      </c>
      <c r="D14" s="31">
        <v>11023</v>
      </c>
      <c r="E14" s="32">
        <v>21.793198892843023</v>
      </c>
    </row>
    <row r="15" spans="2:7" ht="15.75" customHeight="1" x14ac:dyDescent="0.2">
      <c r="B15" s="30" t="s">
        <v>9</v>
      </c>
      <c r="C15" s="31">
        <v>10365</v>
      </c>
      <c r="D15" s="31">
        <v>2838</v>
      </c>
      <c r="E15" s="32">
        <v>27.380607814761216</v>
      </c>
    </row>
    <row r="16" spans="2:7" ht="15.75" customHeight="1" x14ac:dyDescent="0.2">
      <c r="B16" s="30" t="s">
        <v>10</v>
      </c>
      <c r="C16" s="31">
        <v>108700</v>
      </c>
      <c r="D16" s="31">
        <v>70754</v>
      </c>
      <c r="E16" s="32">
        <v>65.09107635694572</v>
      </c>
    </row>
    <row r="17" spans="2:5" ht="15.75" customHeight="1" x14ac:dyDescent="0.2">
      <c r="B17" s="30" t="s">
        <v>11</v>
      </c>
      <c r="C17" s="31">
        <v>11978</v>
      </c>
      <c r="D17" s="31">
        <v>6291</v>
      </c>
      <c r="E17" s="32">
        <v>52.521289029888131</v>
      </c>
    </row>
    <row r="18" spans="2:5" s="5" customFormat="1" ht="15.75" customHeight="1" x14ac:dyDescent="0.2">
      <c r="B18" s="26" t="s">
        <v>12</v>
      </c>
      <c r="C18" s="27">
        <v>28519</v>
      </c>
      <c r="D18" s="27">
        <v>16959</v>
      </c>
      <c r="E18" s="29">
        <v>59.465619411620317</v>
      </c>
    </row>
    <row r="19" spans="2:5" ht="15.75" customHeight="1" x14ac:dyDescent="0.2">
      <c r="B19" s="30" t="s">
        <v>13</v>
      </c>
      <c r="C19" s="31">
        <v>16344</v>
      </c>
      <c r="D19" s="31">
        <v>8051</v>
      </c>
      <c r="E19" s="32">
        <v>49.259667156142925</v>
      </c>
    </row>
    <row r="20" spans="2:5" ht="15.75" customHeight="1" x14ac:dyDescent="0.2">
      <c r="B20" s="30" t="s">
        <v>14</v>
      </c>
      <c r="C20" s="31">
        <v>65</v>
      </c>
      <c r="D20" s="31">
        <v>3</v>
      </c>
      <c r="E20" s="32">
        <v>4.6153846153846159</v>
      </c>
    </row>
    <row r="21" spans="2:5" ht="15.75" customHeight="1" x14ac:dyDescent="0.2">
      <c r="B21" s="30" t="s">
        <v>15</v>
      </c>
      <c r="C21" s="31">
        <v>12110</v>
      </c>
      <c r="D21" s="31">
        <v>8905</v>
      </c>
      <c r="E21" s="32">
        <v>73.534269199009088</v>
      </c>
    </row>
    <row r="22" spans="2:5" s="4" customFormat="1" ht="15.75" customHeight="1" x14ac:dyDescent="0.2">
      <c r="B22" s="26" t="s">
        <v>16</v>
      </c>
      <c r="C22" s="27">
        <v>52790</v>
      </c>
      <c r="D22" s="27">
        <v>16429</v>
      </c>
      <c r="E22" s="28">
        <v>31.121424512218219</v>
      </c>
    </row>
    <row r="23" spans="2:5" s="8" customFormat="1" ht="15.75" customHeight="1" x14ac:dyDescent="0.2">
      <c r="B23" s="30" t="s">
        <v>17</v>
      </c>
      <c r="C23" s="31">
        <v>385</v>
      </c>
      <c r="D23" s="31">
        <v>79</v>
      </c>
      <c r="E23" s="33">
        <v>20.519480519480521</v>
      </c>
    </row>
    <row r="24" spans="2:5" s="8" customFormat="1" ht="15.75" customHeight="1" x14ac:dyDescent="0.2">
      <c r="B24" s="30" t="s">
        <v>18</v>
      </c>
      <c r="C24" s="31">
        <v>52405</v>
      </c>
      <c r="D24" s="31">
        <v>16350</v>
      </c>
      <c r="E24" s="33">
        <v>31.199313042648601</v>
      </c>
    </row>
    <row r="25" spans="2:5" s="4" customFormat="1" ht="15.75" customHeight="1" x14ac:dyDescent="0.2">
      <c r="B25" s="26" t="s">
        <v>19</v>
      </c>
      <c r="C25" s="27">
        <v>114434</v>
      </c>
      <c r="D25" s="27">
        <v>60279</v>
      </c>
      <c r="E25" s="28">
        <v>52.67577817781428</v>
      </c>
    </row>
    <row r="26" spans="2:5" s="4" customFormat="1" ht="15.75" customHeight="1" x14ac:dyDescent="0.2">
      <c r="B26" s="26" t="s">
        <v>20</v>
      </c>
      <c r="C26" s="27">
        <v>84009</v>
      </c>
      <c r="D26" s="27">
        <v>34936</v>
      </c>
      <c r="E26" s="28">
        <v>41.586020545417753</v>
      </c>
    </row>
    <row r="27" spans="2:5" s="8" customFormat="1" ht="15.75" customHeight="1" x14ac:dyDescent="0.2">
      <c r="B27" s="30" t="s">
        <v>21</v>
      </c>
      <c r="C27" s="31">
        <v>81413</v>
      </c>
      <c r="D27" s="31">
        <v>33152</v>
      </c>
      <c r="E27" s="33">
        <v>40.720769410290742</v>
      </c>
    </row>
    <row r="28" spans="2:5" s="8" customFormat="1" ht="15.75" customHeight="1" x14ac:dyDescent="0.2">
      <c r="B28" s="30" t="s">
        <v>22</v>
      </c>
      <c r="C28" s="31">
        <v>2596</v>
      </c>
      <c r="D28" s="31">
        <v>1784</v>
      </c>
      <c r="E28" s="33">
        <v>68.721109399075502</v>
      </c>
    </row>
    <row r="29" spans="2:5" s="4" customFormat="1" ht="15.75" customHeight="1" x14ac:dyDescent="0.2">
      <c r="B29" s="26" t="s">
        <v>23</v>
      </c>
      <c r="C29" s="27">
        <v>24163</v>
      </c>
      <c r="D29" s="27">
        <v>19761</v>
      </c>
      <c r="E29" s="28">
        <v>81.782063485494348</v>
      </c>
    </row>
    <row r="30" spans="2:5" s="8" customFormat="1" ht="15.75" customHeight="1" x14ac:dyDescent="0.2">
      <c r="B30" s="30" t="s">
        <v>24</v>
      </c>
      <c r="C30" s="31">
        <v>0</v>
      </c>
      <c r="D30" s="31">
        <v>0</v>
      </c>
      <c r="E30" s="33"/>
    </row>
    <row r="31" spans="2:5" s="8" customFormat="1" ht="15.75" customHeight="1" x14ac:dyDescent="0.2">
      <c r="B31" s="30" t="s">
        <v>25</v>
      </c>
      <c r="C31" s="31">
        <v>5655</v>
      </c>
      <c r="D31" s="31">
        <v>5654</v>
      </c>
      <c r="E31" s="33">
        <v>99.982316534040677</v>
      </c>
    </row>
    <row r="32" spans="2:5" s="8" customFormat="1" ht="15.75" customHeight="1" x14ac:dyDescent="0.2">
      <c r="B32" s="30" t="s">
        <v>26</v>
      </c>
      <c r="C32" s="31">
        <v>17184</v>
      </c>
      <c r="D32" s="31">
        <v>13445</v>
      </c>
      <c r="E32" s="33">
        <v>78.241387337057731</v>
      </c>
    </row>
    <row r="33" spans="2:5" ht="15.75" customHeight="1" x14ac:dyDescent="0.2">
      <c r="B33" s="30" t="s">
        <v>27</v>
      </c>
      <c r="C33" s="31"/>
      <c r="D33" s="31"/>
      <c r="E33" s="32"/>
    </row>
    <row r="34" spans="2:5" ht="15.75" customHeight="1" x14ac:dyDescent="0.2">
      <c r="B34" s="30" t="s">
        <v>28</v>
      </c>
      <c r="C34" s="31">
        <v>5</v>
      </c>
      <c r="D34" s="31">
        <v>0</v>
      </c>
      <c r="E34" s="32">
        <v>0</v>
      </c>
    </row>
    <row r="35" spans="2:5" ht="15.75" customHeight="1" x14ac:dyDescent="0.2">
      <c r="B35" s="30" t="s">
        <v>29</v>
      </c>
      <c r="C35" s="31">
        <v>1319</v>
      </c>
      <c r="D35" s="31">
        <v>662</v>
      </c>
      <c r="E35" s="32">
        <v>50.189537528430627</v>
      </c>
    </row>
    <row r="36" spans="2:5" s="5" customFormat="1" ht="15.75" customHeight="1" x14ac:dyDescent="0.2">
      <c r="B36" s="26" t="s">
        <v>30</v>
      </c>
      <c r="C36" s="27">
        <v>6257</v>
      </c>
      <c r="D36" s="27">
        <v>5582</v>
      </c>
      <c r="E36" s="29">
        <v>89.21208246763625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5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10180</v>
      </c>
      <c r="D39" s="27">
        <v>10180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218</v>
      </c>
      <c r="D40" s="31">
        <v>218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9528</v>
      </c>
      <c r="D41" s="31">
        <v>9528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434</v>
      </c>
      <c r="D42" s="31">
        <v>434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18988</v>
      </c>
      <c r="D43" s="27">
        <v>11197</v>
      </c>
      <c r="E43" s="28">
        <v>58.968822414156307</v>
      </c>
    </row>
    <row r="44" spans="2:5" s="4" customFormat="1" ht="15.75" customHeight="1" x14ac:dyDescent="0.2">
      <c r="B44" s="26" t="s">
        <v>38</v>
      </c>
      <c r="C44" s="27">
        <v>15827</v>
      </c>
      <c r="D44" s="27">
        <v>13786</v>
      </c>
      <c r="E44" s="28">
        <v>87.104315410374682</v>
      </c>
    </row>
    <row r="45" spans="2:5" s="4" customFormat="1" ht="15.75" customHeight="1" x14ac:dyDescent="0.2">
      <c r="B45" s="26" t="s">
        <v>39</v>
      </c>
      <c r="C45" s="27">
        <v>1896</v>
      </c>
      <c r="D45" s="27">
        <v>56</v>
      </c>
      <c r="E45" s="28">
        <v>2.9535864978902953</v>
      </c>
    </row>
    <row r="46" spans="2:5" s="4" customFormat="1" ht="15.75" customHeight="1" x14ac:dyDescent="0.2">
      <c r="B46" s="26" t="s">
        <v>40</v>
      </c>
      <c r="C46" s="27">
        <v>149146</v>
      </c>
      <c r="D46" s="27">
        <v>22592</v>
      </c>
      <c r="E46" s="28">
        <v>15.147573518565702</v>
      </c>
    </row>
    <row r="47" spans="2:5" s="4" customFormat="1" ht="15.75" customHeight="1" x14ac:dyDescent="0.2">
      <c r="B47" s="26" t="s">
        <v>41</v>
      </c>
      <c r="C47" s="27">
        <v>7545</v>
      </c>
      <c r="D47" s="27">
        <v>7545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7545</v>
      </c>
      <c r="D48" s="31">
        <v>7545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/>
      <c r="D50" s="31"/>
      <c r="E50" s="33"/>
    </row>
    <row r="51" spans="2:5" s="4" customFormat="1" ht="15.75" customHeight="1" x14ac:dyDescent="0.2">
      <c r="B51" s="26" t="s">
        <v>45</v>
      </c>
      <c r="C51" s="27">
        <v>18</v>
      </c>
      <c r="D51" s="27">
        <v>8</v>
      </c>
      <c r="E51" s="28">
        <v>44.444444444444443</v>
      </c>
    </row>
    <row r="52" spans="2:5" s="4" customFormat="1" ht="15.75" customHeight="1" x14ac:dyDescent="0.2">
      <c r="B52" s="26" t="s">
        <v>46</v>
      </c>
      <c r="C52" s="27">
        <v>18</v>
      </c>
      <c r="D52" s="27">
        <v>8</v>
      </c>
      <c r="E52" s="28">
        <v>44.444444444444443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v>43883</v>
      </c>
      <c r="D61" s="27">
        <v>1758</v>
      </c>
      <c r="E61" s="28">
        <v>4.0061071485541095</v>
      </c>
    </row>
    <row r="62" spans="2:5" s="4" customFormat="1" ht="15.75" customHeight="1" x14ac:dyDescent="0.2">
      <c r="B62" s="26" t="s">
        <v>56</v>
      </c>
      <c r="C62" s="27">
        <v>3666</v>
      </c>
      <c r="D62" s="27">
        <v>1196</v>
      </c>
      <c r="E62" s="28">
        <v>32.62411347517731</v>
      </c>
    </row>
    <row r="63" spans="2:5" s="8" customFormat="1" ht="15.75" customHeight="1" x14ac:dyDescent="0.2">
      <c r="B63" s="30" t="s">
        <v>57</v>
      </c>
      <c r="C63" s="31">
        <v>649</v>
      </c>
      <c r="D63" s="31">
        <v>649</v>
      </c>
      <c r="E63" s="33">
        <v>100</v>
      </c>
    </row>
    <row r="64" spans="2:5" s="8" customFormat="1" ht="15.75" customHeight="1" x14ac:dyDescent="0.2">
      <c r="B64" s="30" t="s">
        <v>58</v>
      </c>
      <c r="C64" s="31">
        <v>2848</v>
      </c>
      <c r="D64" s="31">
        <v>380</v>
      </c>
      <c r="E64" s="33">
        <v>13.342696629213483</v>
      </c>
    </row>
    <row r="65" spans="2:5" s="8" customFormat="1" ht="15.75" customHeight="1" x14ac:dyDescent="0.2">
      <c r="B65" s="30" t="s">
        <v>59</v>
      </c>
      <c r="C65" s="31">
        <v>169</v>
      </c>
      <c r="D65" s="31">
        <v>167</v>
      </c>
      <c r="E65" s="33">
        <v>98.816568047337284</v>
      </c>
    </row>
    <row r="66" spans="2:5" s="4" customFormat="1" ht="15.75" customHeight="1" x14ac:dyDescent="0.2">
      <c r="B66" s="26" t="s">
        <v>60</v>
      </c>
      <c r="C66" s="27">
        <v>40217</v>
      </c>
      <c r="D66" s="27">
        <v>562</v>
      </c>
      <c r="E66" s="28">
        <v>1.3974190019146131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40165</v>
      </c>
      <c r="D68" s="31">
        <v>523</v>
      </c>
      <c r="E68" s="33">
        <v>1.3021287190339847</v>
      </c>
    </row>
    <row r="69" spans="2:5" s="8" customFormat="1" ht="15.75" customHeight="1" x14ac:dyDescent="0.2">
      <c r="B69" s="30" t="s">
        <v>63</v>
      </c>
      <c r="C69" s="31">
        <v>52</v>
      </c>
      <c r="D69" s="31">
        <v>39</v>
      </c>
      <c r="E69" s="33">
        <v>75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v>90315</v>
      </c>
      <c r="D71" s="27">
        <v>7944</v>
      </c>
      <c r="E71" s="28">
        <v>8.7958810828765976</v>
      </c>
    </row>
    <row r="72" spans="2:5" s="8" customFormat="1" ht="15.75" customHeight="1" x14ac:dyDescent="0.2">
      <c r="B72" s="34" t="s">
        <v>66</v>
      </c>
      <c r="C72" s="35">
        <v>657</v>
      </c>
      <c r="D72" s="35">
        <v>307</v>
      </c>
      <c r="E72" s="33">
        <v>46.727549467275495</v>
      </c>
    </row>
    <row r="73" spans="2:5" s="8" customFormat="1" ht="15.75" customHeight="1" x14ac:dyDescent="0.2">
      <c r="B73" s="34" t="s">
        <v>67</v>
      </c>
      <c r="C73" s="35">
        <v>3318</v>
      </c>
      <c r="D73" s="35">
        <v>299</v>
      </c>
      <c r="E73" s="33">
        <v>9.0114526823387582</v>
      </c>
    </row>
    <row r="74" spans="2:5" s="8" customFormat="1" ht="15.75" customHeight="1" x14ac:dyDescent="0.2">
      <c r="B74" s="34" t="s">
        <v>68</v>
      </c>
      <c r="C74" s="35">
        <v>4296</v>
      </c>
      <c r="D74" s="35">
        <v>1139</v>
      </c>
      <c r="E74" s="33">
        <v>26.513035381750466</v>
      </c>
    </row>
    <row r="75" spans="2:5" s="8" customFormat="1" ht="15.75" customHeight="1" x14ac:dyDescent="0.2">
      <c r="B75" s="34" t="s">
        <v>69</v>
      </c>
      <c r="C75" s="35">
        <v>70024</v>
      </c>
      <c r="D75" s="35">
        <v>1071</v>
      </c>
      <c r="E75" s="33">
        <v>1.5294756083628469</v>
      </c>
    </row>
    <row r="76" spans="2:5" s="8" customFormat="1" ht="15.75" customHeight="1" x14ac:dyDescent="0.2">
      <c r="B76" s="34" t="s">
        <v>70</v>
      </c>
      <c r="C76" s="35">
        <v>6708</v>
      </c>
      <c r="D76" s="35">
        <v>4112</v>
      </c>
      <c r="E76" s="33">
        <v>61.299940369707805</v>
      </c>
    </row>
    <row r="77" spans="2:5" s="8" customFormat="1" ht="15.75" customHeight="1" x14ac:dyDescent="0.2">
      <c r="B77" s="34" t="s">
        <v>71</v>
      </c>
      <c r="C77" s="35">
        <v>5312</v>
      </c>
      <c r="D77" s="35">
        <v>1016</v>
      </c>
      <c r="E77" s="33">
        <v>19.126506024096386</v>
      </c>
    </row>
    <row r="78" spans="2:5" s="5" customFormat="1" ht="15.75" customHeight="1" x14ac:dyDescent="0.2">
      <c r="B78" s="26" t="s">
        <v>72</v>
      </c>
      <c r="C78" s="27">
        <v>17</v>
      </c>
      <c r="D78" s="27">
        <v>2</v>
      </c>
      <c r="E78" s="28">
        <v>11.76470588235294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17</v>
      </c>
      <c r="D81" s="31">
        <v>2</v>
      </c>
      <c r="E81" s="33">
        <v>11.76470588235294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v>7368</v>
      </c>
      <c r="D87" s="27">
        <v>5335</v>
      </c>
      <c r="E87" s="28">
        <v>72.407709011943538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267</v>
      </c>
      <c r="D90" s="31">
        <v>267</v>
      </c>
      <c r="E90" s="33">
        <v>100</v>
      </c>
    </row>
    <row r="91" spans="2:5" ht="15.75" customHeight="1" x14ac:dyDescent="0.2">
      <c r="B91" s="30" t="s">
        <v>85</v>
      </c>
      <c r="C91" s="31">
        <v>2557</v>
      </c>
      <c r="D91" s="31">
        <v>2489</v>
      </c>
      <c r="E91" s="33">
        <v>97.340633554947203</v>
      </c>
    </row>
    <row r="92" spans="2:5" ht="15.75" customHeight="1" x14ac:dyDescent="0.2">
      <c r="B92" s="30" t="s">
        <v>86</v>
      </c>
      <c r="C92" s="31">
        <v>881</v>
      </c>
      <c r="D92" s="31">
        <v>881</v>
      </c>
      <c r="E92" s="33">
        <v>100</v>
      </c>
    </row>
    <row r="93" spans="2:5" ht="15.75" customHeight="1" x14ac:dyDescent="0.2">
      <c r="B93" s="30" t="s">
        <v>87</v>
      </c>
      <c r="C93" s="31">
        <v>560</v>
      </c>
      <c r="D93" s="31">
        <v>560</v>
      </c>
      <c r="E93" s="33">
        <v>100</v>
      </c>
    </row>
    <row r="94" spans="2:5" ht="15.75" customHeight="1" x14ac:dyDescent="0.2">
      <c r="B94" s="30" t="s">
        <v>88</v>
      </c>
      <c r="C94" s="31">
        <v>3103</v>
      </c>
      <c r="D94" s="31">
        <v>1138</v>
      </c>
      <c r="E94" s="33">
        <v>36.674186271350308</v>
      </c>
    </row>
    <row r="95" spans="2:5" s="5" customFormat="1" ht="15.75" customHeight="1" x14ac:dyDescent="0.2">
      <c r="B95" s="26" t="s">
        <v>89</v>
      </c>
      <c r="C95" s="27">
        <v>1660</v>
      </c>
      <c r="D95" s="27">
        <v>928</v>
      </c>
      <c r="E95" s="37">
        <v>55.903614457831331</v>
      </c>
    </row>
    <row r="96" spans="2:5" s="5" customFormat="1" ht="15.75" customHeight="1" x14ac:dyDescent="0.2">
      <c r="B96" s="26" t="s">
        <v>90</v>
      </c>
      <c r="C96" s="27">
        <v>1663</v>
      </c>
      <c r="D96" s="27">
        <v>931</v>
      </c>
      <c r="E96" s="37">
        <v>55.983162958508714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/>
      <c r="D99" s="31"/>
      <c r="E99" s="38"/>
    </row>
    <row r="100" spans="2:5" ht="15.75" customHeight="1" x14ac:dyDescent="0.2">
      <c r="B100" s="30" t="s">
        <v>94</v>
      </c>
      <c r="C100" s="31">
        <v>1621</v>
      </c>
      <c r="D100" s="31">
        <v>889</v>
      </c>
      <c r="E100" s="38">
        <v>54.842689697717461</v>
      </c>
    </row>
    <row r="101" spans="2:5" ht="15.75" customHeight="1" x14ac:dyDescent="0.2">
      <c r="B101" s="30" t="s">
        <v>95</v>
      </c>
      <c r="C101" s="31">
        <v>42</v>
      </c>
      <c r="D101" s="31">
        <v>42</v>
      </c>
      <c r="E101" s="38">
        <v>100</v>
      </c>
    </row>
    <row r="102" spans="2:5" s="5" customFormat="1" ht="15.75" customHeight="1" x14ac:dyDescent="0.2">
      <c r="B102" s="26" t="s">
        <v>96</v>
      </c>
      <c r="C102" s="27">
        <v>-3</v>
      </c>
      <c r="D102" s="27">
        <v>-3</v>
      </c>
      <c r="E102" s="37">
        <v>100</v>
      </c>
    </row>
    <row r="103" spans="2:5" s="5" customFormat="1" ht="15.75" customHeight="1" x14ac:dyDescent="0.2">
      <c r="B103" s="26" t="s">
        <v>97</v>
      </c>
      <c r="C103" s="27">
        <v>0</v>
      </c>
      <c r="D103" s="27"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v>0</v>
      </c>
      <c r="D106" s="27">
        <v>0</v>
      </c>
      <c r="E106" s="37"/>
    </row>
    <row r="107" spans="2:5" s="5" customFormat="1" ht="15.75" customHeight="1" x14ac:dyDescent="0.2">
      <c r="B107" s="26" t="s">
        <v>101</v>
      </c>
      <c r="C107" s="27">
        <v>0</v>
      </c>
      <c r="D107" s="27"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B08FE1CC-ECE3-44D8-AC77-A743481738AA}"/>
    <hyperlink ref="D4" location="Şubat!A1" display="Şubat" xr:uid="{9DB254AD-72E2-4369-BA91-4F0441F54500}"/>
    <hyperlink ref="E4" location="Mart!A1" display="Mart" xr:uid="{A38E562F-1EDA-4048-8455-462B03D172A1}"/>
    <hyperlink ref="C5" location="Nisan!A1" display="Nisan" xr:uid="{9F29081C-1D6A-44CA-B917-82A282981F0E}"/>
    <hyperlink ref="D5" location="Mayıs!A1" display="Mayıs" xr:uid="{CAC4EC3A-ECF8-4FEA-96C9-74EF449EAE2B}"/>
    <hyperlink ref="E5" location="Haziran!A1" display="Haziran" xr:uid="{D92D19A1-6F16-4802-9E68-D37BA85BE2E8}"/>
    <hyperlink ref="C6" location="Temmuz!A1" display="Temmuz" xr:uid="{EAA74A37-7C6E-484E-8866-A40DCEFB86CD}"/>
    <hyperlink ref="D6" location="Ağustos!A1" display="Ağustos" xr:uid="{D30474FC-B537-43AF-9C7E-3AEF30630632}"/>
    <hyperlink ref="E6" location="Eylül!A1" display="Eylül" xr:uid="{966C9B9E-B897-4663-89DE-FB8F915ABC2D}"/>
    <hyperlink ref="C7" location="Ekim!A1" display="Ekim" xr:uid="{54A66B8B-92C6-4C94-8B4F-9E1A3BE5EDAC}"/>
    <hyperlink ref="D7" location="Kasım!A1" display="Kasım" xr:uid="{D931D9A0-7C10-477C-BBE3-1BAAEB6E3088}"/>
    <hyperlink ref="E7" location="Aralık!A1" display="Aralık" xr:uid="{9DB8B244-F25B-4B87-9183-DCFC5B6FC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0B5-643C-488A-92C4-70F621BE8F8B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24" customHeight="1" thickBot="1" x14ac:dyDescent="0.25"/>
    <row r="2" spans="2:7" s="2" customFormat="1" ht="24.75" customHeight="1" thickBot="1" x14ac:dyDescent="0.3">
      <c r="B2" s="15" t="s">
        <v>188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7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5.7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7" s="4" customFormat="1" ht="15.75" customHeight="1" x14ac:dyDescent="0.2">
      <c r="B10" s="26" t="s">
        <v>4</v>
      </c>
      <c r="C10" s="27">
        <v>518306</v>
      </c>
      <c r="D10" s="27">
        <v>194367</v>
      </c>
      <c r="E10" s="28">
        <v>37.500434106493074</v>
      </c>
    </row>
    <row r="11" spans="2:7" s="5" customFormat="1" ht="15.75" customHeight="1" x14ac:dyDescent="0.2">
      <c r="B11" s="26" t="s">
        <v>5</v>
      </c>
      <c r="C11" s="27">
        <v>377243</v>
      </c>
      <c r="D11" s="27">
        <v>178014</v>
      </c>
      <c r="E11" s="29">
        <v>47.18815193389937</v>
      </c>
    </row>
    <row r="12" spans="2:7" s="5" customFormat="1" ht="15.75" customHeight="1" x14ac:dyDescent="0.2">
      <c r="B12" s="26" t="s">
        <v>6</v>
      </c>
      <c r="C12" s="27">
        <v>191908</v>
      </c>
      <c r="D12" s="27">
        <v>88522</v>
      </c>
      <c r="E12" s="29">
        <v>46.127311003189028</v>
      </c>
      <c r="G12" s="6"/>
    </row>
    <row r="13" spans="2:7" s="5" customFormat="1" ht="15.75" customHeight="1" x14ac:dyDescent="0.2">
      <c r="B13" s="26" t="s">
        <v>7</v>
      </c>
      <c r="C13" s="27">
        <v>162086</v>
      </c>
      <c r="D13" s="27">
        <v>68841</v>
      </c>
      <c r="E13" s="29">
        <v>42.471897634589048</v>
      </c>
    </row>
    <row r="14" spans="2:7" ht="15.75" customHeight="1" x14ac:dyDescent="0.2">
      <c r="B14" s="30" t="s">
        <v>8</v>
      </c>
      <c r="C14" s="31">
        <v>50512</v>
      </c>
      <c r="D14" s="31">
        <v>4700</v>
      </c>
      <c r="E14" s="32">
        <v>9.3047196705733288</v>
      </c>
    </row>
    <row r="15" spans="2:7" ht="15.75" customHeight="1" x14ac:dyDescent="0.2">
      <c r="B15" s="30" t="s">
        <v>9</v>
      </c>
      <c r="C15" s="31">
        <v>10243</v>
      </c>
      <c r="D15" s="31">
        <v>2658</v>
      </c>
      <c r="E15" s="32">
        <v>25.949428878258324</v>
      </c>
    </row>
    <row r="16" spans="2:7" ht="15.75" customHeight="1" x14ac:dyDescent="0.2">
      <c r="B16" s="30" t="s">
        <v>10</v>
      </c>
      <c r="C16" s="31">
        <v>88718</v>
      </c>
      <c r="D16" s="31">
        <v>55193</v>
      </c>
      <c r="E16" s="32">
        <v>62.21172704524448</v>
      </c>
    </row>
    <row r="17" spans="2:5" ht="15.75" customHeight="1" x14ac:dyDescent="0.2">
      <c r="B17" s="30" t="s">
        <v>11</v>
      </c>
      <c r="C17" s="31">
        <v>12613</v>
      </c>
      <c r="D17" s="31">
        <v>6290</v>
      </c>
      <c r="E17" s="32">
        <v>49.869182589391897</v>
      </c>
    </row>
    <row r="18" spans="2:5" s="5" customFormat="1" ht="15.75" customHeight="1" x14ac:dyDescent="0.2">
      <c r="B18" s="26" t="s">
        <v>12</v>
      </c>
      <c r="C18" s="27">
        <v>29822</v>
      </c>
      <c r="D18" s="27">
        <v>19681</v>
      </c>
      <c r="E18" s="29">
        <v>65.994903091677287</v>
      </c>
    </row>
    <row r="19" spans="2:5" ht="15.75" customHeight="1" x14ac:dyDescent="0.2">
      <c r="B19" s="30" t="s">
        <v>13</v>
      </c>
      <c r="C19" s="31">
        <v>12507</v>
      </c>
      <c r="D19" s="31">
        <v>7911</v>
      </c>
      <c r="E19" s="32">
        <v>63.252578556008629</v>
      </c>
    </row>
    <row r="20" spans="2:5" ht="15.75" customHeight="1" x14ac:dyDescent="0.2">
      <c r="B20" s="30" t="s">
        <v>14</v>
      </c>
      <c r="C20" s="31">
        <v>59</v>
      </c>
      <c r="D20" s="31">
        <v>3</v>
      </c>
      <c r="E20" s="32">
        <v>5.0847457627118651</v>
      </c>
    </row>
    <row r="21" spans="2:5" ht="15.75" customHeight="1" x14ac:dyDescent="0.2">
      <c r="B21" s="30" t="s">
        <v>15</v>
      </c>
      <c r="C21" s="31">
        <v>17256</v>
      </c>
      <c r="D21" s="31">
        <v>11767</v>
      </c>
      <c r="E21" s="32">
        <v>68.190774223458504</v>
      </c>
    </row>
    <row r="22" spans="2:5" s="4" customFormat="1" ht="15.75" customHeight="1" x14ac:dyDescent="0.2">
      <c r="B22" s="26" t="s">
        <v>16</v>
      </c>
      <c r="C22" s="27">
        <v>51970</v>
      </c>
      <c r="D22" s="27">
        <v>15381</v>
      </c>
      <c r="E22" s="28">
        <v>29.595920723494324</v>
      </c>
    </row>
    <row r="23" spans="2:5" s="8" customFormat="1" ht="15.75" customHeight="1" x14ac:dyDescent="0.2">
      <c r="B23" s="30" t="s">
        <v>17</v>
      </c>
      <c r="C23" s="31">
        <v>329</v>
      </c>
      <c r="D23" s="31">
        <v>44</v>
      </c>
      <c r="E23" s="33">
        <v>13.373860182370819</v>
      </c>
    </row>
    <row r="24" spans="2:5" s="8" customFormat="1" ht="15.75" customHeight="1" x14ac:dyDescent="0.2">
      <c r="B24" s="30" t="s">
        <v>18</v>
      </c>
      <c r="C24" s="31">
        <v>51641</v>
      </c>
      <c r="D24" s="31">
        <v>15337</v>
      </c>
      <c r="E24" s="33">
        <v>29.699269959915569</v>
      </c>
    </row>
    <row r="25" spans="2:5" s="4" customFormat="1" ht="15.75" customHeight="1" x14ac:dyDescent="0.2">
      <c r="B25" s="26" t="s">
        <v>19</v>
      </c>
      <c r="C25" s="27">
        <v>95581</v>
      </c>
      <c r="D25" s="27">
        <v>47854</v>
      </c>
      <c r="E25" s="28">
        <v>50.066435797909627</v>
      </c>
    </row>
    <row r="26" spans="2:5" s="4" customFormat="1" ht="15.75" customHeight="1" x14ac:dyDescent="0.2">
      <c r="B26" s="26" t="s">
        <v>20</v>
      </c>
      <c r="C26" s="27">
        <v>72802</v>
      </c>
      <c r="D26" s="27">
        <v>26233</v>
      </c>
      <c r="E26" s="28">
        <v>36.033350732122742</v>
      </c>
    </row>
    <row r="27" spans="2:5" s="8" customFormat="1" ht="15.75" customHeight="1" x14ac:dyDescent="0.2">
      <c r="B27" s="30" t="s">
        <v>21</v>
      </c>
      <c r="C27" s="31">
        <v>70756</v>
      </c>
      <c r="D27" s="31">
        <v>24930</v>
      </c>
      <c r="E27" s="33">
        <v>35.233761094465486</v>
      </c>
    </row>
    <row r="28" spans="2:5" s="8" customFormat="1" ht="15.75" customHeight="1" x14ac:dyDescent="0.2">
      <c r="B28" s="30" t="s">
        <v>22</v>
      </c>
      <c r="C28" s="31">
        <v>2046</v>
      </c>
      <c r="D28" s="31">
        <v>1303</v>
      </c>
      <c r="E28" s="33">
        <v>63.685239491691107</v>
      </c>
    </row>
    <row r="29" spans="2:5" s="4" customFormat="1" ht="15.75" customHeight="1" x14ac:dyDescent="0.2">
      <c r="B29" s="26" t="s">
        <v>23</v>
      </c>
      <c r="C29" s="27">
        <v>18341</v>
      </c>
      <c r="D29" s="27">
        <v>17730</v>
      </c>
      <c r="E29" s="28">
        <v>96.668665830652628</v>
      </c>
    </row>
    <row r="30" spans="2:5" s="8" customFormat="1" ht="15.75" customHeight="1" x14ac:dyDescent="0.2">
      <c r="B30" s="30" t="s">
        <v>24</v>
      </c>
      <c r="C30" s="31">
        <v>0</v>
      </c>
      <c r="D30" s="31">
        <v>0</v>
      </c>
      <c r="E30" s="33"/>
    </row>
    <row r="31" spans="2:5" s="8" customFormat="1" ht="15.75" customHeight="1" x14ac:dyDescent="0.2">
      <c r="B31" s="30" t="s">
        <v>25</v>
      </c>
      <c r="C31" s="31">
        <v>3758</v>
      </c>
      <c r="D31" s="31">
        <v>3757</v>
      </c>
      <c r="E31" s="33">
        <v>99.973390101117616</v>
      </c>
    </row>
    <row r="32" spans="2:5" s="8" customFormat="1" ht="15.75" customHeight="1" x14ac:dyDescent="0.2">
      <c r="B32" s="30" t="s">
        <v>26</v>
      </c>
      <c r="C32" s="31">
        <v>13445</v>
      </c>
      <c r="D32" s="31">
        <v>13445</v>
      </c>
      <c r="E32" s="33">
        <v>100</v>
      </c>
    </row>
    <row r="33" spans="2:5" ht="15.75" customHeight="1" x14ac:dyDescent="0.2">
      <c r="B33" s="30" t="s">
        <v>27</v>
      </c>
      <c r="C33" s="31"/>
      <c r="D33" s="31"/>
      <c r="E33" s="32"/>
    </row>
    <row r="34" spans="2:5" ht="15.75" customHeight="1" x14ac:dyDescent="0.2">
      <c r="B34" s="30" t="s">
        <v>28</v>
      </c>
      <c r="C34" s="31">
        <v>5</v>
      </c>
      <c r="D34" s="31">
        <v>0</v>
      </c>
      <c r="E34" s="32">
        <v>0</v>
      </c>
    </row>
    <row r="35" spans="2:5" ht="15.75" customHeight="1" x14ac:dyDescent="0.2">
      <c r="B35" s="30" t="s">
        <v>29</v>
      </c>
      <c r="C35" s="31">
        <v>1133</v>
      </c>
      <c r="D35" s="31">
        <v>528</v>
      </c>
      <c r="E35" s="32">
        <v>46.601941747572816</v>
      </c>
    </row>
    <row r="36" spans="2:5" s="5" customFormat="1" ht="15.75" customHeight="1" x14ac:dyDescent="0.2">
      <c r="B36" s="26" t="s">
        <v>30</v>
      </c>
      <c r="C36" s="27">
        <v>4438</v>
      </c>
      <c r="D36" s="27">
        <v>3891</v>
      </c>
      <c r="E36" s="29">
        <v>87.674628210905809</v>
      </c>
    </row>
    <row r="37" spans="2:5" s="5" customFormat="1" ht="15.75" customHeight="1" x14ac:dyDescent="0.2">
      <c r="B37" s="26" t="s">
        <v>31</v>
      </c>
      <c r="C37" s="27">
        <v>0</v>
      </c>
      <c r="D37" s="27">
        <v>0</v>
      </c>
      <c r="E37" s="29"/>
    </row>
    <row r="38" spans="2:5" s="4" customFormat="1" ht="15.75" customHeight="1" x14ac:dyDescent="0.2">
      <c r="B38" s="26" t="s">
        <v>32</v>
      </c>
      <c r="C38" s="27">
        <v>0</v>
      </c>
      <c r="D38" s="27">
        <v>0</v>
      </c>
      <c r="E38" s="28"/>
    </row>
    <row r="39" spans="2:5" s="4" customFormat="1" ht="15.75" customHeight="1" x14ac:dyDescent="0.2">
      <c r="B39" s="26" t="s">
        <v>33</v>
      </c>
      <c r="C39" s="27">
        <v>7225</v>
      </c>
      <c r="D39" s="27">
        <v>7225</v>
      </c>
      <c r="E39" s="28">
        <v>100</v>
      </c>
    </row>
    <row r="40" spans="2:5" s="8" customFormat="1" ht="15.75" customHeight="1" x14ac:dyDescent="0.2">
      <c r="B40" s="30" t="s">
        <v>34</v>
      </c>
      <c r="C40" s="31">
        <v>146</v>
      </c>
      <c r="D40" s="31">
        <v>146</v>
      </c>
      <c r="E40" s="33">
        <v>100</v>
      </c>
    </row>
    <row r="41" spans="2:5" s="8" customFormat="1" ht="15.75" customHeight="1" x14ac:dyDescent="0.2">
      <c r="B41" s="30" t="s">
        <v>35</v>
      </c>
      <c r="C41" s="31">
        <v>6748</v>
      </c>
      <c r="D41" s="31">
        <v>6748</v>
      </c>
      <c r="E41" s="33">
        <v>100</v>
      </c>
    </row>
    <row r="42" spans="2:5" s="8" customFormat="1" ht="15.75" customHeight="1" x14ac:dyDescent="0.2">
      <c r="B42" s="30" t="s">
        <v>36</v>
      </c>
      <c r="C42" s="31">
        <v>331</v>
      </c>
      <c r="D42" s="31">
        <v>331</v>
      </c>
      <c r="E42" s="33">
        <v>100</v>
      </c>
    </row>
    <row r="43" spans="2:5" s="4" customFormat="1" ht="15.75" customHeight="1" x14ac:dyDescent="0.2">
      <c r="B43" s="26" t="s">
        <v>37</v>
      </c>
      <c r="C43" s="27">
        <v>15936</v>
      </c>
      <c r="D43" s="27">
        <v>8393</v>
      </c>
      <c r="E43" s="28">
        <v>52.666917670682736</v>
      </c>
    </row>
    <row r="44" spans="2:5" s="4" customFormat="1" ht="15.75" customHeight="1" x14ac:dyDescent="0.2">
      <c r="B44" s="26" t="s">
        <v>38</v>
      </c>
      <c r="C44" s="27">
        <v>12590</v>
      </c>
      <c r="D44" s="27">
        <v>10600</v>
      </c>
      <c r="E44" s="28">
        <v>84.19380460683081</v>
      </c>
    </row>
    <row r="45" spans="2:5" s="4" customFormat="1" ht="15.75" customHeight="1" x14ac:dyDescent="0.2">
      <c r="B45" s="26" t="s">
        <v>39</v>
      </c>
      <c r="C45" s="27">
        <v>2033</v>
      </c>
      <c r="D45" s="27">
        <v>39</v>
      </c>
      <c r="E45" s="28">
        <v>1.9183472700442696</v>
      </c>
    </row>
    <row r="46" spans="2:5" s="4" customFormat="1" ht="15.75" customHeight="1" x14ac:dyDescent="0.2">
      <c r="B46" s="26" t="s">
        <v>40</v>
      </c>
      <c r="C46" s="27">
        <v>139554</v>
      </c>
      <c r="D46" s="27">
        <v>15607</v>
      </c>
      <c r="E46" s="28">
        <v>11.183484529286154</v>
      </c>
    </row>
    <row r="47" spans="2:5" s="4" customFormat="1" ht="15.75" customHeight="1" x14ac:dyDescent="0.2">
      <c r="B47" s="26" t="s">
        <v>41</v>
      </c>
      <c r="C47" s="27">
        <v>4337</v>
      </c>
      <c r="D47" s="27">
        <v>4337</v>
      </c>
      <c r="E47" s="28">
        <v>100</v>
      </c>
    </row>
    <row r="48" spans="2:5" s="8" customFormat="1" ht="15.75" customHeight="1" x14ac:dyDescent="0.2">
      <c r="B48" s="30" t="s">
        <v>42</v>
      </c>
      <c r="C48" s="31">
        <v>4337</v>
      </c>
      <c r="D48" s="31">
        <v>4337</v>
      </c>
      <c r="E48" s="33">
        <v>100</v>
      </c>
    </row>
    <row r="49" spans="2:5" s="8" customFormat="1" ht="15.75" customHeight="1" x14ac:dyDescent="0.2">
      <c r="B49" s="30" t="s">
        <v>43</v>
      </c>
      <c r="C49" s="31"/>
      <c r="D49" s="31"/>
      <c r="E49" s="33"/>
    </row>
    <row r="50" spans="2:5" s="8" customFormat="1" ht="15.75" customHeight="1" x14ac:dyDescent="0.2">
      <c r="B50" s="30" t="s">
        <v>44</v>
      </c>
      <c r="C50" s="31"/>
      <c r="D50" s="31"/>
      <c r="E50" s="33"/>
    </row>
    <row r="51" spans="2:5" s="4" customFormat="1" ht="15.75" customHeight="1" x14ac:dyDescent="0.2">
      <c r="B51" s="26" t="s">
        <v>45</v>
      </c>
      <c r="C51" s="27">
        <v>16</v>
      </c>
      <c r="D51" s="27">
        <v>7</v>
      </c>
      <c r="E51" s="28">
        <v>43.75</v>
      </c>
    </row>
    <row r="52" spans="2:5" s="4" customFormat="1" ht="15.75" customHeight="1" x14ac:dyDescent="0.2">
      <c r="B52" s="26" t="s">
        <v>46</v>
      </c>
      <c r="C52" s="27">
        <v>16</v>
      </c>
      <c r="D52" s="27">
        <v>7</v>
      </c>
      <c r="E52" s="28">
        <v>43.75</v>
      </c>
    </row>
    <row r="53" spans="2:5" s="4" customFormat="1" ht="15.75" customHeight="1" x14ac:dyDescent="0.2">
      <c r="B53" s="26" t="s">
        <v>47</v>
      </c>
      <c r="C53" s="27"/>
      <c r="D53" s="27"/>
      <c r="E53" s="28"/>
    </row>
    <row r="54" spans="2:5" s="4" customFormat="1" ht="15.75" customHeight="1" x14ac:dyDescent="0.2">
      <c r="B54" s="26" t="s">
        <v>48</v>
      </c>
      <c r="C54" s="27">
        <v>0</v>
      </c>
      <c r="D54" s="27">
        <v>0</v>
      </c>
      <c r="E54" s="28"/>
    </row>
    <row r="55" spans="2:5" s="8" customFormat="1" ht="15.75" customHeight="1" x14ac:dyDescent="0.2">
      <c r="B55" s="30" t="s">
        <v>49</v>
      </c>
      <c r="C55" s="31"/>
      <c r="D55" s="31"/>
      <c r="E55" s="33"/>
    </row>
    <row r="56" spans="2:5" s="8" customFormat="1" ht="15.75" customHeight="1" x14ac:dyDescent="0.2">
      <c r="B56" s="30" t="s">
        <v>50</v>
      </c>
      <c r="C56" s="31"/>
      <c r="D56" s="31"/>
      <c r="E56" s="33"/>
    </row>
    <row r="57" spans="2:5" s="8" customFormat="1" ht="15.75" customHeight="1" x14ac:dyDescent="0.2">
      <c r="B57" s="30" t="s">
        <v>51</v>
      </c>
      <c r="C57" s="31"/>
      <c r="D57" s="31"/>
      <c r="E57" s="33"/>
    </row>
    <row r="58" spans="2:5" s="8" customFormat="1" ht="15.75" customHeight="1" x14ac:dyDescent="0.2">
      <c r="B58" s="30" t="s">
        <v>52</v>
      </c>
      <c r="C58" s="31"/>
      <c r="D58" s="31"/>
      <c r="E58" s="33"/>
    </row>
    <row r="59" spans="2:5" s="8" customFormat="1" ht="15.75" customHeight="1" x14ac:dyDescent="0.2">
      <c r="B59" s="30" t="s">
        <v>53</v>
      </c>
      <c r="C59" s="31"/>
      <c r="D59" s="31"/>
      <c r="E59" s="33"/>
    </row>
    <row r="60" spans="2:5" s="8" customFormat="1" ht="15.75" customHeight="1" x14ac:dyDescent="0.2">
      <c r="B60" s="30" t="s">
        <v>54</v>
      </c>
      <c r="C60" s="31"/>
      <c r="D60" s="31"/>
      <c r="E60" s="33"/>
    </row>
    <row r="61" spans="2:5" s="4" customFormat="1" ht="15.75" customHeight="1" x14ac:dyDescent="0.2">
      <c r="B61" s="26" t="s">
        <v>55</v>
      </c>
      <c r="C61" s="27">
        <v>43166</v>
      </c>
      <c r="D61" s="27">
        <v>1261</v>
      </c>
      <c r="E61" s="28">
        <v>2.9212806375388038</v>
      </c>
    </row>
    <row r="62" spans="2:5" s="4" customFormat="1" ht="15.75" customHeight="1" x14ac:dyDescent="0.2">
      <c r="B62" s="26" t="s">
        <v>56</v>
      </c>
      <c r="C62" s="27">
        <v>3303</v>
      </c>
      <c r="D62" s="27">
        <v>856</v>
      </c>
      <c r="E62" s="28">
        <v>25.915834090221011</v>
      </c>
    </row>
    <row r="63" spans="2:5" s="8" customFormat="1" ht="15.75" customHeight="1" x14ac:dyDescent="0.2">
      <c r="B63" s="30" t="s">
        <v>57</v>
      </c>
      <c r="C63" s="31">
        <v>488</v>
      </c>
      <c r="D63" s="31">
        <v>488</v>
      </c>
      <c r="E63" s="33">
        <v>100</v>
      </c>
    </row>
    <row r="64" spans="2:5" s="8" customFormat="1" ht="15.75" customHeight="1" x14ac:dyDescent="0.2">
      <c r="B64" s="30" t="s">
        <v>58</v>
      </c>
      <c r="C64" s="31">
        <v>2686</v>
      </c>
      <c r="D64" s="31">
        <v>241</v>
      </c>
      <c r="E64" s="33">
        <v>8.9724497393894271</v>
      </c>
    </row>
    <row r="65" spans="2:5" s="8" customFormat="1" ht="15.75" customHeight="1" x14ac:dyDescent="0.2">
      <c r="B65" s="30" t="s">
        <v>59</v>
      </c>
      <c r="C65" s="31">
        <v>129</v>
      </c>
      <c r="D65" s="31">
        <v>127</v>
      </c>
      <c r="E65" s="33">
        <v>98.449612403100772</v>
      </c>
    </row>
    <row r="66" spans="2:5" s="4" customFormat="1" ht="15.75" customHeight="1" x14ac:dyDescent="0.2">
      <c r="B66" s="26" t="s">
        <v>60</v>
      </c>
      <c r="C66" s="27">
        <v>39863</v>
      </c>
      <c r="D66" s="27">
        <v>405</v>
      </c>
      <c r="E66" s="28">
        <v>1.0159797305772271</v>
      </c>
    </row>
    <row r="67" spans="2:5" s="8" customFormat="1" ht="15.75" customHeight="1" x14ac:dyDescent="0.2">
      <c r="B67" s="30" t="s">
        <v>61</v>
      </c>
      <c r="C67" s="31"/>
      <c r="D67" s="31"/>
      <c r="E67" s="33"/>
    </row>
    <row r="68" spans="2:5" s="8" customFormat="1" ht="15.75" customHeight="1" x14ac:dyDescent="0.2">
      <c r="B68" s="30" t="s">
        <v>62</v>
      </c>
      <c r="C68" s="31">
        <v>39844</v>
      </c>
      <c r="D68" s="31">
        <v>399</v>
      </c>
      <c r="E68" s="33">
        <v>1.0014054813773718</v>
      </c>
    </row>
    <row r="69" spans="2:5" s="8" customFormat="1" ht="15.75" customHeight="1" x14ac:dyDescent="0.2">
      <c r="B69" s="30" t="s">
        <v>63</v>
      </c>
      <c r="C69" s="31">
        <v>19</v>
      </c>
      <c r="D69" s="31">
        <v>6</v>
      </c>
      <c r="E69" s="33">
        <v>31.578947368421051</v>
      </c>
    </row>
    <row r="70" spans="2:5" s="4" customFormat="1" ht="15.75" customHeight="1" x14ac:dyDescent="0.2">
      <c r="B70" s="26" t="s">
        <v>64</v>
      </c>
      <c r="C70" s="27"/>
      <c r="D70" s="27"/>
      <c r="E70" s="28"/>
    </row>
    <row r="71" spans="2:5" s="4" customFormat="1" ht="15.75" customHeight="1" x14ac:dyDescent="0.2">
      <c r="B71" s="26" t="s">
        <v>65</v>
      </c>
      <c r="C71" s="27">
        <v>85976</v>
      </c>
      <c r="D71" s="27">
        <v>5953</v>
      </c>
      <c r="E71" s="28">
        <v>6.9240253093886661</v>
      </c>
    </row>
    <row r="72" spans="2:5" s="8" customFormat="1" ht="15.75" customHeight="1" x14ac:dyDescent="0.2">
      <c r="B72" s="34" t="s">
        <v>66</v>
      </c>
      <c r="C72" s="35">
        <v>473</v>
      </c>
      <c r="D72" s="35">
        <v>221</v>
      </c>
      <c r="E72" s="33">
        <v>46.723044397463006</v>
      </c>
    </row>
    <row r="73" spans="2:5" s="8" customFormat="1" ht="15.75" customHeight="1" x14ac:dyDescent="0.2">
      <c r="B73" s="34" t="s">
        <v>67</v>
      </c>
      <c r="C73" s="35">
        <v>3135</v>
      </c>
      <c r="D73" s="35">
        <v>249</v>
      </c>
      <c r="E73" s="33">
        <v>7.9425837320574164</v>
      </c>
    </row>
    <row r="74" spans="2:5" s="8" customFormat="1" ht="15.75" customHeight="1" x14ac:dyDescent="0.2">
      <c r="B74" s="34" t="s">
        <v>68</v>
      </c>
      <c r="C74" s="35">
        <v>4189</v>
      </c>
      <c r="D74" s="35">
        <v>958</v>
      </c>
      <c r="E74" s="33">
        <v>22.869419909286226</v>
      </c>
    </row>
    <row r="75" spans="2:5" s="8" customFormat="1" ht="15.75" customHeight="1" x14ac:dyDescent="0.2">
      <c r="B75" s="34" t="s">
        <v>69</v>
      </c>
      <c r="C75" s="35">
        <v>69238</v>
      </c>
      <c r="D75" s="35">
        <v>841</v>
      </c>
      <c r="E75" s="33">
        <v>1.2146509142378463</v>
      </c>
    </row>
    <row r="76" spans="2:5" s="8" customFormat="1" ht="15.75" customHeight="1" x14ac:dyDescent="0.2">
      <c r="B76" s="34" t="s">
        <v>70</v>
      </c>
      <c r="C76" s="35">
        <v>5555</v>
      </c>
      <c r="D76" s="35">
        <v>3032</v>
      </c>
      <c r="E76" s="33">
        <v>54.58145814581458</v>
      </c>
    </row>
    <row r="77" spans="2:5" s="8" customFormat="1" ht="15.75" customHeight="1" x14ac:dyDescent="0.2">
      <c r="B77" s="34" t="s">
        <v>71</v>
      </c>
      <c r="C77" s="35">
        <v>3386</v>
      </c>
      <c r="D77" s="35">
        <v>652</v>
      </c>
      <c r="E77" s="33">
        <v>19.255759007678677</v>
      </c>
    </row>
    <row r="78" spans="2:5" s="5" customFormat="1" ht="15.75" customHeight="1" x14ac:dyDescent="0.2">
      <c r="B78" s="26" t="s">
        <v>72</v>
      </c>
      <c r="C78" s="27">
        <v>10</v>
      </c>
      <c r="D78" s="27">
        <v>1</v>
      </c>
      <c r="E78" s="28">
        <v>10</v>
      </c>
    </row>
    <row r="79" spans="2:5" ht="15.75" customHeight="1" x14ac:dyDescent="0.2">
      <c r="B79" s="30" t="s">
        <v>73</v>
      </c>
      <c r="C79" s="31"/>
      <c r="D79" s="31"/>
      <c r="E79" s="33"/>
    </row>
    <row r="80" spans="2:5" ht="15.75" customHeight="1" x14ac:dyDescent="0.2">
      <c r="B80" s="30" t="s">
        <v>74</v>
      </c>
      <c r="C80" s="31"/>
      <c r="D80" s="31"/>
      <c r="E80" s="33"/>
    </row>
    <row r="81" spans="2:5" ht="15.75" customHeight="1" x14ac:dyDescent="0.2">
      <c r="B81" s="30" t="s">
        <v>75</v>
      </c>
      <c r="C81" s="31">
        <v>10</v>
      </c>
      <c r="D81" s="31">
        <v>1</v>
      </c>
      <c r="E81" s="33">
        <v>10</v>
      </c>
    </row>
    <row r="82" spans="2:5" ht="15.75" customHeight="1" x14ac:dyDescent="0.2">
      <c r="B82" s="30" t="s">
        <v>76</v>
      </c>
      <c r="C82" s="31"/>
      <c r="D82" s="31"/>
      <c r="E82" s="33"/>
    </row>
    <row r="83" spans="2:5" ht="15.75" customHeight="1" x14ac:dyDescent="0.2">
      <c r="B83" s="30" t="s">
        <v>77</v>
      </c>
      <c r="C83" s="31"/>
      <c r="D83" s="31"/>
      <c r="E83" s="33"/>
    </row>
    <row r="84" spans="2:5" ht="15.75" customHeight="1" x14ac:dyDescent="0.2">
      <c r="B84" s="30" t="s">
        <v>78</v>
      </c>
      <c r="C84" s="31"/>
      <c r="D84" s="31"/>
      <c r="E84" s="33"/>
    </row>
    <row r="85" spans="2:5" ht="15.75" customHeight="1" x14ac:dyDescent="0.2">
      <c r="B85" s="30" t="s">
        <v>79</v>
      </c>
      <c r="C85" s="31"/>
      <c r="D85" s="31"/>
      <c r="E85" s="33"/>
    </row>
    <row r="86" spans="2:5" ht="15.75" customHeight="1" x14ac:dyDescent="0.2">
      <c r="B86" s="30" t="s">
        <v>80</v>
      </c>
      <c r="C86" s="31"/>
      <c r="D86" s="31"/>
      <c r="E86" s="33"/>
    </row>
    <row r="87" spans="2:5" s="5" customFormat="1" ht="15.75" customHeight="1" x14ac:dyDescent="0.2">
      <c r="B87" s="26" t="s">
        <v>81</v>
      </c>
      <c r="C87" s="27">
        <v>6049</v>
      </c>
      <c r="D87" s="27">
        <v>4048</v>
      </c>
      <c r="E87" s="28">
        <v>66.920152091254749</v>
      </c>
    </row>
    <row r="88" spans="2:5" ht="15.75" customHeight="1" x14ac:dyDescent="0.2">
      <c r="B88" s="36" t="s">
        <v>82</v>
      </c>
      <c r="C88" s="31"/>
      <c r="D88" s="31"/>
      <c r="E88" s="33"/>
    </row>
    <row r="89" spans="2:5" ht="15.75" customHeight="1" x14ac:dyDescent="0.2">
      <c r="B89" s="36" t="s">
        <v>83</v>
      </c>
      <c r="C89" s="31"/>
      <c r="D89" s="31"/>
      <c r="E89" s="33"/>
    </row>
    <row r="90" spans="2:5" ht="15.75" customHeight="1" x14ac:dyDescent="0.2">
      <c r="B90" s="30" t="s">
        <v>84</v>
      </c>
      <c r="C90" s="31">
        <v>188</v>
      </c>
      <c r="D90" s="31">
        <v>188</v>
      </c>
      <c r="E90" s="33">
        <v>100</v>
      </c>
    </row>
    <row r="91" spans="2:5" ht="15.75" customHeight="1" x14ac:dyDescent="0.2">
      <c r="B91" s="30" t="s">
        <v>85</v>
      </c>
      <c r="C91" s="31">
        <v>1769</v>
      </c>
      <c r="D91" s="31">
        <v>1721</v>
      </c>
      <c r="E91" s="33">
        <v>97.28660260033918</v>
      </c>
    </row>
    <row r="92" spans="2:5" ht="15.75" customHeight="1" x14ac:dyDescent="0.2">
      <c r="B92" s="30" t="s">
        <v>86</v>
      </c>
      <c r="C92" s="31">
        <v>641</v>
      </c>
      <c r="D92" s="31">
        <v>641</v>
      </c>
      <c r="E92" s="33">
        <v>100</v>
      </c>
    </row>
    <row r="93" spans="2:5" ht="15.75" customHeight="1" x14ac:dyDescent="0.2">
      <c r="B93" s="30" t="s">
        <v>87</v>
      </c>
      <c r="C93" s="31">
        <v>445</v>
      </c>
      <c r="D93" s="31">
        <v>444</v>
      </c>
      <c r="E93" s="33">
        <v>99.775280898876403</v>
      </c>
    </row>
    <row r="94" spans="2:5" ht="15.75" customHeight="1" x14ac:dyDescent="0.2">
      <c r="B94" s="30" t="s">
        <v>88</v>
      </c>
      <c r="C94" s="31">
        <v>3006</v>
      </c>
      <c r="D94" s="31">
        <v>1054</v>
      </c>
      <c r="E94" s="33">
        <v>35.063206919494341</v>
      </c>
    </row>
    <row r="95" spans="2:5" s="5" customFormat="1" ht="15.75" customHeight="1" x14ac:dyDescent="0.2">
      <c r="B95" s="26" t="s">
        <v>89</v>
      </c>
      <c r="C95" s="27">
        <v>1509</v>
      </c>
      <c r="D95" s="27">
        <v>746</v>
      </c>
      <c r="E95" s="37">
        <v>49.43671305500331</v>
      </c>
    </row>
    <row r="96" spans="2:5" s="5" customFormat="1" ht="15.75" customHeight="1" x14ac:dyDescent="0.2">
      <c r="B96" s="26" t="s">
        <v>90</v>
      </c>
      <c r="C96" s="27">
        <v>1512</v>
      </c>
      <c r="D96" s="27">
        <v>749</v>
      </c>
      <c r="E96" s="37">
        <v>49.537037037037038</v>
      </c>
    </row>
    <row r="97" spans="2:5" ht="15.75" customHeight="1" x14ac:dyDescent="0.2">
      <c r="B97" s="30" t="s">
        <v>91</v>
      </c>
      <c r="C97" s="31"/>
      <c r="D97" s="31"/>
      <c r="E97" s="38"/>
    </row>
    <row r="98" spans="2:5" ht="15.75" customHeight="1" x14ac:dyDescent="0.2">
      <c r="B98" s="30" t="s">
        <v>92</v>
      </c>
      <c r="C98" s="31"/>
      <c r="D98" s="31"/>
      <c r="E98" s="38"/>
    </row>
    <row r="99" spans="2:5" ht="15.75" customHeight="1" x14ac:dyDescent="0.2">
      <c r="B99" s="30" t="s">
        <v>93</v>
      </c>
      <c r="C99" s="31"/>
      <c r="D99" s="31"/>
      <c r="E99" s="38"/>
    </row>
    <row r="100" spans="2:5" ht="15.75" customHeight="1" x14ac:dyDescent="0.2">
      <c r="B100" s="30" t="s">
        <v>94</v>
      </c>
      <c r="C100" s="31">
        <v>1493</v>
      </c>
      <c r="D100" s="31">
        <v>730</v>
      </c>
      <c r="E100" s="38">
        <v>48.894842598794376</v>
      </c>
    </row>
    <row r="101" spans="2:5" ht="15.75" customHeight="1" x14ac:dyDescent="0.2">
      <c r="B101" s="30" t="s">
        <v>95</v>
      </c>
      <c r="C101" s="31">
        <v>19</v>
      </c>
      <c r="D101" s="31">
        <v>19</v>
      </c>
      <c r="E101" s="38">
        <v>100</v>
      </c>
    </row>
    <row r="102" spans="2:5" s="5" customFormat="1" ht="15.75" customHeight="1" x14ac:dyDescent="0.2">
      <c r="B102" s="26" t="s">
        <v>96</v>
      </c>
      <c r="C102" s="27">
        <v>-3</v>
      </c>
      <c r="D102" s="27">
        <v>-3</v>
      </c>
      <c r="E102" s="37">
        <v>100</v>
      </c>
    </row>
    <row r="103" spans="2:5" s="5" customFormat="1" ht="15.75" customHeight="1" x14ac:dyDescent="0.2">
      <c r="B103" s="26" t="s">
        <v>97</v>
      </c>
      <c r="C103" s="27">
        <v>0</v>
      </c>
      <c r="D103" s="27">
        <v>0</v>
      </c>
      <c r="E103" s="37"/>
    </row>
    <row r="104" spans="2:5" ht="15.75" customHeight="1" x14ac:dyDescent="0.2">
      <c r="B104" s="30" t="s">
        <v>98</v>
      </c>
      <c r="C104" s="31"/>
      <c r="D104" s="31"/>
      <c r="E104" s="38"/>
    </row>
    <row r="105" spans="2:5" ht="15.75" customHeight="1" x14ac:dyDescent="0.2">
      <c r="B105" s="30" t="s">
        <v>99</v>
      </c>
      <c r="C105" s="31"/>
      <c r="D105" s="31"/>
      <c r="E105" s="38"/>
    </row>
    <row r="106" spans="2:5" s="5" customFormat="1" ht="15.75" customHeight="1" x14ac:dyDescent="0.2">
      <c r="B106" s="26" t="s">
        <v>100</v>
      </c>
      <c r="C106" s="27">
        <v>0</v>
      </c>
      <c r="D106" s="27">
        <v>0</v>
      </c>
      <c r="E106" s="37"/>
    </row>
    <row r="107" spans="2:5" s="5" customFormat="1" ht="15.75" customHeight="1" x14ac:dyDescent="0.2">
      <c r="B107" s="26" t="s">
        <v>101</v>
      </c>
      <c r="C107" s="27">
        <v>0</v>
      </c>
      <c r="D107" s="27">
        <v>0</v>
      </c>
      <c r="E107" s="37"/>
    </row>
    <row r="108" spans="2:5" ht="15.75" customHeight="1" x14ac:dyDescent="0.2">
      <c r="B108" s="30" t="s">
        <v>102</v>
      </c>
      <c r="C108" s="31">
        <v>0</v>
      </c>
      <c r="D108" s="31">
        <v>0</v>
      </c>
      <c r="E108" s="38"/>
    </row>
    <row r="109" spans="2:5" ht="15.75" customHeight="1" x14ac:dyDescent="0.2">
      <c r="B109" s="30" t="s">
        <v>103</v>
      </c>
      <c r="C109" s="31"/>
      <c r="D109" s="31"/>
      <c r="E109" s="38"/>
    </row>
    <row r="110" spans="2:5" ht="15.75" customHeight="1" x14ac:dyDescent="0.2">
      <c r="B110" s="30" t="s">
        <v>104</v>
      </c>
      <c r="C110" s="31"/>
      <c r="D110" s="31"/>
      <c r="E110" s="38"/>
    </row>
    <row r="111" spans="2:5" ht="15.75" customHeight="1" x14ac:dyDescent="0.2">
      <c r="B111" s="30" t="s">
        <v>105</v>
      </c>
      <c r="C111" s="31"/>
      <c r="D111" s="31"/>
      <c r="E111" s="38"/>
    </row>
    <row r="112" spans="2:5" s="5" customFormat="1" ht="15.75" customHeight="1" x14ac:dyDescent="0.2">
      <c r="B112" s="26" t="s">
        <v>106</v>
      </c>
      <c r="C112" s="27"/>
      <c r="D112" s="27"/>
      <c r="E112" s="37"/>
    </row>
  </sheetData>
  <phoneticPr fontId="0" type="noConversion"/>
  <hyperlinks>
    <hyperlink ref="C4" location="Ocak!A1" display="Ocak" xr:uid="{A57DBCD0-8C7B-444F-A629-14D7E0BDEAB2}"/>
    <hyperlink ref="D4" location="Şubat!A1" display="Şubat" xr:uid="{ADD0E514-92E0-41F4-A92C-301A4F8BDCAB}"/>
    <hyperlink ref="E4" location="Mart!A1" display="Mart" xr:uid="{76428EC8-18C3-4544-8167-C0D929C0BB27}"/>
    <hyperlink ref="C5" location="Nisan!A1" display="Nisan" xr:uid="{5D6F649F-2C31-4B08-A177-39C1E4A261F9}"/>
    <hyperlink ref="D5" location="Mayıs!A1" display="Mayıs" xr:uid="{2DCB0823-7DAF-4E8F-8442-5C6D1129ACEA}"/>
    <hyperlink ref="E5" location="Haziran!A1" display="Haziran" xr:uid="{D907E3D2-C061-4473-B353-A14CD34D70FB}"/>
    <hyperlink ref="C6" location="Temmuz!A1" display="Temmuz" xr:uid="{FC308DE3-34D7-4CD9-885A-9719BD34E08B}"/>
    <hyperlink ref="D6" location="Ağustos!A1" display="Ağustos" xr:uid="{464A7697-70D1-4C70-8037-4BEC713378FA}"/>
    <hyperlink ref="E6" location="Eylül!A1" display="Eylül" xr:uid="{C123C7CB-784A-4A1C-8D69-48AE9FA413F0}"/>
    <hyperlink ref="C7" location="Ekim!A1" display="Ekim" xr:uid="{89A2918C-65D2-428F-BE7B-E88522984B52}"/>
    <hyperlink ref="D7" location="Kasım!A1" display="Kasım" xr:uid="{2E533808-8782-4F29-8912-1BB92645AE2D}"/>
    <hyperlink ref="E7" location="Aralık!A1" display="Aralık" xr:uid="{C2E19FAE-F0F8-43B4-B0CD-072072EC07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B848-1289-4862-B961-B15F9B83DB1F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24" customHeight="1" thickBot="1" x14ac:dyDescent="0.25"/>
    <row r="2" spans="2:5" s="2" customFormat="1" ht="24.75" customHeight="1" thickBot="1" x14ac:dyDescent="0.3">
      <c r="B2" s="15" t="s">
        <v>184</v>
      </c>
      <c r="C2" s="16"/>
      <c r="D2" s="16"/>
      <c r="E2" s="18"/>
    </row>
    <row r="3" spans="2:5" s="2" customFormat="1" ht="16.5" customHeight="1" x14ac:dyDescent="0.25">
      <c r="B3" s="1"/>
      <c r="C3" s="19"/>
      <c r="D3" s="19"/>
      <c r="E3" s="19"/>
    </row>
    <row r="4" spans="2:5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5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5" s="2" customFormat="1" ht="15.7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39" t="s">
        <v>3</v>
      </c>
    </row>
    <row r="10" spans="2:5" s="10" customFormat="1" ht="15.9" customHeight="1" x14ac:dyDescent="0.25">
      <c r="B10" s="40" t="s">
        <v>4</v>
      </c>
      <c r="C10" s="41">
        <v>448095</v>
      </c>
      <c r="D10" s="41">
        <v>132780</v>
      </c>
      <c r="E10" s="42">
        <v>29.63210926254477</v>
      </c>
    </row>
    <row r="11" spans="2:5" s="11" customFormat="1" ht="15.75" customHeight="1" x14ac:dyDescent="0.25">
      <c r="B11" s="40" t="s">
        <v>5</v>
      </c>
      <c r="C11" s="43">
        <v>314885</v>
      </c>
      <c r="D11" s="43">
        <v>122834</v>
      </c>
      <c r="E11" s="44">
        <v>39.009162075043271</v>
      </c>
    </row>
    <row r="12" spans="2:5" s="11" customFormat="1" ht="15.9" customHeight="1" x14ac:dyDescent="0.25">
      <c r="B12" s="40" t="s">
        <v>109</v>
      </c>
      <c r="C12" s="43">
        <v>155140</v>
      </c>
      <c r="D12" s="43">
        <v>62725</v>
      </c>
      <c r="E12" s="44">
        <v>40.431223411112541</v>
      </c>
    </row>
    <row r="13" spans="2:5" s="11" customFormat="1" ht="15.9" customHeight="1" x14ac:dyDescent="0.25">
      <c r="B13" s="40" t="s">
        <v>110</v>
      </c>
      <c r="C13" s="43">
        <v>125687</v>
      </c>
      <c r="D13" s="43">
        <v>45684</v>
      </c>
      <c r="E13" s="44">
        <v>36.347434499988069</v>
      </c>
    </row>
    <row r="14" spans="2:5" s="12" customFormat="1" ht="15.9" customHeight="1" x14ac:dyDescent="0.2">
      <c r="B14" s="45" t="s">
        <v>8</v>
      </c>
      <c r="C14" s="46">
        <v>21504</v>
      </c>
      <c r="D14" s="46">
        <v>446</v>
      </c>
      <c r="E14" s="47">
        <v>2.0740327380952381</v>
      </c>
    </row>
    <row r="15" spans="2:5" s="12" customFormat="1" ht="15.9" customHeight="1" x14ac:dyDescent="0.2">
      <c r="B15" s="45" t="s">
        <v>9</v>
      </c>
      <c r="C15" s="46">
        <v>10088</v>
      </c>
      <c r="D15" s="46">
        <v>2207</v>
      </c>
      <c r="E15" s="47">
        <v>21.87747819191118</v>
      </c>
    </row>
    <row r="16" spans="2:5" s="12" customFormat="1" ht="15.9" customHeight="1" x14ac:dyDescent="0.2">
      <c r="B16" s="45" t="s">
        <v>10</v>
      </c>
      <c r="C16" s="46">
        <v>79802</v>
      </c>
      <c r="D16" s="46">
        <v>37039</v>
      </c>
      <c r="E16" s="47">
        <v>46.413623718703789</v>
      </c>
    </row>
    <row r="17" spans="2:5" s="12" customFormat="1" ht="15.9" customHeight="1" x14ac:dyDescent="0.2">
      <c r="B17" s="45" t="s">
        <v>11</v>
      </c>
      <c r="C17" s="46">
        <v>14293</v>
      </c>
      <c r="D17" s="46">
        <v>5992</v>
      </c>
      <c r="E17" s="47">
        <v>41.922619464073321</v>
      </c>
    </row>
    <row r="18" spans="2:5" s="11" customFormat="1" ht="15.9" customHeight="1" x14ac:dyDescent="0.25">
      <c r="B18" s="40" t="s">
        <v>111</v>
      </c>
      <c r="C18" s="43">
        <v>29246</v>
      </c>
      <c r="D18" s="43">
        <v>17041</v>
      </c>
      <c r="E18" s="44">
        <v>58.267797305614444</v>
      </c>
    </row>
    <row r="19" spans="2:5" s="12" customFormat="1" ht="15.9" customHeight="1" x14ac:dyDescent="0.2">
      <c r="B19" s="45" t="s">
        <v>13</v>
      </c>
      <c r="C19" s="46">
        <v>12283</v>
      </c>
      <c r="D19" s="46">
        <v>7778</v>
      </c>
      <c r="E19" s="47">
        <v>63.323292355287798</v>
      </c>
    </row>
    <row r="20" spans="2:5" s="12" customFormat="1" ht="15.9" customHeight="1" x14ac:dyDescent="0.2">
      <c r="B20" s="45" t="s">
        <v>14</v>
      </c>
      <c r="C20" s="46">
        <v>59</v>
      </c>
      <c r="D20" s="46">
        <v>2</v>
      </c>
      <c r="E20" s="47">
        <v>3.3898305084745761</v>
      </c>
    </row>
    <row r="21" spans="2:5" s="12" customFormat="1" ht="15.9" customHeight="1" x14ac:dyDescent="0.2">
      <c r="B21" s="45" t="s">
        <v>15</v>
      </c>
      <c r="C21" s="46">
        <v>16904</v>
      </c>
      <c r="D21" s="46">
        <v>9261</v>
      </c>
      <c r="E21" s="47">
        <v>54.7858495030762</v>
      </c>
    </row>
    <row r="22" spans="2:5" s="10" customFormat="1" ht="15.9" customHeight="1" x14ac:dyDescent="0.25">
      <c r="B22" s="40" t="s">
        <v>112</v>
      </c>
      <c r="C22" s="48">
        <v>207</v>
      </c>
      <c r="D22" s="48">
        <v>0</v>
      </c>
      <c r="E22" s="42">
        <v>0</v>
      </c>
    </row>
    <row r="23" spans="2:5" s="10" customFormat="1" ht="15.9" customHeight="1" x14ac:dyDescent="0.25">
      <c r="B23" s="40" t="s">
        <v>113</v>
      </c>
      <c r="C23" s="49">
        <v>54264</v>
      </c>
      <c r="D23" s="49">
        <v>16847</v>
      </c>
      <c r="E23" s="42">
        <v>31.046365914786968</v>
      </c>
    </row>
    <row r="24" spans="2:5" s="10" customFormat="1" ht="15.9" customHeight="1" x14ac:dyDescent="0.25">
      <c r="B24" s="40" t="s">
        <v>114</v>
      </c>
      <c r="C24" s="48">
        <v>0</v>
      </c>
      <c r="D24" s="48">
        <v>0</v>
      </c>
      <c r="E24" s="42"/>
    </row>
    <row r="25" spans="2:5" s="10" customFormat="1" ht="15.9" customHeight="1" x14ac:dyDescent="0.25">
      <c r="B25" s="40" t="s">
        <v>115</v>
      </c>
      <c r="C25" s="48">
        <v>255</v>
      </c>
      <c r="D25" s="48">
        <v>26</v>
      </c>
      <c r="E25" s="42">
        <v>10.196078431372548</v>
      </c>
    </row>
    <row r="26" spans="2:5" s="10" customFormat="1" ht="15.9" customHeight="1" x14ac:dyDescent="0.25">
      <c r="B26" s="40" t="s">
        <v>116</v>
      </c>
      <c r="C26" s="48">
        <v>3306</v>
      </c>
      <c r="D26" s="48">
        <v>2804</v>
      </c>
      <c r="E26" s="42"/>
    </row>
    <row r="27" spans="2:5" s="13" customFormat="1" ht="15.9" customHeight="1" x14ac:dyDescent="0.2">
      <c r="B27" s="45" t="s">
        <v>185</v>
      </c>
      <c r="C27" s="46">
        <v>3306</v>
      </c>
      <c r="D27" s="46">
        <v>2804</v>
      </c>
      <c r="E27" s="50">
        <v>84.815486993345431</v>
      </c>
    </row>
    <row r="28" spans="2:5" s="10" customFormat="1" ht="15.9" customHeight="1" x14ac:dyDescent="0.25">
      <c r="B28" s="40" t="s">
        <v>118</v>
      </c>
      <c r="C28" s="48">
        <v>50703</v>
      </c>
      <c r="D28" s="48">
        <v>14017</v>
      </c>
      <c r="E28" s="42"/>
    </row>
    <row r="29" spans="2:5" s="13" customFormat="1" ht="15.9" customHeight="1" x14ac:dyDescent="0.2">
      <c r="B29" s="45" t="s">
        <v>186</v>
      </c>
      <c r="C29" s="46">
        <v>50703</v>
      </c>
      <c r="D29" s="46">
        <v>14017</v>
      </c>
      <c r="E29" s="50">
        <v>27.645306983807664</v>
      </c>
    </row>
    <row r="30" spans="2:5" s="10" customFormat="1" ht="15.9" customHeight="1" x14ac:dyDescent="0.25">
      <c r="B30" s="40" t="s">
        <v>119</v>
      </c>
      <c r="C30" s="48">
        <v>78954</v>
      </c>
      <c r="D30" s="48">
        <v>27587</v>
      </c>
      <c r="E30" s="42">
        <v>34.940598323074198</v>
      </c>
    </row>
    <row r="31" spans="2:5" s="10" customFormat="1" ht="15.9" customHeight="1" x14ac:dyDescent="0.25">
      <c r="B31" s="40" t="s">
        <v>120</v>
      </c>
      <c r="C31" s="49">
        <v>66898</v>
      </c>
      <c r="D31" s="49">
        <v>16562</v>
      </c>
      <c r="E31" s="42">
        <v>24.75709288767975</v>
      </c>
    </row>
    <row r="32" spans="2:5" s="10" customFormat="1" ht="15.9" customHeight="1" x14ac:dyDescent="0.25">
      <c r="B32" s="40" t="s">
        <v>121</v>
      </c>
      <c r="C32" s="48">
        <v>11575</v>
      </c>
      <c r="D32" s="48">
        <v>11010</v>
      </c>
      <c r="E32" s="42">
        <v>95.118790496760269</v>
      </c>
    </row>
    <row r="33" spans="2:5" s="12" customFormat="1" ht="15.9" customHeight="1" x14ac:dyDescent="0.2">
      <c r="B33" s="45" t="s">
        <v>122</v>
      </c>
      <c r="C33" s="51"/>
      <c r="D33" s="51"/>
      <c r="E33" s="47"/>
    </row>
    <row r="34" spans="2:5" s="12" customFormat="1" ht="15.9" customHeight="1" x14ac:dyDescent="0.2">
      <c r="B34" s="45" t="s">
        <v>123</v>
      </c>
      <c r="C34" s="46">
        <v>2161</v>
      </c>
      <c r="D34" s="46">
        <v>2161</v>
      </c>
      <c r="E34" s="47">
        <v>100</v>
      </c>
    </row>
    <row r="35" spans="2:5" s="12" customFormat="1" ht="15.9" customHeight="1" x14ac:dyDescent="0.2">
      <c r="B35" s="45" t="s">
        <v>124</v>
      </c>
      <c r="C35" s="46">
        <v>5</v>
      </c>
      <c r="D35" s="46" t="s">
        <v>187</v>
      </c>
      <c r="E35" s="47"/>
    </row>
    <row r="36" spans="2:5" s="12" customFormat="1" ht="15.9" customHeight="1" x14ac:dyDescent="0.2">
      <c r="B36" s="45" t="s">
        <v>125</v>
      </c>
      <c r="C36" s="46">
        <v>846</v>
      </c>
      <c r="D36" s="46">
        <v>286</v>
      </c>
      <c r="E36" s="47">
        <v>33.806146572104019</v>
      </c>
    </row>
    <row r="37" spans="2:5" s="12" customFormat="1" ht="15.9" customHeight="1" x14ac:dyDescent="0.2">
      <c r="B37" s="45" t="s">
        <v>126</v>
      </c>
      <c r="C37" s="46">
        <v>8563</v>
      </c>
      <c r="D37" s="46">
        <v>8563</v>
      </c>
      <c r="E37" s="47">
        <v>100</v>
      </c>
    </row>
    <row r="38" spans="2:5" s="13" customFormat="1" ht="15.9" customHeight="1" x14ac:dyDescent="0.2">
      <c r="B38" s="45" t="s">
        <v>127</v>
      </c>
      <c r="C38" s="46"/>
      <c r="D38" s="46"/>
      <c r="E38" s="50"/>
    </row>
    <row r="39" spans="2:5" s="13" customFormat="1" ht="15.9" customHeight="1" x14ac:dyDescent="0.2">
      <c r="B39" s="45" t="s">
        <v>128</v>
      </c>
      <c r="C39" s="46" t="s">
        <v>187</v>
      </c>
      <c r="D39" s="46" t="s">
        <v>187</v>
      </c>
      <c r="E39" s="50"/>
    </row>
    <row r="40" spans="2:5" s="10" customFormat="1" ht="15.9" customHeight="1" x14ac:dyDescent="0.25">
      <c r="B40" s="40" t="s">
        <v>129</v>
      </c>
      <c r="C40" s="48">
        <v>2</v>
      </c>
      <c r="D40" s="48">
        <v>0</v>
      </c>
      <c r="E40" s="42">
        <v>0</v>
      </c>
    </row>
    <row r="41" spans="2:5" s="10" customFormat="1" ht="15.9" customHeight="1" x14ac:dyDescent="0.25">
      <c r="B41" s="40" t="s">
        <v>130</v>
      </c>
      <c r="C41" s="48">
        <v>479</v>
      </c>
      <c r="D41" s="48">
        <v>15</v>
      </c>
      <c r="E41" s="42">
        <v>3.1315240083507305</v>
      </c>
    </row>
    <row r="42" spans="2:5" s="10" customFormat="1" ht="15.9" customHeight="1" x14ac:dyDescent="0.25">
      <c r="B42" s="40" t="s">
        <v>131</v>
      </c>
      <c r="C42" s="49">
        <v>4319</v>
      </c>
      <c r="D42" s="49">
        <v>4319</v>
      </c>
      <c r="E42" s="42">
        <v>100</v>
      </c>
    </row>
    <row r="43" spans="2:5" s="10" customFormat="1" ht="15.9" customHeight="1" x14ac:dyDescent="0.25">
      <c r="B43" s="40" t="s">
        <v>132</v>
      </c>
      <c r="C43" s="48">
        <v>88</v>
      </c>
      <c r="D43" s="48">
        <v>88</v>
      </c>
      <c r="E43" s="42">
        <v>100</v>
      </c>
    </row>
    <row r="44" spans="2:5" s="10" customFormat="1" ht="15.9" customHeight="1" x14ac:dyDescent="0.25">
      <c r="B44" s="40" t="s">
        <v>133</v>
      </c>
      <c r="C44" s="48">
        <v>4070</v>
      </c>
      <c r="D44" s="48">
        <v>4070</v>
      </c>
      <c r="E44" s="42">
        <v>100</v>
      </c>
    </row>
    <row r="45" spans="2:5" s="10" customFormat="1" ht="15.9" customHeight="1" x14ac:dyDescent="0.25">
      <c r="B45" s="40" t="s">
        <v>134</v>
      </c>
      <c r="C45" s="48"/>
      <c r="D45" s="48"/>
      <c r="E45" s="42"/>
    </row>
    <row r="46" spans="2:5" s="10" customFormat="1" ht="15.9" customHeight="1" x14ac:dyDescent="0.25">
      <c r="B46" s="40" t="s">
        <v>135</v>
      </c>
      <c r="C46" s="48">
        <v>161</v>
      </c>
      <c r="D46" s="48">
        <v>161</v>
      </c>
      <c r="E46" s="42">
        <v>100</v>
      </c>
    </row>
    <row r="47" spans="2:5" s="10" customFormat="1" ht="15.9" customHeight="1" x14ac:dyDescent="0.25">
      <c r="B47" s="40" t="s">
        <v>136</v>
      </c>
      <c r="C47" s="48">
        <v>13881</v>
      </c>
      <c r="D47" s="48">
        <v>4933</v>
      </c>
      <c r="E47" s="42">
        <v>35.537785462142494</v>
      </c>
    </row>
    <row r="48" spans="2:5" s="10" customFormat="1" ht="15.9" customHeight="1" x14ac:dyDescent="0.25">
      <c r="B48" s="40" t="s">
        <v>137</v>
      </c>
      <c r="C48" s="48">
        <v>12535</v>
      </c>
      <c r="D48" s="48">
        <v>4921</v>
      </c>
      <c r="E48" s="42">
        <v>39.258077383326686</v>
      </c>
    </row>
    <row r="49" spans="2:5" s="10" customFormat="1" ht="15.9" customHeight="1" x14ac:dyDescent="0.25">
      <c r="B49" s="40" t="s">
        <v>138</v>
      </c>
      <c r="C49" s="48">
        <v>1346</v>
      </c>
      <c r="D49" s="48">
        <v>12</v>
      </c>
      <c r="E49" s="42">
        <v>0.89153046062407126</v>
      </c>
    </row>
    <row r="50" spans="2:5" s="10" customFormat="1" ht="15.9" customHeight="1" x14ac:dyDescent="0.25">
      <c r="B50" s="40" t="s">
        <v>139</v>
      </c>
      <c r="C50" s="49">
        <v>8327</v>
      </c>
      <c r="D50" s="49">
        <v>6423</v>
      </c>
      <c r="E50" s="42">
        <v>77.134622312957845</v>
      </c>
    </row>
    <row r="51" spans="2:5" s="10" customFormat="1" ht="15.9" customHeight="1" x14ac:dyDescent="0.25">
      <c r="B51" s="40" t="s">
        <v>140</v>
      </c>
      <c r="C51" s="48">
        <v>8327</v>
      </c>
      <c r="D51" s="48">
        <v>6423</v>
      </c>
      <c r="E51" s="42">
        <v>77.134622312957845</v>
      </c>
    </row>
    <row r="52" spans="2:5" s="10" customFormat="1" ht="15.9" customHeight="1" x14ac:dyDescent="0.25">
      <c r="B52" s="40" t="s">
        <v>40</v>
      </c>
      <c r="C52" s="48">
        <v>132118</v>
      </c>
      <c r="D52" s="48">
        <v>9643</v>
      </c>
      <c r="E52" s="42">
        <v>7.2987783647951066</v>
      </c>
    </row>
    <row r="53" spans="2:5" s="10" customFormat="1" ht="15.9" customHeight="1" x14ac:dyDescent="0.25">
      <c r="B53" s="40" t="s">
        <v>141</v>
      </c>
      <c r="C53" s="48">
        <v>2687</v>
      </c>
      <c r="D53" s="48">
        <v>2687</v>
      </c>
      <c r="E53" s="42">
        <v>100</v>
      </c>
    </row>
    <row r="54" spans="2:5" s="10" customFormat="1" ht="15.9" customHeight="1" x14ac:dyDescent="0.25">
      <c r="B54" s="40" t="s">
        <v>142</v>
      </c>
      <c r="C54" s="49" t="s">
        <v>187</v>
      </c>
      <c r="D54" s="49" t="s">
        <v>187</v>
      </c>
      <c r="E54" s="42"/>
    </row>
    <row r="55" spans="2:5" s="10" customFormat="1" ht="15.9" customHeight="1" x14ac:dyDescent="0.25">
      <c r="B55" s="40" t="s">
        <v>143</v>
      </c>
      <c r="C55" s="48">
        <v>2687</v>
      </c>
      <c r="D55" s="48">
        <v>2687</v>
      </c>
      <c r="E55" s="42">
        <v>100</v>
      </c>
    </row>
    <row r="56" spans="2:5" s="10" customFormat="1" ht="15.9" customHeight="1" x14ac:dyDescent="0.25">
      <c r="B56" s="40" t="s">
        <v>144</v>
      </c>
      <c r="C56" s="49"/>
      <c r="D56" s="49"/>
      <c r="E56" s="42"/>
    </row>
    <row r="57" spans="2:5" s="10" customFormat="1" ht="15.9" customHeight="1" x14ac:dyDescent="0.25">
      <c r="B57" s="40" t="s">
        <v>145</v>
      </c>
      <c r="C57" s="48"/>
      <c r="D57" s="48"/>
      <c r="E57" s="42"/>
    </row>
    <row r="58" spans="2:5" s="10" customFormat="1" ht="15.9" customHeight="1" x14ac:dyDescent="0.25">
      <c r="B58" s="40" t="s">
        <v>146</v>
      </c>
      <c r="C58" s="48"/>
      <c r="D58" s="48"/>
      <c r="E58" s="42"/>
    </row>
    <row r="59" spans="2:5" s="10" customFormat="1" ht="15.9" customHeight="1" x14ac:dyDescent="0.25">
      <c r="B59" s="40" t="s">
        <v>147</v>
      </c>
      <c r="C59" s="48">
        <v>10</v>
      </c>
      <c r="D59" s="48">
        <v>0</v>
      </c>
      <c r="E59" s="42">
        <v>0</v>
      </c>
    </row>
    <row r="60" spans="2:5" s="10" customFormat="1" ht="15.9" customHeight="1" x14ac:dyDescent="0.25">
      <c r="B60" s="40" t="s">
        <v>148</v>
      </c>
      <c r="C60" s="48">
        <v>10</v>
      </c>
      <c r="D60" s="48" t="s">
        <v>187</v>
      </c>
      <c r="E60" s="42"/>
    </row>
    <row r="61" spans="2:5" s="10" customFormat="1" ht="15.9" customHeight="1" x14ac:dyDescent="0.25">
      <c r="B61" s="40" t="s">
        <v>149</v>
      </c>
      <c r="C61" s="49"/>
      <c r="D61" s="49"/>
      <c r="E61" s="42"/>
    </row>
    <row r="62" spans="2:5" s="10" customFormat="1" ht="15.9" customHeight="1" x14ac:dyDescent="0.25">
      <c r="B62" s="40" t="s">
        <v>150</v>
      </c>
      <c r="C62" s="48"/>
      <c r="D62" s="48"/>
      <c r="E62" s="42"/>
    </row>
    <row r="63" spans="2:5" s="10" customFormat="1" ht="15.9" customHeight="1" x14ac:dyDescent="0.25">
      <c r="B63" s="40" t="s">
        <v>151</v>
      </c>
      <c r="C63" s="48">
        <v>42281</v>
      </c>
      <c r="D63" s="48">
        <v>835</v>
      </c>
      <c r="E63" s="42">
        <v>1.9748823348548994</v>
      </c>
    </row>
    <row r="64" spans="2:5" s="10" customFormat="1" ht="15.9" customHeight="1" x14ac:dyDescent="0.25">
      <c r="B64" s="40" t="s">
        <v>152</v>
      </c>
      <c r="C64" s="48">
        <v>2703</v>
      </c>
      <c r="D64" s="48">
        <v>552</v>
      </c>
      <c r="E64" s="42">
        <v>20.42175360710322</v>
      </c>
    </row>
    <row r="65" spans="2:5" s="10" customFormat="1" ht="15.9" customHeight="1" x14ac:dyDescent="0.25">
      <c r="B65" s="40" t="s">
        <v>153</v>
      </c>
      <c r="C65" s="48">
        <v>39578</v>
      </c>
      <c r="D65" s="48">
        <v>283</v>
      </c>
      <c r="E65" s="42">
        <v>0.71504371115266052</v>
      </c>
    </row>
    <row r="66" spans="2:5" s="10" customFormat="1" ht="15.9" customHeight="1" x14ac:dyDescent="0.25">
      <c r="B66" s="40" t="s">
        <v>154</v>
      </c>
      <c r="C66" s="48"/>
      <c r="D66" s="48"/>
      <c r="E66" s="42"/>
    </row>
    <row r="67" spans="2:5" s="10" customFormat="1" ht="15.9" customHeight="1" x14ac:dyDescent="0.25">
      <c r="B67" s="40" t="s">
        <v>155</v>
      </c>
      <c r="C67" s="49">
        <v>82454</v>
      </c>
      <c r="D67" s="49">
        <v>3483</v>
      </c>
      <c r="E67" s="42">
        <v>4.2241734785456133</v>
      </c>
    </row>
    <row r="68" spans="2:5" s="10" customFormat="1" ht="15.9" customHeight="1" x14ac:dyDescent="0.25">
      <c r="B68" s="40" t="s">
        <v>156</v>
      </c>
      <c r="C68" s="48">
        <v>82454</v>
      </c>
      <c r="D68" s="48">
        <v>3483</v>
      </c>
      <c r="E68" s="42">
        <v>4.2241734785456133</v>
      </c>
    </row>
    <row r="69" spans="2:5" s="10" customFormat="1" ht="15.9" customHeight="1" x14ac:dyDescent="0.25">
      <c r="B69" s="40" t="s">
        <v>157</v>
      </c>
      <c r="C69" s="48">
        <v>3535</v>
      </c>
      <c r="D69" s="48">
        <v>1580</v>
      </c>
      <c r="E69" s="42">
        <v>44.695898161244699</v>
      </c>
    </row>
    <row r="70" spans="2:5" s="4" customFormat="1" ht="15.9" customHeight="1" x14ac:dyDescent="0.2">
      <c r="B70" s="40" t="s">
        <v>158</v>
      </c>
      <c r="C70" s="48">
        <v>888</v>
      </c>
      <c r="D70" s="48">
        <v>882</v>
      </c>
      <c r="E70" s="42">
        <v>99.324324324324323</v>
      </c>
    </row>
    <row r="71" spans="2:5" s="10" customFormat="1" ht="15.9" customHeight="1" x14ac:dyDescent="0.25">
      <c r="B71" s="40" t="s">
        <v>159</v>
      </c>
      <c r="C71" s="48">
        <v>1964</v>
      </c>
      <c r="D71" s="48">
        <v>15</v>
      </c>
      <c r="E71" s="42">
        <v>0.76374745417515277</v>
      </c>
    </row>
    <row r="72" spans="2:5" s="10" customFormat="1" ht="15.9" customHeight="1" x14ac:dyDescent="0.25">
      <c r="B72" s="40" t="s">
        <v>160</v>
      </c>
      <c r="C72" s="49">
        <v>417</v>
      </c>
      <c r="D72" s="49">
        <v>417</v>
      </c>
      <c r="E72" s="42">
        <v>100</v>
      </c>
    </row>
    <row r="73" spans="2:5" s="10" customFormat="1" ht="15.9" customHeight="1" x14ac:dyDescent="0.25">
      <c r="B73" s="40" t="s">
        <v>161</v>
      </c>
      <c r="C73" s="48">
        <v>266</v>
      </c>
      <c r="D73" s="48">
        <v>266</v>
      </c>
      <c r="E73" s="42"/>
    </row>
    <row r="74" spans="2:5" s="10" customFormat="1" ht="15.9" customHeight="1" x14ac:dyDescent="0.25">
      <c r="B74" s="40" t="s">
        <v>162</v>
      </c>
      <c r="C74" s="49">
        <v>10</v>
      </c>
      <c r="D74" s="49">
        <v>0</v>
      </c>
      <c r="E74" s="42">
        <v>0</v>
      </c>
    </row>
    <row r="75" spans="2:5" s="10" customFormat="1" ht="15.9" customHeight="1" x14ac:dyDescent="0.25">
      <c r="B75" s="40" t="s">
        <v>163</v>
      </c>
      <c r="C75" s="48">
        <v>10</v>
      </c>
      <c r="D75" s="48">
        <v>0</v>
      </c>
      <c r="E75" s="42">
        <v>0</v>
      </c>
    </row>
    <row r="76" spans="2:5" s="13" customFormat="1" ht="15.9" customHeight="1" x14ac:dyDescent="0.2">
      <c r="B76" s="45" t="s">
        <v>76</v>
      </c>
      <c r="C76" s="46"/>
      <c r="D76" s="46"/>
      <c r="E76" s="50"/>
    </row>
    <row r="77" spans="2:5" s="13" customFormat="1" ht="15.9" customHeight="1" x14ac:dyDescent="0.2">
      <c r="B77" s="45" t="s">
        <v>164</v>
      </c>
      <c r="C77" s="52"/>
      <c r="D77" s="52"/>
      <c r="E77" s="50"/>
    </row>
    <row r="78" spans="2:5" s="13" customFormat="1" ht="15.9" customHeight="1" x14ac:dyDescent="0.2">
      <c r="B78" s="45" t="s">
        <v>165</v>
      </c>
      <c r="C78" s="46">
        <v>10</v>
      </c>
      <c r="D78" s="46" t="s">
        <v>187</v>
      </c>
      <c r="E78" s="50"/>
    </row>
    <row r="79" spans="2:5" s="11" customFormat="1" ht="15.75" customHeight="1" x14ac:dyDescent="0.25">
      <c r="B79" s="40" t="s">
        <v>166</v>
      </c>
      <c r="C79" s="53">
        <v>1141</v>
      </c>
      <c r="D79" s="53">
        <v>1058</v>
      </c>
      <c r="E79" s="44">
        <v>92.725679228746714</v>
      </c>
    </row>
    <row r="80" spans="2:5" s="11" customFormat="1" ht="15.75" customHeight="1" x14ac:dyDescent="0.25">
      <c r="B80" s="40" t="s">
        <v>89</v>
      </c>
      <c r="C80" s="53">
        <v>1092</v>
      </c>
      <c r="D80" s="53">
        <v>303</v>
      </c>
      <c r="E80" s="44">
        <v>27.747252747252748</v>
      </c>
    </row>
    <row r="81" spans="2:5" s="11" customFormat="1" ht="15.75" customHeight="1" x14ac:dyDescent="0.25">
      <c r="B81" s="40" t="s">
        <v>168</v>
      </c>
      <c r="C81" s="53">
        <v>0</v>
      </c>
      <c r="D81" s="53">
        <v>0</v>
      </c>
      <c r="E81" s="44"/>
    </row>
    <row r="82" spans="2:5" s="11" customFormat="1" ht="15.75" customHeight="1" x14ac:dyDescent="0.25">
      <c r="B82" s="40" t="s">
        <v>169</v>
      </c>
      <c r="C82" s="53"/>
      <c r="D82" s="53"/>
      <c r="E82" s="44"/>
    </row>
    <row r="83" spans="2:5" s="11" customFormat="1" ht="15.75" customHeight="1" x14ac:dyDescent="0.25">
      <c r="B83" s="40" t="s">
        <v>170</v>
      </c>
      <c r="C83" s="53" t="s">
        <v>187</v>
      </c>
      <c r="D83" s="53" t="s">
        <v>187</v>
      </c>
      <c r="E83" s="44"/>
    </row>
    <row r="84" spans="2:5" s="11" customFormat="1" ht="15.75" customHeight="1" x14ac:dyDescent="0.25">
      <c r="B84" s="40" t="s">
        <v>171</v>
      </c>
      <c r="C84" s="53">
        <v>-3</v>
      </c>
      <c r="D84" s="53">
        <v>-3</v>
      </c>
      <c r="E84" s="44"/>
    </row>
    <row r="85" spans="2:5" s="11" customFormat="1" ht="15.75" customHeight="1" x14ac:dyDescent="0.25">
      <c r="B85" s="40" t="s">
        <v>172</v>
      </c>
      <c r="C85" s="53">
        <v>-3</v>
      </c>
      <c r="D85" s="53">
        <v>-3</v>
      </c>
      <c r="E85" s="44"/>
    </row>
    <row r="86" spans="2:5" s="11" customFormat="1" ht="15.75" customHeight="1" x14ac:dyDescent="0.25">
      <c r="B86" s="40" t="s">
        <v>173</v>
      </c>
      <c r="C86" s="53">
        <v>1095</v>
      </c>
      <c r="D86" s="53">
        <v>306</v>
      </c>
      <c r="E86" s="44">
        <v>27.945205479452056</v>
      </c>
    </row>
    <row r="87" spans="2:5" s="11" customFormat="1" ht="15.75" customHeight="1" x14ac:dyDescent="0.25">
      <c r="B87" s="40" t="s">
        <v>174</v>
      </c>
      <c r="C87" s="53">
        <v>1095</v>
      </c>
      <c r="D87" s="53">
        <v>306</v>
      </c>
      <c r="E87" s="44">
        <v>27.945205479452056</v>
      </c>
    </row>
    <row r="88" spans="2:5" s="11" customFormat="1" ht="15.75" customHeight="1" x14ac:dyDescent="0.25">
      <c r="B88" s="40" t="s">
        <v>175</v>
      </c>
      <c r="C88" s="53">
        <v>0</v>
      </c>
      <c r="D88" s="53">
        <v>0</v>
      </c>
      <c r="E88" s="44"/>
    </row>
    <row r="89" spans="2:5" s="12" customFormat="1" ht="15.75" customHeight="1" x14ac:dyDescent="0.2">
      <c r="B89" s="45" t="s">
        <v>176</v>
      </c>
      <c r="C89" s="54"/>
      <c r="D89" s="54"/>
      <c r="E89" s="47"/>
    </row>
    <row r="90" spans="2:5" s="12" customFormat="1" ht="15.75" customHeight="1" x14ac:dyDescent="0.2">
      <c r="B90" s="45" t="s">
        <v>177</v>
      </c>
      <c r="C90" s="54"/>
      <c r="D90" s="54"/>
      <c r="E90" s="47"/>
    </row>
    <row r="91" spans="2:5" s="11" customFormat="1" ht="15.75" customHeight="1" x14ac:dyDescent="0.25">
      <c r="B91" s="40" t="s">
        <v>178</v>
      </c>
      <c r="C91" s="53">
        <v>0</v>
      </c>
      <c r="D91" s="53">
        <v>0</v>
      </c>
      <c r="E91" s="44"/>
    </row>
    <row r="92" spans="2:5" s="11" customFormat="1" ht="15.75" customHeight="1" x14ac:dyDescent="0.25">
      <c r="B92" s="40" t="s">
        <v>179</v>
      </c>
      <c r="C92" s="53">
        <v>0</v>
      </c>
      <c r="D92" s="53">
        <v>0</v>
      </c>
      <c r="E92" s="44"/>
    </row>
    <row r="93" spans="2:5" s="11" customFormat="1" ht="15.75" customHeight="1" x14ac:dyDescent="0.25">
      <c r="B93" s="40" t="s">
        <v>180</v>
      </c>
      <c r="C93" s="53"/>
      <c r="D93" s="53"/>
      <c r="E93" s="44"/>
    </row>
    <row r="94" spans="2:5" s="11" customFormat="1" ht="15.75" customHeight="1" x14ac:dyDescent="0.25">
      <c r="B94" s="40" t="s">
        <v>181</v>
      </c>
      <c r="C94" s="53">
        <v>0</v>
      </c>
      <c r="D94" s="53">
        <v>0</v>
      </c>
      <c r="E94" s="44"/>
    </row>
    <row r="95" spans="2:5" s="11" customFormat="1" ht="15.75" customHeight="1" x14ac:dyDescent="0.25">
      <c r="B95" s="40" t="s">
        <v>180</v>
      </c>
      <c r="C95" s="53"/>
      <c r="D95" s="53"/>
      <c r="E95" s="44"/>
    </row>
    <row r="96" spans="2:5" s="11" customFormat="1" ht="15.75" customHeight="1" x14ac:dyDescent="0.25">
      <c r="B96" s="40" t="s">
        <v>182</v>
      </c>
      <c r="C96" s="53">
        <v>0</v>
      </c>
      <c r="D96" s="53">
        <v>0</v>
      </c>
      <c r="E96" s="44"/>
    </row>
    <row r="97" spans="2:5" s="11" customFormat="1" ht="15.75" customHeight="1" x14ac:dyDescent="0.25">
      <c r="B97" s="40" t="s">
        <v>183</v>
      </c>
      <c r="C97" s="53" t="s">
        <v>187</v>
      </c>
      <c r="D97" s="53" t="s">
        <v>187</v>
      </c>
      <c r="E97" s="44"/>
    </row>
  </sheetData>
  <phoneticPr fontId="0" type="noConversion"/>
  <hyperlinks>
    <hyperlink ref="C4" location="Ocak!A1" display="Ocak" xr:uid="{06CF5C7B-1E29-4593-A8B3-A1B6F32F9508}"/>
    <hyperlink ref="D4" location="Şubat!A1" display="Şubat" xr:uid="{FC441D52-0F96-45D8-8889-BA90BBFA46A8}"/>
    <hyperlink ref="E4" location="Mart!A1" display="Mart" xr:uid="{F3A01ECA-7D18-4EA7-B3E0-8574A891E0C7}"/>
    <hyperlink ref="C5" location="Nisan!A1" display="Nisan" xr:uid="{6532D99D-902E-4115-B8BE-EA9A2EFF767B}"/>
    <hyperlink ref="D5" location="Mayıs!A1" display="Mayıs" xr:uid="{8F5E63D1-1274-4CBD-A809-351726C9A256}"/>
    <hyperlink ref="E5" location="Haziran!A1" display="Haziran" xr:uid="{09E37C7F-1025-4890-95B6-563D2DAF7F90}"/>
    <hyperlink ref="C6" location="Temmuz!A1" display="Temmuz" xr:uid="{0AAAC2D2-64E7-4310-A43E-4773BEFDD9AF}"/>
    <hyperlink ref="D6" location="Ağustos!A1" display="Ağustos" xr:uid="{36A49FD0-01C8-47D7-80EC-85E4CF936E5C}"/>
    <hyperlink ref="E6" location="Eylül!A1" display="Eylül" xr:uid="{B51CF8D7-3FA2-45B9-876B-BEC59506A714}"/>
    <hyperlink ref="C7" location="Ekim!A1" display="Ekim" xr:uid="{2D8ABE61-5E10-4953-BF4F-2BE42BAB1B5C}"/>
    <hyperlink ref="D7" location="Kasım!A1" display="Kasım" xr:uid="{2712A2AE-DBFE-4A32-8FF9-CD5A66718569}"/>
    <hyperlink ref="E7" location="Aralık!A1" display="Aralık" xr:uid="{B354D615-2B59-4A55-A551-40BFBBAEA6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D020-DC2F-4A89-836C-C8FF90DC5A51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24" customHeight="1" thickBot="1" x14ac:dyDescent="0.25"/>
    <row r="2" spans="2:5" s="2" customFormat="1" ht="24.75" customHeight="1" thickBot="1" x14ac:dyDescent="0.3">
      <c r="B2" s="15" t="s">
        <v>108</v>
      </c>
      <c r="C2" s="16"/>
      <c r="D2" s="16"/>
      <c r="E2" s="18"/>
    </row>
    <row r="3" spans="2:5" s="2" customFormat="1" ht="16.5" customHeight="1" x14ac:dyDescent="0.25">
      <c r="B3" s="1"/>
      <c r="C3" s="19"/>
      <c r="D3" s="19"/>
      <c r="E3" s="19"/>
    </row>
    <row r="4" spans="2:5" s="2" customFormat="1" ht="15.7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5.7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5.75" customHeight="1" x14ac:dyDescent="0.25">
      <c r="B6" s="1"/>
      <c r="C6" s="21" t="s">
        <v>198</v>
      </c>
      <c r="D6" s="21" t="s">
        <v>200</v>
      </c>
      <c r="E6" s="22" t="s">
        <v>202</v>
      </c>
    </row>
    <row r="7" spans="2:5" s="2" customFormat="1" ht="15.7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5" s="2" customFormat="1" ht="15.7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39" t="s">
        <v>3</v>
      </c>
    </row>
    <row r="10" spans="2:5" s="10" customFormat="1" ht="15.9" customHeight="1" x14ac:dyDescent="0.25">
      <c r="B10" s="40" t="s">
        <v>4</v>
      </c>
      <c r="C10" s="41">
        <v>367155</v>
      </c>
      <c r="D10" s="41">
        <v>68088</v>
      </c>
      <c r="E10" s="42">
        <v>18.544756301834376</v>
      </c>
    </row>
    <row r="11" spans="2:5" s="11" customFormat="1" ht="15.75" customHeight="1" x14ac:dyDescent="0.25">
      <c r="B11" s="40" t="s">
        <v>5</v>
      </c>
      <c r="C11" s="43">
        <v>243975</v>
      </c>
      <c r="D11" s="43">
        <v>63001</v>
      </c>
      <c r="E11" s="44">
        <v>25.822727738497797</v>
      </c>
    </row>
    <row r="12" spans="2:5" s="11" customFormat="1" ht="15.9" customHeight="1" x14ac:dyDescent="0.25">
      <c r="B12" s="40" t="s">
        <v>109</v>
      </c>
      <c r="C12" s="43">
        <v>109009</v>
      </c>
      <c r="D12" s="43">
        <v>28977</v>
      </c>
      <c r="E12" s="44">
        <v>26.58220880844701</v>
      </c>
    </row>
    <row r="13" spans="2:5" s="11" customFormat="1" ht="15.9" customHeight="1" x14ac:dyDescent="0.25">
      <c r="B13" s="40" t="s">
        <v>110</v>
      </c>
      <c r="C13" s="43">
        <v>93022</v>
      </c>
      <c r="D13" s="43">
        <v>20924</v>
      </c>
      <c r="E13" s="44">
        <v>22.493603663649459</v>
      </c>
    </row>
    <row r="14" spans="2:5" s="12" customFormat="1" ht="15.9" customHeight="1" x14ac:dyDescent="0.2">
      <c r="B14" s="45" t="s">
        <v>8</v>
      </c>
      <c r="C14" s="46">
        <v>21291</v>
      </c>
      <c r="D14" s="46">
        <v>225</v>
      </c>
      <c r="E14" s="47">
        <v>1.0567845568550092</v>
      </c>
    </row>
    <row r="15" spans="2:5" s="12" customFormat="1" ht="15.9" customHeight="1" x14ac:dyDescent="0.2">
      <c r="B15" s="45" t="s">
        <v>9</v>
      </c>
      <c r="C15" s="46">
        <v>2795</v>
      </c>
      <c r="D15" s="46">
        <v>67</v>
      </c>
      <c r="E15" s="47">
        <v>2.3971377459749554</v>
      </c>
    </row>
    <row r="16" spans="2:5" s="12" customFormat="1" ht="15.9" customHeight="1" x14ac:dyDescent="0.2">
      <c r="B16" s="45" t="s">
        <v>10</v>
      </c>
      <c r="C16" s="46">
        <v>64200</v>
      </c>
      <c r="D16" s="46">
        <v>20540</v>
      </c>
      <c r="E16" s="47">
        <v>31.993769470404988</v>
      </c>
    </row>
    <row r="17" spans="2:5" s="12" customFormat="1" ht="15.9" customHeight="1" x14ac:dyDescent="0.2">
      <c r="B17" s="45" t="s">
        <v>11</v>
      </c>
      <c r="C17" s="46">
        <v>4736</v>
      </c>
      <c r="D17" s="46">
        <v>92</v>
      </c>
      <c r="E17" s="47">
        <v>1.9425675675675675</v>
      </c>
    </row>
    <row r="18" spans="2:5" s="11" customFormat="1" ht="15.9" customHeight="1" x14ac:dyDescent="0.25">
      <c r="B18" s="40" t="s">
        <v>111</v>
      </c>
      <c r="C18" s="43">
        <v>15780</v>
      </c>
      <c r="D18" s="43">
        <v>8053</v>
      </c>
      <c r="E18" s="44">
        <v>51.032953105196455</v>
      </c>
    </row>
    <row r="19" spans="2:5" s="12" customFormat="1" ht="15.9" customHeight="1" x14ac:dyDescent="0.2">
      <c r="B19" s="45" t="s">
        <v>13</v>
      </c>
      <c r="C19" s="46">
        <v>12234</v>
      </c>
      <c r="D19" s="46">
        <v>7663</v>
      </c>
      <c r="E19" s="47">
        <v>62.636913519699199</v>
      </c>
    </row>
    <row r="20" spans="2:5" s="12" customFormat="1" ht="15.9" customHeight="1" x14ac:dyDescent="0.2">
      <c r="B20" s="45" t="s">
        <v>14</v>
      </c>
      <c r="C20" s="46">
        <v>47</v>
      </c>
      <c r="D20" s="46">
        <v>0</v>
      </c>
      <c r="E20" s="47">
        <v>0</v>
      </c>
    </row>
    <row r="21" spans="2:5" s="12" customFormat="1" ht="15.9" customHeight="1" x14ac:dyDescent="0.2">
      <c r="B21" s="45" t="s">
        <v>15</v>
      </c>
      <c r="C21" s="46">
        <v>3499</v>
      </c>
      <c r="D21" s="46">
        <v>390</v>
      </c>
      <c r="E21" s="47">
        <v>11.146041726207487</v>
      </c>
    </row>
    <row r="22" spans="2:5" s="10" customFormat="1" ht="15.9" customHeight="1" x14ac:dyDescent="0.25">
      <c r="B22" s="40" t="s">
        <v>112</v>
      </c>
      <c r="C22" s="48">
        <v>207</v>
      </c>
      <c r="D22" s="48">
        <v>0</v>
      </c>
      <c r="E22" s="42">
        <v>0</v>
      </c>
    </row>
    <row r="23" spans="2:5" s="10" customFormat="1" ht="15.9" customHeight="1" x14ac:dyDescent="0.25">
      <c r="B23" s="40" t="s">
        <v>113</v>
      </c>
      <c r="C23" s="49">
        <v>51783</v>
      </c>
      <c r="D23" s="49">
        <v>10206</v>
      </c>
      <c r="E23" s="42">
        <v>19.709170963443601</v>
      </c>
    </row>
    <row r="24" spans="2:5" s="10" customFormat="1" ht="15.9" customHeight="1" x14ac:dyDescent="0.25">
      <c r="B24" s="40" t="s">
        <v>114</v>
      </c>
      <c r="C24" s="48">
        <v>0</v>
      </c>
      <c r="D24" s="48">
        <v>0</v>
      </c>
      <c r="E24" s="42"/>
    </row>
    <row r="25" spans="2:5" s="10" customFormat="1" ht="15.9" customHeight="1" x14ac:dyDescent="0.25">
      <c r="B25" s="40" t="s">
        <v>115</v>
      </c>
      <c r="C25" s="48">
        <v>242</v>
      </c>
      <c r="D25" s="48">
        <v>13</v>
      </c>
      <c r="E25" s="42">
        <v>5.3719008264462813</v>
      </c>
    </row>
    <row r="26" spans="2:5" s="10" customFormat="1" ht="15.9" customHeight="1" x14ac:dyDescent="0.25">
      <c r="B26" s="40" t="s">
        <v>116</v>
      </c>
      <c r="C26" s="48">
        <v>2215</v>
      </c>
      <c r="D26" s="48">
        <v>1697</v>
      </c>
      <c r="E26" s="42">
        <v>76.613995485327308</v>
      </c>
    </row>
    <row r="27" spans="2:5" s="10" customFormat="1" ht="15.9" customHeight="1" x14ac:dyDescent="0.25">
      <c r="B27" s="40" t="s">
        <v>117</v>
      </c>
      <c r="C27" s="48"/>
      <c r="D27" s="48"/>
      <c r="E27" s="42"/>
    </row>
    <row r="28" spans="2:5" s="10" customFormat="1" ht="15.9" customHeight="1" x14ac:dyDescent="0.25">
      <c r="B28" s="40" t="s">
        <v>118</v>
      </c>
      <c r="C28" s="48">
        <v>49326</v>
      </c>
      <c r="D28" s="48">
        <v>8496</v>
      </c>
      <c r="E28" s="42">
        <v>17.224181972995986</v>
      </c>
    </row>
    <row r="29" spans="2:5" s="10" customFormat="1" ht="15.9" customHeight="1" x14ac:dyDescent="0.25">
      <c r="B29" s="40" t="s">
        <v>119</v>
      </c>
      <c r="C29" s="48">
        <v>66054</v>
      </c>
      <c r="D29" s="48">
        <v>16525</v>
      </c>
      <c r="E29" s="42">
        <v>25.017409997880524</v>
      </c>
    </row>
    <row r="30" spans="2:5" s="10" customFormat="1" ht="15.9" customHeight="1" x14ac:dyDescent="0.25">
      <c r="B30" s="40" t="s">
        <v>120</v>
      </c>
      <c r="C30" s="49">
        <v>58026</v>
      </c>
      <c r="D30" s="49">
        <v>9609</v>
      </c>
      <c r="E30" s="42">
        <v>16.559818012615036</v>
      </c>
    </row>
    <row r="31" spans="2:5" s="10" customFormat="1" ht="15.9" customHeight="1" x14ac:dyDescent="0.25">
      <c r="B31" s="40" t="s">
        <v>121</v>
      </c>
      <c r="C31" s="48">
        <v>7547</v>
      </c>
      <c r="D31" s="48">
        <v>6909</v>
      </c>
      <c r="E31" s="42">
        <v>91.546309791970316</v>
      </c>
    </row>
    <row r="32" spans="2:5" s="12" customFormat="1" ht="15.9" customHeight="1" x14ac:dyDescent="0.2">
      <c r="B32" s="45" t="s">
        <v>122</v>
      </c>
      <c r="C32" s="55"/>
      <c r="D32" s="55"/>
      <c r="E32" s="47"/>
    </row>
    <row r="33" spans="2:5" s="12" customFormat="1" ht="15.9" customHeight="1" x14ac:dyDescent="0.2">
      <c r="B33" s="45" t="s">
        <v>123</v>
      </c>
      <c r="C33" s="46">
        <v>1077</v>
      </c>
      <c r="D33" s="46">
        <v>1007</v>
      </c>
      <c r="E33" s="47">
        <v>93.500464252553385</v>
      </c>
    </row>
    <row r="34" spans="2:5" s="12" customFormat="1" ht="15.9" customHeight="1" x14ac:dyDescent="0.2">
      <c r="B34" s="45" t="s">
        <v>124</v>
      </c>
      <c r="C34" s="46">
        <v>5</v>
      </c>
      <c r="D34" s="46">
        <v>0</v>
      </c>
      <c r="E34" s="47">
        <v>0</v>
      </c>
    </row>
    <row r="35" spans="2:5" s="12" customFormat="1" ht="15.9" customHeight="1" x14ac:dyDescent="0.2">
      <c r="B35" s="45" t="s">
        <v>125</v>
      </c>
      <c r="C35" s="46">
        <v>657</v>
      </c>
      <c r="D35" s="46">
        <v>94</v>
      </c>
      <c r="E35" s="47">
        <v>14.30745814307458</v>
      </c>
    </row>
    <row r="36" spans="2:5" s="12" customFormat="1" ht="15.9" customHeight="1" x14ac:dyDescent="0.2">
      <c r="B36" s="45" t="s">
        <v>126</v>
      </c>
      <c r="C36" s="46">
        <v>5808</v>
      </c>
      <c r="D36" s="46">
        <v>5808</v>
      </c>
      <c r="E36" s="47">
        <v>100</v>
      </c>
    </row>
    <row r="37" spans="2:5" s="13" customFormat="1" ht="15.9" customHeight="1" x14ac:dyDescent="0.2">
      <c r="B37" s="45" t="s">
        <v>127</v>
      </c>
      <c r="C37" s="46"/>
      <c r="D37" s="46"/>
      <c r="E37" s="50"/>
    </row>
    <row r="38" spans="2:5" s="13" customFormat="1" ht="15.9" customHeight="1" x14ac:dyDescent="0.2">
      <c r="B38" s="45" t="s">
        <v>128</v>
      </c>
      <c r="C38" s="46">
        <v>0</v>
      </c>
      <c r="D38" s="46">
        <v>0</v>
      </c>
      <c r="E38" s="50"/>
    </row>
    <row r="39" spans="2:5" s="10" customFormat="1" ht="15.9" customHeight="1" x14ac:dyDescent="0.25">
      <c r="B39" s="40" t="s">
        <v>129</v>
      </c>
      <c r="C39" s="48">
        <v>2</v>
      </c>
      <c r="D39" s="48">
        <v>0</v>
      </c>
      <c r="E39" s="42">
        <v>0</v>
      </c>
    </row>
    <row r="40" spans="2:5" s="10" customFormat="1" ht="15.9" customHeight="1" x14ac:dyDescent="0.25">
      <c r="B40" s="40" t="s">
        <v>130</v>
      </c>
      <c r="C40" s="48">
        <v>479</v>
      </c>
      <c r="D40" s="48">
        <v>7</v>
      </c>
      <c r="E40" s="42">
        <v>1.4613778705636742</v>
      </c>
    </row>
    <row r="41" spans="2:5" s="10" customFormat="1" ht="15.9" customHeight="1" x14ac:dyDescent="0.25">
      <c r="B41" s="40" t="s">
        <v>131</v>
      </c>
      <c r="C41" s="49">
        <v>2102</v>
      </c>
      <c r="D41" s="49">
        <v>2102</v>
      </c>
      <c r="E41" s="42">
        <v>100</v>
      </c>
    </row>
    <row r="42" spans="2:5" s="10" customFormat="1" ht="15.9" customHeight="1" x14ac:dyDescent="0.25">
      <c r="B42" s="40" t="s">
        <v>132</v>
      </c>
      <c r="C42" s="48">
        <v>13</v>
      </c>
      <c r="D42" s="48">
        <v>13</v>
      </c>
      <c r="E42" s="42">
        <v>100</v>
      </c>
    </row>
    <row r="43" spans="2:5" s="10" customFormat="1" ht="15.9" customHeight="1" x14ac:dyDescent="0.25">
      <c r="B43" s="40" t="s">
        <v>133</v>
      </c>
      <c r="C43" s="48">
        <v>2027</v>
      </c>
      <c r="D43" s="48">
        <v>2027</v>
      </c>
      <c r="E43" s="42">
        <v>100</v>
      </c>
    </row>
    <row r="44" spans="2:5" s="10" customFormat="1" ht="15.9" customHeight="1" x14ac:dyDescent="0.25">
      <c r="B44" s="40" t="s">
        <v>134</v>
      </c>
      <c r="C44" s="48"/>
      <c r="D44" s="48"/>
      <c r="E44" s="42"/>
    </row>
    <row r="45" spans="2:5" s="10" customFormat="1" ht="15.9" customHeight="1" x14ac:dyDescent="0.25">
      <c r="B45" s="40" t="s">
        <v>135</v>
      </c>
      <c r="C45" s="48">
        <v>62</v>
      </c>
      <c r="D45" s="48">
        <v>62</v>
      </c>
      <c r="E45" s="42">
        <v>100</v>
      </c>
    </row>
    <row r="46" spans="2:5" s="10" customFormat="1" ht="15.9" customHeight="1" x14ac:dyDescent="0.25">
      <c r="B46" s="40" t="s">
        <v>136</v>
      </c>
      <c r="C46" s="48">
        <v>10339</v>
      </c>
      <c r="D46" s="48">
        <v>2354</v>
      </c>
      <c r="E46" s="42">
        <v>22.768159396460007</v>
      </c>
    </row>
    <row r="47" spans="2:5" s="10" customFormat="1" ht="15.9" customHeight="1" x14ac:dyDescent="0.25">
      <c r="B47" s="40" t="s">
        <v>137</v>
      </c>
      <c r="C47" s="48">
        <v>8998</v>
      </c>
      <c r="D47" s="48">
        <v>2347</v>
      </c>
      <c r="E47" s="42">
        <v>26.083574127583908</v>
      </c>
    </row>
    <row r="48" spans="2:5" s="10" customFormat="1" ht="15.9" customHeight="1" x14ac:dyDescent="0.25">
      <c r="B48" s="40" t="s">
        <v>138</v>
      </c>
      <c r="C48" s="48">
        <v>1341</v>
      </c>
      <c r="D48" s="48">
        <v>7</v>
      </c>
      <c r="E48" s="42">
        <v>0.52199850857568975</v>
      </c>
    </row>
    <row r="49" spans="2:5" s="10" customFormat="1" ht="15.9" customHeight="1" x14ac:dyDescent="0.25">
      <c r="B49" s="40" t="s">
        <v>139</v>
      </c>
      <c r="C49" s="49">
        <v>4688</v>
      </c>
      <c r="D49" s="49">
        <v>2837</v>
      </c>
      <c r="E49" s="42">
        <v>60.51621160409556</v>
      </c>
    </row>
    <row r="50" spans="2:5" s="10" customFormat="1" ht="15.9" customHeight="1" x14ac:dyDescent="0.25">
      <c r="B50" s="40" t="s">
        <v>140</v>
      </c>
      <c r="C50" s="48">
        <v>4688</v>
      </c>
      <c r="D50" s="48">
        <v>2837</v>
      </c>
      <c r="E50" s="42">
        <v>60.51621160409556</v>
      </c>
    </row>
    <row r="51" spans="2:5" s="10" customFormat="1" ht="15.9" customHeight="1" x14ac:dyDescent="0.25">
      <c r="B51" s="40" t="s">
        <v>40</v>
      </c>
      <c r="C51" s="48">
        <v>122310</v>
      </c>
      <c r="D51" s="48">
        <v>4939</v>
      </c>
      <c r="E51" s="42">
        <v>4.0380999100645898</v>
      </c>
    </row>
    <row r="52" spans="2:5" s="10" customFormat="1" ht="15.9" customHeight="1" x14ac:dyDescent="0.25">
      <c r="B52" s="40" t="s">
        <v>141</v>
      </c>
      <c r="C52" s="48">
        <v>1922</v>
      </c>
      <c r="D52" s="48">
        <v>1922</v>
      </c>
      <c r="E52" s="42">
        <v>100</v>
      </c>
    </row>
    <row r="53" spans="2:5" s="10" customFormat="1" ht="15.9" customHeight="1" x14ac:dyDescent="0.25">
      <c r="B53" s="40" t="s">
        <v>142</v>
      </c>
      <c r="C53" s="49"/>
      <c r="D53" s="49"/>
      <c r="E53" s="42"/>
    </row>
    <row r="54" spans="2:5" s="10" customFormat="1" ht="15.9" customHeight="1" x14ac:dyDescent="0.25">
      <c r="B54" s="40" t="s">
        <v>143</v>
      </c>
      <c r="C54" s="48">
        <v>1922</v>
      </c>
      <c r="D54" s="48">
        <v>1922</v>
      </c>
      <c r="E54" s="42">
        <v>100</v>
      </c>
    </row>
    <row r="55" spans="2:5" s="10" customFormat="1" ht="15.9" customHeight="1" x14ac:dyDescent="0.25">
      <c r="B55" s="40" t="s">
        <v>144</v>
      </c>
      <c r="C55" s="49"/>
      <c r="D55" s="49"/>
      <c r="E55" s="42"/>
    </row>
    <row r="56" spans="2:5" s="10" customFormat="1" ht="15.9" customHeight="1" x14ac:dyDescent="0.25">
      <c r="B56" s="40" t="s">
        <v>145</v>
      </c>
      <c r="C56" s="48"/>
      <c r="D56" s="48"/>
      <c r="E56" s="42"/>
    </row>
    <row r="57" spans="2:5" s="10" customFormat="1" ht="15.9" customHeight="1" x14ac:dyDescent="0.25">
      <c r="B57" s="40" t="s">
        <v>146</v>
      </c>
      <c r="C57" s="48"/>
      <c r="D57" s="48"/>
      <c r="E57" s="42"/>
    </row>
    <row r="58" spans="2:5" s="10" customFormat="1" ht="15.9" customHeight="1" x14ac:dyDescent="0.25">
      <c r="B58" s="40" t="s">
        <v>147</v>
      </c>
      <c r="C58" s="48">
        <v>10</v>
      </c>
      <c r="D58" s="48">
        <v>0</v>
      </c>
      <c r="E58" s="42">
        <v>0</v>
      </c>
    </row>
    <row r="59" spans="2:5" s="10" customFormat="1" ht="15.9" customHeight="1" x14ac:dyDescent="0.25">
      <c r="B59" s="40" t="s">
        <v>148</v>
      </c>
      <c r="C59" s="48">
        <v>10</v>
      </c>
      <c r="D59" s="48">
        <v>0</v>
      </c>
      <c r="E59" s="42">
        <v>0</v>
      </c>
    </row>
    <row r="60" spans="2:5" s="10" customFormat="1" ht="15.9" customHeight="1" x14ac:dyDescent="0.25">
      <c r="B60" s="40" t="s">
        <v>149</v>
      </c>
      <c r="C60" s="49"/>
      <c r="D60" s="49"/>
      <c r="E60" s="42"/>
    </row>
    <row r="61" spans="2:5" s="10" customFormat="1" ht="15.9" customHeight="1" x14ac:dyDescent="0.25">
      <c r="B61" s="40" t="s">
        <v>150</v>
      </c>
      <c r="C61" s="48"/>
      <c r="D61" s="48"/>
      <c r="E61" s="42"/>
    </row>
    <row r="62" spans="2:5" s="10" customFormat="1" ht="15.9" customHeight="1" x14ac:dyDescent="0.25">
      <c r="B62" s="40" t="s">
        <v>151</v>
      </c>
      <c r="C62" s="48">
        <v>37876</v>
      </c>
      <c r="D62" s="48">
        <v>417</v>
      </c>
      <c r="E62" s="42">
        <v>1.1009610307318618</v>
      </c>
    </row>
    <row r="63" spans="2:5" s="10" customFormat="1" ht="15.9" customHeight="1" x14ac:dyDescent="0.25">
      <c r="B63" s="40" t="s">
        <v>152</v>
      </c>
      <c r="C63" s="48">
        <v>2426</v>
      </c>
      <c r="D63" s="48">
        <v>275</v>
      </c>
      <c r="E63" s="42">
        <v>11.33553173948887</v>
      </c>
    </row>
    <row r="64" spans="2:5" s="10" customFormat="1" ht="15.9" customHeight="1" x14ac:dyDescent="0.25">
      <c r="B64" s="40" t="s">
        <v>153</v>
      </c>
      <c r="C64" s="48">
        <v>35450</v>
      </c>
      <c r="D64" s="48">
        <v>142</v>
      </c>
      <c r="E64" s="42">
        <v>0.4005641748942172</v>
      </c>
    </row>
    <row r="65" spans="2:5" s="10" customFormat="1" ht="15.9" customHeight="1" x14ac:dyDescent="0.25">
      <c r="B65" s="40" t="s">
        <v>154</v>
      </c>
      <c r="C65" s="48"/>
      <c r="D65" s="48"/>
      <c r="E65" s="42"/>
    </row>
    <row r="66" spans="2:5" s="10" customFormat="1" ht="15.9" customHeight="1" x14ac:dyDescent="0.25">
      <c r="B66" s="40" t="s">
        <v>155</v>
      </c>
      <c r="C66" s="49">
        <v>79456</v>
      </c>
      <c r="D66" s="49">
        <v>1561</v>
      </c>
      <c r="E66" s="42">
        <v>1.9646093435360452</v>
      </c>
    </row>
    <row r="67" spans="2:5" s="10" customFormat="1" ht="15.9" customHeight="1" x14ac:dyDescent="0.25">
      <c r="B67" s="40" t="s">
        <v>156</v>
      </c>
      <c r="C67" s="48">
        <v>79456</v>
      </c>
      <c r="D67" s="48">
        <v>1561</v>
      </c>
      <c r="E67" s="42">
        <v>1.9646093435360452</v>
      </c>
    </row>
    <row r="68" spans="2:5" s="10" customFormat="1" ht="15.9" customHeight="1" x14ac:dyDescent="0.25">
      <c r="B68" s="40" t="s">
        <v>157</v>
      </c>
      <c r="C68" s="48">
        <v>2489</v>
      </c>
      <c r="D68" s="48">
        <v>532</v>
      </c>
      <c r="E68" s="42">
        <v>21.374045801526716</v>
      </c>
    </row>
    <row r="69" spans="2:5" s="4" customFormat="1" ht="15.9" customHeight="1" x14ac:dyDescent="0.2">
      <c r="B69" s="40" t="s">
        <v>158</v>
      </c>
      <c r="C69" s="48">
        <v>396</v>
      </c>
      <c r="D69" s="48">
        <v>385</v>
      </c>
      <c r="E69" s="42">
        <v>97.222222222222214</v>
      </c>
    </row>
    <row r="70" spans="2:5" s="10" customFormat="1" ht="15.9" customHeight="1" x14ac:dyDescent="0.25">
      <c r="B70" s="40" t="s">
        <v>159</v>
      </c>
      <c r="C70" s="48">
        <v>1954</v>
      </c>
      <c r="D70" s="48">
        <v>8</v>
      </c>
      <c r="E70" s="42">
        <v>0.40941658137154557</v>
      </c>
    </row>
    <row r="71" spans="2:5" s="10" customFormat="1" ht="15.9" customHeight="1" x14ac:dyDescent="0.25">
      <c r="B71" s="40" t="s">
        <v>160</v>
      </c>
      <c r="C71" s="49">
        <v>139</v>
      </c>
      <c r="D71" s="49">
        <v>139</v>
      </c>
      <c r="E71" s="42">
        <v>100</v>
      </c>
    </row>
    <row r="72" spans="2:5" s="10" customFormat="1" ht="15.9" customHeight="1" x14ac:dyDescent="0.25">
      <c r="B72" s="40" t="s">
        <v>161</v>
      </c>
      <c r="C72" s="48">
        <v>0</v>
      </c>
      <c r="D72" s="48">
        <v>0</v>
      </c>
      <c r="E72" s="42"/>
    </row>
    <row r="73" spans="2:5" s="10" customFormat="1" ht="15.9" customHeight="1" x14ac:dyDescent="0.25">
      <c r="B73" s="40" t="s">
        <v>162</v>
      </c>
      <c r="C73" s="49">
        <v>10</v>
      </c>
      <c r="D73" s="49">
        <v>0</v>
      </c>
      <c r="E73" s="42">
        <v>0</v>
      </c>
    </row>
    <row r="74" spans="2:5" s="10" customFormat="1" ht="15.9" customHeight="1" x14ac:dyDescent="0.25">
      <c r="B74" s="40" t="s">
        <v>163</v>
      </c>
      <c r="C74" s="48">
        <v>10</v>
      </c>
      <c r="D74" s="48">
        <v>0</v>
      </c>
      <c r="E74" s="42">
        <v>0</v>
      </c>
    </row>
    <row r="75" spans="2:5" s="10" customFormat="1" ht="15.9" customHeight="1" x14ac:dyDescent="0.25">
      <c r="B75" s="45" t="s">
        <v>76</v>
      </c>
      <c r="C75" s="48"/>
      <c r="D75" s="48"/>
      <c r="E75" s="50"/>
    </row>
    <row r="76" spans="2:5" s="10" customFormat="1" ht="15.9" customHeight="1" x14ac:dyDescent="0.25">
      <c r="B76" s="45" t="s">
        <v>164</v>
      </c>
      <c r="C76" s="49"/>
      <c r="D76" s="49"/>
      <c r="E76" s="50"/>
    </row>
    <row r="77" spans="2:5" s="10" customFormat="1" ht="15.9" customHeight="1" x14ac:dyDescent="0.25">
      <c r="B77" s="45" t="s">
        <v>165</v>
      </c>
      <c r="C77" s="48">
        <v>10</v>
      </c>
      <c r="D77" s="48">
        <v>0</v>
      </c>
      <c r="E77" s="50">
        <v>0</v>
      </c>
    </row>
    <row r="78" spans="2:5" s="10" customFormat="1" ht="15.9" customHeight="1" x14ac:dyDescent="0.25">
      <c r="B78" s="40" t="s">
        <v>166</v>
      </c>
      <c r="C78" s="48">
        <v>547</v>
      </c>
      <c r="D78" s="48">
        <v>507</v>
      </c>
      <c r="E78" s="42">
        <v>92.687385740402192</v>
      </c>
    </row>
    <row r="79" spans="2:5" s="11" customFormat="1" ht="15.75" customHeight="1" x14ac:dyDescent="0.25">
      <c r="B79" s="40" t="s">
        <v>167</v>
      </c>
      <c r="C79" s="53">
        <v>547</v>
      </c>
      <c r="D79" s="53">
        <v>507</v>
      </c>
      <c r="E79" s="44">
        <v>92.687385740402192</v>
      </c>
    </row>
    <row r="80" spans="2:5" s="11" customFormat="1" ht="15.75" customHeight="1" x14ac:dyDescent="0.25">
      <c r="B80" s="40" t="s">
        <v>89</v>
      </c>
      <c r="C80" s="53">
        <v>870</v>
      </c>
      <c r="D80" s="53">
        <v>148</v>
      </c>
      <c r="E80" s="44">
        <v>17.011494252873565</v>
      </c>
    </row>
    <row r="81" spans="2:5" s="11" customFormat="1" ht="15.75" customHeight="1" x14ac:dyDescent="0.25">
      <c r="B81" s="40" t="s">
        <v>168</v>
      </c>
      <c r="C81" s="53">
        <v>23</v>
      </c>
      <c r="D81" s="53">
        <v>0</v>
      </c>
      <c r="E81" s="44">
        <v>0</v>
      </c>
    </row>
    <row r="82" spans="2:5" s="11" customFormat="1" ht="15.75" customHeight="1" x14ac:dyDescent="0.25">
      <c r="B82" s="40" t="s">
        <v>169</v>
      </c>
      <c r="C82" s="53"/>
      <c r="D82" s="53"/>
      <c r="E82" s="44"/>
    </row>
    <row r="83" spans="2:5" s="11" customFormat="1" ht="15.75" customHeight="1" x14ac:dyDescent="0.25">
      <c r="B83" s="40" t="s">
        <v>170</v>
      </c>
      <c r="C83" s="53">
        <v>23</v>
      </c>
      <c r="D83" s="53">
        <v>0</v>
      </c>
      <c r="E83" s="44">
        <v>0</v>
      </c>
    </row>
    <row r="84" spans="2:5" s="11" customFormat="1" ht="15.75" customHeight="1" x14ac:dyDescent="0.25">
      <c r="B84" s="40" t="s">
        <v>171</v>
      </c>
      <c r="C84" s="53">
        <v>0</v>
      </c>
      <c r="D84" s="53">
        <v>0</v>
      </c>
      <c r="E84" s="44"/>
    </row>
    <row r="85" spans="2:5" s="11" customFormat="1" ht="15.75" customHeight="1" x14ac:dyDescent="0.25">
      <c r="B85" s="40" t="s">
        <v>172</v>
      </c>
      <c r="C85" s="53"/>
      <c r="D85" s="53"/>
      <c r="E85" s="44"/>
    </row>
    <row r="86" spans="2:5" s="11" customFormat="1" ht="15.75" customHeight="1" x14ac:dyDescent="0.25">
      <c r="B86" s="40" t="s">
        <v>173</v>
      </c>
      <c r="C86" s="53">
        <v>847</v>
      </c>
      <c r="D86" s="53">
        <v>148</v>
      </c>
      <c r="E86" s="44">
        <v>17.473435655253837</v>
      </c>
    </row>
    <row r="87" spans="2:5" s="11" customFormat="1" ht="15.75" customHeight="1" x14ac:dyDescent="0.25">
      <c r="B87" s="40" t="s">
        <v>174</v>
      </c>
      <c r="C87" s="53">
        <v>847</v>
      </c>
      <c r="D87" s="53">
        <v>148</v>
      </c>
      <c r="E87" s="44">
        <v>17.473435655253837</v>
      </c>
    </row>
    <row r="88" spans="2:5" s="11" customFormat="1" ht="15.75" customHeight="1" x14ac:dyDescent="0.25">
      <c r="B88" s="40" t="s">
        <v>175</v>
      </c>
      <c r="C88" s="53">
        <v>0</v>
      </c>
      <c r="D88" s="53">
        <v>0</v>
      </c>
      <c r="E88" s="44"/>
    </row>
    <row r="89" spans="2:5" s="12" customFormat="1" ht="15.75" customHeight="1" x14ac:dyDescent="0.2">
      <c r="B89" s="45" t="s">
        <v>176</v>
      </c>
      <c r="C89" s="54"/>
      <c r="D89" s="54"/>
      <c r="E89" s="47"/>
    </row>
    <row r="90" spans="2:5" s="12" customFormat="1" ht="15.75" customHeight="1" x14ac:dyDescent="0.2">
      <c r="B90" s="45" t="s">
        <v>177</v>
      </c>
      <c r="C90" s="54"/>
      <c r="D90" s="54"/>
      <c r="E90" s="47"/>
    </row>
    <row r="91" spans="2:5" s="11" customFormat="1" ht="15.75" customHeight="1" x14ac:dyDescent="0.25">
      <c r="B91" s="40" t="s">
        <v>178</v>
      </c>
      <c r="C91" s="53">
        <v>0</v>
      </c>
      <c r="D91" s="53">
        <v>0</v>
      </c>
      <c r="E91" s="44"/>
    </row>
    <row r="92" spans="2:5" s="11" customFormat="1" ht="15.75" customHeight="1" x14ac:dyDescent="0.25">
      <c r="B92" s="40" t="s">
        <v>179</v>
      </c>
      <c r="C92" s="53">
        <v>0</v>
      </c>
      <c r="D92" s="53">
        <v>0</v>
      </c>
      <c r="E92" s="44"/>
    </row>
    <row r="93" spans="2:5" s="11" customFormat="1" ht="15.75" customHeight="1" x14ac:dyDescent="0.25">
      <c r="B93" s="40" t="s">
        <v>180</v>
      </c>
      <c r="C93" s="53"/>
      <c r="D93" s="53"/>
      <c r="E93" s="44"/>
    </row>
    <row r="94" spans="2:5" s="11" customFormat="1" ht="15.75" customHeight="1" x14ac:dyDescent="0.25">
      <c r="B94" s="40" t="s">
        <v>181</v>
      </c>
      <c r="C94" s="53">
        <v>0</v>
      </c>
      <c r="D94" s="53">
        <v>0</v>
      </c>
      <c r="E94" s="44"/>
    </row>
    <row r="95" spans="2:5" s="11" customFormat="1" ht="15.75" customHeight="1" x14ac:dyDescent="0.25">
      <c r="B95" s="40" t="s">
        <v>180</v>
      </c>
      <c r="C95" s="53"/>
      <c r="D95" s="53"/>
      <c r="E95" s="44"/>
    </row>
    <row r="96" spans="2:5" s="11" customFormat="1" ht="15.75" customHeight="1" x14ac:dyDescent="0.25">
      <c r="B96" s="40" t="s">
        <v>182</v>
      </c>
      <c r="C96" s="53">
        <v>0</v>
      </c>
      <c r="D96" s="53">
        <v>0</v>
      </c>
      <c r="E96" s="44"/>
    </row>
    <row r="97" spans="2:5" s="11" customFormat="1" ht="15.75" customHeight="1" x14ac:dyDescent="0.25">
      <c r="B97" s="40" t="s">
        <v>183</v>
      </c>
      <c r="C97" s="53">
        <v>0</v>
      </c>
      <c r="D97" s="53">
        <v>0</v>
      </c>
      <c r="E97" s="44"/>
    </row>
  </sheetData>
  <phoneticPr fontId="0" type="noConversion"/>
  <hyperlinks>
    <hyperlink ref="C4" location="Ocak!A1" display="Ocak" xr:uid="{8E0AA9A2-3266-4211-8F0B-497ED055C434}"/>
    <hyperlink ref="D4" location="Şubat!A1" display="Şubat" xr:uid="{A2D261ED-2A3D-4448-A8C4-54AC3A3804F3}"/>
    <hyperlink ref="E4" location="Mart!A1" display="Mart" xr:uid="{548FF5E2-C273-46CB-BF01-F819FB534663}"/>
    <hyperlink ref="C5" location="Nisan!A1" display="Nisan" xr:uid="{E6BEA9DA-4069-4C63-9A9A-8CF1B43D0205}"/>
    <hyperlink ref="D5" location="Mayıs!A1" display="Mayıs" xr:uid="{880B84EB-FA1A-4F83-A5DB-EC740CEBE184}"/>
    <hyperlink ref="E5" location="Haziran!A1" display="Haziran" xr:uid="{6BFD5A50-B0F1-441A-A8B2-C15085B12F1E}"/>
    <hyperlink ref="C6" location="Temmuz!A1" display="Temmuz" xr:uid="{215E7CD7-428F-4C65-912F-CDF08453A4A8}"/>
    <hyperlink ref="D6" location="Ağustos!A1" display="Ağustos" xr:uid="{C5D80893-C6E2-4C60-AF1B-5F6E03922133}"/>
    <hyperlink ref="E6" location="Eylül!A1" display="Eylül" xr:uid="{ECDC0470-5F98-4FF6-8D4F-25202B2DB44A}"/>
    <hyperlink ref="C7" location="Ekim!A1" display="Ekim" xr:uid="{3DF696F4-D244-4334-9388-B88BF8C92D0B}"/>
    <hyperlink ref="D7" location="Kasım!A1" display="Kasım" xr:uid="{E198C962-D020-4291-8445-A7875B6B39B5}"/>
    <hyperlink ref="E7" location="Aralık!A1" display="Aralık" xr:uid="{51C7B141-ACB1-4E38-9654-7C74BB7E0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Aralık</vt:lpstr>
      <vt:lpstr>Kasım</vt:lpstr>
      <vt:lpstr>Ekim</vt:lpstr>
      <vt:lpstr>Eylül</vt:lpstr>
      <vt:lpstr>Ağustos</vt:lpstr>
      <vt:lpstr>Temmuz</vt:lpstr>
      <vt:lpstr>Haziran</vt:lpstr>
      <vt:lpstr>Mayıs</vt:lpstr>
      <vt:lpstr>Nisan</vt:lpstr>
      <vt:lpstr>Mart</vt:lpstr>
      <vt:lpstr>Şubat</vt:lpstr>
      <vt:lpstr>Ocak</vt:lpstr>
    </vt:vector>
  </TitlesOfParts>
  <Company>Maliye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Hüseyin Berat Özen</cp:lastModifiedBy>
  <dcterms:created xsi:type="dcterms:W3CDTF">2006-04-21T06:43:32Z</dcterms:created>
  <dcterms:modified xsi:type="dcterms:W3CDTF">2025-07-29T13:14:09Z</dcterms:modified>
</cp:coreProperties>
</file>