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E9A89ECF-521B-4241-AB21-346167095643}" xr6:coauthVersionLast="47" xr6:coauthVersionMax="47" xr10:uidLastSave="{00000000-0000-0000-0000-000000000000}"/>
  <bookViews>
    <workbookView xWindow="-108" yWindow="-108" windowWidth="23256" windowHeight="12456" xr2:uid="{A1928E4F-AB2E-47DA-BB7E-32BD6D6D7527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{"'47  Mardin'!$B$3:$D$105"}</definedName>
    <definedName name="HTML_Control" localSheetId="0" hidden="1">{"'47  Mardin'!$B$3:$D$105"}</definedName>
    <definedName name="HTML_Control" localSheetId="2" hidden="1">{"'47  Mardin'!$B$3:$D$105"}</definedName>
    <definedName name="HTML_Control" localSheetId="3" hidden="1">{"'47  Mardin'!$B$3:$D$105"}</definedName>
    <definedName name="HTML_Control" localSheetId="6" hidden="1">{"'47  Mardin'!$B$3:$D$105"}</definedName>
    <definedName name="HTML_Control" localSheetId="1" hidden="1">{"'47  Mardin'!$B$3:$D$105"}</definedName>
    <definedName name="HTML_Control" localSheetId="9" hidden="1">{"'47  Mardin'!$B$3:$D$105"}</definedName>
    <definedName name="HTML_Control" localSheetId="7" hidden="1">{"'47  Mardin'!$B$3:$D$105"}</definedName>
    <definedName name="HTML_Control" localSheetId="8" hidden="1">{"'47  Mardin'!$B$3:$D$105"}</definedName>
    <definedName name="HTML_Control" localSheetId="11" hidden="1">{"'47  Mardin'!$B$3:$D$90"}</definedName>
    <definedName name="HTML_Control" localSheetId="10" hidden="1">{"'47  Mardin'!$B$3:$D$90"}</definedName>
    <definedName name="HTML_Control" localSheetId="5" hidden="1">{"'47  Mardin'!$B$3:$D$105"}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"21.04.2006"</definedName>
    <definedName name="HTML_LastUpdate" localSheetId="7" hidden="1">"14.06.2006"</definedName>
    <definedName name="HTML_LastUpdate" localSheetId="8" hidden="1">"15.05.2006"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Settings\hersan.MUHASEBAT\Desktop\htm\47.htm"</definedName>
    <definedName name="HTML_PathFile" localSheetId="0" hidden="1">"C:\Documents and Settings\hersan.MUHASEBAT\Desktop\htm\47.htm"</definedName>
    <definedName name="HTML_PathFile" localSheetId="2" hidden="1">"C:\Documents and Settings\hersan.MUHASEBAT\Desktop\htm\47.htm"</definedName>
    <definedName name="HTML_PathFile" localSheetId="3" hidden="1">"C:\Documents and Settings\hersan.MUHASEBAT\Desktop\htm\47.htm"</definedName>
    <definedName name="HTML_PathFile" localSheetId="6" hidden="1">"C:\Documents and Settings\hersan.MUHASEBAT\Desktop\htm\47.htm"</definedName>
    <definedName name="HTML_PathFile" localSheetId="1" hidden="1">"C:\Documents and Settings\hersan.MUHASEBAT\Desktop\htm\47.htm"</definedName>
    <definedName name="HTML_PathFile" localSheetId="9" hidden="1">"\\M-pc-00000-20\il_2005_2006hazırlık\docs\47.htm"</definedName>
    <definedName name="HTML_PathFile" localSheetId="7" hidden="1">"C:\Documents and Settings\eakgonullu\Belgelerim\internet\docs\il_81\htm\47.htm"</definedName>
    <definedName name="HTML_PathFile" localSheetId="8" hidden="1">"C:\Documents and Settings\hersan\Belgelerim\int-hazırlık\htm\47.htm"</definedName>
    <definedName name="HTML_PathFile" localSheetId="11" hidden="1">"C:\Documents and Settings\hersan\Belgelerim\int-hazırlık\htm\47.htm"</definedName>
    <definedName name="HTML_PathFile" localSheetId="10" hidden="1">"\\M-pc-00000-20\il_2005_2006hazırlık\docs\htm\47.htm"</definedName>
    <definedName name="HTML_PathFile" localSheetId="5" hidden="1">"C:\Documents and Settings\hersan.MUHASEBAT\Desktop\htm\47.htm"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D12" i="8" s="1"/>
  <c r="E13" i="8"/>
  <c r="E14" i="8"/>
  <c r="E15" i="8"/>
  <c r="E16" i="8"/>
  <c r="E17" i="8"/>
  <c r="C18" i="8"/>
  <c r="D18" i="8"/>
  <c r="E18" i="8"/>
  <c r="E19" i="8"/>
  <c r="E21" i="8"/>
  <c r="C22" i="8"/>
  <c r="E22" i="8" s="1"/>
  <c r="D22" i="8"/>
  <c r="E23" i="8"/>
  <c r="E24" i="8"/>
  <c r="C26" i="8"/>
  <c r="C25" i="8" s="1"/>
  <c r="D26" i="8"/>
  <c r="D25" i="8" s="1"/>
  <c r="E25" i="8" s="1"/>
  <c r="E26" i="8"/>
  <c r="E27" i="8"/>
  <c r="E28" i="8"/>
  <c r="C29" i="8"/>
  <c r="D29" i="8"/>
  <c r="E29" i="8" s="1"/>
  <c r="E30" i="8"/>
  <c r="E31" i="8"/>
  <c r="E35" i="8"/>
  <c r="E36" i="8"/>
  <c r="E38" i="8"/>
  <c r="C39" i="8"/>
  <c r="D39" i="8"/>
  <c r="E39" i="8"/>
  <c r="E40" i="8"/>
  <c r="E41" i="8"/>
  <c r="E43" i="8"/>
  <c r="E44" i="8"/>
  <c r="E45" i="8"/>
  <c r="C47" i="8"/>
  <c r="D47" i="8"/>
  <c r="E47" i="8"/>
  <c r="E48" i="8"/>
  <c r="D51" i="8"/>
  <c r="C54" i="8"/>
  <c r="C51" i="8" s="1"/>
  <c r="D54" i="8"/>
  <c r="C62" i="8"/>
  <c r="C61" i="8" s="1"/>
  <c r="D62" i="8"/>
  <c r="D61" i="8" s="1"/>
  <c r="E61" i="8" s="1"/>
  <c r="E62" i="8"/>
  <c r="E63" i="8"/>
  <c r="E64" i="8"/>
  <c r="E65" i="8"/>
  <c r="C66" i="8"/>
  <c r="D66" i="8"/>
  <c r="E66" i="8" s="1"/>
  <c r="E68" i="8"/>
  <c r="E69" i="8"/>
  <c r="C71" i="8"/>
  <c r="D71" i="8"/>
  <c r="E71" i="8"/>
  <c r="E72" i="8"/>
  <c r="E74" i="8"/>
  <c r="E75" i="8"/>
  <c r="E76" i="8"/>
  <c r="E77" i="8"/>
  <c r="C78" i="8"/>
  <c r="D78" i="8"/>
  <c r="C87" i="8"/>
  <c r="D87" i="8"/>
  <c r="E87" i="8"/>
  <c r="E90" i="8"/>
  <c r="E91" i="8"/>
  <c r="E92" i="8"/>
  <c r="E94" i="8"/>
  <c r="D95" i="8"/>
  <c r="C96" i="8"/>
  <c r="C95" i="8" s="1"/>
  <c r="E95" i="8" s="1"/>
  <c r="D96" i="8"/>
  <c r="E96" i="8" s="1"/>
  <c r="E100" i="8"/>
  <c r="E102" i="8"/>
  <c r="C103" i="8"/>
  <c r="D103" i="8"/>
  <c r="C107" i="8"/>
  <c r="C106" i="8" s="1"/>
  <c r="D107" i="8"/>
  <c r="D106" i="8" s="1"/>
  <c r="D11" i="8" l="1"/>
  <c r="E12" i="8"/>
  <c r="D46" i="8"/>
  <c r="C46" i="8"/>
  <c r="C11" i="8"/>
  <c r="C10" i="8" s="1"/>
  <c r="E46" i="8" l="1"/>
  <c r="D10" i="8"/>
  <c r="E10" i="8" s="1"/>
  <c r="E11" i="8"/>
</calcChain>
</file>

<file path=xl/sharedStrings.xml><?xml version="1.0" encoding="utf-8"?>
<sst xmlns="http://schemas.openxmlformats.org/spreadsheetml/2006/main" count="1413" uniqueCount="211">
  <si>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</si>
  <si>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</si>
  <si>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</si>
  <si>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</si>
  <si>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</si>
  <si>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</si>
  <si>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</si>
  <si>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</si>
  <si>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</si>
  <si>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</si>
  <si>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</si>
  <si>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</si>
  <si>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</si>
  <si>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</si>
  <si>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</si>
  <si>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</si>
  <si>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</si>
  <si>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</si>
  <si>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</si>
  <si>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</si>
  <si>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</si>
  <si>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</si>
  <si>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</si>
  <si>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</si>
  <si>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</si>
  <si>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</si>
  <si>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</si>
  <si>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</si>
  <si>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</si>
  <si>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</si>
  <si>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</si>
  <si>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</si>
  <si>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</si>
  <si>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</si>
  <si>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</si>
  <si>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</si>
  <si>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</si>
  <si>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</si>
  <si>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</si>
  <si>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</si>
  <si>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</si>
  <si>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</si>
  <si>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</si>
  <si>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</si>
  <si>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</si>
  <si>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</si>
  <si>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</si>
  <si>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</si>
  <si>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</si>
  <si>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</si>
  <si>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</si>
  <si>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</si>
  <si>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</si>
  <si>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</si>
  <si>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</si>
  <si>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</si>
  <si>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</si>
  <si>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</si>
  <si>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</si>
  <si>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</si>
  <si>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</si>
  <si>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</si>
  <si>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</si>
  <si>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</si>
  <si>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</si>
  <si>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</si>
  <si>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</si>
  <si>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</si>
  <si>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</si>
  <si>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</si>
  <si>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</si>
  <si>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</si>
  <si>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</si>
  <si>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</si>
  <si>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</si>
  <si>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</si>
  <si>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</si>
  <si>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</si>
  <si>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</si>
  <si>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</si>
  <si>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</si>
  <si>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</si>
  <si>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</si>
  <si>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</si>
  <si>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</si>
  <si>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</si>
  <si>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</si>
  <si>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</si>
  <si>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</si>
  <si>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</si>
  <si>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</si>
  <si>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</si>
  <si>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</si>
  <si>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</si>
  <si>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</si>
  <si>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</si>
  <si>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</si>
  <si>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</si>
  <si>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</si>
  <si>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</si>
  <si>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</si>
  <si>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</si>
  <si>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</si>
  <si>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</si>
  <si>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</si>
  <si>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</si>
  <si>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</si>
  <si>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MARDİN İLİ GENEL  BÜTÇE GELİRLERİNİN TAHSİLATI, TAHAKKUKU VE TAHSİLATIN TAHAKKUKA  ORANI (KÜMÜLATİF) HAZİRAN 2006</t>
  </si>
  <si>
    <t>MARDİN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</si>
  <si>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</si>
  <si>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</si>
  <si>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</si>
  <si>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</si>
  <si>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</si>
  <si>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</si>
  <si>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</si>
  <si>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</si>
  <si>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</si>
  <si>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</si>
  <si>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</si>
  <si>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</si>
  <si>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</si>
  <si>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</si>
  <si>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</si>
  <si>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</si>
  <si>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</si>
  <si>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</si>
  <si>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</si>
  <si>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</si>
  <si>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</si>
  <si>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</si>
  <si>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</si>
  <si>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</si>
  <si>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</si>
  <si>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</si>
  <si>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</si>
  <si>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</si>
  <si>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</si>
  <si>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</si>
  <si>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</si>
  <si>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</si>
  <si>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</si>
  <si>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</si>
  <si>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</si>
  <si>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</si>
  <si>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</si>
  <si>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</si>
  <si>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</si>
  <si>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</si>
  <si>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</si>
  <si>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</si>
  <si>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</si>
  <si>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</si>
  <si>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</si>
  <si>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</si>
  <si>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</si>
  <si>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</si>
  <si>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</si>
  <si>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</si>
  <si>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</si>
  <si>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</si>
  <si>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</si>
  <si>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</si>
  <si>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</si>
  <si>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</si>
  <si>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</si>
  <si>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</si>
  <si>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</si>
  <si>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</si>
  <si>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</si>
  <si>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</si>
  <si>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</si>
  <si>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</si>
  <si>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</si>
  <si>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</si>
  <si>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</si>
  <si>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</si>
  <si>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</si>
  <si>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</si>
  <si>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</si>
  <si>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</si>
  <si>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</si>
  <si>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</si>
  <si>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</si>
  <si>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MARDİN İLİ GENEL  BÜTÇE GELİRLERİNİN TAHSİLATI, TAHAKKUKU VE TAHSİLATIN TAHAKKUKA  ORANI (KÜMÜLATİF) ŞUBAT 2006</t>
  </si>
  <si>
    <t xml:space="preserve"> </t>
  </si>
  <si>
    <t xml:space="preserve">        Banka ve Sigorta Muameleleri Vergisi</t>
  </si>
  <si>
    <t xml:space="preserve">        Motorlu Taşıtlar Vergisi</t>
  </si>
  <si>
    <t>MARDİN İLİ GENEL  BÜTÇE GELİRLERİNİN TAHSİLATI, TAHAKKUKU VE TAHSİLATIN TAHAKKUKA  ORANI (KÜMÜLATİF) MART 2006</t>
  </si>
  <si>
    <t>MARDİN İLİ GENEL  BÜTÇE GELİRLERİNİN TAHSİLATI, TAHAKKUKU VE TAHSİLATIN TAHAKKUKA  ORANI (KÜMÜLATİF) NİSAN 2006</t>
  </si>
  <si>
    <t>MARDİN İLİ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</si>
  <si>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</si>
  <si>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</si>
  <si>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</si>
  <si>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</si>
  <si>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</si>
  <si>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</si>
  <si>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MARDİN İLİ GENEL  BÜTÇE GELİRLERİNİN TAHSİLATI, TAHAKKUKU VE TAHSİLATIN TAHAKKUKA  ORANI (KÜMÜLATİF) TEMMUZ 2006</t>
  </si>
  <si>
    <t>Temmuz</t>
  </si>
  <si>
    <t>MARDİN İLİ GENEL  BÜTÇE GELİRLERİNİN TAHSİLATI, TAHAKKUKU VE TAHSİLATIN TAHAKKUKA  ORANI (KÜMÜLATİF) AĞUSTOS 2006</t>
  </si>
  <si>
    <t>Ağustos</t>
  </si>
  <si>
    <t>MARDİN İLİ GENEL  BÜTÇE GELİRLERİNİN TAHSİLATI, TAHAKKUKU VE TAHSİLATIN TAHAKKUKA  ORANI (KÜMÜLATİF) EYLÜL 2006</t>
  </si>
  <si>
    <t>Eylül</t>
  </si>
  <si>
    <t xml:space="preserve">        Motorlu Taşıtlar (II)</t>
  </si>
  <si>
    <t>MARDİN İLİ GENEL  BÜTÇE GELİRLERİNİN TAHSİLATI, TAHAKKUKU VE TAHSİLATIN TAHAKKUKA  ORANI (KÜMÜLATİF) EKİM 2006</t>
  </si>
  <si>
    <t>Ekim</t>
  </si>
  <si>
    <t>MARDİN İLİ GENEL  BÜTÇE GELİRLERİNİN TAHSİLATI, TAHAKKUKU VE TAHSİLATIN TAHAKKUKA  ORANI (KÜMÜLATİF) KASIM 2006</t>
  </si>
  <si>
    <t>Kasım</t>
  </si>
  <si>
    <t>MARDİN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</si>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</sst>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6">
    <xf numFmtId="0" fontId="0" fillId="0" borderId="0" xfId="0"/>
    <xf numFmtId="0" fontId="4" fillId="0" borderId="0" xfId="2" applyFont="1" applyAlignment="1">
      <alignment horizontal="centerContinuous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4" fillId="0" borderId="0" xfId="2" applyFont="1" applyAlignment="1">
      <alignment vertical="center"/>
    </xf>
    <xf numFmtId="4" fontId="4" fillId="0" borderId="0" xfId="2" applyNumberFormat="1" applyFont="1" applyAlignment="1">
      <alignment vertical="center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0" fontId="4" fillId="0" borderId="5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5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5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5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173" fontId="5" fillId="0" borderId="5" xfId="2" applyNumberFormat="1" applyFont="1" applyFill="1" applyBorder="1"/>
    <xf numFmtId="3" fontId="10" fillId="0" borderId="4" xfId="0" applyNumberFormat="1" applyFont="1" applyBorder="1"/>
    <xf numFmtId="3" fontId="5" fillId="0" borderId="4" xfId="2" applyNumberFormat="1" applyFont="1" applyFill="1" applyBorder="1" applyAlignment="1"/>
    <xf numFmtId="3" fontId="4" fillId="0" borderId="4" xfId="2" applyNumberFormat="1" applyFont="1" applyBorder="1"/>
    <xf numFmtId="3" fontId="5" fillId="0" borderId="4" xfId="2" applyNumberFormat="1" applyFont="1" applyBorder="1"/>
    <xf numFmtId="0" fontId="10" fillId="0" borderId="4" xfId="0" applyFont="1" applyBorder="1"/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</cellXfs>
  <cellStyles count="6">
    <cellStyle name="Hyperlink" xfId="1" builtinId="8"/>
    <cellStyle name="Normal" xfId="0" builtinId="0"/>
    <cellStyle name="Normal_genel_gelir_det3" xfId="2" xr:uid="{97B4D5AB-845D-4A66-A782-47CACFEA22D0}"/>
    <cellStyle name="Normal_genelgelirtahk_tahs" xfId="3" xr:uid="{DCACA0E3-C49B-4E8F-B807-DCA1DA093506}"/>
    <cellStyle name="Virgül [0]_29dan32ye" xfId="4" xr:uid="{1ABD83A0-63A5-4E8F-B8A2-BDF5D523A78E}"/>
    <cellStyle name="Virgül_29dan32ye" xfId="5" xr:uid="{441E4661-65F3-47B7-A073-2511B25A1D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FEC19-A792-4A59-BC87-61E25351DEF0}"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5.5" customHeight="1" thickBot="1" x14ac:dyDescent="0.25"/>
    <row r="2" spans="2:7" s="2" customFormat="1" ht="24.75" customHeight="1" thickBot="1" x14ac:dyDescent="0.3">
      <c r="B2" s="15" t="s">
        <v>208</v>
      </c>
      <c r="C2" s="16"/>
      <c r="D2" s="16"/>
      <c r="E2" s="17"/>
    </row>
    <row r="3" spans="2:7" s="2" customFormat="1" ht="15.75" customHeight="1" x14ac:dyDescent="0.25">
      <c r="B3" s="1"/>
      <c r="C3" s="19"/>
      <c r="D3" s="19"/>
      <c r="E3" s="20"/>
    </row>
    <row r="4" spans="2:7" s="2" customFormat="1" ht="15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5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2" t="s">
        <v>3</v>
      </c>
    </row>
    <row r="10" spans="2:7" s="4" customFormat="1" ht="15.75" customHeight="1" x14ac:dyDescent="0.2">
      <c r="B10" s="43" t="s">
        <v>4</v>
      </c>
      <c r="C10" s="44">
        <v>177955</v>
      </c>
      <c r="D10" s="44">
        <v>111058</v>
      </c>
      <c r="E10" s="45">
        <v>62.407912112612742</v>
      </c>
    </row>
    <row r="11" spans="2:7" s="5" customFormat="1" ht="15.75" customHeight="1" x14ac:dyDescent="0.2">
      <c r="B11" s="43" t="s">
        <v>5</v>
      </c>
      <c r="C11" s="44">
        <v>140795</v>
      </c>
      <c r="D11" s="44">
        <v>91665</v>
      </c>
      <c r="E11" s="46">
        <v>65.105294932348443</v>
      </c>
    </row>
    <row r="12" spans="2:7" s="5" customFormat="1" ht="15.75" customHeight="1" x14ac:dyDescent="0.2">
      <c r="B12" s="43" t="s">
        <v>6</v>
      </c>
      <c r="C12" s="44">
        <v>79355</v>
      </c>
      <c r="D12" s="44">
        <v>55993</v>
      </c>
      <c r="E12" s="46">
        <v>70.560141137924518</v>
      </c>
      <c r="G12" s="6"/>
    </row>
    <row r="13" spans="2:7" s="5" customFormat="1" ht="15.75" customHeight="1" x14ac:dyDescent="0.2">
      <c r="B13" s="43" t="s">
        <v>7</v>
      </c>
      <c r="C13" s="44">
        <v>65458</v>
      </c>
      <c r="D13" s="44">
        <v>45235</v>
      </c>
      <c r="E13" s="46">
        <v>69.105380549359893</v>
      </c>
    </row>
    <row r="14" spans="2:7" ht="15.75" customHeight="1" x14ac:dyDescent="0.2">
      <c r="B14" s="47" t="s">
        <v>8</v>
      </c>
      <c r="C14" s="48">
        <v>4111</v>
      </c>
      <c r="D14" s="48">
        <v>2439</v>
      </c>
      <c r="E14" s="49">
        <v>59.328630503527123</v>
      </c>
    </row>
    <row r="15" spans="2:7" ht="15.75" customHeight="1" x14ac:dyDescent="0.2">
      <c r="B15" s="47" t="s">
        <v>9</v>
      </c>
      <c r="C15" s="48">
        <v>1852</v>
      </c>
      <c r="D15" s="48">
        <v>1017</v>
      </c>
      <c r="E15" s="49">
        <v>54.91360691144709</v>
      </c>
    </row>
    <row r="16" spans="2:7" ht="15.75" customHeight="1" x14ac:dyDescent="0.2">
      <c r="B16" s="47" t="s">
        <v>10</v>
      </c>
      <c r="C16" s="48">
        <v>56814</v>
      </c>
      <c r="D16" s="48">
        <v>39858</v>
      </c>
      <c r="E16" s="49">
        <v>70.155243425916154</v>
      </c>
    </row>
    <row r="17" spans="2:5" ht="15.75" customHeight="1" x14ac:dyDescent="0.2">
      <c r="B17" s="47" t="s">
        <v>11</v>
      </c>
      <c r="C17" s="48">
        <v>2681</v>
      </c>
      <c r="D17" s="48">
        <v>1921</v>
      </c>
      <c r="E17" s="49">
        <v>71.652368519209247</v>
      </c>
    </row>
    <row r="18" spans="2:5" s="5" customFormat="1" ht="15.75" customHeight="1" x14ac:dyDescent="0.2">
      <c r="B18" s="43" t="s">
        <v>12</v>
      </c>
      <c r="C18" s="44">
        <v>13897</v>
      </c>
      <c r="D18" s="44">
        <v>10758</v>
      </c>
      <c r="E18" s="46">
        <v>77.412391163560486</v>
      </c>
    </row>
    <row r="19" spans="2:5" ht="15.75" customHeight="1" x14ac:dyDescent="0.2">
      <c r="B19" s="47" t="s">
        <v>13</v>
      </c>
      <c r="C19" s="48">
        <v>2345</v>
      </c>
      <c r="D19" s="48">
        <v>545</v>
      </c>
      <c r="E19" s="49">
        <v>23.240938166311302</v>
      </c>
    </row>
    <row r="20" spans="2:5" ht="15.75" customHeight="1" x14ac:dyDescent="0.2">
      <c r="B20" s="47" t="s">
        <v>14</v>
      </c>
      <c r="C20" s="48">
        <v>3</v>
      </c>
      <c r="D20" s="48">
        <v>3</v>
      </c>
      <c r="E20" s="49">
        <v>100</v>
      </c>
    </row>
    <row r="21" spans="2:5" ht="15.75" customHeight="1" x14ac:dyDescent="0.2">
      <c r="B21" s="47" t="s">
        <v>15</v>
      </c>
      <c r="C21" s="48">
        <v>11549</v>
      </c>
      <c r="D21" s="48">
        <v>10210</v>
      </c>
      <c r="E21" s="49">
        <v>88.405922590700499</v>
      </c>
    </row>
    <row r="22" spans="2:5" s="4" customFormat="1" ht="15.75" customHeight="1" x14ac:dyDescent="0.2">
      <c r="B22" s="43" t="s">
        <v>16</v>
      </c>
      <c r="C22" s="44">
        <v>22926</v>
      </c>
      <c r="D22" s="44">
        <v>12948</v>
      </c>
      <c r="E22" s="45">
        <v>56.477361947134256</v>
      </c>
    </row>
    <row r="23" spans="2:5" s="8" customFormat="1" ht="15.75" customHeight="1" x14ac:dyDescent="0.2">
      <c r="B23" s="47" t="s">
        <v>17</v>
      </c>
      <c r="C23" s="48">
        <v>29</v>
      </c>
      <c r="D23" s="48">
        <v>20</v>
      </c>
      <c r="E23" s="50">
        <v>68.965517241379317</v>
      </c>
    </row>
    <row r="24" spans="2:5" s="8" customFormat="1" ht="15.75" customHeight="1" x14ac:dyDescent="0.2">
      <c r="B24" s="47" t="s">
        <v>18</v>
      </c>
      <c r="C24" s="48">
        <v>22897</v>
      </c>
      <c r="D24" s="48">
        <v>12928</v>
      </c>
      <c r="E24" s="50">
        <v>56.461545180591344</v>
      </c>
    </row>
    <row r="25" spans="2:5" s="4" customFormat="1" ht="15.75" customHeight="1" x14ac:dyDescent="0.2">
      <c r="B25" s="43" t="s">
        <v>19</v>
      </c>
      <c r="C25" s="44">
        <v>8178</v>
      </c>
      <c r="D25" s="44">
        <v>-2802</v>
      </c>
      <c r="E25" s="45">
        <v>-34.262655906089506</v>
      </c>
    </row>
    <row r="26" spans="2:5" s="4" customFormat="1" ht="15.75" customHeight="1" x14ac:dyDescent="0.2">
      <c r="B26" s="43" t="s">
        <v>20</v>
      </c>
      <c r="C26" s="44">
        <v>-1935</v>
      </c>
      <c r="D26" s="44">
        <v>-11948</v>
      </c>
      <c r="E26" s="45">
        <v>617.46770025839794</v>
      </c>
    </row>
    <row r="27" spans="2:5" s="8" customFormat="1" ht="15.75" customHeight="1" x14ac:dyDescent="0.2">
      <c r="B27" s="47" t="s">
        <v>21</v>
      </c>
      <c r="C27" s="48">
        <v>-3430</v>
      </c>
      <c r="D27" s="48">
        <v>-13072</v>
      </c>
      <c r="E27" s="50">
        <v>381.10787172011663</v>
      </c>
    </row>
    <row r="28" spans="2:5" s="8" customFormat="1" ht="15.75" customHeight="1" x14ac:dyDescent="0.2">
      <c r="B28" s="47" t="s">
        <v>22</v>
      </c>
      <c r="C28" s="48">
        <v>1495</v>
      </c>
      <c r="D28" s="48">
        <v>1124</v>
      </c>
      <c r="E28" s="50">
        <v>75.18394648829431</v>
      </c>
    </row>
    <row r="29" spans="2:5" s="4" customFormat="1" ht="15.75" customHeight="1" x14ac:dyDescent="0.2">
      <c r="B29" s="43" t="s">
        <v>23</v>
      </c>
      <c r="C29" s="44">
        <v>7083</v>
      </c>
      <c r="D29" s="44">
        <v>6333</v>
      </c>
      <c r="E29" s="45">
        <v>89.41126641253706</v>
      </c>
    </row>
    <row r="30" spans="2:5" s="8" customFormat="1" ht="15.75" customHeight="1" x14ac:dyDescent="0.2">
      <c r="B30" s="47" t="s">
        <v>24</v>
      </c>
      <c r="C30" s="48">
        <v>2148</v>
      </c>
      <c r="D30" s="48">
        <v>1398</v>
      </c>
      <c r="E30" s="50">
        <v>65.083798882681563</v>
      </c>
    </row>
    <row r="31" spans="2:5" s="8" customFormat="1" ht="15.75" customHeight="1" x14ac:dyDescent="0.2">
      <c r="B31" s="47" t="s">
        <v>203</v>
      </c>
      <c r="C31" s="48">
        <v>4794</v>
      </c>
      <c r="D31" s="48">
        <v>4794</v>
      </c>
      <c r="E31" s="50">
        <v>100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>
        <v>141</v>
      </c>
      <c r="D35" s="48">
        <v>141</v>
      </c>
      <c r="E35" s="49">
        <v>100</v>
      </c>
    </row>
    <row r="36" spans="2:5" s="5" customFormat="1" ht="15.75" customHeight="1" x14ac:dyDescent="0.2">
      <c r="B36" s="43" t="s">
        <v>30</v>
      </c>
      <c r="C36" s="44">
        <v>3028</v>
      </c>
      <c r="D36" s="44">
        <v>2811</v>
      </c>
      <c r="E36" s="46">
        <v>92.8335535006605</v>
      </c>
    </row>
    <row r="37" spans="2:5" s="5" customFormat="1" ht="15.75" customHeight="1" x14ac:dyDescent="0.2">
      <c r="B37" s="43" t="s">
        <v>31</v>
      </c>
      <c r="C37" s="44"/>
      <c r="D37" s="44"/>
      <c r="E37" s="46"/>
    </row>
    <row r="38" spans="2:5" s="4" customFormat="1" ht="15.75" customHeight="1" x14ac:dyDescent="0.2">
      <c r="B38" s="43" t="s">
        <v>32</v>
      </c>
      <c r="C38" s="44">
        <v>2</v>
      </c>
      <c r="D38" s="44">
        <v>2</v>
      </c>
      <c r="E38" s="45">
        <v>100</v>
      </c>
    </row>
    <row r="39" spans="2:5" s="4" customFormat="1" ht="15.75" customHeight="1" x14ac:dyDescent="0.2">
      <c r="B39" s="43" t="s">
        <v>33</v>
      </c>
      <c r="C39" s="44">
        <v>3818</v>
      </c>
      <c r="D39" s="44">
        <v>3818</v>
      </c>
      <c r="E39" s="45">
        <v>100</v>
      </c>
    </row>
    <row r="40" spans="2:5" s="8" customFormat="1" ht="15.75" customHeight="1" x14ac:dyDescent="0.2">
      <c r="B40" s="47" t="s">
        <v>34</v>
      </c>
      <c r="C40" s="48">
        <v>575</v>
      </c>
      <c r="D40" s="48">
        <v>575</v>
      </c>
      <c r="E40" s="50">
        <v>100</v>
      </c>
    </row>
    <row r="41" spans="2:5" s="8" customFormat="1" ht="15.75" customHeight="1" x14ac:dyDescent="0.2">
      <c r="B41" s="47" t="s">
        <v>35</v>
      </c>
      <c r="C41" s="48">
        <v>3243</v>
      </c>
      <c r="D41" s="48">
        <v>3243</v>
      </c>
      <c r="E41" s="50">
        <v>100</v>
      </c>
    </row>
    <row r="42" spans="2:5" s="8" customFormat="1" ht="15.75" customHeight="1" x14ac:dyDescent="0.2">
      <c r="B42" s="47" t="s">
        <v>36</v>
      </c>
      <c r="C42" s="48"/>
      <c r="D42" s="48"/>
      <c r="E42" s="50"/>
    </row>
    <row r="43" spans="2:5" s="4" customFormat="1" ht="15.75" customHeight="1" x14ac:dyDescent="0.2">
      <c r="B43" s="43" t="s">
        <v>37</v>
      </c>
      <c r="C43" s="44">
        <v>13402</v>
      </c>
      <c r="D43" s="44">
        <v>9830</v>
      </c>
      <c r="E43" s="45">
        <v>73.34726160274586</v>
      </c>
    </row>
    <row r="44" spans="2:5" s="4" customFormat="1" ht="15.75" customHeight="1" x14ac:dyDescent="0.2">
      <c r="B44" s="43" t="s">
        <v>38</v>
      </c>
      <c r="C44" s="44">
        <v>12815</v>
      </c>
      <c r="D44" s="44">
        <v>11805</v>
      </c>
      <c r="E44" s="45">
        <v>92.118611002731171</v>
      </c>
    </row>
    <row r="45" spans="2:5" s="4" customFormat="1" ht="15.75" customHeight="1" x14ac:dyDescent="0.2">
      <c r="B45" s="43" t="s">
        <v>39</v>
      </c>
      <c r="C45" s="44">
        <v>301</v>
      </c>
      <c r="D45" s="44">
        <v>73</v>
      </c>
      <c r="E45" s="45">
        <v>24.252491694352159</v>
      </c>
    </row>
    <row r="46" spans="2:5" s="4" customFormat="1" ht="15.75" customHeight="1" x14ac:dyDescent="0.2">
      <c r="B46" s="43" t="s">
        <v>40</v>
      </c>
      <c r="C46" s="44">
        <v>36738</v>
      </c>
      <c r="D46" s="44">
        <v>19091</v>
      </c>
      <c r="E46" s="45">
        <v>51.965267570363117</v>
      </c>
    </row>
    <row r="47" spans="2:5" s="4" customFormat="1" ht="15.75" customHeight="1" x14ac:dyDescent="0.2">
      <c r="B47" s="43" t="s">
        <v>41</v>
      </c>
      <c r="C47" s="44">
        <v>6188</v>
      </c>
      <c r="D47" s="44">
        <v>6188</v>
      </c>
      <c r="E47" s="45">
        <v>100</v>
      </c>
    </row>
    <row r="48" spans="2:5" s="8" customFormat="1" ht="15.75" customHeight="1" x14ac:dyDescent="0.2">
      <c r="B48" s="47" t="s">
        <v>42</v>
      </c>
      <c r="C48" s="48">
        <v>6188</v>
      </c>
      <c r="D48" s="48">
        <v>6188</v>
      </c>
      <c r="E48" s="50">
        <v>100</v>
      </c>
    </row>
    <row r="49" spans="2:5" s="8" customFormat="1" ht="15.75" customHeight="1" x14ac:dyDescent="0.2">
      <c r="B49" s="47" t="s">
        <v>43</v>
      </c>
      <c r="C49" s="48"/>
      <c r="D49" s="48"/>
      <c r="E49" s="50"/>
    </row>
    <row r="50" spans="2:5" s="8" customFormat="1" ht="15.75" customHeight="1" x14ac:dyDescent="0.2">
      <c r="B50" s="47" t="s">
        <v>44</v>
      </c>
      <c r="C50" s="48">
        <v>0</v>
      </c>
      <c r="D50" s="48">
        <v>0</v>
      </c>
      <c r="E50" s="50"/>
    </row>
    <row r="51" spans="2:5" s="4" customFormat="1" ht="15.75" customHeight="1" x14ac:dyDescent="0.2">
      <c r="B51" s="43" t="s">
        <v>45</v>
      </c>
      <c r="C51" s="44">
        <v>9</v>
      </c>
      <c r="D51" s="44">
        <v>9</v>
      </c>
      <c r="E51" s="45">
        <v>100</v>
      </c>
    </row>
    <row r="52" spans="2:5" s="4" customFormat="1" ht="15.75" customHeight="1" x14ac:dyDescent="0.2">
      <c r="B52" s="43" t="s">
        <v>46</v>
      </c>
      <c r="C52" s="44">
        <v>9</v>
      </c>
      <c r="D52" s="44">
        <v>9</v>
      </c>
      <c r="E52" s="45">
        <v>100</v>
      </c>
    </row>
    <row r="53" spans="2:5" s="4" customFormat="1" ht="15.75" customHeight="1" x14ac:dyDescent="0.2">
      <c r="B53" s="43" t="s">
        <v>47</v>
      </c>
      <c r="C53" s="44"/>
      <c r="D53" s="44"/>
      <c r="E53" s="45"/>
    </row>
    <row r="54" spans="2:5" s="4" customFormat="1" ht="15.75" customHeight="1" x14ac:dyDescent="0.2">
      <c r="B54" s="43" t="s">
        <v>48</v>
      </c>
      <c r="C54" s="44">
        <v>0</v>
      </c>
      <c r="D54" s="44"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51</v>
      </c>
      <c r="C56" s="48"/>
      <c r="D56" s="48"/>
      <c r="E56" s="50"/>
    </row>
    <row r="57" spans="2:5" s="8" customFormat="1" ht="15.75" customHeight="1" x14ac:dyDescent="0.2">
      <c r="B57" s="47" t="s">
        <v>52</v>
      </c>
      <c r="C57" s="48"/>
      <c r="D57" s="48"/>
      <c r="E57" s="50"/>
    </row>
    <row r="58" spans="2:5" s="8" customFormat="1" ht="15.75" customHeight="1" x14ac:dyDescent="0.2">
      <c r="B58" s="47" t="s">
        <v>53</v>
      </c>
      <c r="C58" s="48"/>
      <c r="D58" s="48"/>
      <c r="E58" s="50"/>
    </row>
    <row r="59" spans="2:5" s="8" customFormat="1" ht="15.75" customHeight="1" x14ac:dyDescent="0.2">
      <c r="B59" s="47" t="s">
        <v>54</v>
      </c>
      <c r="C59" s="48"/>
      <c r="D59" s="48"/>
      <c r="E59" s="50"/>
    </row>
    <row r="60" spans="2:5" s="4" customFormat="1" ht="15.75" customHeight="1" x14ac:dyDescent="0.2">
      <c r="B60" s="43" t="s">
        <v>55</v>
      </c>
      <c r="C60" s="44">
        <v>5681</v>
      </c>
      <c r="D60" s="44">
        <v>3051</v>
      </c>
      <c r="E60" s="45">
        <v>53.705333568033794</v>
      </c>
    </row>
    <row r="61" spans="2:5" s="4" customFormat="1" ht="15.75" customHeight="1" x14ac:dyDescent="0.2">
      <c r="B61" s="43" t="s">
        <v>56</v>
      </c>
      <c r="C61" s="44">
        <v>2866</v>
      </c>
      <c r="D61" s="44">
        <v>2576</v>
      </c>
      <c r="E61" s="45">
        <v>89.881367759944169</v>
      </c>
    </row>
    <row r="62" spans="2:5" s="8" customFormat="1" ht="15.75" customHeight="1" x14ac:dyDescent="0.2">
      <c r="B62" s="47" t="s">
        <v>57</v>
      </c>
      <c r="C62" s="48">
        <v>2385</v>
      </c>
      <c r="D62" s="48">
        <v>2385</v>
      </c>
      <c r="E62" s="50">
        <v>100</v>
      </c>
    </row>
    <row r="63" spans="2:5" s="8" customFormat="1" ht="15.75" customHeight="1" x14ac:dyDescent="0.2">
      <c r="B63" s="47" t="s">
        <v>58</v>
      </c>
      <c r="C63" s="48">
        <v>379</v>
      </c>
      <c r="D63" s="48">
        <v>89</v>
      </c>
      <c r="E63" s="50">
        <v>23.482849604221638</v>
      </c>
    </row>
    <row r="64" spans="2:5" s="8" customFormat="1" ht="15.75" customHeight="1" x14ac:dyDescent="0.2">
      <c r="B64" s="47" t="s">
        <v>59</v>
      </c>
      <c r="C64" s="48">
        <v>102</v>
      </c>
      <c r="D64" s="48">
        <v>102</v>
      </c>
      <c r="E64" s="50">
        <v>100</v>
      </c>
    </row>
    <row r="65" spans="2:5" s="4" customFormat="1" ht="15.75" customHeight="1" x14ac:dyDescent="0.2">
      <c r="B65" s="43" t="s">
        <v>60</v>
      </c>
      <c r="C65" s="44">
        <v>2815</v>
      </c>
      <c r="D65" s="44">
        <v>475</v>
      </c>
      <c r="E65" s="45">
        <v>16.873889875666073</v>
      </c>
    </row>
    <row r="66" spans="2:5" s="8" customFormat="1" ht="15.75" customHeight="1" x14ac:dyDescent="0.2">
      <c r="B66" s="47" t="s">
        <v>61</v>
      </c>
      <c r="C66" s="48"/>
      <c r="D66" s="48"/>
      <c r="E66" s="50"/>
    </row>
    <row r="67" spans="2:5" s="8" customFormat="1" ht="15.75" customHeight="1" x14ac:dyDescent="0.2">
      <c r="B67" s="47" t="s">
        <v>62</v>
      </c>
      <c r="C67" s="48">
        <v>1488</v>
      </c>
      <c r="D67" s="48">
        <v>430</v>
      </c>
      <c r="E67" s="50">
        <v>28.897849462365592</v>
      </c>
    </row>
    <row r="68" spans="2:5" s="8" customFormat="1" ht="15.75" customHeight="1" x14ac:dyDescent="0.2">
      <c r="B68" s="47" t="s">
        <v>63</v>
      </c>
      <c r="C68" s="48">
        <v>1327</v>
      </c>
      <c r="D68" s="48">
        <v>45</v>
      </c>
      <c r="E68" s="50">
        <v>3.3911077618688772</v>
      </c>
    </row>
    <row r="69" spans="2:5" s="4" customFormat="1" ht="15.75" customHeight="1" x14ac:dyDescent="0.2">
      <c r="B69" s="43" t="s">
        <v>64</v>
      </c>
      <c r="C69" s="44"/>
      <c r="D69" s="44"/>
      <c r="E69" s="45"/>
    </row>
    <row r="70" spans="2:5" s="4" customFormat="1" ht="15.75" customHeight="1" x14ac:dyDescent="0.2">
      <c r="B70" s="43" t="s">
        <v>65</v>
      </c>
      <c r="C70" s="44">
        <v>20800</v>
      </c>
      <c r="D70" s="44">
        <v>6298</v>
      </c>
      <c r="E70" s="45">
        <v>30.278846153846157</v>
      </c>
    </row>
    <row r="71" spans="2:5" s="8" customFormat="1" ht="15.75" customHeight="1" x14ac:dyDescent="0.2">
      <c r="B71" s="51" t="s">
        <v>66</v>
      </c>
      <c r="C71" s="52">
        <v>501</v>
      </c>
      <c r="D71" s="52">
        <v>339</v>
      </c>
      <c r="E71" s="50">
        <v>67.664670658682638</v>
      </c>
    </row>
    <row r="72" spans="2:5" s="8" customFormat="1" ht="15.75" customHeight="1" x14ac:dyDescent="0.2">
      <c r="B72" s="51" t="s">
        <v>67</v>
      </c>
      <c r="C72" s="52">
        <v>1349</v>
      </c>
      <c r="D72" s="52">
        <v>376</v>
      </c>
      <c r="E72" s="50"/>
    </row>
    <row r="73" spans="2:5" s="8" customFormat="1" ht="15.75" customHeight="1" x14ac:dyDescent="0.2">
      <c r="B73" s="51" t="s">
        <v>68</v>
      </c>
      <c r="C73" s="52">
        <v>1121</v>
      </c>
      <c r="D73" s="52">
        <v>649</v>
      </c>
      <c r="E73" s="50">
        <v>57.894736842105267</v>
      </c>
    </row>
    <row r="74" spans="2:5" s="8" customFormat="1" ht="15.75" customHeight="1" x14ac:dyDescent="0.2">
      <c r="B74" s="51" t="s">
        <v>69</v>
      </c>
      <c r="C74" s="52">
        <v>9851</v>
      </c>
      <c r="D74" s="52">
        <v>610</v>
      </c>
      <c r="E74" s="50">
        <v>6.1922647446959704</v>
      </c>
    </row>
    <row r="75" spans="2:5" s="8" customFormat="1" ht="15.75" customHeight="1" x14ac:dyDescent="0.2">
      <c r="B75" s="51" t="s">
        <v>70</v>
      </c>
      <c r="C75" s="52">
        <v>6149</v>
      </c>
      <c r="D75" s="52">
        <v>3204</v>
      </c>
      <c r="E75" s="50">
        <v>52.106033501382342</v>
      </c>
    </row>
    <row r="76" spans="2:5" s="8" customFormat="1" ht="15.75" customHeight="1" x14ac:dyDescent="0.2">
      <c r="B76" s="51" t="s">
        <v>71</v>
      </c>
      <c r="C76" s="52">
        <v>1829</v>
      </c>
      <c r="D76" s="52">
        <v>1120</v>
      </c>
      <c r="E76" s="50">
        <v>61.235647895024606</v>
      </c>
    </row>
    <row r="77" spans="2:5" s="5" customFormat="1" ht="15.75" customHeight="1" x14ac:dyDescent="0.2">
      <c r="B77" s="43" t="s">
        <v>72</v>
      </c>
      <c r="C77" s="44">
        <v>4</v>
      </c>
      <c r="D77" s="44">
        <v>0</v>
      </c>
      <c r="E77" s="45"/>
    </row>
    <row r="78" spans="2:5" ht="15.75" customHeight="1" x14ac:dyDescent="0.2">
      <c r="B78" s="47" t="s">
        <v>73</v>
      </c>
      <c r="C78" s="48"/>
      <c r="D78" s="48"/>
      <c r="E78" s="50"/>
    </row>
    <row r="79" spans="2:5" ht="15.75" customHeight="1" x14ac:dyDescent="0.2">
      <c r="B79" s="47" t="s">
        <v>74</v>
      </c>
      <c r="C79" s="48"/>
      <c r="D79" s="48"/>
      <c r="E79" s="50"/>
    </row>
    <row r="80" spans="2:5" ht="15.75" customHeight="1" x14ac:dyDescent="0.2">
      <c r="B80" s="47" t="s">
        <v>75</v>
      </c>
      <c r="C80" s="48">
        <v>0</v>
      </c>
      <c r="D80" s="48">
        <v>0</v>
      </c>
      <c r="E80" s="50"/>
    </row>
    <row r="81" spans="2:5" ht="15.75" customHeight="1" x14ac:dyDescent="0.2">
      <c r="B81" s="47" t="s">
        <v>76</v>
      </c>
      <c r="C81" s="48"/>
      <c r="D81" s="48"/>
      <c r="E81" s="50"/>
    </row>
    <row r="82" spans="2:5" ht="15.75" customHeight="1" x14ac:dyDescent="0.2">
      <c r="B82" s="47" t="s">
        <v>77</v>
      </c>
      <c r="C82" s="48"/>
      <c r="D82" s="48"/>
      <c r="E82" s="50"/>
    </row>
    <row r="83" spans="2:5" ht="15.75" customHeight="1" x14ac:dyDescent="0.2">
      <c r="B83" s="47" t="s">
        <v>78</v>
      </c>
      <c r="C83" s="48">
        <v>4</v>
      </c>
      <c r="D83" s="48">
        <v>0</v>
      </c>
      <c r="E83" s="50"/>
    </row>
    <row r="84" spans="2:5" ht="15.75" customHeight="1" x14ac:dyDescent="0.2">
      <c r="B84" s="47" t="s">
        <v>79</v>
      </c>
      <c r="C84" s="48"/>
      <c r="D84" s="48"/>
      <c r="E84" s="50"/>
    </row>
    <row r="85" spans="2:5" ht="15.75" customHeight="1" x14ac:dyDescent="0.2">
      <c r="B85" s="47" t="s">
        <v>80</v>
      </c>
      <c r="C85" s="48"/>
      <c r="D85" s="48"/>
      <c r="E85" s="50"/>
    </row>
    <row r="86" spans="2:5" s="5" customFormat="1" ht="15.75" customHeight="1" x14ac:dyDescent="0.2">
      <c r="B86" s="43" t="s">
        <v>81</v>
      </c>
      <c r="C86" s="44">
        <v>4056</v>
      </c>
      <c r="D86" s="44">
        <v>3545</v>
      </c>
      <c r="E86" s="45">
        <v>87.401380670611445</v>
      </c>
    </row>
    <row r="87" spans="2:5" ht="15.75" customHeight="1" x14ac:dyDescent="0.2">
      <c r="B87" s="53" t="s">
        <v>82</v>
      </c>
      <c r="C87" s="48"/>
      <c r="D87" s="48"/>
      <c r="E87" s="50"/>
    </row>
    <row r="88" spans="2:5" ht="15.75" customHeight="1" x14ac:dyDescent="0.2">
      <c r="B88" s="53" t="s">
        <v>83</v>
      </c>
      <c r="C88" s="48"/>
      <c r="D88" s="48"/>
      <c r="E88" s="50"/>
    </row>
    <row r="89" spans="2:5" ht="15.75" customHeight="1" x14ac:dyDescent="0.2">
      <c r="B89" s="47" t="s">
        <v>84</v>
      </c>
      <c r="C89" s="48">
        <v>119</v>
      </c>
      <c r="D89" s="48">
        <v>119</v>
      </c>
      <c r="E89" s="50">
        <v>100</v>
      </c>
    </row>
    <row r="90" spans="2:5" ht="15.75" customHeight="1" x14ac:dyDescent="0.2">
      <c r="B90" s="47" t="s">
        <v>85</v>
      </c>
      <c r="C90" s="48">
        <v>2713</v>
      </c>
      <c r="D90" s="48">
        <v>2679</v>
      </c>
      <c r="E90" s="50">
        <v>98.746774788057508</v>
      </c>
    </row>
    <row r="91" spans="2:5" ht="15.75" customHeight="1" x14ac:dyDescent="0.2">
      <c r="B91" s="47" t="s">
        <v>86</v>
      </c>
      <c r="C91" s="48">
        <v>527</v>
      </c>
      <c r="D91" s="48">
        <v>329</v>
      </c>
      <c r="E91" s="50">
        <v>62.428842504743834</v>
      </c>
    </row>
    <row r="92" spans="2:5" ht="15.75" customHeight="1" x14ac:dyDescent="0.2">
      <c r="B92" s="47" t="s">
        <v>87</v>
      </c>
      <c r="C92" s="48">
        <v>92</v>
      </c>
      <c r="D92" s="48">
        <v>92</v>
      </c>
      <c r="E92" s="50"/>
    </row>
    <row r="93" spans="2:5" ht="15.75" customHeight="1" x14ac:dyDescent="0.2">
      <c r="B93" s="47" t="s">
        <v>88</v>
      </c>
      <c r="C93" s="48">
        <v>605</v>
      </c>
      <c r="D93" s="48">
        <v>326</v>
      </c>
      <c r="E93" s="50">
        <v>53.884297520661164</v>
      </c>
    </row>
    <row r="94" spans="2:5" s="5" customFormat="1" ht="15.75" customHeight="1" x14ac:dyDescent="0.2">
      <c r="B94" s="43" t="s">
        <v>89</v>
      </c>
      <c r="C94" s="44">
        <v>422</v>
      </c>
      <c r="D94" s="44">
        <v>302</v>
      </c>
      <c r="E94" s="54">
        <v>71.563981042654021</v>
      </c>
    </row>
    <row r="95" spans="2:5" s="5" customFormat="1" ht="15.75" customHeight="1" x14ac:dyDescent="0.2">
      <c r="B95" s="43" t="s">
        <v>90</v>
      </c>
      <c r="C95" s="44">
        <v>196</v>
      </c>
      <c r="D95" s="44">
        <v>115</v>
      </c>
      <c r="E95" s="54">
        <v>58.673469387755105</v>
      </c>
    </row>
    <row r="96" spans="2:5" ht="15.75" customHeight="1" x14ac:dyDescent="0.2">
      <c r="B96" s="47" t="s">
        <v>91</v>
      </c>
      <c r="C96" s="48"/>
      <c r="D96" s="48"/>
      <c r="E96" s="55"/>
    </row>
    <row r="97" spans="2:5" ht="15.75" customHeight="1" x14ac:dyDescent="0.2">
      <c r="B97" s="47" t="s">
        <v>92</v>
      </c>
      <c r="C97" s="48"/>
      <c r="D97" s="48"/>
      <c r="E97" s="55"/>
    </row>
    <row r="98" spans="2:5" ht="15.75" customHeight="1" x14ac:dyDescent="0.2">
      <c r="B98" s="47" t="s">
        <v>93</v>
      </c>
      <c r="C98" s="48"/>
      <c r="D98" s="48"/>
      <c r="E98" s="55"/>
    </row>
    <row r="99" spans="2:5" ht="15.75" customHeight="1" x14ac:dyDescent="0.2">
      <c r="B99" s="47" t="s">
        <v>94</v>
      </c>
      <c r="C99" s="48">
        <v>196</v>
      </c>
      <c r="D99" s="48">
        <v>115</v>
      </c>
      <c r="E99" s="55">
        <v>58.673469387755105</v>
      </c>
    </row>
    <row r="100" spans="2:5" ht="15.75" customHeight="1" x14ac:dyDescent="0.2">
      <c r="B100" s="47" t="s">
        <v>95</v>
      </c>
      <c r="C100" s="48"/>
      <c r="D100" s="48"/>
      <c r="E100" s="55"/>
    </row>
    <row r="101" spans="2:5" s="5" customFormat="1" ht="15.75" customHeight="1" x14ac:dyDescent="0.2">
      <c r="B101" s="43" t="s">
        <v>96</v>
      </c>
      <c r="C101" s="44">
        <v>226</v>
      </c>
      <c r="D101" s="44">
        <v>187</v>
      </c>
      <c r="E101" s="54">
        <v>82.743362831858406</v>
      </c>
    </row>
    <row r="102" spans="2:5" s="5" customFormat="1" ht="15.75" customHeight="1" x14ac:dyDescent="0.2">
      <c r="B102" s="43" t="s">
        <v>97</v>
      </c>
      <c r="C102" s="44">
        <v>0</v>
      </c>
      <c r="D102" s="44">
        <v>0</v>
      </c>
      <c r="E102" s="54"/>
    </row>
    <row r="103" spans="2:5" ht="15.75" customHeight="1" x14ac:dyDescent="0.2">
      <c r="B103" s="47" t="s">
        <v>98</v>
      </c>
      <c r="C103" s="48"/>
      <c r="D103" s="48"/>
      <c r="E103" s="55"/>
    </row>
    <row r="104" spans="2:5" ht="15.75" customHeight="1" x14ac:dyDescent="0.2">
      <c r="B104" s="47" t="s">
        <v>99</v>
      </c>
      <c r="C104" s="48"/>
      <c r="D104" s="48"/>
      <c r="E104" s="55"/>
    </row>
    <row r="105" spans="2:5" s="5" customFormat="1" ht="15.75" customHeight="1" x14ac:dyDescent="0.2">
      <c r="B105" s="43" t="s">
        <v>100</v>
      </c>
      <c r="C105" s="44">
        <v>0</v>
      </c>
      <c r="D105" s="44">
        <v>0</v>
      </c>
      <c r="E105" s="54"/>
    </row>
    <row r="106" spans="2:5" s="5" customFormat="1" ht="15.75" customHeight="1" x14ac:dyDescent="0.2">
      <c r="B106" s="43" t="s">
        <v>101</v>
      </c>
      <c r="C106" s="44">
        <v>0</v>
      </c>
      <c r="D106" s="44">
        <v>0</v>
      </c>
      <c r="E106" s="54"/>
    </row>
    <row r="107" spans="2:5" ht="15.75" customHeight="1" x14ac:dyDescent="0.2">
      <c r="B107" s="47" t="s">
        <v>102</v>
      </c>
      <c r="C107" s="48"/>
      <c r="D107" s="48"/>
      <c r="E107" s="55"/>
    </row>
    <row r="108" spans="2:5" ht="15.75" customHeight="1" x14ac:dyDescent="0.2">
      <c r="B108" s="47" t="s">
        <v>103</v>
      </c>
      <c r="C108" s="48"/>
      <c r="D108" s="48"/>
      <c r="E108" s="55"/>
    </row>
    <row r="109" spans="2:5" ht="15.75" customHeight="1" x14ac:dyDescent="0.2">
      <c r="B109" s="47" t="s">
        <v>104</v>
      </c>
      <c r="C109" s="48"/>
      <c r="D109" s="48"/>
      <c r="E109" s="55"/>
    </row>
    <row r="110" spans="2:5" ht="15.75" customHeight="1" x14ac:dyDescent="0.2">
      <c r="B110" s="47" t="s">
        <v>105</v>
      </c>
      <c r="C110" s="48"/>
      <c r="D110" s="48"/>
      <c r="E110" s="55"/>
    </row>
    <row r="111" spans="2:5" s="5" customFormat="1" ht="15.75" customHeight="1" x14ac:dyDescent="0.2">
      <c r="B111" s="43" t="s">
        <v>106</v>
      </c>
      <c r="C111" s="44"/>
      <c r="D111" s="44"/>
      <c r="E111" s="54"/>
    </row>
    <row r="112" spans="2:5" x14ac:dyDescent="0.2">
      <c r="B112" s="5" t="s">
        <v>210</v>
      </c>
    </row>
  </sheetData>
  <phoneticPr fontId="0" type="noConversion"/>
  <hyperlinks>
    <hyperlink ref="C4" location="Ocak!A1" display="Ocak" xr:uid="{604B53A0-D054-4655-B777-23BC408C238C}"/>
    <hyperlink ref="D4" location="Şubat!A1" display="Şubat" xr:uid="{65CF3B06-8F9A-427D-99BF-EAD505B9253E}"/>
    <hyperlink ref="E4" location="Mart!A1" display="Mart" xr:uid="{D97BBBFB-53D4-45A9-A61E-59E9095B6901}"/>
    <hyperlink ref="C5" location="Nisan!A1" display="Nisan" xr:uid="{2E8A7B7C-E2CA-415C-91A8-101EEEEC3B72}"/>
    <hyperlink ref="D5" location="Mayıs!A1" display="Mayıs" xr:uid="{0106ABF5-2207-4AA9-95D7-FB932FF0D461}"/>
    <hyperlink ref="E5" location="Haziran!A1" display="Haziran" xr:uid="{AB857E36-9308-4E9F-A47E-1AFF1F06239A}"/>
    <hyperlink ref="C6" location="Temmuz!A1" display="Temmuz" xr:uid="{5D79C7F6-2F4E-49E8-99D1-F3EDB11BC6C2}"/>
    <hyperlink ref="D6" location="Ağustos!A1" display="Ağustos" xr:uid="{C9CC27CC-2DEE-4027-A6AD-3F18F21C02A3}"/>
    <hyperlink ref="E6" location="Eylül!A1" display="Eylül" xr:uid="{A42F3C12-D3DC-426B-A746-F68A388B3FEC}"/>
    <hyperlink ref="C7" location="Ekim!A1" display="Ekim" xr:uid="{BF0D7AF9-3998-4F8A-AE6C-7D83EE9AED5A}"/>
    <hyperlink ref="D7" location="Kasım!A1" display="Kasım" xr:uid="{95386CCC-0EEB-447A-A9EB-E8464C9EF323}"/>
    <hyperlink ref="E7" location="Aralık!A1" display="Aralık" xr:uid="{816F409F-2425-42DF-9BD5-22541F78B8D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F7DC6-41B6-46B2-8D1F-B8EF0E55CA7A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5.5" customHeight="1" thickBot="1" x14ac:dyDescent="0.25"/>
    <row r="2" spans="2:7" s="2" customFormat="1" ht="24.75" customHeight="1" thickBot="1" x14ac:dyDescent="0.3">
      <c r="B2" s="15" t="s">
        <v>188</v>
      </c>
      <c r="C2" s="16"/>
      <c r="D2" s="16"/>
      <c r="E2" s="17"/>
    </row>
    <row r="3" spans="2:7" s="2" customFormat="1" ht="15.75" customHeight="1" x14ac:dyDescent="0.25">
      <c r="B3" s="1"/>
      <c r="C3" s="19"/>
      <c r="D3" s="19"/>
      <c r="E3" s="20"/>
    </row>
    <row r="4" spans="2:7" s="2" customFormat="1" ht="15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5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2" t="s">
        <v>3</v>
      </c>
    </row>
    <row r="10" spans="2:7" s="4" customFormat="1" ht="15.75" customHeight="1" x14ac:dyDescent="0.2">
      <c r="B10" s="43" t="s">
        <v>4</v>
      </c>
      <c r="C10" s="44">
        <v>97961</v>
      </c>
      <c r="D10" s="44">
        <v>28470</v>
      </c>
      <c r="E10" s="45">
        <v>29.062586131215483</v>
      </c>
    </row>
    <row r="11" spans="2:7" s="5" customFormat="1" ht="15.75" customHeight="1" x14ac:dyDescent="0.2">
      <c r="B11" s="43" t="s">
        <v>5</v>
      </c>
      <c r="C11" s="44">
        <v>75414</v>
      </c>
      <c r="D11" s="44">
        <v>22923</v>
      </c>
      <c r="E11" s="46">
        <v>30.396212904765697</v>
      </c>
    </row>
    <row r="12" spans="2:7" s="5" customFormat="1" ht="15.75" customHeight="1" x14ac:dyDescent="0.2">
      <c r="B12" s="43" t="s">
        <v>6</v>
      </c>
      <c r="C12" s="44">
        <v>33565</v>
      </c>
      <c r="D12" s="44">
        <v>12381</v>
      </c>
      <c r="E12" s="46">
        <v>36.886637866825559</v>
      </c>
      <c r="G12" s="6"/>
    </row>
    <row r="13" spans="2:7" s="5" customFormat="1" ht="15.75" customHeight="1" x14ac:dyDescent="0.2">
      <c r="B13" s="43" t="s">
        <v>7</v>
      </c>
      <c r="C13" s="44">
        <v>27331</v>
      </c>
      <c r="D13" s="44">
        <v>9133</v>
      </c>
      <c r="E13" s="46">
        <v>33.416267242325567</v>
      </c>
    </row>
    <row r="14" spans="2:7" ht="15.75" customHeight="1" x14ac:dyDescent="0.2">
      <c r="B14" s="47" t="s">
        <v>8</v>
      </c>
      <c r="C14" s="48">
        <v>3854</v>
      </c>
      <c r="D14" s="48">
        <v>709</v>
      </c>
      <c r="E14" s="49">
        <v>18.39647119875454</v>
      </c>
    </row>
    <row r="15" spans="2:7" ht="15.75" customHeight="1" x14ac:dyDescent="0.2">
      <c r="B15" s="47" t="s">
        <v>9</v>
      </c>
      <c r="C15" s="48">
        <v>1375</v>
      </c>
      <c r="D15" s="48">
        <v>646</v>
      </c>
      <c r="E15" s="49">
        <v>46.981818181818177</v>
      </c>
    </row>
    <row r="16" spans="2:7" ht="15.75" customHeight="1" x14ac:dyDescent="0.2">
      <c r="B16" s="47" t="s">
        <v>10</v>
      </c>
      <c r="C16" s="48">
        <v>20437</v>
      </c>
      <c r="D16" s="48">
        <v>6961</v>
      </c>
      <c r="E16" s="49">
        <v>34.060772128981746</v>
      </c>
    </row>
    <row r="17" spans="2:5" ht="15.75" customHeight="1" x14ac:dyDescent="0.2">
      <c r="B17" s="47" t="s">
        <v>11</v>
      </c>
      <c r="C17" s="48">
        <v>1665</v>
      </c>
      <c r="D17" s="48">
        <v>817</v>
      </c>
      <c r="E17" s="49">
        <v>49.069069069069073</v>
      </c>
    </row>
    <row r="18" spans="2:5" s="5" customFormat="1" ht="15.75" customHeight="1" x14ac:dyDescent="0.2">
      <c r="B18" s="43" t="s">
        <v>12</v>
      </c>
      <c r="C18" s="44">
        <v>6234</v>
      </c>
      <c r="D18" s="44">
        <v>3248</v>
      </c>
      <c r="E18" s="46">
        <v>52.101379531600898</v>
      </c>
    </row>
    <row r="19" spans="2:5" ht="15.75" customHeight="1" x14ac:dyDescent="0.2">
      <c r="B19" s="47" t="s">
        <v>13</v>
      </c>
      <c r="C19" s="48">
        <v>1308</v>
      </c>
      <c r="D19" s="48">
        <v>-80</v>
      </c>
      <c r="E19" s="49">
        <v>-6.1162079510703364</v>
      </c>
    </row>
    <row r="20" spans="2:5" ht="15.75" customHeight="1" x14ac:dyDescent="0.2">
      <c r="B20" s="47" t="s">
        <v>14</v>
      </c>
      <c r="C20" s="48">
        <v>0</v>
      </c>
      <c r="D20" s="48">
        <v>0</v>
      </c>
      <c r="E20" s="49"/>
    </row>
    <row r="21" spans="2:5" ht="15.75" customHeight="1" x14ac:dyDescent="0.2">
      <c r="B21" s="47" t="s">
        <v>15</v>
      </c>
      <c r="C21" s="48">
        <v>4926</v>
      </c>
      <c r="D21" s="48">
        <v>3328</v>
      </c>
      <c r="E21" s="49">
        <v>67.559886317498979</v>
      </c>
    </row>
    <row r="22" spans="2:5" s="4" customFormat="1" ht="15.75" customHeight="1" x14ac:dyDescent="0.2">
      <c r="B22" s="43" t="s">
        <v>16</v>
      </c>
      <c r="C22" s="44">
        <v>23175</v>
      </c>
      <c r="D22" s="44">
        <v>5396</v>
      </c>
      <c r="E22" s="45">
        <v>23.283710895361381</v>
      </c>
    </row>
    <row r="23" spans="2:5" s="8" customFormat="1" ht="15.75" customHeight="1" x14ac:dyDescent="0.2">
      <c r="B23" s="47" t="s">
        <v>17</v>
      </c>
      <c r="C23" s="48">
        <v>20</v>
      </c>
      <c r="D23" s="48">
        <v>9</v>
      </c>
      <c r="E23" s="50">
        <v>45</v>
      </c>
    </row>
    <row r="24" spans="2:5" s="8" customFormat="1" ht="15.75" customHeight="1" x14ac:dyDescent="0.2">
      <c r="B24" s="47" t="s">
        <v>18</v>
      </c>
      <c r="C24" s="48">
        <v>23155</v>
      </c>
      <c r="D24" s="48">
        <v>5387</v>
      </c>
      <c r="E24" s="50">
        <v>23.264953573742172</v>
      </c>
    </row>
    <row r="25" spans="2:5" s="4" customFormat="1" ht="15.75" customHeight="1" x14ac:dyDescent="0.2">
      <c r="B25" s="43" t="s">
        <v>19</v>
      </c>
      <c r="C25" s="44">
        <v>7810</v>
      </c>
      <c r="D25" s="44">
        <v>-1256</v>
      </c>
      <c r="E25" s="45">
        <v>-16.081946222791295</v>
      </c>
    </row>
    <row r="26" spans="2:5" s="4" customFormat="1" ht="15.75" customHeight="1" x14ac:dyDescent="0.2">
      <c r="B26" s="43" t="s">
        <v>20</v>
      </c>
      <c r="C26" s="44">
        <v>4943</v>
      </c>
      <c r="D26" s="44">
        <v>-3610</v>
      </c>
      <c r="E26" s="45">
        <v>-73.032571312967832</v>
      </c>
    </row>
    <row r="27" spans="2:5" s="8" customFormat="1" ht="15.75" customHeight="1" x14ac:dyDescent="0.2">
      <c r="B27" s="47" t="s">
        <v>21</v>
      </c>
      <c r="C27" s="48">
        <v>4620</v>
      </c>
      <c r="D27" s="48">
        <v>-3777</v>
      </c>
      <c r="E27" s="50">
        <v>-81.753246753246756</v>
      </c>
    </row>
    <row r="28" spans="2:5" s="8" customFormat="1" ht="15.75" customHeight="1" x14ac:dyDescent="0.2">
      <c r="B28" s="47" t="s">
        <v>22</v>
      </c>
      <c r="C28" s="48">
        <v>323</v>
      </c>
      <c r="D28" s="48">
        <v>167</v>
      </c>
      <c r="E28" s="50">
        <v>51.702786377708975</v>
      </c>
    </row>
    <row r="29" spans="2:5" s="4" customFormat="1" ht="15.75" customHeight="1" x14ac:dyDescent="0.2">
      <c r="B29" s="43" t="s">
        <v>23</v>
      </c>
      <c r="C29" s="44">
        <v>2110</v>
      </c>
      <c r="D29" s="44">
        <v>1702</v>
      </c>
      <c r="E29" s="45">
        <v>80.66350710900474</v>
      </c>
    </row>
    <row r="30" spans="2:5" s="8" customFormat="1" ht="15.75" customHeight="1" x14ac:dyDescent="0.2">
      <c r="B30" s="47" t="s">
        <v>24</v>
      </c>
      <c r="C30" s="48">
        <v>1241</v>
      </c>
      <c r="D30" s="48">
        <v>861</v>
      </c>
      <c r="E30" s="50">
        <v>69.379532634971795</v>
      </c>
    </row>
    <row r="31" spans="2:5" s="8" customFormat="1" ht="15.75" customHeight="1" x14ac:dyDescent="0.2">
      <c r="B31" s="47" t="s">
        <v>25</v>
      </c>
      <c r="C31" s="48">
        <v>851</v>
      </c>
      <c r="D31" s="48">
        <v>823</v>
      </c>
      <c r="E31" s="50">
        <v>96.709753231492357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>
        <v>18</v>
      </c>
      <c r="D35" s="48">
        <v>18</v>
      </c>
      <c r="E35" s="49">
        <v>100</v>
      </c>
    </row>
    <row r="36" spans="2:5" s="5" customFormat="1" ht="15.75" customHeight="1" x14ac:dyDescent="0.2">
      <c r="B36" s="43" t="s">
        <v>30</v>
      </c>
      <c r="C36" s="44">
        <v>757</v>
      </c>
      <c r="D36" s="44">
        <v>652</v>
      </c>
      <c r="E36" s="46">
        <v>86.12945838837517</v>
      </c>
    </row>
    <row r="37" spans="2:5" s="5" customFormat="1" ht="15.75" customHeight="1" x14ac:dyDescent="0.2">
      <c r="B37" s="43" t="s">
        <v>31</v>
      </c>
      <c r="C37" s="44"/>
      <c r="D37" s="44"/>
      <c r="E37" s="46"/>
    </row>
    <row r="38" spans="2:5" s="4" customFormat="1" ht="15.75" customHeight="1" x14ac:dyDescent="0.2">
      <c r="B38" s="43" t="s">
        <v>32</v>
      </c>
      <c r="C38" s="44"/>
      <c r="D38" s="44"/>
      <c r="E38" s="45"/>
    </row>
    <row r="39" spans="2:5" s="4" customFormat="1" ht="15.75" customHeight="1" x14ac:dyDescent="0.2">
      <c r="B39" s="43" t="s">
        <v>33</v>
      </c>
      <c r="C39" s="44">
        <v>989</v>
      </c>
      <c r="D39" s="44">
        <v>989</v>
      </c>
      <c r="E39" s="45">
        <v>100</v>
      </c>
    </row>
    <row r="40" spans="2:5" s="8" customFormat="1" ht="15.75" customHeight="1" x14ac:dyDescent="0.2">
      <c r="B40" s="47" t="s">
        <v>34</v>
      </c>
      <c r="C40" s="48">
        <v>136</v>
      </c>
      <c r="D40" s="48">
        <v>136</v>
      </c>
      <c r="E40" s="50">
        <v>100</v>
      </c>
    </row>
    <row r="41" spans="2:5" s="8" customFormat="1" ht="15.75" customHeight="1" x14ac:dyDescent="0.2">
      <c r="B41" s="47" t="s">
        <v>35</v>
      </c>
      <c r="C41" s="48">
        <v>853</v>
      </c>
      <c r="D41" s="48">
        <v>853</v>
      </c>
      <c r="E41" s="50">
        <v>100</v>
      </c>
    </row>
    <row r="42" spans="2:5" s="8" customFormat="1" ht="15.75" customHeight="1" x14ac:dyDescent="0.2">
      <c r="B42" s="47" t="s">
        <v>36</v>
      </c>
      <c r="C42" s="48"/>
      <c r="D42" s="48"/>
      <c r="E42" s="50"/>
    </row>
    <row r="43" spans="2:5" s="4" customFormat="1" ht="15.75" customHeight="1" x14ac:dyDescent="0.2">
      <c r="B43" s="43" t="s">
        <v>37</v>
      </c>
      <c r="C43" s="44">
        <v>6054</v>
      </c>
      <c r="D43" s="44">
        <v>2799</v>
      </c>
      <c r="E43" s="45">
        <v>46.233894945490583</v>
      </c>
    </row>
    <row r="44" spans="2:5" s="4" customFormat="1" ht="15.75" customHeight="1" x14ac:dyDescent="0.2">
      <c r="B44" s="43" t="s">
        <v>38</v>
      </c>
      <c r="C44" s="44">
        <v>3570</v>
      </c>
      <c r="D44" s="44">
        <v>2593</v>
      </c>
      <c r="E44" s="45">
        <v>72.633053221288506</v>
      </c>
    </row>
    <row r="45" spans="2:5" s="4" customFormat="1" ht="15.75" customHeight="1" x14ac:dyDescent="0.2">
      <c r="B45" s="43" t="s">
        <v>39</v>
      </c>
      <c r="C45" s="44">
        <v>251</v>
      </c>
      <c r="D45" s="44">
        <v>21</v>
      </c>
      <c r="E45" s="45">
        <v>8.3665338645418323</v>
      </c>
    </row>
    <row r="46" spans="2:5" s="4" customFormat="1" ht="15.75" customHeight="1" x14ac:dyDescent="0.2">
      <c r="B46" s="43" t="s">
        <v>40</v>
      </c>
      <c r="C46" s="44">
        <v>22384</v>
      </c>
      <c r="D46" s="44">
        <v>5497</v>
      </c>
      <c r="E46" s="45">
        <v>24.557719799857043</v>
      </c>
    </row>
    <row r="47" spans="2:5" s="4" customFormat="1" ht="15.75" customHeight="1" x14ac:dyDescent="0.2">
      <c r="B47" s="43" t="s">
        <v>41</v>
      </c>
      <c r="C47" s="44">
        <v>2697</v>
      </c>
      <c r="D47" s="44">
        <v>2697</v>
      </c>
      <c r="E47" s="45">
        <v>100</v>
      </c>
    </row>
    <row r="48" spans="2:5" s="8" customFormat="1" ht="15.75" customHeight="1" x14ac:dyDescent="0.2">
      <c r="B48" s="47" t="s">
        <v>42</v>
      </c>
      <c r="C48" s="48">
        <v>2697</v>
      </c>
      <c r="D48" s="48">
        <v>2697</v>
      </c>
      <c r="E48" s="50">
        <v>100</v>
      </c>
    </row>
    <row r="49" spans="2:5" s="8" customFormat="1" ht="15.75" customHeight="1" x14ac:dyDescent="0.2">
      <c r="B49" s="47" t="s">
        <v>43</v>
      </c>
      <c r="C49" s="48"/>
      <c r="D49" s="48"/>
      <c r="E49" s="50"/>
    </row>
    <row r="50" spans="2:5" s="8" customFormat="1" ht="15.75" customHeight="1" x14ac:dyDescent="0.2">
      <c r="B50" s="47" t="s">
        <v>44</v>
      </c>
      <c r="C50" s="48"/>
      <c r="D50" s="48"/>
      <c r="E50" s="50"/>
    </row>
    <row r="51" spans="2:5" s="4" customFormat="1" ht="15.75" customHeight="1" x14ac:dyDescent="0.2">
      <c r="B51" s="43" t="s">
        <v>45</v>
      </c>
      <c r="C51" s="44">
        <v>0</v>
      </c>
      <c r="D51" s="44">
        <v>0</v>
      </c>
      <c r="E51" s="45"/>
    </row>
    <row r="52" spans="2:5" s="4" customFormat="1" ht="15.75" customHeight="1" x14ac:dyDescent="0.2">
      <c r="B52" s="43" t="s">
        <v>46</v>
      </c>
      <c r="C52" s="44"/>
      <c r="D52" s="44"/>
      <c r="E52" s="45"/>
    </row>
    <row r="53" spans="2:5" s="4" customFormat="1" ht="15.75" customHeight="1" x14ac:dyDescent="0.2">
      <c r="B53" s="43" t="s">
        <v>47</v>
      </c>
      <c r="C53" s="44"/>
      <c r="D53" s="44"/>
      <c r="E53" s="45"/>
    </row>
    <row r="54" spans="2:5" s="4" customFormat="1" ht="15.75" customHeight="1" x14ac:dyDescent="0.2">
      <c r="B54" s="43" t="s">
        <v>48</v>
      </c>
      <c r="C54" s="44">
        <v>0</v>
      </c>
      <c r="D54" s="44"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50</v>
      </c>
      <c r="C56" s="48"/>
      <c r="D56" s="48"/>
      <c r="E56" s="50"/>
    </row>
    <row r="57" spans="2:5" s="8" customFormat="1" ht="15.75" customHeight="1" x14ac:dyDescent="0.2">
      <c r="B57" s="47" t="s">
        <v>51</v>
      </c>
      <c r="C57" s="48"/>
      <c r="D57" s="48"/>
      <c r="E57" s="50"/>
    </row>
    <row r="58" spans="2:5" s="8" customFormat="1" ht="15.75" customHeight="1" x14ac:dyDescent="0.2">
      <c r="B58" s="47" t="s">
        <v>52</v>
      </c>
      <c r="C58" s="48"/>
      <c r="D58" s="48"/>
      <c r="E58" s="50"/>
    </row>
    <row r="59" spans="2:5" s="8" customFormat="1" ht="15.75" customHeight="1" x14ac:dyDescent="0.2">
      <c r="B59" s="47" t="s">
        <v>53</v>
      </c>
      <c r="C59" s="48"/>
      <c r="D59" s="48"/>
      <c r="E59" s="50"/>
    </row>
    <row r="60" spans="2:5" s="8" customFormat="1" ht="15.75" customHeight="1" x14ac:dyDescent="0.2">
      <c r="B60" s="47" t="s">
        <v>54</v>
      </c>
      <c r="C60" s="48"/>
      <c r="D60" s="48"/>
      <c r="E60" s="50"/>
    </row>
    <row r="61" spans="2:5" s="4" customFormat="1" ht="15.75" customHeight="1" x14ac:dyDescent="0.2">
      <c r="B61" s="43" t="s">
        <v>55</v>
      </c>
      <c r="C61" s="44">
        <v>3135</v>
      </c>
      <c r="D61" s="44">
        <v>720</v>
      </c>
      <c r="E61" s="45">
        <v>22.966507177033492</v>
      </c>
    </row>
    <row r="62" spans="2:5" s="4" customFormat="1" ht="15.75" customHeight="1" x14ac:dyDescent="0.2">
      <c r="B62" s="43" t="s">
        <v>56</v>
      </c>
      <c r="C62" s="44">
        <v>930</v>
      </c>
      <c r="D62" s="44">
        <v>648</v>
      </c>
      <c r="E62" s="45">
        <v>69.677419354838705</v>
      </c>
    </row>
    <row r="63" spans="2:5" s="8" customFormat="1" ht="15.75" customHeight="1" x14ac:dyDescent="0.2">
      <c r="B63" s="47" t="s">
        <v>57</v>
      </c>
      <c r="C63" s="48">
        <v>613</v>
      </c>
      <c r="D63" s="48">
        <v>613</v>
      </c>
      <c r="E63" s="50">
        <v>100</v>
      </c>
    </row>
    <row r="64" spans="2:5" s="8" customFormat="1" ht="15.75" customHeight="1" x14ac:dyDescent="0.2">
      <c r="B64" s="47" t="s">
        <v>58</v>
      </c>
      <c r="C64" s="48">
        <v>300</v>
      </c>
      <c r="D64" s="48">
        <v>17</v>
      </c>
      <c r="E64" s="50">
        <v>5.6666666666666661</v>
      </c>
    </row>
    <row r="65" spans="2:5" s="8" customFormat="1" ht="15.75" customHeight="1" x14ac:dyDescent="0.2">
      <c r="B65" s="47" t="s">
        <v>59</v>
      </c>
      <c r="C65" s="48">
        <v>17</v>
      </c>
      <c r="D65" s="48">
        <v>18</v>
      </c>
      <c r="E65" s="50">
        <v>105.88235294117648</v>
      </c>
    </row>
    <row r="66" spans="2:5" s="4" customFormat="1" ht="15.75" customHeight="1" x14ac:dyDescent="0.2">
      <c r="B66" s="43" t="s">
        <v>60</v>
      </c>
      <c r="C66" s="44">
        <v>2205</v>
      </c>
      <c r="D66" s="44">
        <v>72</v>
      </c>
      <c r="E66" s="45">
        <v>3.2653061224489797</v>
      </c>
    </row>
    <row r="67" spans="2:5" s="8" customFormat="1" ht="15.75" customHeight="1" x14ac:dyDescent="0.2">
      <c r="B67" s="47" t="s">
        <v>61</v>
      </c>
      <c r="C67" s="48"/>
      <c r="D67" s="48"/>
      <c r="E67" s="50"/>
    </row>
    <row r="68" spans="2:5" s="8" customFormat="1" ht="15.75" customHeight="1" x14ac:dyDescent="0.2">
      <c r="B68" s="47" t="s">
        <v>62</v>
      </c>
      <c r="C68" s="48">
        <v>899</v>
      </c>
      <c r="D68" s="48">
        <v>61</v>
      </c>
      <c r="E68" s="50">
        <v>6.7853170189099004</v>
      </c>
    </row>
    <row r="69" spans="2:5" s="8" customFormat="1" ht="15.75" customHeight="1" x14ac:dyDescent="0.2">
      <c r="B69" s="47" t="s">
        <v>63</v>
      </c>
      <c r="C69" s="48">
        <v>1306</v>
      </c>
      <c r="D69" s="48">
        <v>11</v>
      </c>
      <c r="E69" s="50">
        <v>0.84226646248085757</v>
      </c>
    </row>
    <row r="70" spans="2:5" s="4" customFormat="1" ht="15.75" customHeight="1" x14ac:dyDescent="0.2">
      <c r="B70" s="43" t="s">
        <v>64</v>
      </c>
      <c r="C70" s="44"/>
      <c r="D70" s="44"/>
      <c r="E70" s="45"/>
    </row>
    <row r="71" spans="2:5" s="4" customFormat="1" ht="15.75" customHeight="1" x14ac:dyDescent="0.2">
      <c r="B71" s="43" t="s">
        <v>65</v>
      </c>
      <c r="C71" s="44">
        <v>15549</v>
      </c>
      <c r="D71" s="44">
        <v>1394</v>
      </c>
      <c r="E71" s="45">
        <v>8.9652067657084054</v>
      </c>
    </row>
    <row r="72" spans="2:5" s="8" customFormat="1" ht="15.75" customHeight="1" x14ac:dyDescent="0.2">
      <c r="B72" s="51" t="s">
        <v>66</v>
      </c>
      <c r="C72" s="52">
        <v>235</v>
      </c>
      <c r="D72" s="52">
        <v>74</v>
      </c>
      <c r="E72" s="50">
        <v>31.48936170212766</v>
      </c>
    </row>
    <row r="73" spans="2:5" s="8" customFormat="1" ht="15.75" customHeight="1" x14ac:dyDescent="0.2">
      <c r="B73" s="51" t="s">
        <v>67</v>
      </c>
      <c r="C73" s="52">
        <v>1188</v>
      </c>
      <c r="D73" s="52">
        <v>68</v>
      </c>
      <c r="E73" s="50">
        <v>5.7239057239057241</v>
      </c>
    </row>
    <row r="74" spans="2:5" s="8" customFormat="1" ht="15.75" customHeight="1" x14ac:dyDescent="0.2">
      <c r="B74" s="51" t="s">
        <v>68</v>
      </c>
      <c r="C74" s="52">
        <v>743</v>
      </c>
      <c r="D74" s="52">
        <v>273</v>
      </c>
      <c r="E74" s="50">
        <v>36.742934051144012</v>
      </c>
    </row>
    <row r="75" spans="2:5" s="8" customFormat="1" ht="15.75" customHeight="1" x14ac:dyDescent="0.2">
      <c r="B75" s="51" t="s">
        <v>69</v>
      </c>
      <c r="C75" s="52">
        <v>9258</v>
      </c>
      <c r="D75" s="52">
        <v>143</v>
      </c>
      <c r="E75" s="50">
        <v>1.5446100669691079</v>
      </c>
    </row>
    <row r="76" spans="2:5" s="8" customFormat="1" ht="15.75" customHeight="1" x14ac:dyDescent="0.2">
      <c r="B76" s="51" t="s">
        <v>70</v>
      </c>
      <c r="C76" s="52">
        <v>3612</v>
      </c>
      <c r="D76" s="52">
        <v>684</v>
      </c>
      <c r="E76" s="50">
        <v>18.93687707641196</v>
      </c>
    </row>
    <row r="77" spans="2:5" s="8" customFormat="1" ht="15.75" customHeight="1" x14ac:dyDescent="0.2">
      <c r="B77" s="51" t="s">
        <v>71</v>
      </c>
      <c r="C77" s="52">
        <v>513</v>
      </c>
      <c r="D77" s="52">
        <v>152</v>
      </c>
      <c r="E77" s="50">
        <v>29.629629629629626</v>
      </c>
    </row>
    <row r="78" spans="2:5" s="5" customFormat="1" ht="15.75" customHeight="1" x14ac:dyDescent="0.2">
      <c r="B78" s="43" t="s">
        <v>72</v>
      </c>
      <c r="C78" s="44">
        <v>0</v>
      </c>
      <c r="D78" s="44">
        <v>0</v>
      </c>
      <c r="E78" s="45"/>
    </row>
    <row r="79" spans="2:5" ht="15.75" customHeight="1" x14ac:dyDescent="0.2">
      <c r="B79" s="47" t="s">
        <v>73</v>
      </c>
      <c r="C79" s="48"/>
      <c r="D79" s="48"/>
      <c r="E79" s="50"/>
    </row>
    <row r="80" spans="2:5" ht="15.75" customHeight="1" x14ac:dyDescent="0.2">
      <c r="B80" s="47" t="s">
        <v>74</v>
      </c>
      <c r="C80" s="48"/>
      <c r="D80" s="48"/>
      <c r="E80" s="50"/>
    </row>
    <row r="81" spans="2:5" ht="15.75" customHeight="1" x14ac:dyDescent="0.2">
      <c r="B81" s="47" t="s">
        <v>75</v>
      </c>
      <c r="C81" s="48">
        <v>0</v>
      </c>
      <c r="D81" s="48">
        <v>0</v>
      </c>
      <c r="E81" s="50"/>
    </row>
    <row r="82" spans="2:5" ht="15.75" customHeight="1" x14ac:dyDescent="0.2">
      <c r="B82" s="47" t="s">
        <v>76</v>
      </c>
      <c r="C82" s="48"/>
      <c r="D82" s="48"/>
      <c r="E82" s="50"/>
    </row>
    <row r="83" spans="2:5" ht="15.75" customHeight="1" x14ac:dyDescent="0.2">
      <c r="B83" s="47" t="s">
        <v>77</v>
      </c>
      <c r="C83" s="48"/>
      <c r="D83" s="48"/>
      <c r="E83" s="50"/>
    </row>
    <row r="84" spans="2:5" ht="15.75" customHeight="1" x14ac:dyDescent="0.2">
      <c r="B84" s="47" t="s">
        <v>78</v>
      </c>
      <c r="C84" s="48"/>
      <c r="D84" s="48"/>
      <c r="E84" s="50"/>
    </row>
    <row r="85" spans="2:5" ht="15.75" customHeight="1" x14ac:dyDescent="0.2">
      <c r="B85" s="47" t="s">
        <v>79</v>
      </c>
      <c r="C85" s="48"/>
      <c r="D85" s="48"/>
      <c r="E85" s="50"/>
    </row>
    <row r="86" spans="2:5" ht="15.75" customHeight="1" x14ac:dyDescent="0.2">
      <c r="B86" s="47" t="s">
        <v>80</v>
      </c>
      <c r="C86" s="48"/>
      <c r="D86" s="48"/>
      <c r="E86" s="50"/>
    </row>
    <row r="87" spans="2:5" s="5" customFormat="1" ht="15.75" customHeight="1" x14ac:dyDescent="0.2">
      <c r="B87" s="43" t="s">
        <v>81</v>
      </c>
      <c r="C87" s="44">
        <v>1003</v>
      </c>
      <c r="D87" s="44">
        <v>686</v>
      </c>
      <c r="E87" s="45">
        <v>68.394815553339981</v>
      </c>
    </row>
    <row r="88" spans="2:5" ht="15.75" customHeight="1" x14ac:dyDescent="0.2">
      <c r="B88" s="53" t="s">
        <v>82</v>
      </c>
      <c r="C88" s="48"/>
      <c r="D88" s="48"/>
      <c r="E88" s="50"/>
    </row>
    <row r="89" spans="2:5" ht="15.75" customHeight="1" x14ac:dyDescent="0.2">
      <c r="B89" s="53" t="s">
        <v>83</v>
      </c>
      <c r="C89" s="48"/>
      <c r="D89" s="48"/>
      <c r="E89" s="50"/>
    </row>
    <row r="90" spans="2:5" ht="15.75" customHeight="1" x14ac:dyDescent="0.2">
      <c r="B90" s="47" t="s">
        <v>84</v>
      </c>
      <c r="C90" s="48">
        <v>25</v>
      </c>
      <c r="D90" s="48">
        <v>25</v>
      </c>
      <c r="E90" s="50">
        <v>100</v>
      </c>
    </row>
    <row r="91" spans="2:5" ht="15.75" customHeight="1" x14ac:dyDescent="0.2">
      <c r="B91" s="47" t="s">
        <v>85</v>
      </c>
      <c r="C91" s="48">
        <v>651</v>
      </c>
      <c r="D91" s="48">
        <v>625</v>
      </c>
      <c r="E91" s="50">
        <v>96.006144393241172</v>
      </c>
    </row>
    <row r="92" spans="2:5" ht="15.75" customHeight="1" x14ac:dyDescent="0.2">
      <c r="B92" s="47" t="s">
        <v>86</v>
      </c>
      <c r="C92" s="48">
        <v>84</v>
      </c>
      <c r="D92" s="48">
        <v>84</v>
      </c>
      <c r="E92" s="50">
        <v>100</v>
      </c>
    </row>
    <row r="93" spans="2:5" ht="15.75" customHeight="1" x14ac:dyDescent="0.2">
      <c r="B93" s="47" t="s">
        <v>87</v>
      </c>
      <c r="C93" s="48"/>
      <c r="D93" s="48"/>
      <c r="E93" s="50"/>
    </row>
    <row r="94" spans="2:5" ht="15.75" customHeight="1" x14ac:dyDescent="0.2">
      <c r="B94" s="47" t="s">
        <v>88</v>
      </c>
      <c r="C94" s="48">
        <v>243</v>
      </c>
      <c r="D94" s="48">
        <v>-48</v>
      </c>
      <c r="E94" s="50">
        <v>-19.753086419753085</v>
      </c>
    </row>
    <row r="95" spans="2:5" s="5" customFormat="1" ht="15.75" customHeight="1" x14ac:dyDescent="0.2">
      <c r="B95" s="43" t="s">
        <v>89</v>
      </c>
      <c r="C95" s="44">
        <v>163</v>
      </c>
      <c r="D95" s="44">
        <v>50</v>
      </c>
      <c r="E95" s="54">
        <v>30.674846625766872</v>
      </c>
    </row>
    <row r="96" spans="2:5" s="5" customFormat="1" ht="15.75" customHeight="1" x14ac:dyDescent="0.2">
      <c r="B96" s="43" t="s">
        <v>90</v>
      </c>
      <c r="C96" s="44">
        <v>24</v>
      </c>
      <c r="D96" s="44">
        <v>24</v>
      </c>
      <c r="E96" s="54">
        <v>100</v>
      </c>
    </row>
    <row r="97" spans="2:5" ht="15.75" customHeight="1" x14ac:dyDescent="0.2">
      <c r="B97" s="47" t="s">
        <v>91</v>
      </c>
      <c r="C97" s="48"/>
      <c r="D97" s="48"/>
      <c r="E97" s="55"/>
    </row>
    <row r="98" spans="2:5" ht="15.75" customHeight="1" x14ac:dyDescent="0.2">
      <c r="B98" s="47" t="s">
        <v>92</v>
      </c>
      <c r="C98" s="48"/>
      <c r="D98" s="48"/>
      <c r="E98" s="55"/>
    </row>
    <row r="99" spans="2:5" ht="15.75" customHeight="1" x14ac:dyDescent="0.2">
      <c r="B99" s="47" t="s">
        <v>93</v>
      </c>
      <c r="C99" s="48"/>
      <c r="D99" s="48"/>
      <c r="E99" s="55"/>
    </row>
    <row r="100" spans="2:5" ht="15.75" customHeight="1" x14ac:dyDescent="0.2">
      <c r="B100" s="47" t="s">
        <v>94</v>
      </c>
      <c r="C100" s="48">
        <v>24</v>
      </c>
      <c r="D100" s="48">
        <v>24</v>
      </c>
      <c r="E100" s="55">
        <v>100</v>
      </c>
    </row>
    <row r="101" spans="2:5" ht="15.75" customHeight="1" x14ac:dyDescent="0.2">
      <c r="B101" s="47" t="s">
        <v>95</v>
      </c>
      <c r="C101" s="48"/>
      <c r="D101" s="48"/>
      <c r="E101" s="55"/>
    </row>
    <row r="102" spans="2:5" s="5" customFormat="1" ht="15.75" customHeight="1" x14ac:dyDescent="0.2">
      <c r="B102" s="43" t="s">
        <v>96</v>
      </c>
      <c r="C102" s="44">
        <v>139</v>
      </c>
      <c r="D102" s="44">
        <v>26</v>
      </c>
      <c r="E102" s="54">
        <v>18.705035971223023</v>
      </c>
    </row>
    <row r="103" spans="2:5" s="5" customFormat="1" ht="15.75" customHeight="1" x14ac:dyDescent="0.2">
      <c r="B103" s="43" t="s">
        <v>97</v>
      </c>
      <c r="C103" s="44">
        <v>0</v>
      </c>
      <c r="D103" s="44">
        <v>0</v>
      </c>
      <c r="E103" s="54"/>
    </row>
    <row r="104" spans="2:5" ht="15.75" customHeight="1" x14ac:dyDescent="0.2">
      <c r="B104" s="47" t="s">
        <v>98</v>
      </c>
      <c r="C104" s="48"/>
      <c r="D104" s="48"/>
      <c r="E104" s="55"/>
    </row>
    <row r="105" spans="2:5" ht="15.75" customHeight="1" x14ac:dyDescent="0.2">
      <c r="B105" s="47" t="s">
        <v>99</v>
      </c>
      <c r="C105" s="48"/>
      <c r="D105" s="48"/>
      <c r="E105" s="55"/>
    </row>
    <row r="106" spans="2:5" s="5" customFormat="1" ht="15.75" customHeight="1" x14ac:dyDescent="0.2">
      <c r="B106" s="43" t="s">
        <v>100</v>
      </c>
      <c r="C106" s="44">
        <v>0</v>
      </c>
      <c r="D106" s="44">
        <v>0</v>
      </c>
      <c r="E106" s="54"/>
    </row>
    <row r="107" spans="2:5" s="5" customFormat="1" ht="15.75" customHeight="1" x14ac:dyDescent="0.2">
      <c r="B107" s="43" t="s">
        <v>101</v>
      </c>
      <c r="C107" s="44">
        <v>0</v>
      </c>
      <c r="D107" s="44">
        <v>0</v>
      </c>
      <c r="E107" s="54"/>
    </row>
    <row r="108" spans="2:5" ht="15.75" customHeight="1" x14ac:dyDescent="0.2">
      <c r="B108" s="47" t="s">
        <v>102</v>
      </c>
      <c r="C108" s="48"/>
      <c r="D108" s="48"/>
      <c r="E108" s="55"/>
    </row>
    <row r="109" spans="2:5" ht="15.75" customHeight="1" x14ac:dyDescent="0.2">
      <c r="B109" s="47" t="s">
        <v>103</v>
      </c>
      <c r="C109" s="48"/>
      <c r="D109" s="48"/>
      <c r="E109" s="55"/>
    </row>
    <row r="110" spans="2:5" ht="15.75" customHeight="1" x14ac:dyDescent="0.2">
      <c r="B110" s="47" t="s">
        <v>104</v>
      </c>
      <c r="C110" s="48"/>
      <c r="D110" s="48"/>
      <c r="E110" s="55"/>
    </row>
    <row r="111" spans="2:5" ht="15.75" customHeight="1" x14ac:dyDescent="0.2">
      <c r="B111" s="47" t="s">
        <v>105</v>
      </c>
      <c r="C111" s="48"/>
      <c r="D111" s="48"/>
      <c r="E111" s="55"/>
    </row>
    <row r="112" spans="2:5" s="5" customFormat="1" ht="15.75" customHeight="1" x14ac:dyDescent="0.2">
      <c r="B112" s="43" t="s">
        <v>106</v>
      </c>
      <c r="C112" s="44"/>
      <c r="D112" s="44"/>
      <c r="E112" s="54"/>
    </row>
  </sheetData>
  <phoneticPr fontId="0" type="noConversion"/>
  <hyperlinks>
    <hyperlink ref="C4" location="Ocak!A1" display="Ocak" xr:uid="{1E932E20-FE8F-4D16-A2D2-A81C607B8B03}"/>
    <hyperlink ref="D4" location="Şubat!A1" display="Şubat" xr:uid="{A6790BF9-F80C-4DB1-B71E-51025BD618A4}"/>
    <hyperlink ref="E4" location="Mart!A1" display="Mart" xr:uid="{754B3B13-46D9-4E9F-BB16-F8376AA33F49}"/>
    <hyperlink ref="C5" location="Nisan!A1" display="Nisan" xr:uid="{E3E3687F-86C1-4342-8B35-936D2CC35730}"/>
    <hyperlink ref="D5" location="Mayıs!A1" display="Mayıs" xr:uid="{187C51C5-65D7-45E2-87A8-CFE6CE11CA67}"/>
    <hyperlink ref="E5" location="Haziran!A1" display="Haziran" xr:uid="{11A7609D-FFE5-4003-83CE-8A4CDB7F7C00}"/>
    <hyperlink ref="C6" location="Temmuz!A1" display="Temmuz" xr:uid="{BB18A251-ED9C-439D-A2B2-1D9A388C6EF7}"/>
    <hyperlink ref="D6" location="Ağustos!A1" display="Ağustos" xr:uid="{0C5A7832-7286-443D-9976-5A7999D9B862}"/>
    <hyperlink ref="E6" location="Eylül!A1" display="Eylül" xr:uid="{AEAE60FB-34BA-4EE7-825B-ADB96853612F}"/>
    <hyperlink ref="C7" location="Ekim!A1" display="Ekim" xr:uid="{316B30C8-3BB0-4A90-8262-03A32CB7CA34}"/>
    <hyperlink ref="D7" location="Kasım!A1" display="Kasım" xr:uid="{6988E7DC-6761-4522-96AD-53FD86E02C39}"/>
    <hyperlink ref="E7" location="Aralık!A1" display="Aralık" xr:uid="{6684C8B8-66E0-439F-9315-367D7366147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4C238-265F-4C87-9D77-4B84C7BB022B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5.5" customHeight="1" thickBot="1" x14ac:dyDescent="0.25"/>
    <row r="2" spans="2:5" s="2" customFormat="1" ht="24.75" customHeight="1" thickBot="1" x14ac:dyDescent="0.3">
      <c r="B2" s="15" t="s">
        <v>184</v>
      </c>
      <c r="C2" s="16"/>
      <c r="D2" s="16"/>
      <c r="E2" s="18"/>
    </row>
    <row r="3" spans="2:5" s="2" customFormat="1" ht="15.75" customHeight="1" x14ac:dyDescent="0.25">
      <c r="B3" s="1"/>
      <c r="C3" s="19"/>
      <c r="D3" s="19"/>
      <c r="E3" s="19"/>
    </row>
    <row r="4" spans="2:5" s="2" customFormat="1" ht="15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5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5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5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5.7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5" s="10" customFormat="1" ht="15.9" customHeight="1" x14ac:dyDescent="0.25">
      <c r="B10" s="26" t="s">
        <v>4</v>
      </c>
      <c r="C10" s="27">
        <v>89643</v>
      </c>
      <c r="D10" s="27">
        <v>20940</v>
      </c>
      <c r="E10" s="28">
        <v>23.359325323784343</v>
      </c>
    </row>
    <row r="11" spans="2:5" s="11" customFormat="1" ht="15.75" customHeight="1" x14ac:dyDescent="0.25">
      <c r="B11" s="26" t="s">
        <v>5</v>
      </c>
      <c r="C11" s="29">
        <v>68967</v>
      </c>
      <c r="D11" s="29">
        <v>17033</v>
      </c>
      <c r="E11" s="30">
        <v>24.697319007641337</v>
      </c>
    </row>
    <row r="12" spans="2:5" s="11" customFormat="1" ht="15.9" customHeight="1" x14ac:dyDescent="0.25">
      <c r="B12" s="26" t="s">
        <v>109</v>
      </c>
      <c r="C12" s="29">
        <v>29646</v>
      </c>
      <c r="D12" s="29">
        <v>9674</v>
      </c>
      <c r="E12" s="30">
        <v>32.631720974161773</v>
      </c>
    </row>
    <row r="13" spans="2:5" s="11" customFormat="1" ht="15.9" customHeight="1" x14ac:dyDescent="0.25">
      <c r="B13" s="26" t="s">
        <v>110</v>
      </c>
      <c r="C13" s="29">
        <v>23430</v>
      </c>
      <c r="D13" s="29">
        <v>6601</v>
      </c>
      <c r="E13" s="30">
        <v>28.173282116944087</v>
      </c>
    </row>
    <row r="14" spans="2:5" s="12" customFormat="1" ht="15.9" customHeight="1" x14ac:dyDescent="0.2">
      <c r="B14" s="31" t="s">
        <v>8</v>
      </c>
      <c r="C14" s="32">
        <v>1355</v>
      </c>
      <c r="D14" s="32">
        <v>99</v>
      </c>
      <c r="E14" s="33">
        <v>7.3062730627306269</v>
      </c>
    </row>
    <row r="15" spans="2:5" s="12" customFormat="1" ht="15.9" customHeight="1" x14ac:dyDescent="0.2">
      <c r="B15" s="31" t="s">
        <v>9</v>
      </c>
      <c r="C15" s="32">
        <v>1357</v>
      </c>
      <c r="D15" s="32">
        <v>582</v>
      </c>
      <c r="E15" s="33">
        <v>42.888725128960942</v>
      </c>
    </row>
    <row r="16" spans="2:5" s="12" customFormat="1" ht="15.9" customHeight="1" x14ac:dyDescent="0.2">
      <c r="B16" s="31" t="s">
        <v>10</v>
      </c>
      <c r="C16" s="32">
        <v>19030</v>
      </c>
      <c r="D16" s="32">
        <v>5213</v>
      </c>
      <c r="E16" s="33">
        <v>27.393589069889646</v>
      </c>
    </row>
    <row r="17" spans="2:5" s="12" customFormat="1" ht="15.9" customHeight="1" x14ac:dyDescent="0.2">
      <c r="B17" s="31" t="s">
        <v>11</v>
      </c>
      <c r="C17" s="32">
        <v>1688</v>
      </c>
      <c r="D17" s="32">
        <v>707</v>
      </c>
      <c r="E17" s="33">
        <v>41.883886255924168</v>
      </c>
    </row>
    <row r="18" spans="2:5" s="11" customFormat="1" ht="15.9" customHeight="1" x14ac:dyDescent="0.25">
      <c r="B18" s="26" t="s">
        <v>111</v>
      </c>
      <c r="C18" s="29">
        <v>6216</v>
      </c>
      <c r="D18" s="29">
        <v>3073</v>
      </c>
      <c r="E18" s="30">
        <v>49.436936936936938</v>
      </c>
    </row>
    <row r="19" spans="2:5" s="12" customFormat="1" ht="15.9" customHeight="1" x14ac:dyDescent="0.2">
      <c r="B19" s="31" t="s">
        <v>13</v>
      </c>
      <c r="C19" s="32">
        <v>1312</v>
      </c>
      <c r="D19" s="32">
        <v>-107</v>
      </c>
      <c r="E19" s="33">
        <v>-8.1554878048780495</v>
      </c>
    </row>
    <row r="20" spans="2:5" s="12" customFormat="1" ht="15.9" customHeight="1" x14ac:dyDescent="0.2">
      <c r="B20" s="31" t="s">
        <v>14</v>
      </c>
      <c r="C20" s="32" t="s">
        <v>185</v>
      </c>
      <c r="D20" s="32" t="s">
        <v>185</v>
      </c>
      <c r="E20" s="33"/>
    </row>
    <row r="21" spans="2:5" s="12" customFormat="1" ht="15.9" customHeight="1" x14ac:dyDescent="0.2">
      <c r="B21" s="31" t="s">
        <v>15</v>
      </c>
      <c r="C21" s="32">
        <v>4904</v>
      </c>
      <c r="D21" s="32">
        <v>3180</v>
      </c>
      <c r="E21" s="33">
        <v>64.845024469820558</v>
      </c>
    </row>
    <row r="22" spans="2:5" s="10" customFormat="1" ht="15.9" customHeight="1" x14ac:dyDescent="0.25">
      <c r="B22" s="26" t="s">
        <v>112</v>
      </c>
      <c r="C22" s="34"/>
      <c r="D22" s="34"/>
      <c r="E22" s="28"/>
    </row>
    <row r="23" spans="2:5" s="10" customFormat="1" ht="15.9" customHeight="1" x14ac:dyDescent="0.25">
      <c r="B23" s="26" t="s">
        <v>113</v>
      </c>
      <c r="C23" s="35">
        <v>23695</v>
      </c>
      <c r="D23" s="35">
        <v>5278</v>
      </c>
      <c r="E23" s="28">
        <v>22.274741506646972</v>
      </c>
    </row>
    <row r="24" spans="2:5" s="10" customFormat="1" ht="15.9" customHeight="1" x14ac:dyDescent="0.25">
      <c r="B24" s="26" t="s">
        <v>114</v>
      </c>
      <c r="C24" s="34">
        <v>0</v>
      </c>
      <c r="D24" s="34">
        <v>0</v>
      </c>
      <c r="E24" s="28"/>
    </row>
    <row r="25" spans="2:5" s="10" customFormat="1" ht="15.9" customHeight="1" x14ac:dyDescent="0.25">
      <c r="B25" s="26" t="s">
        <v>115</v>
      </c>
      <c r="C25" s="34">
        <v>19</v>
      </c>
      <c r="D25" s="34">
        <v>9</v>
      </c>
      <c r="E25" s="28">
        <v>47.368421052631575</v>
      </c>
    </row>
    <row r="26" spans="2:5" s="10" customFormat="1" ht="15.9" customHeight="1" x14ac:dyDescent="0.25">
      <c r="B26" s="26" t="s">
        <v>116</v>
      </c>
      <c r="C26" s="34">
        <v>562</v>
      </c>
      <c r="D26" s="34">
        <v>442</v>
      </c>
      <c r="E26" s="28"/>
    </row>
    <row r="27" spans="2:5" s="13" customFormat="1" ht="15.9" customHeight="1" x14ac:dyDescent="0.2">
      <c r="B27" s="31" t="s">
        <v>186</v>
      </c>
      <c r="C27" s="32">
        <v>562</v>
      </c>
      <c r="D27" s="32">
        <v>442</v>
      </c>
      <c r="E27" s="36">
        <v>78.64768683274022</v>
      </c>
    </row>
    <row r="28" spans="2:5" s="10" customFormat="1" ht="15.9" customHeight="1" x14ac:dyDescent="0.25">
      <c r="B28" s="26" t="s">
        <v>118</v>
      </c>
      <c r="C28" s="34">
        <v>23114</v>
      </c>
      <c r="D28" s="34">
        <v>4827</v>
      </c>
      <c r="E28" s="28"/>
    </row>
    <row r="29" spans="2:5" s="13" customFormat="1" ht="15.9" customHeight="1" x14ac:dyDescent="0.2">
      <c r="B29" s="31" t="s">
        <v>187</v>
      </c>
      <c r="C29" s="32">
        <v>23114</v>
      </c>
      <c r="D29" s="32">
        <v>4827</v>
      </c>
      <c r="E29" s="36">
        <v>20.883447261400018</v>
      </c>
    </row>
    <row r="30" spans="2:5" s="10" customFormat="1" ht="15.9" customHeight="1" x14ac:dyDescent="0.25">
      <c r="B30" s="26" t="s">
        <v>119</v>
      </c>
      <c r="C30" s="34">
        <v>7351</v>
      </c>
      <c r="D30" s="34">
        <v>-1743</v>
      </c>
      <c r="E30" s="28">
        <v>-23.711059719766016</v>
      </c>
    </row>
    <row r="31" spans="2:5" s="10" customFormat="1" ht="15.9" customHeight="1" x14ac:dyDescent="0.25">
      <c r="B31" s="26" t="s">
        <v>120</v>
      </c>
      <c r="C31" s="35">
        <v>6063</v>
      </c>
      <c r="D31" s="35">
        <v>-2434</v>
      </c>
      <c r="E31" s="28">
        <v>-40.145142668645882</v>
      </c>
    </row>
    <row r="32" spans="2:5" s="10" customFormat="1" ht="15.9" customHeight="1" x14ac:dyDescent="0.25">
      <c r="B32" s="26" t="s">
        <v>121</v>
      </c>
      <c r="C32" s="34">
        <v>1165</v>
      </c>
      <c r="D32" s="34">
        <v>681</v>
      </c>
      <c r="E32" s="28">
        <v>58.454935622317592</v>
      </c>
    </row>
    <row r="33" spans="2:5" s="12" customFormat="1" ht="15.9" customHeight="1" x14ac:dyDescent="0.2">
      <c r="B33" s="31" t="s">
        <v>122</v>
      </c>
      <c r="C33" s="37">
        <v>642</v>
      </c>
      <c r="D33" s="37">
        <v>186</v>
      </c>
      <c r="E33" s="33">
        <v>28.971962616822427</v>
      </c>
    </row>
    <row r="34" spans="2:5" s="12" customFormat="1" ht="15.9" customHeight="1" x14ac:dyDescent="0.2">
      <c r="B34" s="31" t="s">
        <v>123</v>
      </c>
      <c r="C34" s="32">
        <v>512</v>
      </c>
      <c r="D34" s="32">
        <v>484</v>
      </c>
      <c r="E34" s="33">
        <v>94.53125</v>
      </c>
    </row>
    <row r="35" spans="2:5" s="12" customFormat="1" ht="15.9" customHeight="1" x14ac:dyDescent="0.2">
      <c r="B35" s="31" t="s">
        <v>124</v>
      </c>
      <c r="C35" s="32"/>
      <c r="D35" s="32"/>
      <c r="E35" s="33"/>
    </row>
    <row r="36" spans="2:5" s="12" customFormat="1" ht="15.9" customHeight="1" x14ac:dyDescent="0.2">
      <c r="B36" s="31" t="s">
        <v>125</v>
      </c>
      <c r="C36" s="32">
        <v>11</v>
      </c>
      <c r="D36" s="32">
        <v>11</v>
      </c>
      <c r="E36" s="33">
        <v>100</v>
      </c>
    </row>
    <row r="37" spans="2:5" s="12" customFormat="1" ht="15.9" customHeight="1" x14ac:dyDescent="0.2">
      <c r="B37" s="31" t="s">
        <v>126</v>
      </c>
      <c r="C37" s="32"/>
      <c r="D37" s="32"/>
      <c r="E37" s="33"/>
    </row>
    <row r="38" spans="2:5" s="13" customFormat="1" ht="15.9" customHeight="1" x14ac:dyDescent="0.2">
      <c r="B38" s="31" t="s">
        <v>127</v>
      </c>
      <c r="C38" s="32"/>
      <c r="D38" s="32"/>
      <c r="E38" s="36"/>
    </row>
    <row r="39" spans="2:5" s="13" customFormat="1" ht="15.9" customHeight="1" x14ac:dyDescent="0.2">
      <c r="B39" s="31" t="s">
        <v>128</v>
      </c>
      <c r="C39" s="32"/>
      <c r="D39" s="32"/>
      <c r="E39" s="36"/>
    </row>
    <row r="40" spans="2:5" s="10" customFormat="1" ht="15.9" customHeight="1" x14ac:dyDescent="0.25">
      <c r="B40" s="26" t="s">
        <v>129</v>
      </c>
      <c r="C40" s="34"/>
      <c r="D40" s="34"/>
      <c r="E40" s="28"/>
    </row>
    <row r="41" spans="2:5" s="10" customFormat="1" ht="15.9" customHeight="1" x14ac:dyDescent="0.25">
      <c r="B41" s="26" t="s">
        <v>130</v>
      </c>
      <c r="C41" s="34">
        <v>123</v>
      </c>
      <c r="D41" s="34">
        <v>10</v>
      </c>
      <c r="E41" s="28">
        <v>8.1300813008130071</v>
      </c>
    </row>
    <row r="42" spans="2:5" s="10" customFormat="1" ht="15.9" customHeight="1" x14ac:dyDescent="0.25">
      <c r="B42" s="26" t="s">
        <v>131</v>
      </c>
      <c r="C42" s="35">
        <v>626</v>
      </c>
      <c r="D42" s="35">
        <v>626</v>
      </c>
      <c r="E42" s="28">
        <v>100</v>
      </c>
    </row>
    <row r="43" spans="2:5" s="10" customFormat="1" ht="15.9" customHeight="1" x14ac:dyDescent="0.25">
      <c r="B43" s="26" t="s">
        <v>132</v>
      </c>
      <c r="C43" s="34">
        <v>83</v>
      </c>
      <c r="D43" s="34">
        <v>83</v>
      </c>
      <c r="E43" s="28">
        <v>100</v>
      </c>
    </row>
    <row r="44" spans="2:5" s="10" customFormat="1" ht="15.9" customHeight="1" x14ac:dyDescent="0.25">
      <c r="B44" s="26" t="s">
        <v>133</v>
      </c>
      <c r="C44" s="34">
        <v>543</v>
      </c>
      <c r="D44" s="34">
        <v>543</v>
      </c>
      <c r="E44" s="28">
        <v>100</v>
      </c>
    </row>
    <row r="45" spans="2:5" s="10" customFormat="1" ht="15.9" customHeight="1" x14ac:dyDescent="0.25">
      <c r="B45" s="26" t="s">
        <v>134</v>
      </c>
      <c r="C45" s="34"/>
      <c r="D45" s="34"/>
      <c r="E45" s="28"/>
    </row>
    <row r="46" spans="2:5" s="10" customFormat="1" ht="15.9" customHeight="1" x14ac:dyDescent="0.25">
      <c r="B46" s="26" t="s">
        <v>135</v>
      </c>
      <c r="C46" s="34"/>
      <c r="D46" s="34"/>
      <c r="E46" s="28"/>
    </row>
    <row r="47" spans="2:5" s="10" customFormat="1" ht="15.9" customHeight="1" x14ac:dyDescent="0.25">
      <c r="B47" s="26" t="s">
        <v>136</v>
      </c>
      <c r="C47" s="34">
        <v>5143</v>
      </c>
      <c r="D47" s="34">
        <v>1639</v>
      </c>
      <c r="E47" s="28">
        <v>31.868559206688701</v>
      </c>
    </row>
    <row r="48" spans="2:5" s="10" customFormat="1" ht="15.9" customHeight="1" x14ac:dyDescent="0.25">
      <c r="B48" s="26" t="s">
        <v>137</v>
      </c>
      <c r="C48" s="34">
        <v>5017</v>
      </c>
      <c r="D48" s="34">
        <v>1636</v>
      </c>
      <c r="E48" s="28">
        <v>32.6091289615308</v>
      </c>
    </row>
    <row r="49" spans="2:5" s="10" customFormat="1" ht="15.9" customHeight="1" x14ac:dyDescent="0.25">
      <c r="B49" s="26" t="s">
        <v>138</v>
      </c>
      <c r="C49" s="34">
        <v>126</v>
      </c>
      <c r="D49" s="34">
        <v>3</v>
      </c>
      <c r="E49" s="28">
        <v>2.3809523809523809</v>
      </c>
    </row>
    <row r="50" spans="2:5" s="10" customFormat="1" ht="15.9" customHeight="1" x14ac:dyDescent="0.25">
      <c r="B50" s="26" t="s">
        <v>139</v>
      </c>
      <c r="C50" s="35">
        <v>2506</v>
      </c>
      <c r="D50" s="35">
        <v>1559</v>
      </c>
      <c r="E50" s="28">
        <v>62.210694333599356</v>
      </c>
    </row>
    <row r="51" spans="2:5" s="10" customFormat="1" ht="15.9" customHeight="1" x14ac:dyDescent="0.25">
      <c r="B51" s="26" t="s">
        <v>140</v>
      </c>
      <c r="C51" s="34">
        <v>2506</v>
      </c>
      <c r="D51" s="34">
        <v>1559</v>
      </c>
      <c r="E51" s="28">
        <v>62.210694333599356</v>
      </c>
    </row>
    <row r="52" spans="2:5" s="10" customFormat="1" ht="15.9" customHeight="1" x14ac:dyDescent="0.25">
      <c r="B52" s="26" t="s">
        <v>40</v>
      </c>
      <c r="C52" s="34">
        <v>20514</v>
      </c>
      <c r="D52" s="34">
        <v>3857</v>
      </c>
      <c r="E52" s="28">
        <v>18.801793896850931</v>
      </c>
    </row>
    <row r="53" spans="2:5" s="10" customFormat="1" ht="15.9" customHeight="1" x14ac:dyDescent="0.25">
      <c r="B53" s="26" t="s">
        <v>141</v>
      </c>
      <c r="C53" s="34">
        <v>2005</v>
      </c>
      <c r="D53" s="34">
        <v>2005</v>
      </c>
      <c r="E53" s="28">
        <v>100</v>
      </c>
    </row>
    <row r="54" spans="2:5" s="10" customFormat="1" ht="15.9" customHeight="1" x14ac:dyDescent="0.25">
      <c r="B54" s="26" t="s">
        <v>142</v>
      </c>
      <c r="C54" s="35" t="s">
        <v>185</v>
      </c>
      <c r="D54" s="35" t="s">
        <v>185</v>
      </c>
      <c r="E54" s="28"/>
    </row>
    <row r="55" spans="2:5" s="10" customFormat="1" ht="15.9" customHeight="1" x14ac:dyDescent="0.25">
      <c r="B55" s="26" t="s">
        <v>143</v>
      </c>
      <c r="C55" s="34">
        <v>2005</v>
      </c>
      <c r="D55" s="34">
        <v>2005</v>
      </c>
      <c r="E55" s="28">
        <v>100</v>
      </c>
    </row>
    <row r="56" spans="2:5" s="10" customFormat="1" ht="15.9" customHeight="1" x14ac:dyDescent="0.25">
      <c r="B56" s="26" t="s">
        <v>144</v>
      </c>
      <c r="C56" s="35"/>
      <c r="D56" s="35"/>
      <c r="E56" s="28"/>
    </row>
    <row r="57" spans="2:5" s="10" customFormat="1" ht="15.9" customHeight="1" x14ac:dyDescent="0.25">
      <c r="B57" s="26" t="s">
        <v>145</v>
      </c>
      <c r="C57" s="34"/>
      <c r="D57" s="34"/>
      <c r="E57" s="28"/>
    </row>
    <row r="58" spans="2:5" s="10" customFormat="1" ht="15.9" customHeight="1" x14ac:dyDescent="0.25">
      <c r="B58" s="26" t="s">
        <v>146</v>
      </c>
      <c r="C58" s="34"/>
      <c r="D58" s="34"/>
      <c r="E58" s="28"/>
    </row>
    <row r="59" spans="2:5" s="10" customFormat="1" ht="15.9" customHeight="1" x14ac:dyDescent="0.25">
      <c r="B59" s="26" t="s">
        <v>147</v>
      </c>
      <c r="C59" s="34">
        <v>0</v>
      </c>
      <c r="D59" s="34">
        <v>0</v>
      </c>
      <c r="E59" s="28"/>
    </row>
    <row r="60" spans="2:5" s="10" customFormat="1" ht="15.9" customHeight="1" x14ac:dyDescent="0.25">
      <c r="B60" s="26" t="s">
        <v>148</v>
      </c>
      <c r="C60" s="34"/>
      <c r="D60" s="34"/>
      <c r="E60" s="28"/>
    </row>
    <row r="61" spans="2:5" s="10" customFormat="1" ht="15.9" customHeight="1" x14ac:dyDescent="0.25">
      <c r="B61" s="26" t="s">
        <v>149</v>
      </c>
      <c r="C61" s="35"/>
      <c r="D61" s="35"/>
      <c r="E61" s="28"/>
    </row>
    <row r="62" spans="2:5" s="10" customFormat="1" ht="15.9" customHeight="1" x14ac:dyDescent="0.25">
      <c r="B62" s="26" t="s">
        <v>150</v>
      </c>
      <c r="C62" s="34"/>
      <c r="D62" s="34"/>
      <c r="E62" s="28"/>
    </row>
    <row r="63" spans="2:5" s="10" customFormat="1" ht="15.9" customHeight="1" x14ac:dyDescent="0.25">
      <c r="B63" s="26" t="s">
        <v>151</v>
      </c>
      <c r="C63" s="34">
        <v>2758</v>
      </c>
      <c r="D63" s="34">
        <v>475</v>
      </c>
      <c r="E63" s="28">
        <v>17.222625090645398</v>
      </c>
    </row>
    <row r="64" spans="2:5" s="10" customFormat="1" ht="15.9" customHeight="1" x14ac:dyDescent="0.25">
      <c r="B64" s="26" t="s">
        <v>152</v>
      </c>
      <c r="C64" s="34">
        <v>712</v>
      </c>
      <c r="D64" s="34">
        <v>428</v>
      </c>
      <c r="E64" s="28">
        <v>60.112359550561798</v>
      </c>
    </row>
    <row r="65" spans="2:5" s="10" customFormat="1" ht="15.9" customHeight="1" x14ac:dyDescent="0.25">
      <c r="B65" s="26" t="s">
        <v>153</v>
      </c>
      <c r="C65" s="34">
        <v>2046</v>
      </c>
      <c r="D65" s="34">
        <v>47</v>
      </c>
      <c r="E65" s="28">
        <v>2.297165200391007</v>
      </c>
    </row>
    <row r="66" spans="2:5" s="10" customFormat="1" ht="15.9" customHeight="1" x14ac:dyDescent="0.25">
      <c r="B66" s="26" t="s">
        <v>154</v>
      </c>
      <c r="C66" s="34"/>
      <c r="D66" s="34"/>
      <c r="E66" s="28"/>
    </row>
    <row r="67" spans="2:5" s="10" customFormat="1" ht="15.9" customHeight="1" x14ac:dyDescent="0.25">
      <c r="B67" s="26" t="s">
        <v>155</v>
      </c>
      <c r="C67" s="35">
        <v>15011</v>
      </c>
      <c r="D67" s="35">
        <v>954</v>
      </c>
      <c r="E67" s="28">
        <v>6.3553394177603089</v>
      </c>
    </row>
    <row r="68" spans="2:5" s="10" customFormat="1" ht="15.9" customHeight="1" x14ac:dyDescent="0.25">
      <c r="B68" s="26" t="s">
        <v>156</v>
      </c>
      <c r="C68" s="34">
        <v>15011</v>
      </c>
      <c r="D68" s="34">
        <v>954</v>
      </c>
      <c r="E68" s="28">
        <v>6.3553394177603089</v>
      </c>
    </row>
    <row r="69" spans="2:5" s="10" customFormat="1" ht="15.9" customHeight="1" x14ac:dyDescent="0.25">
      <c r="B69" s="26" t="s">
        <v>157</v>
      </c>
      <c r="C69" s="34">
        <v>395</v>
      </c>
      <c r="D69" s="34">
        <v>96</v>
      </c>
      <c r="E69" s="28">
        <v>24.303797468354428</v>
      </c>
    </row>
    <row r="70" spans="2:5" s="4" customFormat="1" ht="15.9" customHeight="1" x14ac:dyDescent="0.2">
      <c r="B70" s="26" t="s">
        <v>158</v>
      </c>
      <c r="C70" s="34">
        <v>69</v>
      </c>
      <c r="D70" s="34">
        <v>58</v>
      </c>
      <c r="E70" s="28">
        <v>84.05797101449275</v>
      </c>
    </row>
    <row r="71" spans="2:5" s="10" customFormat="1" ht="15.9" customHeight="1" x14ac:dyDescent="0.25">
      <c r="B71" s="26" t="s">
        <v>159</v>
      </c>
      <c r="C71" s="34">
        <v>290</v>
      </c>
      <c r="D71" s="34">
        <v>2</v>
      </c>
      <c r="E71" s="28">
        <v>0.68965517241379315</v>
      </c>
    </row>
    <row r="72" spans="2:5" s="10" customFormat="1" ht="15.9" customHeight="1" x14ac:dyDescent="0.25">
      <c r="B72" s="26" t="s">
        <v>160</v>
      </c>
      <c r="C72" s="35">
        <v>36</v>
      </c>
      <c r="D72" s="35">
        <v>36</v>
      </c>
      <c r="E72" s="28">
        <v>100</v>
      </c>
    </row>
    <row r="73" spans="2:5" s="10" customFormat="1" ht="15.9" customHeight="1" x14ac:dyDescent="0.25">
      <c r="B73" s="26" t="s">
        <v>161</v>
      </c>
      <c r="C73" s="34"/>
      <c r="D73" s="34"/>
      <c r="E73" s="28"/>
    </row>
    <row r="74" spans="2:5" s="10" customFormat="1" ht="15.9" customHeight="1" x14ac:dyDescent="0.25">
      <c r="B74" s="26" t="s">
        <v>162</v>
      </c>
      <c r="C74" s="35">
        <v>0</v>
      </c>
      <c r="D74" s="35">
        <v>0</v>
      </c>
      <c r="E74" s="28"/>
    </row>
    <row r="75" spans="2:5" s="10" customFormat="1" ht="15.9" customHeight="1" x14ac:dyDescent="0.25">
      <c r="B75" s="26" t="s">
        <v>163</v>
      </c>
      <c r="C75" s="34">
        <v>0</v>
      </c>
      <c r="D75" s="34">
        <v>0</v>
      </c>
      <c r="E75" s="28"/>
    </row>
    <row r="76" spans="2:5" s="13" customFormat="1" ht="15.9" customHeight="1" x14ac:dyDescent="0.2">
      <c r="B76" s="31" t="s">
        <v>76</v>
      </c>
      <c r="C76" s="32"/>
      <c r="D76" s="32"/>
      <c r="E76" s="36"/>
    </row>
    <row r="77" spans="2:5" s="13" customFormat="1" ht="15.9" customHeight="1" x14ac:dyDescent="0.2">
      <c r="B77" s="31" t="s">
        <v>164</v>
      </c>
      <c r="C77" s="38"/>
      <c r="D77" s="38"/>
      <c r="E77" s="36"/>
    </row>
    <row r="78" spans="2:5" s="13" customFormat="1" ht="15.9" customHeight="1" x14ac:dyDescent="0.2">
      <c r="B78" s="31" t="s">
        <v>165</v>
      </c>
      <c r="C78" s="32" t="s">
        <v>185</v>
      </c>
      <c r="D78" s="32" t="s">
        <v>185</v>
      </c>
      <c r="E78" s="36"/>
    </row>
    <row r="79" spans="2:5" s="11" customFormat="1" ht="15.75" customHeight="1" x14ac:dyDescent="0.25">
      <c r="B79" s="26" t="s">
        <v>166</v>
      </c>
      <c r="C79" s="39">
        <v>345</v>
      </c>
      <c r="D79" s="39">
        <v>327</v>
      </c>
      <c r="E79" s="30">
        <v>94.782608695652172</v>
      </c>
    </row>
    <row r="80" spans="2:5" s="11" customFormat="1" ht="15.75" customHeight="1" x14ac:dyDescent="0.25">
      <c r="B80" s="26" t="s">
        <v>89</v>
      </c>
      <c r="C80" s="39">
        <v>162</v>
      </c>
      <c r="D80" s="39">
        <v>50</v>
      </c>
      <c r="E80" s="30">
        <v>30.864197530864196</v>
      </c>
    </row>
    <row r="81" spans="2:5" s="11" customFormat="1" ht="15.75" customHeight="1" x14ac:dyDescent="0.25">
      <c r="B81" s="26" t="s">
        <v>168</v>
      </c>
      <c r="C81" s="39">
        <v>139</v>
      </c>
      <c r="D81" s="39">
        <v>27</v>
      </c>
      <c r="E81" s="30">
        <v>19.424460431654676</v>
      </c>
    </row>
    <row r="82" spans="2:5" s="11" customFormat="1" ht="15.75" customHeight="1" x14ac:dyDescent="0.25">
      <c r="B82" s="26" t="s">
        <v>169</v>
      </c>
      <c r="C82" s="39"/>
      <c r="D82" s="39"/>
      <c r="E82" s="30"/>
    </row>
    <row r="83" spans="2:5" s="11" customFormat="1" ht="15.75" customHeight="1" x14ac:dyDescent="0.25">
      <c r="B83" s="26" t="s">
        <v>170</v>
      </c>
      <c r="C83" s="39">
        <v>139</v>
      </c>
      <c r="D83" s="39">
        <v>27</v>
      </c>
      <c r="E83" s="30">
        <v>19.424460431654676</v>
      </c>
    </row>
    <row r="84" spans="2:5" s="11" customFormat="1" ht="15.75" customHeight="1" x14ac:dyDescent="0.25">
      <c r="B84" s="26" t="s">
        <v>171</v>
      </c>
      <c r="C84" s="39">
        <v>0</v>
      </c>
      <c r="D84" s="39">
        <v>0</v>
      </c>
      <c r="E84" s="30"/>
    </row>
    <row r="85" spans="2:5" s="11" customFormat="1" ht="15.75" customHeight="1" x14ac:dyDescent="0.25">
      <c r="B85" s="26" t="s">
        <v>172</v>
      </c>
      <c r="C85" s="39"/>
      <c r="D85" s="39"/>
      <c r="E85" s="30"/>
    </row>
    <row r="86" spans="2:5" s="11" customFormat="1" ht="15.75" customHeight="1" x14ac:dyDescent="0.25">
      <c r="B86" s="26" t="s">
        <v>173</v>
      </c>
      <c r="C86" s="39">
        <v>23</v>
      </c>
      <c r="D86" s="39">
        <v>23</v>
      </c>
      <c r="E86" s="30">
        <v>100</v>
      </c>
    </row>
    <row r="87" spans="2:5" s="11" customFormat="1" ht="15.75" customHeight="1" x14ac:dyDescent="0.25">
      <c r="B87" s="26" t="s">
        <v>174</v>
      </c>
      <c r="C87" s="39">
        <v>23</v>
      </c>
      <c r="D87" s="39">
        <v>23</v>
      </c>
      <c r="E87" s="30">
        <v>100</v>
      </c>
    </row>
    <row r="88" spans="2:5" s="11" customFormat="1" ht="15.75" customHeight="1" x14ac:dyDescent="0.25">
      <c r="B88" s="26" t="s">
        <v>175</v>
      </c>
      <c r="C88" s="39">
        <v>0</v>
      </c>
      <c r="D88" s="39">
        <v>0</v>
      </c>
      <c r="E88" s="30"/>
    </row>
    <row r="89" spans="2:5" s="12" customFormat="1" ht="15.75" customHeight="1" x14ac:dyDescent="0.2">
      <c r="B89" s="31" t="s">
        <v>176</v>
      </c>
      <c r="C89" s="40"/>
      <c r="D89" s="40"/>
      <c r="E89" s="33"/>
    </row>
    <row r="90" spans="2:5" s="12" customFormat="1" ht="15.75" customHeight="1" x14ac:dyDescent="0.2">
      <c r="B90" s="31" t="s">
        <v>177</v>
      </c>
      <c r="C90" s="40"/>
      <c r="D90" s="40"/>
      <c r="E90" s="33"/>
    </row>
    <row r="91" spans="2:5" s="11" customFormat="1" ht="15.75" customHeight="1" x14ac:dyDescent="0.25">
      <c r="B91" s="26" t="s">
        <v>178</v>
      </c>
      <c r="C91" s="39">
        <v>0</v>
      </c>
      <c r="D91" s="39">
        <v>0</v>
      </c>
      <c r="E91" s="30"/>
    </row>
    <row r="92" spans="2:5" s="11" customFormat="1" ht="15.75" customHeight="1" x14ac:dyDescent="0.25">
      <c r="B92" s="26" t="s">
        <v>179</v>
      </c>
      <c r="C92" s="39">
        <v>0</v>
      </c>
      <c r="D92" s="39">
        <v>0</v>
      </c>
      <c r="E92" s="30"/>
    </row>
    <row r="93" spans="2:5" s="11" customFormat="1" ht="15.75" customHeight="1" x14ac:dyDescent="0.25">
      <c r="B93" s="26" t="s">
        <v>180</v>
      </c>
      <c r="C93" s="39"/>
      <c r="D93" s="39"/>
      <c r="E93" s="30"/>
    </row>
    <row r="94" spans="2:5" s="11" customFormat="1" ht="15.75" customHeight="1" x14ac:dyDescent="0.25">
      <c r="B94" s="26" t="s">
        <v>181</v>
      </c>
      <c r="C94" s="39">
        <v>0</v>
      </c>
      <c r="D94" s="39">
        <v>0</v>
      </c>
      <c r="E94" s="30"/>
    </row>
    <row r="95" spans="2:5" s="11" customFormat="1" ht="15.75" customHeight="1" x14ac:dyDescent="0.25">
      <c r="B95" s="26" t="s">
        <v>180</v>
      </c>
      <c r="C95" s="39"/>
      <c r="D95" s="39"/>
      <c r="E95" s="30"/>
    </row>
    <row r="96" spans="2:5" s="11" customFormat="1" ht="15.75" customHeight="1" x14ac:dyDescent="0.25">
      <c r="B96" s="26" t="s">
        <v>182</v>
      </c>
      <c r="C96" s="39">
        <v>0</v>
      </c>
      <c r="D96" s="39">
        <v>0</v>
      </c>
      <c r="E96" s="30"/>
    </row>
    <row r="97" spans="2:5" s="11" customFormat="1" ht="15.75" customHeight="1" x14ac:dyDescent="0.25">
      <c r="B97" s="26" t="s">
        <v>183</v>
      </c>
      <c r="C97" s="39"/>
      <c r="D97" s="39"/>
      <c r="E97" s="30"/>
    </row>
  </sheetData>
  <phoneticPr fontId="0" type="noConversion"/>
  <hyperlinks>
    <hyperlink ref="C4" location="Ocak!A1" display="Ocak" xr:uid="{F78C71E9-A5B0-4263-AAD6-DF1B6D1B9CB7}"/>
    <hyperlink ref="D4" location="Şubat!A1" display="Şubat" xr:uid="{8C9F97FE-1C0C-43C7-8A4F-E6263AF156CB}"/>
    <hyperlink ref="E4" location="Mart!A1" display="Mart" xr:uid="{B00B30CB-421F-43E7-BB6B-7092E2FD0023}"/>
    <hyperlink ref="C5" location="Nisan!A1" display="Nisan" xr:uid="{8BDD11CF-6985-49F4-96DA-04D2008DCF87}"/>
    <hyperlink ref="D5" location="Mayıs!A1" display="Mayıs" xr:uid="{43C120E7-4073-4E6E-B5AF-2F9917B66661}"/>
    <hyperlink ref="E5" location="Haziran!A1" display="Haziran" xr:uid="{7D699BA9-B640-4516-8D1F-A393B67E5EA9}"/>
    <hyperlink ref="C6" location="Temmuz!A1" display="Temmuz" xr:uid="{72425FC4-F0E0-4504-83AA-03FD48F3C606}"/>
    <hyperlink ref="D6" location="Ağustos!A1" display="Ağustos" xr:uid="{1CFC0227-8B3A-457B-88D9-695B1FE39DB5}"/>
    <hyperlink ref="E6" location="Eylül!A1" display="Eylül" xr:uid="{B4489AEB-FB19-417E-85F8-F96634367210}"/>
    <hyperlink ref="C7" location="Ekim!A1" display="Ekim" xr:uid="{4C731150-5CCA-498D-8D3C-AAC04F5E250C}"/>
    <hyperlink ref="D7" location="Kasım!A1" display="Kasım" xr:uid="{1E3FDA72-F042-406F-A516-28EFF1AC3973}"/>
    <hyperlink ref="E7" location="Aralık!A1" display="Aralık" xr:uid="{893C2D14-49F3-43D9-983D-57C8FA16642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52CD-E79F-4FD5-A4EF-3DAE1AC575C0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5.5" customHeight="1" thickBot="1" x14ac:dyDescent="0.25"/>
    <row r="2" spans="2:5" s="2" customFormat="1" ht="24.75" customHeight="1" thickBot="1" x14ac:dyDescent="0.3">
      <c r="B2" s="15" t="s">
        <v>108</v>
      </c>
      <c r="C2" s="16"/>
      <c r="D2" s="16"/>
      <c r="E2" s="18"/>
    </row>
    <row r="3" spans="2:5" s="2" customFormat="1" ht="15.75" customHeight="1" x14ac:dyDescent="0.25">
      <c r="B3" s="1"/>
      <c r="C3" s="19"/>
      <c r="D3" s="19"/>
      <c r="E3" s="19"/>
    </row>
    <row r="4" spans="2:5" s="2" customFormat="1" ht="15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5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5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5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5.7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5" s="10" customFormat="1" ht="15.9" customHeight="1" x14ac:dyDescent="0.25">
      <c r="B10" s="26" t="s">
        <v>4</v>
      </c>
      <c r="C10" s="27">
        <v>76009</v>
      </c>
      <c r="D10" s="27">
        <v>7676</v>
      </c>
      <c r="E10" s="28">
        <v>10.098804088989462</v>
      </c>
    </row>
    <row r="11" spans="2:5" s="11" customFormat="1" ht="15.75" customHeight="1" x14ac:dyDescent="0.25">
      <c r="B11" s="26" t="s">
        <v>5</v>
      </c>
      <c r="C11" s="29">
        <v>59687</v>
      </c>
      <c r="D11" s="29">
        <v>6430</v>
      </c>
      <c r="E11" s="30">
        <v>10.772865113006182</v>
      </c>
    </row>
    <row r="12" spans="2:5" s="11" customFormat="1" ht="15.9" customHeight="1" x14ac:dyDescent="0.25">
      <c r="B12" s="26" t="s">
        <v>109</v>
      </c>
      <c r="C12" s="29">
        <v>22159</v>
      </c>
      <c r="D12" s="29">
        <v>2586</v>
      </c>
      <c r="E12" s="30">
        <v>11.670201723904508</v>
      </c>
    </row>
    <row r="13" spans="2:5" s="11" customFormat="1" ht="15.9" customHeight="1" x14ac:dyDescent="0.25">
      <c r="B13" s="26" t="s">
        <v>110</v>
      </c>
      <c r="C13" s="29">
        <v>19588</v>
      </c>
      <c r="D13" s="29">
        <v>2705</v>
      </c>
      <c r="E13" s="30">
        <v>13.809475188891158</v>
      </c>
    </row>
    <row r="14" spans="2:5" s="12" customFormat="1" ht="15.9" customHeight="1" x14ac:dyDescent="0.2">
      <c r="B14" s="31" t="s">
        <v>8</v>
      </c>
      <c r="C14" s="32">
        <v>1342</v>
      </c>
      <c r="D14" s="32">
        <v>22</v>
      </c>
      <c r="E14" s="33">
        <v>1.639344262295082</v>
      </c>
    </row>
    <row r="15" spans="2:5" s="12" customFormat="1" ht="15.9" customHeight="1" x14ac:dyDescent="0.2">
      <c r="B15" s="31" t="s">
        <v>9</v>
      </c>
      <c r="C15" s="32">
        <v>307</v>
      </c>
      <c r="D15" s="32">
        <v>7</v>
      </c>
      <c r="E15" s="33">
        <v>2.2801302931596092</v>
      </c>
    </row>
    <row r="16" spans="2:5" s="12" customFormat="1" ht="15.9" customHeight="1" x14ac:dyDescent="0.2">
      <c r="B16" s="31" t="s">
        <v>10</v>
      </c>
      <c r="C16" s="32">
        <v>17204</v>
      </c>
      <c r="D16" s="32">
        <v>2664</v>
      </c>
      <c r="E16" s="33">
        <v>15.48477098349221</v>
      </c>
    </row>
    <row r="17" spans="2:5" s="12" customFormat="1" ht="15.9" customHeight="1" x14ac:dyDescent="0.2">
      <c r="B17" s="31" t="s">
        <v>11</v>
      </c>
      <c r="C17" s="32">
        <v>735</v>
      </c>
      <c r="D17" s="32">
        <v>12</v>
      </c>
      <c r="E17" s="33">
        <v>1.6326530612244898</v>
      </c>
    </row>
    <row r="18" spans="2:5" s="11" customFormat="1" ht="15.9" customHeight="1" x14ac:dyDescent="0.25">
      <c r="B18" s="26" t="s">
        <v>111</v>
      </c>
      <c r="C18" s="29">
        <v>2571</v>
      </c>
      <c r="D18" s="29">
        <v>-119</v>
      </c>
      <c r="E18" s="30">
        <v>-4.6285492026448853</v>
      </c>
    </row>
    <row r="19" spans="2:5" s="12" customFormat="1" ht="15.9" customHeight="1" x14ac:dyDescent="0.2">
      <c r="B19" s="31" t="s">
        <v>13</v>
      </c>
      <c r="C19" s="32">
        <v>1303</v>
      </c>
      <c r="D19" s="32">
        <v>-126</v>
      </c>
      <c r="E19" s="33">
        <v>-9.6699923254029159</v>
      </c>
    </row>
    <row r="20" spans="2:5" s="12" customFormat="1" ht="15.9" customHeight="1" x14ac:dyDescent="0.2">
      <c r="B20" s="31" t="s">
        <v>14</v>
      </c>
      <c r="C20" s="32">
        <v>0</v>
      </c>
      <c r="D20" s="32">
        <v>0</v>
      </c>
      <c r="E20" s="33"/>
    </row>
    <row r="21" spans="2:5" s="12" customFormat="1" ht="15.9" customHeight="1" x14ac:dyDescent="0.2">
      <c r="B21" s="31" t="s">
        <v>15</v>
      </c>
      <c r="C21" s="32">
        <v>1268</v>
      </c>
      <c r="D21" s="32">
        <v>7</v>
      </c>
      <c r="E21" s="33">
        <v>0.55205047318611988</v>
      </c>
    </row>
    <row r="22" spans="2:5" s="10" customFormat="1" ht="15.9" customHeight="1" x14ac:dyDescent="0.25">
      <c r="B22" s="26" t="s">
        <v>112</v>
      </c>
      <c r="C22" s="34"/>
      <c r="D22" s="34"/>
      <c r="E22" s="28"/>
    </row>
    <row r="23" spans="2:5" s="10" customFormat="1" ht="15.9" customHeight="1" x14ac:dyDescent="0.25">
      <c r="B23" s="26" t="s">
        <v>113</v>
      </c>
      <c r="C23" s="35">
        <v>23442</v>
      </c>
      <c r="D23" s="35">
        <v>2787</v>
      </c>
      <c r="E23" s="28">
        <v>11.888917327873049</v>
      </c>
    </row>
    <row r="24" spans="2:5" s="10" customFormat="1" ht="15.9" customHeight="1" x14ac:dyDescent="0.25">
      <c r="B24" s="26" t="s">
        <v>114</v>
      </c>
      <c r="C24" s="34"/>
      <c r="D24" s="34"/>
      <c r="E24" s="28"/>
    </row>
    <row r="25" spans="2:5" s="10" customFormat="1" ht="15.9" customHeight="1" x14ac:dyDescent="0.25">
      <c r="B25" s="26" t="s">
        <v>115</v>
      </c>
      <c r="C25" s="34">
        <v>19</v>
      </c>
      <c r="D25" s="34">
        <v>9</v>
      </c>
      <c r="E25" s="28">
        <v>47.368421052631575</v>
      </c>
    </row>
    <row r="26" spans="2:5" s="10" customFormat="1" ht="15.9" customHeight="1" x14ac:dyDescent="0.25">
      <c r="B26" s="26" t="s">
        <v>116</v>
      </c>
      <c r="C26" s="34">
        <v>365</v>
      </c>
      <c r="D26" s="34">
        <v>210</v>
      </c>
      <c r="E26" s="28">
        <v>57.534246575342465</v>
      </c>
    </row>
    <row r="27" spans="2:5" s="10" customFormat="1" ht="15.9" customHeight="1" x14ac:dyDescent="0.25">
      <c r="B27" s="26" t="s">
        <v>117</v>
      </c>
      <c r="C27" s="34"/>
      <c r="D27" s="34"/>
      <c r="E27" s="28"/>
    </row>
    <row r="28" spans="2:5" s="10" customFormat="1" ht="15.9" customHeight="1" x14ac:dyDescent="0.25">
      <c r="B28" s="26" t="s">
        <v>118</v>
      </c>
      <c r="C28" s="34">
        <v>23058</v>
      </c>
      <c r="D28" s="34">
        <v>2568</v>
      </c>
      <c r="E28" s="28">
        <v>11.13713244860786</v>
      </c>
    </row>
    <row r="29" spans="2:5" s="10" customFormat="1" ht="15.9" customHeight="1" x14ac:dyDescent="0.25">
      <c r="B29" s="26" t="s">
        <v>119</v>
      </c>
      <c r="C29" s="34">
        <v>8173</v>
      </c>
      <c r="D29" s="34">
        <v>-611</v>
      </c>
      <c r="E29" s="28">
        <v>-7.47583506668298</v>
      </c>
    </row>
    <row r="30" spans="2:5" s="10" customFormat="1" ht="15.9" customHeight="1" x14ac:dyDescent="0.25">
      <c r="B30" s="26" t="s">
        <v>120</v>
      </c>
      <c r="C30" s="35">
        <v>7162</v>
      </c>
      <c r="D30" s="35">
        <v>-1020</v>
      </c>
      <c r="E30" s="28">
        <v>-14.241831890533371</v>
      </c>
    </row>
    <row r="31" spans="2:5" s="10" customFormat="1" ht="15.9" customHeight="1" x14ac:dyDescent="0.25">
      <c r="B31" s="26" t="s">
        <v>121</v>
      </c>
      <c r="C31" s="34">
        <v>891</v>
      </c>
      <c r="D31" s="34">
        <v>407</v>
      </c>
      <c r="E31" s="28">
        <v>45.679012345679013</v>
      </c>
    </row>
    <row r="32" spans="2:5" s="12" customFormat="1" ht="15.9" customHeight="1" x14ac:dyDescent="0.2">
      <c r="B32" s="31" t="s">
        <v>122</v>
      </c>
      <c r="C32" s="41">
        <v>642</v>
      </c>
      <c r="D32" s="41">
        <v>186</v>
      </c>
      <c r="E32" s="33">
        <v>28.971962616822427</v>
      </c>
    </row>
    <row r="33" spans="2:5" s="12" customFormat="1" ht="15.9" customHeight="1" x14ac:dyDescent="0.2">
      <c r="B33" s="31" t="s">
        <v>123</v>
      </c>
      <c r="C33" s="32">
        <v>248</v>
      </c>
      <c r="D33" s="32">
        <v>220</v>
      </c>
      <c r="E33" s="33">
        <v>88.709677419354833</v>
      </c>
    </row>
    <row r="34" spans="2:5" s="12" customFormat="1" ht="15.9" customHeight="1" x14ac:dyDescent="0.2">
      <c r="B34" s="31" t="s">
        <v>124</v>
      </c>
      <c r="C34" s="32"/>
      <c r="D34" s="32"/>
      <c r="E34" s="33"/>
    </row>
    <row r="35" spans="2:5" s="12" customFormat="1" ht="15.9" customHeight="1" x14ac:dyDescent="0.2">
      <c r="B35" s="31" t="s">
        <v>125</v>
      </c>
      <c r="C35" s="32">
        <v>1</v>
      </c>
      <c r="D35" s="32">
        <v>1</v>
      </c>
      <c r="E35" s="33">
        <v>100</v>
      </c>
    </row>
    <row r="36" spans="2:5" s="12" customFormat="1" ht="15.9" customHeight="1" x14ac:dyDescent="0.2">
      <c r="B36" s="31" t="s">
        <v>126</v>
      </c>
      <c r="C36" s="32"/>
      <c r="D36" s="32"/>
      <c r="E36" s="33"/>
    </row>
    <row r="37" spans="2:5" s="13" customFormat="1" ht="15.9" customHeight="1" x14ac:dyDescent="0.2">
      <c r="B37" s="31" t="s">
        <v>127</v>
      </c>
      <c r="C37" s="32"/>
      <c r="D37" s="32"/>
      <c r="E37" s="36"/>
    </row>
    <row r="38" spans="2:5" s="13" customFormat="1" ht="15.9" customHeight="1" x14ac:dyDescent="0.2">
      <c r="B38" s="31" t="s">
        <v>128</v>
      </c>
      <c r="C38" s="32"/>
      <c r="D38" s="32"/>
      <c r="E38" s="36"/>
    </row>
    <row r="39" spans="2:5" s="10" customFormat="1" ht="15.9" customHeight="1" x14ac:dyDescent="0.25">
      <c r="B39" s="26" t="s">
        <v>129</v>
      </c>
      <c r="C39" s="34"/>
      <c r="D39" s="34"/>
      <c r="E39" s="28"/>
    </row>
    <row r="40" spans="2:5" s="10" customFormat="1" ht="15.9" customHeight="1" x14ac:dyDescent="0.25">
      <c r="B40" s="26" t="s">
        <v>130</v>
      </c>
      <c r="C40" s="34">
        <v>120</v>
      </c>
      <c r="D40" s="34">
        <v>2</v>
      </c>
      <c r="E40" s="28">
        <v>1.6666666666666667</v>
      </c>
    </row>
    <row r="41" spans="2:5" s="10" customFormat="1" ht="15.9" customHeight="1" x14ac:dyDescent="0.25">
      <c r="B41" s="26" t="s">
        <v>131</v>
      </c>
      <c r="C41" s="35">
        <v>239</v>
      </c>
      <c r="D41" s="35">
        <v>239</v>
      </c>
      <c r="E41" s="28">
        <v>100</v>
      </c>
    </row>
    <row r="42" spans="2:5" s="10" customFormat="1" ht="15.9" customHeight="1" x14ac:dyDescent="0.25">
      <c r="B42" s="26" t="s">
        <v>132</v>
      </c>
      <c r="C42" s="34">
        <v>30</v>
      </c>
      <c r="D42" s="34">
        <v>30</v>
      </c>
      <c r="E42" s="28">
        <v>100</v>
      </c>
    </row>
    <row r="43" spans="2:5" s="10" customFormat="1" ht="15.9" customHeight="1" x14ac:dyDescent="0.25">
      <c r="B43" s="26" t="s">
        <v>133</v>
      </c>
      <c r="C43" s="34">
        <v>209</v>
      </c>
      <c r="D43" s="34">
        <v>209</v>
      </c>
      <c r="E43" s="28">
        <v>100</v>
      </c>
    </row>
    <row r="44" spans="2:5" s="10" customFormat="1" ht="15.9" customHeight="1" x14ac:dyDescent="0.25">
      <c r="B44" s="26" t="s">
        <v>134</v>
      </c>
      <c r="C44" s="34"/>
      <c r="D44" s="34"/>
      <c r="E44" s="28"/>
    </row>
    <row r="45" spans="2:5" s="10" customFormat="1" ht="15.9" customHeight="1" x14ac:dyDescent="0.25">
      <c r="B45" s="26" t="s">
        <v>135</v>
      </c>
      <c r="C45" s="34"/>
      <c r="D45" s="34"/>
      <c r="E45" s="28"/>
    </row>
    <row r="46" spans="2:5" s="10" customFormat="1" ht="15.9" customHeight="1" x14ac:dyDescent="0.25">
      <c r="B46" s="26" t="s">
        <v>136</v>
      </c>
      <c r="C46" s="34">
        <v>3930</v>
      </c>
      <c r="D46" s="34">
        <v>595</v>
      </c>
      <c r="E46" s="28">
        <v>15.139949109414758</v>
      </c>
    </row>
    <row r="47" spans="2:5" s="10" customFormat="1" ht="15.9" customHeight="1" x14ac:dyDescent="0.25">
      <c r="B47" s="26" t="s">
        <v>137</v>
      </c>
      <c r="C47" s="34">
        <v>3806</v>
      </c>
      <c r="D47" s="34">
        <v>594</v>
      </c>
      <c r="E47" s="28">
        <v>15.606936416184972</v>
      </c>
    </row>
    <row r="48" spans="2:5" s="10" customFormat="1" ht="15.9" customHeight="1" x14ac:dyDescent="0.25">
      <c r="B48" s="26" t="s">
        <v>138</v>
      </c>
      <c r="C48" s="34">
        <v>124</v>
      </c>
      <c r="D48" s="34">
        <v>1</v>
      </c>
      <c r="E48" s="28">
        <v>0.80645161290322576</v>
      </c>
    </row>
    <row r="49" spans="2:5" s="10" customFormat="1" ht="15.9" customHeight="1" x14ac:dyDescent="0.25">
      <c r="B49" s="26" t="s">
        <v>139</v>
      </c>
      <c r="C49" s="35">
        <v>1744</v>
      </c>
      <c r="D49" s="35">
        <v>834</v>
      </c>
      <c r="E49" s="28">
        <v>47.821100917431195</v>
      </c>
    </row>
    <row r="50" spans="2:5" s="10" customFormat="1" ht="15.9" customHeight="1" x14ac:dyDescent="0.25">
      <c r="B50" s="26" t="s">
        <v>140</v>
      </c>
      <c r="C50" s="34">
        <v>1744</v>
      </c>
      <c r="D50" s="34">
        <v>834</v>
      </c>
      <c r="E50" s="28">
        <v>47.821100917431195</v>
      </c>
    </row>
    <row r="51" spans="2:5" s="10" customFormat="1" ht="15.9" customHeight="1" x14ac:dyDescent="0.25">
      <c r="B51" s="26" t="s">
        <v>40</v>
      </c>
      <c r="C51" s="34">
        <v>16178</v>
      </c>
      <c r="D51" s="34">
        <v>1234</v>
      </c>
      <c r="E51" s="28">
        <v>7.6276424774384965</v>
      </c>
    </row>
    <row r="52" spans="2:5" s="10" customFormat="1" ht="15.9" customHeight="1" x14ac:dyDescent="0.25">
      <c r="B52" s="26" t="s">
        <v>141</v>
      </c>
      <c r="C52" s="34">
        <v>521</v>
      </c>
      <c r="D52" s="34">
        <v>521</v>
      </c>
      <c r="E52" s="28">
        <v>100</v>
      </c>
    </row>
    <row r="53" spans="2:5" s="10" customFormat="1" ht="15.9" customHeight="1" x14ac:dyDescent="0.25">
      <c r="B53" s="26" t="s">
        <v>142</v>
      </c>
      <c r="C53" s="35"/>
      <c r="D53" s="35"/>
      <c r="E53" s="28"/>
    </row>
    <row r="54" spans="2:5" s="10" customFormat="1" ht="15.9" customHeight="1" x14ac:dyDescent="0.25">
      <c r="B54" s="26" t="s">
        <v>143</v>
      </c>
      <c r="C54" s="34">
        <v>521</v>
      </c>
      <c r="D54" s="34">
        <v>521</v>
      </c>
      <c r="E54" s="28">
        <v>100</v>
      </c>
    </row>
    <row r="55" spans="2:5" s="10" customFormat="1" ht="15.9" customHeight="1" x14ac:dyDescent="0.25">
      <c r="B55" s="26" t="s">
        <v>144</v>
      </c>
      <c r="C55" s="35"/>
      <c r="D55" s="35"/>
      <c r="E55" s="28"/>
    </row>
    <row r="56" spans="2:5" s="10" customFormat="1" ht="15.9" customHeight="1" x14ac:dyDescent="0.25">
      <c r="B56" s="26" t="s">
        <v>145</v>
      </c>
      <c r="C56" s="34"/>
      <c r="D56" s="34"/>
      <c r="E56" s="28"/>
    </row>
    <row r="57" spans="2:5" s="10" customFormat="1" ht="15.9" customHeight="1" x14ac:dyDescent="0.25">
      <c r="B57" s="26" t="s">
        <v>146</v>
      </c>
      <c r="C57" s="34"/>
      <c r="D57" s="34"/>
      <c r="E57" s="28"/>
    </row>
    <row r="58" spans="2:5" s="10" customFormat="1" ht="15.9" customHeight="1" x14ac:dyDescent="0.25">
      <c r="B58" s="26" t="s">
        <v>147</v>
      </c>
      <c r="C58" s="34">
        <v>0</v>
      </c>
      <c r="D58" s="34">
        <v>0</v>
      </c>
      <c r="E58" s="28"/>
    </row>
    <row r="59" spans="2:5" s="10" customFormat="1" ht="15.9" customHeight="1" x14ac:dyDescent="0.25">
      <c r="B59" s="26" t="s">
        <v>148</v>
      </c>
      <c r="C59" s="34"/>
      <c r="D59" s="34"/>
      <c r="E59" s="28"/>
    </row>
    <row r="60" spans="2:5" s="10" customFormat="1" ht="15.9" customHeight="1" x14ac:dyDescent="0.25">
      <c r="B60" s="26" t="s">
        <v>149</v>
      </c>
      <c r="C60" s="35"/>
      <c r="D60" s="35"/>
      <c r="E60" s="28"/>
    </row>
    <row r="61" spans="2:5" s="10" customFormat="1" ht="15.9" customHeight="1" x14ac:dyDescent="0.25">
      <c r="B61" s="26" t="s">
        <v>150</v>
      </c>
      <c r="C61" s="34"/>
      <c r="D61" s="34"/>
      <c r="E61" s="28"/>
    </row>
    <row r="62" spans="2:5" s="10" customFormat="1" ht="15.9" customHeight="1" x14ac:dyDescent="0.25">
      <c r="B62" s="26" t="s">
        <v>151</v>
      </c>
      <c r="C62" s="34">
        <v>1723</v>
      </c>
      <c r="D62" s="34">
        <v>223</v>
      </c>
      <c r="E62" s="28">
        <v>12.94254207777133</v>
      </c>
    </row>
    <row r="63" spans="2:5" s="10" customFormat="1" ht="15.9" customHeight="1" x14ac:dyDescent="0.25">
      <c r="B63" s="26" t="s">
        <v>152</v>
      </c>
      <c r="C63" s="34">
        <v>486</v>
      </c>
      <c r="D63" s="34">
        <v>202</v>
      </c>
      <c r="E63" s="28">
        <v>41.563786008230451</v>
      </c>
    </row>
    <row r="64" spans="2:5" s="10" customFormat="1" ht="15.9" customHeight="1" x14ac:dyDescent="0.25">
      <c r="B64" s="26" t="s">
        <v>153</v>
      </c>
      <c r="C64" s="34">
        <v>1237</v>
      </c>
      <c r="D64" s="34">
        <v>21</v>
      </c>
      <c r="E64" s="28">
        <v>1.6976556184316896</v>
      </c>
    </row>
    <row r="65" spans="2:5" s="10" customFormat="1" ht="15.9" customHeight="1" x14ac:dyDescent="0.25">
      <c r="B65" s="26" t="s">
        <v>154</v>
      </c>
      <c r="C65" s="34"/>
      <c r="D65" s="34"/>
      <c r="E65" s="28"/>
    </row>
    <row r="66" spans="2:5" s="10" customFormat="1" ht="15.9" customHeight="1" x14ac:dyDescent="0.25">
      <c r="B66" s="26" t="s">
        <v>155</v>
      </c>
      <c r="C66" s="35">
        <v>13457</v>
      </c>
      <c r="D66" s="35">
        <v>309</v>
      </c>
      <c r="E66" s="28">
        <v>2.2962027197740951</v>
      </c>
    </row>
    <row r="67" spans="2:5" s="10" customFormat="1" ht="15.9" customHeight="1" x14ac:dyDescent="0.25">
      <c r="B67" s="26" t="s">
        <v>156</v>
      </c>
      <c r="C67" s="34">
        <v>13457</v>
      </c>
      <c r="D67" s="34">
        <v>309</v>
      </c>
      <c r="E67" s="28">
        <v>2.2962027197740951</v>
      </c>
    </row>
    <row r="68" spans="2:5" s="10" customFormat="1" ht="15.9" customHeight="1" x14ac:dyDescent="0.25">
      <c r="B68" s="26" t="s">
        <v>157</v>
      </c>
      <c r="C68" s="34">
        <v>315</v>
      </c>
      <c r="D68" s="34">
        <v>24</v>
      </c>
      <c r="E68" s="28">
        <v>7.6190476190476195</v>
      </c>
    </row>
    <row r="69" spans="2:5" s="4" customFormat="1" ht="15.9" customHeight="1" x14ac:dyDescent="0.2">
      <c r="B69" s="26" t="s">
        <v>158</v>
      </c>
      <c r="C69" s="34">
        <v>17</v>
      </c>
      <c r="D69" s="34">
        <v>15</v>
      </c>
      <c r="E69" s="28">
        <v>88.235294117647058</v>
      </c>
    </row>
    <row r="70" spans="2:5" s="10" customFormat="1" ht="15.9" customHeight="1" x14ac:dyDescent="0.25">
      <c r="B70" s="26" t="s">
        <v>159</v>
      </c>
      <c r="C70" s="34">
        <v>289</v>
      </c>
      <c r="D70" s="34">
        <v>0</v>
      </c>
      <c r="E70" s="28">
        <v>0</v>
      </c>
    </row>
    <row r="71" spans="2:5" s="10" customFormat="1" ht="15.9" customHeight="1" x14ac:dyDescent="0.25">
      <c r="B71" s="26" t="s">
        <v>160</v>
      </c>
      <c r="C71" s="35">
        <v>9</v>
      </c>
      <c r="D71" s="35">
        <v>9</v>
      </c>
      <c r="E71" s="28">
        <v>100</v>
      </c>
    </row>
    <row r="72" spans="2:5" s="10" customFormat="1" ht="15.9" customHeight="1" x14ac:dyDescent="0.25">
      <c r="B72" s="26" t="s">
        <v>161</v>
      </c>
      <c r="C72" s="34"/>
      <c r="D72" s="34"/>
      <c r="E72" s="28"/>
    </row>
    <row r="73" spans="2:5" s="10" customFormat="1" ht="15.9" customHeight="1" x14ac:dyDescent="0.25">
      <c r="B73" s="26" t="s">
        <v>162</v>
      </c>
      <c r="C73" s="35">
        <v>0</v>
      </c>
      <c r="D73" s="35">
        <v>0</v>
      </c>
      <c r="E73" s="28"/>
    </row>
    <row r="74" spans="2:5" s="10" customFormat="1" ht="15.9" customHeight="1" x14ac:dyDescent="0.25">
      <c r="B74" s="26" t="s">
        <v>163</v>
      </c>
      <c r="C74" s="34">
        <v>0</v>
      </c>
      <c r="D74" s="34">
        <v>0</v>
      </c>
      <c r="E74" s="28"/>
    </row>
    <row r="75" spans="2:5" s="10" customFormat="1" ht="15.9" customHeight="1" x14ac:dyDescent="0.25">
      <c r="B75" s="31" t="s">
        <v>76</v>
      </c>
      <c r="C75" s="34"/>
      <c r="D75" s="34"/>
      <c r="E75" s="36"/>
    </row>
    <row r="76" spans="2:5" s="10" customFormat="1" ht="15.9" customHeight="1" x14ac:dyDescent="0.25">
      <c r="B76" s="31" t="s">
        <v>164</v>
      </c>
      <c r="C76" s="35"/>
      <c r="D76" s="35"/>
      <c r="E76" s="36"/>
    </row>
    <row r="77" spans="2:5" s="10" customFormat="1" ht="15.9" customHeight="1" x14ac:dyDescent="0.25">
      <c r="B77" s="31" t="s">
        <v>165</v>
      </c>
      <c r="C77" s="34">
        <v>0</v>
      </c>
      <c r="D77" s="34">
        <v>0</v>
      </c>
      <c r="E77" s="36"/>
    </row>
    <row r="78" spans="2:5" s="10" customFormat="1" ht="15.9" customHeight="1" x14ac:dyDescent="0.25">
      <c r="B78" s="26" t="s">
        <v>166</v>
      </c>
      <c r="C78" s="34">
        <v>162</v>
      </c>
      <c r="D78" s="34">
        <v>157</v>
      </c>
      <c r="E78" s="28">
        <v>96.913580246913583</v>
      </c>
    </row>
    <row r="79" spans="2:5" s="11" customFormat="1" ht="15.75" customHeight="1" x14ac:dyDescent="0.25">
      <c r="B79" s="26" t="s">
        <v>167</v>
      </c>
      <c r="C79" s="39">
        <v>162</v>
      </c>
      <c r="D79" s="39">
        <v>157</v>
      </c>
      <c r="E79" s="30">
        <v>96.913580246913583</v>
      </c>
    </row>
    <row r="80" spans="2:5" s="11" customFormat="1" ht="15.75" customHeight="1" x14ac:dyDescent="0.25">
      <c r="B80" s="26" t="s">
        <v>89</v>
      </c>
      <c r="C80" s="39">
        <v>144</v>
      </c>
      <c r="D80" s="39">
        <v>12</v>
      </c>
      <c r="E80" s="30">
        <v>8.3333333333333321</v>
      </c>
    </row>
    <row r="81" spans="2:5" s="11" customFormat="1" ht="15.75" customHeight="1" x14ac:dyDescent="0.25">
      <c r="B81" s="26" t="s">
        <v>168</v>
      </c>
      <c r="C81" s="39">
        <v>139</v>
      </c>
      <c r="D81" s="39">
        <v>7</v>
      </c>
      <c r="E81" s="30">
        <v>5.0359712230215825</v>
      </c>
    </row>
    <row r="82" spans="2:5" s="11" customFormat="1" ht="15.75" customHeight="1" x14ac:dyDescent="0.25">
      <c r="B82" s="26" t="s">
        <v>169</v>
      </c>
      <c r="C82" s="39"/>
      <c r="D82" s="39"/>
      <c r="E82" s="30"/>
    </row>
    <row r="83" spans="2:5" s="11" customFormat="1" ht="15.75" customHeight="1" x14ac:dyDescent="0.25">
      <c r="B83" s="26" t="s">
        <v>170</v>
      </c>
      <c r="C83" s="39">
        <v>139</v>
      </c>
      <c r="D83" s="39">
        <v>7</v>
      </c>
      <c r="E83" s="30">
        <v>5.0359712230215825</v>
      </c>
    </row>
    <row r="84" spans="2:5" s="11" customFormat="1" ht="15.75" customHeight="1" x14ac:dyDescent="0.25">
      <c r="B84" s="26" t="s">
        <v>171</v>
      </c>
      <c r="C84" s="39">
        <v>0</v>
      </c>
      <c r="D84" s="39">
        <v>0</v>
      </c>
      <c r="E84" s="30"/>
    </row>
    <row r="85" spans="2:5" s="11" customFormat="1" ht="15.75" customHeight="1" x14ac:dyDescent="0.25">
      <c r="B85" s="26" t="s">
        <v>172</v>
      </c>
      <c r="C85" s="39"/>
      <c r="D85" s="39"/>
      <c r="E85" s="30"/>
    </row>
    <row r="86" spans="2:5" s="11" customFormat="1" ht="15.75" customHeight="1" x14ac:dyDescent="0.25">
      <c r="B86" s="26" t="s">
        <v>173</v>
      </c>
      <c r="C86" s="39">
        <v>5</v>
      </c>
      <c r="D86" s="39">
        <v>5</v>
      </c>
      <c r="E86" s="30">
        <v>100</v>
      </c>
    </row>
    <row r="87" spans="2:5" s="11" customFormat="1" ht="15.75" customHeight="1" x14ac:dyDescent="0.25">
      <c r="B87" s="26" t="s">
        <v>174</v>
      </c>
      <c r="C87" s="39">
        <v>5</v>
      </c>
      <c r="D87" s="39">
        <v>5</v>
      </c>
      <c r="E87" s="30">
        <v>100</v>
      </c>
    </row>
    <row r="88" spans="2:5" s="11" customFormat="1" ht="15.75" customHeight="1" x14ac:dyDescent="0.25">
      <c r="B88" s="26" t="s">
        <v>175</v>
      </c>
      <c r="C88" s="39">
        <v>0</v>
      </c>
      <c r="D88" s="39">
        <v>0</v>
      </c>
      <c r="E88" s="30"/>
    </row>
    <row r="89" spans="2:5" s="12" customFormat="1" ht="15.75" customHeight="1" x14ac:dyDescent="0.2">
      <c r="B89" s="31" t="s">
        <v>176</v>
      </c>
      <c r="C89" s="40"/>
      <c r="D89" s="40"/>
      <c r="E89" s="33"/>
    </row>
    <row r="90" spans="2:5" s="12" customFormat="1" ht="15.75" customHeight="1" x14ac:dyDescent="0.2">
      <c r="B90" s="31" t="s">
        <v>177</v>
      </c>
      <c r="C90" s="40"/>
      <c r="D90" s="40"/>
      <c r="E90" s="33"/>
    </row>
    <row r="91" spans="2:5" s="11" customFormat="1" ht="15.75" customHeight="1" x14ac:dyDescent="0.25">
      <c r="B91" s="26" t="s">
        <v>178</v>
      </c>
      <c r="C91" s="39">
        <v>0</v>
      </c>
      <c r="D91" s="39">
        <v>0</v>
      </c>
      <c r="E91" s="30"/>
    </row>
    <row r="92" spans="2:5" s="11" customFormat="1" ht="15.75" customHeight="1" x14ac:dyDescent="0.25">
      <c r="B92" s="26" t="s">
        <v>179</v>
      </c>
      <c r="C92" s="39">
        <v>0</v>
      </c>
      <c r="D92" s="39">
        <v>0</v>
      </c>
      <c r="E92" s="30"/>
    </row>
    <row r="93" spans="2:5" s="11" customFormat="1" ht="15.75" customHeight="1" x14ac:dyDescent="0.25">
      <c r="B93" s="26" t="s">
        <v>180</v>
      </c>
      <c r="C93" s="39"/>
      <c r="D93" s="39"/>
      <c r="E93" s="30"/>
    </row>
    <row r="94" spans="2:5" s="11" customFormat="1" ht="15.75" customHeight="1" x14ac:dyDescent="0.25">
      <c r="B94" s="26" t="s">
        <v>181</v>
      </c>
      <c r="C94" s="39">
        <v>0</v>
      </c>
      <c r="D94" s="39">
        <v>0</v>
      </c>
      <c r="E94" s="30"/>
    </row>
    <row r="95" spans="2:5" s="11" customFormat="1" ht="15.75" customHeight="1" x14ac:dyDescent="0.25">
      <c r="B95" s="26" t="s">
        <v>180</v>
      </c>
      <c r="C95" s="39"/>
      <c r="D95" s="39"/>
      <c r="E95" s="30"/>
    </row>
    <row r="96" spans="2:5" s="11" customFormat="1" ht="15.75" customHeight="1" x14ac:dyDescent="0.25">
      <c r="B96" s="26" t="s">
        <v>182</v>
      </c>
      <c r="C96" s="39">
        <v>0</v>
      </c>
      <c r="D96" s="39">
        <v>0</v>
      </c>
      <c r="E96" s="30"/>
    </row>
    <row r="97" spans="2:5" s="11" customFormat="1" ht="15.75" customHeight="1" x14ac:dyDescent="0.25">
      <c r="B97" s="26" t="s">
        <v>183</v>
      </c>
      <c r="C97" s="39"/>
      <c r="D97" s="39"/>
      <c r="E97" s="30"/>
    </row>
  </sheetData>
  <phoneticPr fontId="0" type="noConversion"/>
  <hyperlinks>
    <hyperlink ref="C4" location="Ocak!A1" display="Ocak" xr:uid="{6E0B96B5-52B9-4B98-A6E5-317F8872D374}"/>
    <hyperlink ref="D4" location="Şubat!A1" display="Şubat" xr:uid="{3EB921AB-5D88-4815-942F-90F4CEBA3CA0}"/>
    <hyperlink ref="E4" location="Mart!A1" display="Mart" xr:uid="{F9380DF6-E872-458A-9F86-75B2FD7C798C}"/>
    <hyperlink ref="C5" location="Nisan!A1" display="Nisan" xr:uid="{66696AA3-8149-4331-B252-CFB6467D917E}"/>
    <hyperlink ref="D5" location="Mayıs!A1" display="Mayıs" xr:uid="{6CD75DF2-1FF2-421D-B4AE-EE02F2E58FA6}"/>
    <hyperlink ref="E5" location="Haziran!A1" display="Haziran" xr:uid="{DC935E62-036C-4549-8C41-FF8038C806D5}"/>
    <hyperlink ref="C6" location="Temmuz!A1" display="Temmuz" xr:uid="{05A9CE56-B115-4B34-909A-3778773DE1B4}"/>
    <hyperlink ref="D6" location="Ağustos!A1" display="Ağustos" xr:uid="{938AEAEE-53ED-4C00-9118-838480A0DD85}"/>
    <hyperlink ref="E6" location="Eylül!A1" display="Eylül" xr:uid="{0D62C979-C2A8-4276-AC84-262CE2BD8015}"/>
    <hyperlink ref="C7" location="Ekim!A1" display="Ekim" xr:uid="{2D2FDC0F-B453-4229-B34F-B2F5BF551AAA}"/>
    <hyperlink ref="D7" location="Kasım!A1" display="Kasım" xr:uid="{DA8BFFE4-F931-4AD6-9311-02D0AFE61C68}"/>
    <hyperlink ref="E7" location="Aralık!A1" display="Aralık" xr:uid="{C3E1C86E-E88D-4B14-90D1-AB5E1B810F8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35C6B-63CD-4786-BEC2-A065AF7B2E63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5.5" customHeight="1" thickBot="1" x14ac:dyDescent="0.25"/>
    <row r="2" spans="2:7" s="2" customFormat="1" ht="24.75" customHeight="1" thickBot="1" x14ac:dyDescent="0.3">
      <c r="B2" s="15" t="s">
        <v>206</v>
      </c>
      <c r="C2" s="16"/>
      <c r="D2" s="16"/>
      <c r="E2" s="17"/>
    </row>
    <row r="3" spans="2:7" s="2" customFormat="1" ht="15.75" customHeight="1" x14ac:dyDescent="0.25">
      <c r="B3" s="1"/>
      <c r="C3" s="19"/>
      <c r="D3" s="19"/>
      <c r="E3" s="20"/>
    </row>
    <row r="4" spans="2:7" s="2" customFormat="1" ht="15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5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2" t="s">
        <v>3</v>
      </c>
    </row>
    <row r="10" spans="2:7" s="4" customFormat="1" ht="15.75" customHeight="1" x14ac:dyDescent="0.2">
      <c r="B10" s="43" t="s">
        <v>4</v>
      </c>
      <c r="C10" s="44">
        <v>168984</v>
      </c>
      <c r="D10" s="44">
        <v>100593</v>
      </c>
      <c r="E10" s="45">
        <v>59.528121005538978</v>
      </c>
    </row>
    <row r="11" spans="2:7" s="5" customFormat="1" ht="15.75" customHeight="1" x14ac:dyDescent="0.2">
      <c r="B11" s="43" t="s">
        <v>5</v>
      </c>
      <c r="C11" s="44">
        <v>134160</v>
      </c>
      <c r="D11" s="44">
        <v>82943</v>
      </c>
      <c r="E11" s="46">
        <v>61.823941562313657</v>
      </c>
    </row>
    <row r="12" spans="2:7" s="5" customFormat="1" ht="15.75" customHeight="1" x14ac:dyDescent="0.2">
      <c r="B12" s="43" t="s">
        <v>6</v>
      </c>
      <c r="C12" s="44">
        <v>73259</v>
      </c>
      <c r="D12" s="44">
        <v>50466</v>
      </c>
      <c r="E12" s="46">
        <v>68.88709919600322</v>
      </c>
      <c r="G12" s="6"/>
    </row>
    <row r="13" spans="2:7" s="5" customFormat="1" ht="15.75" customHeight="1" x14ac:dyDescent="0.2">
      <c r="B13" s="43" t="s">
        <v>7</v>
      </c>
      <c r="C13" s="44">
        <v>59377</v>
      </c>
      <c r="D13" s="44">
        <v>39816</v>
      </c>
      <c r="E13" s="46">
        <v>67.056267578355261</v>
      </c>
    </row>
    <row r="14" spans="2:7" ht="15.75" customHeight="1" x14ac:dyDescent="0.2">
      <c r="B14" s="47" t="s">
        <v>8</v>
      </c>
      <c r="C14" s="48">
        <v>4088</v>
      </c>
      <c r="D14" s="48">
        <v>2266</v>
      </c>
      <c r="E14" s="49">
        <v>55.430528375733857</v>
      </c>
    </row>
    <row r="15" spans="2:7" ht="15.75" customHeight="1" x14ac:dyDescent="0.2">
      <c r="B15" s="47" t="s">
        <v>9</v>
      </c>
      <c r="C15" s="48">
        <v>1437</v>
      </c>
      <c r="D15" s="48">
        <v>1000</v>
      </c>
      <c r="E15" s="49">
        <v>69.589422407794004</v>
      </c>
    </row>
    <row r="16" spans="2:7" ht="15.75" customHeight="1" x14ac:dyDescent="0.2">
      <c r="B16" s="47" t="s">
        <v>10</v>
      </c>
      <c r="C16" s="48">
        <v>51202</v>
      </c>
      <c r="D16" s="48">
        <v>34687</v>
      </c>
      <c r="E16" s="49">
        <v>67.745400570290229</v>
      </c>
    </row>
    <row r="17" spans="2:5" ht="15.75" customHeight="1" x14ac:dyDescent="0.2">
      <c r="B17" s="47" t="s">
        <v>11</v>
      </c>
      <c r="C17" s="48">
        <v>2650</v>
      </c>
      <c r="D17" s="48">
        <v>1863</v>
      </c>
      <c r="E17" s="49">
        <v>70.301886792452834</v>
      </c>
    </row>
    <row r="18" spans="2:5" s="5" customFormat="1" ht="15.75" customHeight="1" x14ac:dyDescent="0.2">
      <c r="B18" s="43" t="s">
        <v>12</v>
      </c>
      <c r="C18" s="44">
        <v>13882</v>
      </c>
      <c r="D18" s="44">
        <v>10650</v>
      </c>
      <c r="E18" s="46">
        <v>76.718052153868328</v>
      </c>
    </row>
    <row r="19" spans="2:5" ht="15.75" customHeight="1" x14ac:dyDescent="0.2">
      <c r="B19" s="47" t="s">
        <v>13</v>
      </c>
      <c r="C19" s="48">
        <v>2344</v>
      </c>
      <c r="D19" s="48">
        <v>503</v>
      </c>
      <c r="E19" s="49">
        <v>21.459044368600683</v>
      </c>
    </row>
    <row r="20" spans="2:5" ht="15.75" customHeight="1" x14ac:dyDescent="0.2">
      <c r="B20" s="47" t="s">
        <v>14</v>
      </c>
      <c r="C20" s="48">
        <v>3</v>
      </c>
      <c r="D20" s="48">
        <v>2</v>
      </c>
      <c r="E20" s="49"/>
    </row>
    <row r="21" spans="2:5" ht="15.75" customHeight="1" x14ac:dyDescent="0.2">
      <c r="B21" s="47" t="s">
        <v>15</v>
      </c>
      <c r="C21" s="48">
        <v>11535</v>
      </c>
      <c r="D21" s="48">
        <v>10145</v>
      </c>
      <c r="E21" s="49">
        <v>87.949718248807969</v>
      </c>
    </row>
    <row r="22" spans="2:5" s="4" customFormat="1" ht="15.75" customHeight="1" x14ac:dyDescent="0.2">
      <c r="B22" s="43" t="s">
        <v>16</v>
      </c>
      <c r="C22" s="44">
        <v>23986</v>
      </c>
      <c r="D22" s="44">
        <v>12491</v>
      </c>
      <c r="E22" s="45">
        <v>52.076211123155169</v>
      </c>
    </row>
    <row r="23" spans="2:5" s="8" customFormat="1" ht="15.75" customHeight="1" x14ac:dyDescent="0.2">
      <c r="B23" s="47" t="s">
        <v>17</v>
      </c>
      <c r="C23" s="48">
        <v>29</v>
      </c>
      <c r="D23" s="48">
        <v>20</v>
      </c>
      <c r="E23" s="50">
        <v>68.965517241379317</v>
      </c>
    </row>
    <row r="24" spans="2:5" s="8" customFormat="1" ht="15.75" customHeight="1" x14ac:dyDescent="0.2">
      <c r="B24" s="47" t="s">
        <v>18</v>
      </c>
      <c r="C24" s="48">
        <v>23957</v>
      </c>
      <c r="D24" s="48">
        <v>12471</v>
      </c>
      <c r="E24" s="50">
        <v>52.055766581792376</v>
      </c>
    </row>
    <row r="25" spans="2:5" s="4" customFormat="1" ht="15.75" customHeight="1" x14ac:dyDescent="0.2">
      <c r="B25" s="43" t="s">
        <v>19</v>
      </c>
      <c r="C25" s="44">
        <v>9196</v>
      </c>
      <c r="D25" s="44">
        <v>-2776</v>
      </c>
      <c r="E25" s="45">
        <v>-30.187037842540239</v>
      </c>
    </row>
    <row r="26" spans="2:5" s="4" customFormat="1" ht="15.75" customHeight="1" x14ac:dyDescent="0.2">
      <c r="B26" s="43" t="s">
        <v>20</v>
      </c>
      <c r="C26" s="44">
        <v>85</v>
      </c>
      <c r="D26" s="44">
        <v>-11150</v>
      </c>
      <c r="E26" s="45">
        <v>-13117.64705882353</v>
      </c>
    </row>
    <row r="27" spans="2:5" s="8" customFormat="1" ht="15.75" customHeight="1" x14ac:dyDescent="0.2">
      <c r="B27" s="47" t="s">
        <v>21</v>
      </c>
      <c r="C27" s="48">
        <v>-1194</v>
      </c>
      <c r="D27" s="48">
        <v>-12062</v>
      </c>
      <c r="E27" s="50">
        <v>1010.2177554438861</v>
      </c>
    </row>
    <row r="28" spans="2:5" s="8" customFormat="1" ht="15.75" customHeight="1" x14ac:dyDescent="0.2">
      <c r="B28" s="47" t="s">
        <v>22</v>
      </c>
      <c r="C28" s="48">
        <v>1279</v>
      </c>
      <c r="D28" s="48">
        <v>912</v>
      </c>
      <c r="E28" s="50">
        <v>71.30570758405004</v>
      </c>
    </row>
    <row r="29" spans="2:5" s="4" customFormat="1" ht="15.75" customHeight="1" x14ac:dyDescent="0.2">
      <c r="B29" s="43" t="s">
        <v>23</v>
      </c>
      <c r="C29" s="44">
        <v>6352</v>
      </c>
      <c r="D29" s="44">
        <v>5810</v>
      </c>
      <c r="E29" s="45">
        <v>91.467254408060455</v>
      </c>
    </row>
    <row r="30" spans="2:5" s="8" customFormat="1" ht="15.75" customHeight="1" x14ac:dyDescent="0.2">
      <c r="B30" s="47" t="s">
        <v>24</v>
      </c>
      <c r="C30" s="48">
        <v>1923</v>
      </c>
      <c r="D30" s="48">
        <v>1381</v>
      </c>
      <c r="E30" s="50">
        <v>71.814872594903804</v>
      </c>
    </row>
    <row r="31" spans="2:5" s="8" customFormat="1" ht="15.75" customHeight="1" x14ac:dyDescent="0.2">
      <c r="B31" s="47" t="s">
        <v>203</v>
      </c>
      <c r="C31" s="48">
        <v>4293</v>
      </c>
      <c r="D31" s="48">
        <v>4293</v>
      </c>
      <c r="E31" s="50">
        <v>100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>
        <v>136</v>
      </c>
      <c r="D35" s="48">
        <v>136</v>
      </c>
      <c r="E35" s="49">
        <v>100</v>
      </c>
    </row>
    <row r="36" spans="2:5" s="5" customFormat="1" ht="15.75" customHeight="1" x14ac:dyDescent="0.2">
      <c r="B36" s="43" t="s">
        <v>30</v>
      </c>
      <c r="C36" s="44">
        <v>2758</v>
      </c>
      <c r="D36" s="44">
        <v>2563</v>
      </c>
      <c r="E36" s="46">
        <v>92.929659173313993</v>
      </c>
    </row>
    <row r="37" spans="2:5" s="5" customFormat="1" ht="15.75" customHeight="1" x14ac:dyDescent="0.2">
      <c r="B37" s="43" t="s">
        <v>31</v>
      </c>
      <c r="C37" s="44"/>
      <c r="D37" s="44"/>
      <c r="E37" s="46"/>
    </row>
    <row r="38" spans="2:5" s="4" customFormat="1" ht="15.75" customHeight="1" x14ac:dyDescent="0.2">
      <c r="B38" s="43" t="s">
        <v>32</v>
      </c>
      <c r="C38" s="44">
        <v>1</v>
      </c>
      <c r="D38" s="44">
        <v>1</v>
      </c>
      <c r="E38" s="45">
        <v>100</v>
      </c>
    </row>
    <row r="39" spans="2:5" s="4" customFormat="1" ht="15.75" customHeight="1" x14ac:dyDescent="0.2">
      <c r="B39" s="43" t="s">
        <v>33</v>
      </c>
      <c r="C39" s="44">
        <v>3477</v>
      </c>
      <c r="D39" s="44">
        <v>3477</v>
      </c>
      <c r="E39" s="45">
        <v>100</v>
      </c>
    </row>
    <row r="40" spans="2:5" s="8" customFormat="1" ht="15.75" customHeight="1" x14ac:dyDescent="0.2">
      <c r="B40" s="47" t="s">
        <v>34</v>
      </c>
      <c r="C40" s="48">
        <v>525</v>
      </c>
      <c r="D40" s="48">
        <v>525</v>
      </c>
      <c r="E40" s="50">
        <v>100</v>
      </c>
    </row>
    <row r="41" spans="2:5" s="8" customFormat="1" ht="15.75" customHeight="1" x14ac:dyDescent="0.2">
      <c r="B41" s="47" t="s">
        <v>35</v>
      </c>
      <c r="C41" s="48">
        <v>2952</v>
      </c>
      <c r="D41" s="48">
        <v>2952</v>
      </c>
      <c r="E41" s="50">
        <v>100</v>
      </c>
    </row>
    <row r="42" spans="2:5" s="8" customFormat="1" ht="15.75" customHeight="1" x14ac:dyDescent="0.2">
      <c r="B42" s="47" t="s">
        <v>36</v>
      </c>
      <c r="C42" s="48"/>
      <c r="D42" s="48"/>
      <c r="E42" s="50"/>
    </row>
    <row r="43" spans="2:5" s="4" customFormat="1" ht="15.75" customHeight="1" x14ac:dyDescent="0.2">
      <c r="B43" s="43" t="s">
        <v>37</v>
      </c>
      <c r="C43" s="44">
        <v>12573</v>
      </c>
      <c r="D43" s="44">
        <v>8860</v>
      </c>
      <c r="E43" s="45">
        <v>70.468464169251561</v>
      </c>
    </row>
    <row r="44" spans="2:5" s="4" customFormat="1" ht="15.75" customHeight="1" x14ac:dyDescent="0.2">
      <c r="B44" s="43" t="s">
        <v>38</v>
      </c>
      <c r="C44" s="44">
        <v>11393</v>
      </c>
      <c r="D44" s="44">
        <v>10368</v>
      </c>
      <c r="E44" s="45">
        <v>91.003247608180459</v>
      </c>
    </row>
    <row r="45" spans="2:5" s="4" customFormat="1" ht="15.75" customHeight="1" x14ac:dyDescent="0.2">
      <c r="B45" s="43" t="s">
        <v>39</v>
      </c>
      <c r="C45" s="44">
        <v>276</v>
      </c>
      <c r="D45" s="44">
        <v>57</v>
      </c>
      <c r="E45" s="45">
        <v>20.652173913043477</v>
      </c>
    </row>
    <row r="46" spans="2:5" s="4" customFormat="1" ht="15.75" customHeight="1" x14ac:dyDescent="0.2">
      <c r="B46" s="43" t="s">
        <v>40</v>
      </c>
      <c r="C46" s="44">
        <v>34488</v>
      </c>
      <c r="D46" s="44">
        <v>17348</v>
      </c>
      <c r="E46" s="45">
        <v>50.301554163767101</v>
      </c>
    </row>
    <row r="47" spans="2:5" s="4" customFormat="1" ht="15.75" customHeight="1" x14ac:dyDescent="0.2">
      <c r="B47" s="43" t="s">
        <v>41</v>
      </c>
      <c r="C47" s="44">
        <v>6178</v>
      </c>
      <c r="D47" s="44">
        <v>6178</v>
      </c>
      <c r="E47" s="45">
        <v>100</v>
      </c>
    </row>
    <row r="48" spans="2:5" s="8" customFormat="1" ht="15.75" customHeight="1" x14ac:dyDescent="0.2">
      <c r="B48" s="47" t="s">
        <v>42</v>
      </c>
      <c r="C48" s="48">
        <v>6178</v>
      </c>
      <c r="D48" s="48">
        <v>6178</v>
      </c>
      <c r="E48" s="50">
        <v>100</v>
      </c>
    </row>
    <row r="49" spans="2:5" s="8" customFormat="1" ht="15.75" customHeight="1" x14ac:dyDescent="0.2">
      <c r="B49" s="47" t="s">
        <v>43</v>
      </c>
      <c r="C49" s="48"/>
      <c r="D49" s="48"/>
      <c r="E49" s="50"/>
    </row>
    <row r="50" spans="2:5" s="8" customFormat="1" ht="15.75" customHeight="1" x14ac:dyDescent="0.2">
      <c r="B50" s="47" t="s">
        <v>44</v>
      </c>
      <c r="C50" s="48">
        <v>0</v>
      </c>
      <c r="D50" s="48">
        <v>0</v>
      </c>
      <c r="E50" s="50"/>
    </row>
    <row r="51" spans="2:5" s="4" customFormat="1" ht="15.75" customHeight="1" x14ac:dyDescent="0.2">
      <c r="B51" s="43" t="s">
        <v>45</v>
      </c>
      <c r="C51" s="44">
        <v>9</v>
      </c>
      <c r="D51" s="44">
        <v>9</v>
      </c>
      <c r="E51" s="45"/>
    </row>
    <row r="52" spans="2:5" s="4" customFormat="1" ht="15.75" customHeight="1" x14ac:dyDescent="0.2">
      <c r="B52" s="43" t="s">
        <v>46</v>
      </c>
      <c r="C52" s="44">
        <v>9</v>
      </c>
      <c r="D52" s="44">
        <v>9</v>
      </c>
      <c r="E52" s="45"/>
    </row>
    <row r="53" spans="2:5" s="4" customFormat="1" ht="15.75" customHeight="1" x14ac:dyDescent="0.2">
      <c r="B53" s="43" t="s">
        <v>47</v>
      </c>
      <c r="C53" s="44"/>
      <c r="D53" s="44"/>
      <c r="E53" s="45"/>
    </row>
    <row r="54" spans="2:5" s="4" customFormat="1" ht="15.75" customHeight="1" x14ac:dyDescent="0.2">
      <c r="B54" s="43" t="s">
        <v>48</v>
      </c>
      <c r="C54" s="44">
        <v>0</v>
      </c>
      <c r="D54" s="44"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51</v>
      </c>
      <c r="C56" s="48"/>
      <c r="D56" s="48"/>
      <c r="E56" s="50"/>
    </row>
    <row r="57" spans="2:5" s="8" customFormat="1" ht="15.75" customHeight="1" x14ac:dyDescent="0.2">
      <c r="B57" s="47" t="s">
        <v>52</v>
      </c>
      <c r="C57" s="48"/>
      <c r="D57" s="48"/>
      <c r="E57" s="50"/>
    </row>
    <row r="58" spans="2:5" s="8" customFormat="1" ht="15.75" customHeight="1" x14ac:dyDescent="0.2">
      <c r="B58" s="47" t="s">
        <v>53</v>
      </c>
      <c r="C58" s="48"/>
      <c r="D58" s="48"/>
      <c r="E58" s="50"/>
    </row>
    <row r="59" spans="2:5" s="8" customFormat="1" ht="15.75" customHeight="1" x14ac:dyDescent="0.2">
      <c r="B59" s="47" t="s">
        <v>54</v>
      </c>
      <c r="C59" s="48"/>
      <c r="D59" s="48"/>
      <c r="E59" s="50"/>
    </row>
    <row r="60" spans="2:5" s="4" customFormat="1" ht="15.75" customHeight="1" x14ac:dyDescent="0.2">
      <c r="B60" s="43" t="s">
        <v>55</v>
      </c>
      <c r="C60" s="44">
        <v>5214</v>
      </c>
      <c r="D60" s="44">
        <v>2759</v>
      </c>
      <c r="E60" s="45">
        <v>52.915228231683933</v>
      </c>
    </row>
    <row r="61" spans="2:5" s="4" customFormat="1" ht="15.75" customHeight="1" x14ac:dyDescent="0.2">
      <c r="B61" s="43" t="s">
        <v>56</v>
      </c>
      <c r="C61" s="44">
        <v>2654</v>
      </c>
      <c r="D61" s="44">
        <v>2364</v>
      </c>
      <c r="E61" s="45">
        <v>89.073097211755837</v>
      </c>
    </row>
    <row r="62" spans="2:5" s="8" customFormat="1" ht="15.75" customHeight="1" x14ac:dyDescent="0.2">
      <c r="B62" s="47" t="s">
        <v>57</v>
      </c>
      <c r="C62" s="48">
        <v>2189</v>
      </c>
      <c r="D62" s="48">
        <v>2189</v>
      </c>
      <c r="E62" s="50">
        <v>100</v>
      </c>
    </row>
    <row r="63" spans="2:5" s="8" customFormat="1" ht="15.75" customHeight="1" x14ac:dyDescent="0.2">
      <c r="B63" s="47" t="s">
        <v>58</v>
      </c>
      <c r="C63" s="48">
        <v>373</v>
      </c>
      <c r="D63" s="48">
        <v>83</v>
      </c>
      <c r="E63" s="50">
        <v>22.25201072386059</v>
      </c>
    </row>
    <row r="64" spans="2:5" s="8" customFormat="1" ht="15.75" customHeight="1" x14ac:dyDescent="0.2">
      <c r="B64" s="47" t="s">
        <v>59</v>
      </c>
      <c r="C64" s="48">
        <v>92</v>
      </c>
      <c r="D64" s="48">
        <v>92</v>
      </c>
      <c r="E64" s="50">
        <v>100</v>
      </c>
    </row>
    <row r="65" spans="2:5" s="4" customFormat="1" ht="15.75" customHeight="1" x14ac:dyDescent="0.2">
      <c r="B65" s="43" t="s">
        <v>60</v>
      </c>
      <c r="C65" s="44">
        <v>2560</v>
      </c>
      <c r="D65" s="44">
        <v>395</v>
      </c>
      <c r="E65" s="45">
        <v>15.4296875</v>
      </c>
    </row>
    <row r="66" spans="2:5" s="8" customFormat="1" ht="15.75" customHeight="1" x14ac:dyDescent="0.2">
      <c r="B66" s="47" t="s">
        <v>61</v>
      </c>
      <c r="C66" s="48"/>
      <c r="D66" s="48"/>
      <c r="E66" s="50"/>
    </row>
    <row r="67" spans="2:5" s="8" customFormat="1" ht="15.75" customHeight="1" x14ac:dyDescent="0.2">
      <c r="B67" s="47" t="s">
        <v>62</v>
      </c>
      <c r="C67" s="48">
        <v>1243</v>
      </c>
      <c r="D67" s="48">
        <v>360</v>
      </c>
      <c r="E67" s="50">
        <v>28.962188254223655</v>
      </c>
    </row>
    <row r="68" spans="2:5" s="8" customFormat="1" ht="15.75" customHeight="1" x14ac:dyDescent="0.2">
      <c r="B68" s="47" t="s">
        <v>63</v>
      </c>
      <c r="C68" s="48">
        <v>1317</v>
      </c>
      <c r="D68" s="48">
        <v>35</v>
      </c>
      <c r="E68" s="50">
        <v>2.6575550493545936</v>
      </c>
    </row>
    <row r="69" spans="2:5" s="4" customFormat="1" ht="15.75" customHeight="1" x14ac:dyDescent="0.2">
      <c r="B69" s="43" t="s">
        <v>64</v>
      </c>
      <c r="C69" s="44"/>
      <c r="D69" s="44"/>
      <c r="E69" s="45"/>
    </row>
    <row r="70" spans="2:5" s="4" customFormat="1" ht="15.75" customHeight="1" x14ac:dyDescent="0.2">
      <c r="B70" s="43" t="s">
        <v>65</v>
      </c>
      <c r="C70" s="44">
        <v>19725</v>
      </c>
      <c r="D70" s="44">
        <v>5343</v>
      </c>
      <c r="E70" s="45">
        <v>27.087452471482891</v>
      </c>
    </row>
    <row r="71" spans="2:5" s="8" customFormat="1" ht="15.75" customHeight="1" x14ac:dyDescent="0.2">
      <c r="B71" s="51" t="s">
        <v>66</v>
      </c>
      <c r="C71" s="52">
        <v>448</v>
      </c>
      <c r="D71" s="52">
        <v>285</v>
      </c>
      <c r="E71" s="50">
        <v>63.616071428571431</v>
      </c>
    </row>
    <row r="72" spans="2:5" s="8" customFormat="1" ht="15.75" customHeight="1" x14ac:dyDescent="0.2">
      <c r="B72" s="51" t="s">
        <v>67</v>
      </c>
      <c r="C72" s="52">
        <v>0</v>
      </c>
      <c r="D72" s="52">
        <v>0</v>
      </c>
      <c r="E72" s="50"/>
    </row>
    <row r="73" spans="2:5" s="8" customFormat="1" ht="15.75" customHeight="1" x14ac:dyDescent="0.2">
      <c r="B73" s="51" t="s">
        <v>68</v>
      </c>
      <c r="C73" s="52">
        <v>1106</v>
      </c>
      <c r="D73" s="52">
        <v>614</v>
      </c>
      <c r="E73" s="50">
        <v>55.515370705244123</v>
      </c>
    </row>
    <row r="74" spans="2:5" s="8" customFormat="1" ht="15.75" customHeight="1" x14ac:dyDescent="0.2">
      <c r="B74" s="51" t="s">
        <v>69</v>
      </c>
      <c r="C74" s="52">
        <v>9471</v>
      </c>
      <c r="D74" s="52">
        <v>515</v>
      </c>
      <c r="E74" s="50">
        <v>5.4376517791151935</v>
      </c>
    </row>
    <row r="75" spans="2:5" s="8" customFormat="1" ht="15.75" customHeight="1" x14ac:dyDescent="0.2">
      <c r="B75" s="51" t="s">
        <v>70</v>
      </c>
      <c r="C75" s="52">
        <v>5605</v>
      </c>
      <c r="D75" s="52">
        <v>2621</v>
      </c>
      <c r="E75" s="50">
        <v>46.761819803746654</v>
      </c>
    </row>
    <row r="76" spans="2:5" s="8" customFormat="1" ht="15.75" customHeight="1" x14ac:dyDescent="0.2">
      <c r="B76" s="51" t="s">
        <v>71</v>
      </c>
      <c r="C76" s="52">
        <v>3095</v>
      </c>
      <c r="D76" s="52">
        <v>1308</v>
      </c>
      <c r="E76" s="50">
        <v>42.261712439418417</v>
      </c>
    </row>
    <row r="77" spans="2:5" s="5" customFormat="1" ht="15.75" customHeight="1" x14ac:dyDescent="0.2">
      <c r="B77" s="43" t="s">
        <v>72</v>
      </c>
      <c r="C77" s="44">
        <v>0</v>
      </c>
      <c r="D77" s="44">
        <v>0</v>
      </c>
      <c r="E77" s="45"/>
    </row>
    <row r="78" spans="2:5" ht="15.75" customHeight="1" x14ac:dyDescent="0.2">
      <c r="B78" s="47" t="s">
        <v>73</v>
      </c>
      <c r="C78" s="48"/>
      <c r="D78" s="48"/>
      <c r="E78" s="50"/>
    </row>
    <row r="79" spans="2:5" ht="15.75" customHeight="1" x14ac:dyDescent="0.2">
      <c r="B79" s="47" t="s">
        <v>74</v>
      </c>
      <c r="C79" s="48"/>
      <c r="D79" s="48"/>
      <c r="E79" s="50"/>
    </row>
    <row r="80" spans="2:5" ht="15.75" customHeight="1" x14ac:dyDescent="0.2">
      <c r="B80" s="47" t="s">
        <v>75</v>
      </c>
      <c r="C80" s="48">
        <v>0</v>
      </c>
      <c r="D80" s="48">
        <v>0</v>
      </c>
      <c r="E80" s="50"/>
    </row>
    <row r="81" spans="2:5" ht="15.75" customHeight="1" x14ac:dyDescent="0.2">
      <c r="B81" s="47" t="s">
        <v>76</v>
      </c>
      <c r="C81" s="48"/>
      <c r="D81" s="48"/>
      <c r="E81" s="50"/>
    </row>
    <row r="82" spans="2:5" ht="15.75" customHeight="1" x14ac:dyDescent="0.2">
      <c r="B82" s="47" t="s">
        <v>77</v>
      </c>
      <c r="C82" s="48"/>
      <c r="D82" s="48"/>
      <c r="E82" s="50"/>
    </row>
    <row r="83" spans="2:5" ht="15.75" customHeight="1" x14ac:dyDescent="0.2">
      <c r="B83" s="47" t="s">
        <v>78</v>
      </c>
      <c r="C83" s="48"/>
      <c r="D83" s="48"/>
      <c r="E83" s="50"/>
    </row>
    <row r="84" spans="2:5" ht="15.75" customHeight="1" x14ac:dyDescent="0.2">
      <c r="B84" s="47" t="s">
        <v>79</v>
      </c>
      <c r="C84" s="48"/>
      <c r="D84" s="48"/>
      <c r="E84" s="50"/>
    </row>
    <row r="85" spans="2:5" ht="15.75" customHeight="1" x14ac:dyDescent="0.2">
      <c r="B85" s="47" t="s">
        <v>80</v>
      </c>
      <c r="C85" s="48"/>
      <c r="D85" s="48"/>
      <c r="E85" s="50"/>
    </row>
    <row r="86" spans="2:5" s="5" customFormat="1" ht="15.75" customHeight="1" x14ac:dyDescent="0.2">
      <c r="B86" s="43" t="s">
        <v>81</v>
      </c>
      <c r="C86" s="44">
        <v>3362</v>
      </c>
      <c r="D86" s="44">
        <v>3059</v>
      </c>
      <c r="E86" s="45">
        <v>90.987507436049981</v>
      </c>
    </row>
    <row r="87" spans="2:5" ht="15.75" customHeight="1" x14ac:dyDescent="0.2">
      <c r="B87" s="53" t="s">
        <v>82</v>
      </c>
      <c r="C87" s="48"/>
      <c r="D87" s="48"/>
      <c r="E87" s="50"/>
    </row>
    <row r="88" spans="2:5" ht="15.75" customHeight="1" x14ac:dyDescent="0.2">
      <c r="B88" s="53" t="s">
        <v>83</v>
      </c>
      <c r="C88" s="48"/>
      <c r="D88" s="48"/>
      <c r="E88" s="50"/>
    </row>
    <row r="89" spans="2:5" ht="15.75" customHeight="1" x14ac:dyDescent="0.2">
      <c r="B89" s="47" t="s">
        <v>84</v>
      </c>
      <c r="C89" s="48">
        <v>107</v>
      </c>
      <c r="D89" s="48">
        <v>107</v>
      </c>
      <c r="E89" s="50">
        <v>100</v>
      </c>
    </row>
    <row r="90" spans="2:5" ht="15.75" customHeight="1" x14ac:dyDescent="0.2">
      <c r="B90" s="47" t="s">
        <v>85</v>
      </c>
      <c r="C90" s="48">
        <v>2440</v>
      </c>
      <c r="D90" s="48">
        <v>2419</v>
      </c>
      <c r="E90" s="50">
        <v>99.139344262295083</v>
      </c>
    </row>
    <row r="91" spans="2:5" ht="15.75" customHeight="1" x14ac:dyDescent="0.2">
      <c r="B91" s="47" t="s">
        <v>86</v>
      </c>
      <c r="C91" s="48">
        <v>285</v>
      </c>
      <c r="D91" s="48">
        <v>285</v>
      </c>
      <c r="E91" s="50">
        <v>100</v>
      </c>
    </row>
    <row r="92" spans="2:5" ht="15.75" customHeight="1" x14ac:dyDescent="0.2">
      <c r="B92" s="47" t="s">
        <v>87</v>
      </c>
      <c r="C92" s="48">
        <v>1</v>
      </c>
      <c r="D92" s="48">
        <v>1</v>
      </c>
      <c r="E92" s="50"/>
    </row>
    <row r="93" spans="2:5" ht="15.75" customHeight="1" x14ac:dyDescent="0.2">
      <c r="B93" s="47" t="s">
        <v>88</v>
      </c>
      <c r="C93" s="48">
        <v>529</v>
      </c>
      <c r="D93" s="48">
        <v>247</v>
      </c>
      <c r="E93" s="50">
        <v>46.69187145557656</v>
      </c>
    </row>
    <row r="94" spans="2:5" s="5" customFormat="1" ht="15.75" customHeight="1" x14ac:dyDescent="0.2">
      <c r="B94" s="43" t="s">
        <v>89</v>
      </c>
      <c r="C94" s="44">
        <v>336</v>
      </c>
      <c r="D94" s="44">
        <v>302</v>
      </c>
      <c r="E94" s="54">
        <v>89.88095238095238</v>
      </c>
    </row>
    <row r="95" spans="2:5" s="5" customFormat="1" ht="15.75" customHeight="1" x14ac:dyDescent="0.2">
      <c r="B95" s="43" t="s">
        <v>90</v>
      </c>
      <c r="C95" s="44">
        <v>196</v>
      </c>
      <c r="D95" s="44">
        <v>115</v>
      </c>
      <c r="E95" s="54">
        <v>58.673469387755105</v>
      </c>
    </row>
    <row r="96" spans="2:5" ht="15.75" customHeight="1" x14ac:dyDescent="0.2">
      <c r="B96" s="47" t="s">
        <v>91</v>
      </c>
      <c r="C96" s="48"/>
      <c r="D96" s="48"/>
      <c r="E96" s="55"/>
    </row>
    <row r="97" spans="2:5" ht="15.75" customHeight="1" x14ac:dyDescent="0.2">
      <c r="B97" s="47" t="s">
        <v>92</v>
      </c>
      <c r="C97" s="48"/>
      <c r="D97" s="48"/>
      <c r="E97" s="55"/>
    </row>
    <row r="98" spans="2:5" ht="15.75" customHeight="1" x14ac:dyDescent="0.2">
      <c r="B98" s="47" t="s">
        <v>93</v>
      </c>
      <c r="C98" s="48"/>
      <c r="D98" s="48"/>
      <c r="E98" s="55"/>
    </row>
    <row r="99" spans="2:5" ht="15.75" customHeight="1" x14ac:dyDescent="0.2">
      <c r="B99" s="47" t="s">
        <v>94</v>
      </c>
      <c r="C99" s="48">
        <v>196</v>
      </c>
      <c r="D99" s="48">
        <v>115</v>
      </c>
      <c r="E99" s="55">
        <v>58.673469387755105</v>
      </c>
    </row>
    <row r="100" spans="2:5" ht="15.75" customHeight="1" x14ac:dyDescent="0.2">
      <c r="B100" s="47" t="s">
        <v>95</v>
      </c>
      <c r="C100" s="48"/>
      <c r="D100" s="48"/>
      <c r="E100" s="55"/>
    </row>
    <row r="101" spans="2:5" s="5" customFormat="1" ht="15.75" customHeight="1" x14ac:dyDescent="0.2">
      <c r="B101" s="43" t="s">
        <v>96</v>
      </c>
      <c r="C101" s="44">
        <v>140</v>
      </c>
      <c r="D101" s="44">
        <v>187</v>
      </c>
      <c r="E101" s="54">
        <v>133.57142857142856</v>
      </c>
    </row>
    <row r="102" spans="2:5" s="5" customFormat="1" ht="15.75" customHeight="1" x14ac:dyDescent="0.2">
      <c r="B102" s="43" t="s">
        <v>97</v>
      </c>
      <c r="C102" s="44">
        <v>0</v>
      </c>
      <c r="D102" s="44">
        <v>0</v>
      </c>
      <c r="E102" s="54"/>
    </row>
    <row r="103" spans="2:5" ht="15.75" customHeight="1" x14ac:dyDescent="0.2">
      <c r="B103" s="47" t="s">
        <v>98</v>
      </c>
      <c r="C103" s="48"/>
      <c r="D103" s="48"/>
      <c r="E103" s="55"/>
    </row>
    <row r="104" spans="2:5" ht="15.75" customHeight="1" x14ac:dyDescent="0.2">
      <c r="B104" s="47" t="s">
        <v>99</v>
      </c>
      <c r="C104" s="48"/>
      <c r="D104" s="48"/>
      <c r="E104" s="55"/>
    </row>
    <row r="105" spans="2:5" s="5" customFormat="1" ht="15.75" customHeight="1" x14ac:dyDescent="0.2">
      <c r="B105" s="43" t="s">
        <v>100</v>
      </c>
      <c r="C105" s="44">
        <v>0</v>
      </c>
      <c r="D105" s="44">
        <v>0</v>
      </c>
      <c r="E105" s="54"/>
    </row>
    <row r="106" spans="2:5" s="5" customFormat="1" ht="15.75" customHeight="1" x14ac:dyDescent="0.2">
      <c r="B106" s="43" t="s">
        <v>101</v>
      </c>
      <c r="C106" s="44">
        <v>0</v>
      </c>
      <c r="D106" s="44">
        <v>0</v>
      </c>
      <c r="E106" s="54"/>
    </row>
    <row r="107" spans="2:5" ht="15.75" customHeight="1" x14ac:dyDescent="0.2">
      <c r="B107" s="47" t="s">
        <v>102</v>
      </c>
      <c r="C107" s="48"/>
      <c r="D107" s="48"/>
      <c r="E107" s="55"/>
    </row>
    <row r="108" spans="2:5" ht="15.75" customHeight="1" x14ac:dyDescent="0.2">
      <c r="B108" s="47" t="s">
        <v>103</v>
      </c>
      <c r="C108" s="48"/>
      <c r="D108" s="48"/>
      <c r="E108" s="55"/>
    </row>
    <row r="109" spans="2:5" ht="15.75" customHeight="1" x14ac:dyDescent="0.2">
      <c r="B109" s="47" t="s">
        <v>104</v>
      </c>
      <c r="C109" s="48"/>
      <c r="D109" s="48"/>
      <c r="E109" s="55"/>
    </row>
    <row r="110" spans="2:5" ht="15.75" customHeight="1" x14ac:dyDescent="0.2">
      <c r="B110" s="47" t="s">
        <v>105</v>
      </c>
      <c r="C110" s="48">
        <v>0</v>
      </c>
      <c r="D110" s="48">
        <v>0</v>
      </c>
      <c r="E110" s="55"/>
    </row>
    <row r="111" spans="2:5" s="5" customFormat="1" ht="15.75" customHeight="1" x14ac:dyDescent="0.2">
      <c r="B111" s="43" t="s">
        <v>106</v>
      </c>
      <c r="C111" s="44"/>
      <c r="D111" s="44"/>
      <c r="E111" s="54"/>
    </row>
  </sheetData>
  <phoneticPr fontId="0" type="noConversion"/>
  <hyperlinks>
    <hyperlink ref="C4" location="Ocak!A1" display="Ocak" xr:uid="{6544C795-2587-4E7E-AEFF-FD3AC462259D}"/>
    <hyperlink ref="D4" location="Şubat!A1" display="Şubat" xr:uid="{938CB0C3-9DA3-4C67-ACFA-65CF91F6E394}"/>
    <hyperlink ref="E4" location="Mart!A1" display="Mart" xr:uid="{086D1EE5-E9B0-4FD6-B031-54A47160E0A3}"/>
    <hyperlink ref="C5" location="Nisan!A1" display="Nisan" xr:uid="{D957D692-ACBB-485A-B2B8-2A52F1D86DCA}"/>
    <hyperlink ref="D5" location="Mayıs!A1" display="Mayıs" xr:uid="{1033E862-20EC-4224-8583-4D3F9AF9EDB5}"/>
    <hyperlink ref="E5" location="Haziran!A1" display="Haziran" xr:uid="{137DD329-D0B7-4074-AED1-FA4AC45DE56E}"/>
    <hyperlink ref="C6" location="Temmuz!A1" display="Temmuz" xr:uid="{9DD514DB-5B59-4D10-B7F6-BB2F56E5D382}"/>
    <hyperlink ref="D6" location="Ağustos!A1" display="Ağustos" xr:uid="{34E01ACE-80DD-4317-AACF-143F1FB6AE9B}"/>
    <hyperlink ref="E6" location="Eylül!A1" display="Eylül" xr:uid="{D804404B-03F1-4C9F-8B3E-C8FC59548A32}"/>
    <hyperlink ref="C7" location="Ekim!A1" display="Ekim" xr:uid="{736B79C2-5FE6-4BE0-856A-40AF0A3888BD}"/>
    <hyperlink ref="D7" location="Kasım!A1" display="Kasım" xr:uid="{1A255DAE-A417-4C62-B64A-11F21684555F}"/>
    <hyperlink ref="E7" location="Aralık!A1" display="Aralık" xr:uid="{970D858A-ADBF-4922-B2DA-9F67711C237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114D3-A035-4D70-9CE9-7692F1FB6868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5.5" customHeight="1" thickBot="1" x14ac:dyDescent="0.25"/>
    <row r="2" spans="2:7" s="2" customFormat="1" ht="24.75" customHeight="1" thickBot="1" x14ac:dyDescent="0.3">
      <c r="B2" s="15" t="s">
        <v>204</v>
      </c>
      <c r="C2" s="16"/>
      <c r="D2" s="16"/>
      <c r="E2" s="17"/>
    </row>
    <row r="3" spans="2:7" s="2" customFormat="1" ht="15.75" customHeight="1" x14ac:dyDescent="0.25">
      <c r="B3" s="1"/>
      <c r="C3" s="19"/>
      <c r="D3" s="19"/>
      <c r="E3" s="20"/>
    </row>
    <row r="4" spans="2:7" s="2" customFormat="1" ht="15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5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2" t="s">
        <v>3</v>
      </c>
    </row>
    <row r="10" spans="2:7" s="4" customFormat="1" ht="15.75" customHeight="1" x14ac:dyDescent="0.2">
      <c r="B10" s="43" t="s">
        <v>4</v>
      </c>
      <c r="C10" s="44">
        <v>158422</v>
      </c>
      <c r="D10" s="44">
        <v>89788</v>
      </c>
      <c r="E10" s="45">
        <v>56.67647170216258</v>
      </c>
    </row>
    <row r="11" spans="2:7" s="5" customFormat="1" ht="15.75" customHeight="1" x14ac:dyDescent="0.2">
      <c r="B11" s="43" t="s">
        <v>5</v>
      </c>
      <c r="C11" s="44">
        <v>125036</v>
      </c>
      <c r="D11" s="44">
        <v>73377</v>
      </c>
      <c r="E11" s="46">
        <v>58.684698806743661</v>
      </c>
    </row>
    <row r="12" spans="2:7" s="5" customFormat="1" ht="15.75" customHeight="1" x14ac:dyDescent="0.2">
      <c r="B12" s="43" t="s">
        <v>6</v>
      </c>
      <c r="C12" s="44">
        <v>65618</v>
      </c>
      <c r="D12" s="44">
        <v>43150</v>
      </c>
      <c r="E12" s="46">
        <v>65.759395287878334</v>
      </c>
      <c r="G12" s="6"/>
    </row>
    <row r="13" spans="2:7" s="5" customFormat="1" ht="15.75" customHeight="1" x14ac:dyDescent="0.2">
      <c r="B13" s="43" t="s">
        <v>7</v>
      </c>
      <c r="C13" s="44">
        <v>54078</v>
      </c>
      <c r="D13" s="44">
        <v>34788</v>
      </c>
      <c r="E13" s="46">
        <v>64.329302119161213</v>
      </c>
    </row>
    <row r="14" spans="2:7" ht="15.75" customHeight="1" x14ac:dyDescent="0.2">
      <c r="B14" s="47" t="s">
        <v>8</v>
      </c>
      <c r="C14" s="48">
        <v>4074</v>
      </c>
      <c r="D14" s="48">
        <v>2192</v>
      </c>
      <c r="E14" s="49">
        <v>53.804614629356898</v>
      </c>
    </row>
    <row r="15" spans="2:7" ht="15.75" customHeight="1" x14ac:dyDescent="0.2">
      <c r="B15" s="47" t="s">
        <v>9</v>
      </c>
      <c r="C15" s="48">
        <v>1420</v>
      </c>
      <c r="D15" s="48">
        <v>982</v>
      </c>
      <c r="E15" s="49">
        <v>69.154929577464785</v>
      </c>
    </row>
    <row r="16" spans="2:7" ht="15.75" customHeight="1" x14ac:dyDescent="0.2">
      <c r="B16" s="47" t="s">
        <v>10</v>
      </c>
      <c r="C16" s="48">
        <v>46370</v>
      </c>
      <c r="D16" s="48">
        <v>30091</v>
      </c>
      <c r="E16" s="49">
        <v>64.893249946085831</v>
      </c>
    </row>
    <row r="17" spans="2:5" ht="15.75" customHeight="1" x14ac:dyDescent="0.2">
      <c r="B17" s="47" t="s">
        <v>11</v>
      </c>
      <c r="C17" s="48">
        <v>2214</v>
      </c>
      <c r="D17" s="48">
        <v>1523</v>
      </c>
      <c r="E17" s="49">
        <v>68.78952122854561</v>
      </c>
    </row>
    <row r="18" spans="2:5" s="5" customFormat="1" ht="15.75" customHeight="1" x14ac:dyDescent="0.2">
      <c r="B18" s="43" t="s">
        <v>12</v>
      </c>
      <c r="C18" s="44">
        <v>11540</v>
      </c>
      <c r="D18" s="44">
        <v>8362</v>
      </c>
      <c r="E18" s="46">
        <v>72.461005199306754</v>
      </c>
    </row>
    <row r="19" spans="2:5" ht="15.75" customHeight="1" x14ac:dyDescent="0.2">
      <c r="B19" s="47" t="s">
        <v>13</v>
      </c>
      <c r="C19" s="48">
        <v>2341</v>
      </c>
      <c r="D19" s="48">
        <v>460</v>
      </c>
      <c r="E19" s="49">
        <v>19.649722340879965</v>
      </c>
    </row>
    <row r="20" spans="2:5" ht="15.75" customHeight="1" x14ac:dyDescent="0.2">
      <c r="B20" s="47" t="s">
        <v>14</v>
      </c>
      <c r="C20" s="48">
        <v>3</v>
      </c>
      <c r="D20" s="48">
        <v>2</v>
      </c>
      <c r="E20" s="49"/>
    </row>
    <row r="21" spans="2:5" ht="15.75" customHeight="1" x14ac:dyDescent="0.2">
      <c r="B21" s="47" t="s">
        <v>15</v>
      </c>
      <c r="C21" s="48">
        <v>9196</v>
      </c>
      <c r="D21" s="48">
        <v>7900</v>
      </c>
      <c r="E21" s="49">
        <v>85.906916050456715</v>
      </c>
    </row>
    <row r="22" spans="2:5" s="4" customFormat="1" ht="15.75" customHeight="1" x14ac:dyDescent="0.2">
      <c r="B22" s="43" t="s">
        <v>16</v>
      </c>
      <c r="C22" s="44">
        <v>24024</v>
      </c>
      <c r="D22" s="44">
        <v>12127</v>
      </c>
      <c r="E22" s="45">
        <v>50.478687978687972</v>
      </c>
    </row>
    <row r="23" spans="2:5" s="8" customFormat="1" ht="15.75" customHeight="1" x14ac:dyDescent="0.2">
      <c r="B23" s="47" t="s">
        <v>17</v>
      </c>
      <c r="C23" s="48">
        <v>27</v>
      </c>
      <c r="D23" s="48">
        <v>17</v>
      </c>
      <c r="E23" s="50">
        <v>62.962962962962962</v>
      </c>
    </row>
    <row r="24" spans="2:5" s="8" customFormat="1" ht="15.75" customHeight="1" x14ac:dyDescent="0.2">
      <c r="B24" s="47" t="s">
        <v>18</v>
      </c>
      <c r="C24" s="48">
        <v>23997</v>
      </c>
      <c r="D24" s="48">
        <v>12110</v>
      </c>
      <c r="E24" s="50">
        <v>50.464641413510023</v>
      </c>
    </row>
    <row r="25" spans="2:5" s="4" customFormat="1" ht="15.75" customHeight="1" x14ac:dyDescent="0.2">
      <c r="B25" s="43" t="s">
        <v>19</v>
      </c>
      <c r="C25" s="44">
        <v>9990</v>
      </c>
      <c r="D25" s="44">
        <v>-2365</v>
      </c>
      <c r="E25" s="45">
        <v>-23.673673673673672</v>
      </c>
    </row>
    <row r="26" spans="2:5" s="4" customFormat="1" ht="15.75" customHeight="1" x14ac:dyDescent="0.2">
      <c r="B26" s="43" t="s">
        <v>20</v>
      </c>
      <c r="C26" s="44">
        <v>1446</v>
      </c>
      <c r="D26" s="44">
        <v>-9884</v>
      </c>
      <c r="E26" s="45">
        <v>-683.54080221300137</v>
      </c>
    </row>
    <row r="27" spans="2:5" s="8" customFormat="1" ht="15.75" customHeight="1" x14ac:dyDescent="0.2">
      <c r="B27" s="47" t="s">
        <v>21</v>
      </c>
      <c r="C27" s="48">
        <v>350</v>
      </c>
      <c r="D27" s="48">
        <v>-10646</v>
      </c>
      <c r="E27" s="50">
        <v>-3041.7142857142858</v>
      </c>
    </row>
    <row r="28" spans="2:5" s="8" customFormat="1" ht="15.75" customHeight="1" x14ac:dyDescent="0.2">
      <c r="B28" s="47" t="s">
        <v>22</v>
      </c>
      <c r="C28" s="48">
        <v>1096</v>
      </c>
      <c r="D28" s="48">
        <v>762</v>
      </c>
      <c r="E28" s="50">
        <v>69.525547445255469</v>
      </c>
    </row>
    <row r="29" spans="2:5" s="4" customFormat="1" ht="15.75" customHeight="1" x14ac:dyDescent="0.2">
      <c r="B29" s="43" t="s">
        <v>23</v>
      </c>
      <c r="C29" s="44">
        <v>6038</v>
      </c>
      <c r="D29" s="44">
        <v>5246</v>
      </c>
      <c r="E29" s="45">
        <v>86.883073865518384</v>
      </c>
    </row>
    <row r="30" spans="2:5" s="8" customFormat="1" ht="15.75" customHeight="1" x14ac:dyDescent="0.2">
      <c r="B30" s="47" t="s">
        <v>24</v>
      </c>
      <c r="C30" s="48">
        <v>1916</v>
      </c>
      <c r="D30" s="48">
        <v>1124</v>
      </c>
      <c r="E30" s="50">
        <v>58.663883089770351</v>
      </c>
    </row>
    <row r="31" spans="2:5" s="8" customFormat="1" ht="15.75" customHeight="1" x14ac:dyDescent="0.2">
      <c r="B31" s="47" t="s">
        <v>203</v>
      </c>
      <c r="C31" s="48">
        <v>4008</v>
      </c>
      <c r="D31" s="48">
        <v>4008</v>
      </c>
      <c r="E31" s="50">
        <v>100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>
        <v>114</v>
      </c>
      <c r="D35" s="48">
        <v>114</v>
      </c>
      <c r="E35" s="49">
        <v>100</v>
      </c>
    </row>
    <row r="36" spans="2:5" s="5" customFormat="1" ht="15.75" customHeight="1" x14ac:dyDescent="0.2">
      <c r="B36" s="43" t="s">
        <v>30</v>
      </c>
      <c r="C36" s="44">
        <v>2505</v>
      </c>
      <c r="D36" s="44">
        <v>2272</v>
      </c>
      <c r="E36" s="46">
        <v>90.698602794411173</v>
      </c>
    </row>
    <row r="37" spans="2:5" s="5" customFormat="1" ht="15.75" customHeight="1" x14ac:dyDescent="0.2">
      <c r="B37" s="43" t="s">
        <v>31</v>
      </c>
      <c r="C37" s="44"/>
      <c r="D37" s="44"/>
      <c r="E37" s="46"/>
    </row>
    <row r="38" spans="2:5" s="4" customFormat="1" ht="15.75" customHeight="1" x14ac:dyDescent="0.2">
      <c r="B38" s="43" t="s">
        <v>32</v>
      </c>
      <c r="C38" s="44">
        <v>1</v>
      </c>
      <c r="D38" s="44">
        <v>1</v>
      </c>
      <c r="E38" s="45">
        <v>100</v>
      </c>
    </row>
    <row r="39" spans="2:5" s="4" customFormat="1" ht="15.75" customHeight="1" x14ac:dyDescent="0.2">
      <c r="B39" s="43" t="s">
        <v>33</v>
      </c>
      <c r="C39" s="44">
        <v>3074</v>
      </c>
      <c r="D39" s="44">
        <v>3074</v>
      </c>
      <c r="E39" s="45">
        <v>100</v>
      </c>
    </row>
    <row r="40" spans="2:5" s="8" customFormat="1" ht="15.75" customHeight="1" x14ac:dyDescent="0.2">
      <c r="B40" s="47" t="s">
        <v>34</v>
      </c>
      <c r="C40" s="48">
        <v>464</v>
      </c>
      <c r="D40" s="48">
        <v>464</v>
      </c>
      <c r="E40" s="50">
        <v>100</v>
      </c>
    </row>
    <row r="41" spans="2:5" s="8" customFormat="1" ht="15.75" customHeight="1" x14ac:dyDescent="0.2">
      <c r="B41" s="47" t="s">
        <v>35</v>
      </c>
      <c r="C41" s="48">
        <v>2610</v>
      </c>
      <c r="D41" s="48">
        <v>2610</v>
      </c>
      <c r="E41" s="50">
        <v>100</v>
      </c>
    </row>
    <row r="42" spans="2:5" s="8" customFormat="1" ht="15.75" customHeight="1" x14ac:dyDescent="0.2">
      <c r="B42" s="47" t="s">
        <v>36</v>
      </c>
      <c r="C42" s="48"/>
      <c r="D42" s="48"/>
      <c r="E42" s="50"/>
    </row>
    <row r="43" spans="2:5" s="4" customFormat="1" ht="15.75" customHeight="1" x14ac:dyDescent="0.2">
      <c r="B43" s="43" t="s">
        <v>37</v>
      </c>
      <c r="C43" s="44">
        <v>11682</v>
      </c>
      <c r="D43" s="44">
        <v>7985</v>
      </c>
      <c r="E43" s="45">
        <v>68.353021742852249</v>
      </c>
    </row>
    <row r="44" spans="2:5" s="4" customFormat="1" ht="15.75" customHeight="1" x14ac:dyDescent="0.2">
      <c r="B44" s="43" t="s">
        <v>38</v>
      </c>
      <c r="C44" s="44">
        <v>10377</v>
      </c>
      <c r="D44" s="44">
        <v>9357</v>
      </c>
      <c r="E44" s="45">
        <v>90.17056952876554</v>
      </c>
    </row>
    <row r="45" spans="2:5" s="4" customFormat="1" ht="15.75" customHeight="1" x14ac:dyDescent="0.2">
      <c r="B45" s="43" t="s">
        <v>39</v>
      </c>
      <c r="C45" s="44">
        <v>271</v>
      </c>
      <c r="D45" s="44">
        <v>49</v>
      </c>
      <c r="E45" s="45">
        <v>18.081180811808117</v>
      </c>
    </row>
    <row r="46" spans="2:5" s="4" customFormat="1" ht="15.75" customHeight="1" x14ac:dyDescent="0.2">
      <c r="B46" s="43" t="s">
        <v>40</v>
      </c>
      <c r="C46" s="44">
        <v>33057</v>
      </c>
      <c r="D46" s="44">
        <v>16127</v>
      </c>
      <c r="E46" s="45">
        <v>48.785431224854044</v>
      </c>
    </row>
    <row r="47" spans="2:5" s="4" customFormat="1" ht="15.75" customHeight="1" x14ac:dyDescent="0.2">
      <c r="B47" s="43" t="s">
        <v>41</v>
      </c>
      <c r="C47" s="44">
        <v>6137</v>
      </c>
      <c r="D47" s="44">
        <v>6137</v>
      </c>
      <c r="E47" s="45">
        <v>100</v>
      </c>
    </row>
    <row r="48" spans="2:5" s="8" customFormat="1" ht="15.75" customHeight="1" x14ac:dyDescent="0.2">
      <c r="B48" s="47" t="s">
        <v>42</v>
      </c>
      <c r="C48" s="48">
        <v>6137</v>
      </c>
      <c r="D48" s="48">
        <v>6137</v>
      </c>
      <c r="E48" s="50">
        <v>100</v>
      </c>
    </row>
    <row r="49" spans="2:5" s="8" customFormat="1" ht="15.75" customHeight="1" x14ac:dyDescent="0.2">
      <c r="B49" s="47" t="s">
        <v>43</v>
      </c>
      <c r="C49" s="48"/>
      <c r="D49" s="48"/>
      <c r="E49" s="50"/>
    </row>
    <row r="50" spans="2:5" s="8" customFormat="1" ht="15.75" customHeight="1" x14ac:dyDescent="0.2">
      <c r="B50" s="47" t="s">
        <v>44</v>
      </c>
      <c r="C50" s="48">
        <v>0</v>
      </c>
      <c r="D50" s="48">
        <v>0</v>
      </c>
      <c r="E50" s="50"/>
    </row>
    <row r="51" spans="2:5" s="4" customFormat="1" ht="15.75" customHeight="1" x14ac:dyDescent="0.2">
      <c r="B51" s="43" t="s">
        <v>45</v>
      </c>
      <c r="C51" s="44">
        <v>8</v>
      </c>
      <c r="D51" s="44">
        <v>8</v>
      </c>
      <c r="E51" s="45"/>
    </row>
    <row r="52" spans="2:5" s="4" customFormat="1" ht="15.75" customHeight="1" x14ac:dyDescent="0.2">
      <c r="B52" s="43" t="s">
        <v>46</v>
      </c>
      <c r="C52" s="44">
        <v>8</v>
      </c>
      <c r="D52" s="44">
        <v>8</v>
      </c>
      <c r="E52" s="45"/>
    </row>
    <row r="53" spans="2:5" s="4" customFormat="1" ht="15.75" customHeight="1" x14ac:dyDescent="0.2">
      <c r="B53" s="43" t="s">
        <v>47</v>
      </c>
      <c r="C53" s="44"/>
      <c r="D53" s="44"/>
      <c r="E53" s="45"/>
    </row>
    <row r="54" spans="2:5" s="4" customFormat="1" ht="15.75" customHeight="1" x14ac:dyDescent="0.2">
      <c r="B54" s="43" t="s">
        <v>48</v>
      </c>
      <c r="C54" s="44">
        <v>0</v>
      </c>
      <c r="D54" s="44"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51</v>
      </c>
      <c r="C56" s="48"/>
      <c r="D56" s="48"/>
      <c r="E56" s="50"/>
    </row>
    <row r="57" spans="2:5" s="8" customFormat="1" ht="15.75" customHeight="1" x14ac:dyDescent="0.2">
      <c r="B57" s="47" t="s">
        <v>52</v>
      </c>
      <c r="C57" s="48"/>
      <c r="D57" s="48"/>
      <c r="E57" s="50"/>
    </row>
    <row r="58" spans="2:5" s="8" customFormat="1" ht="15.75" customHeight="1" x14ac:dyDescent="0.2">
      <c r="B58" s="47" t="s">
        <v>53</v>
      </c>
      <c r="C58" s="48"/>
      <c r="D58" s="48"/>
      <c r="E58" s="50"/>
    </row>
    <row r="59" spans="2:5" s="8" customFormat="1" ht="15.75" customHeight="1" x14ac:dyDescent="0.2">
      <c r="B59" s="47" t="s">
        <v>54</v>
      </c>
      <c r="C59" s="48"/>
      <c r="D59" s="48"/>
      <c r="E59" s="50"/>
    </row>
    <row r="60" spans="2:5" s="4" customFormat="1" ht="15.75" customHeight="1" x14ac:dyDescent="0.2">
      <c r="B60" s="43" t="s">
        <v>55</v>
      </c>
      <c r="C60" s="44">
        <v>4920</v>
      </c>
      <c r="D60" s="44">
        <v>2521</v>
      </c>
      <c r="E60" s="45">
        <v>51.239837398373986</v>
      </c>
    </row>
    <row r="61" spans="2:5" s="4" customFormat="1" ht="15.75" customHeight="1" x14ac:dyDescent="0.2">
      <c r="B61" s="43" t="s">
        <v>56</v>
      </c>
      <c r="C61" s="44">
        <v>2440</v>
      </c>
      <c r="D61" s="44">
        <v>2149</v>
      </c>
      <c r="E61" s="45">
        <v>88.073770491803288</v>
      </c>
    </row>
    <row r="62" spans="2:5" s="8" customFormat="1" ht="15.75" customHeight="1" x14ac:dyDescent="0.2">
      <c r="B62" s="47" t="s">
        <v>57</v>
      </c>
      <c r="C62" s="48">
        <v>1988</v>
      </c>
      <c r="D62" s="48">
        <v>1988</v>
      </c>
      <c r="E62" s="50">
        <v>100</v>
      </c>
    </row>
    <row r="63" spans="2:5" s="8" customFormat="1" ht="15.75" customHeight="1" x14ac:dyDescent="0.2">
      <c r="B63" s="47" t="s">
        <v>58</v>
      </c>
      <c r="C63" s="48">
        <v>370</v>
      </c>
      <c r="D63" s="48">
        <v>79</v>
      </c>
      <c r="E63" s="50">
        <v>21.351351351351351</v>
      </c>
    </row>
    <row r="64" spans="2:5" s="8" customFormat="1" ht="15.75" customHeight="1" x14ac:dyDescent="0.2">
      <c r="B64" s="47" t="s">
        <v>59</v>
      </c>
      <c r="C64" s="48">
        <v>82</v>
      </c>
      <c r="D64" s="48">
        <v>82</v>
      </c>
      <c r="E64" s="50">
        <v>100</v>
      </c>
    </row>
    <row r="65" spans="2:5" s="4" customFormat="1" ht="15.75" customHeight="1" x14ac:dyDescent="0.2">
      <c r="B65" s="43" t="s">
        <v>60</v>
      </c>
      <c r="C65" s="44">
        <v>2480</v>
      </c>
      <c r="D65" s="44">
        <v>372</v>
      </c>
      <c r="E65" s="45">
        <v>15</v>
      </c>
    </row>
    <row r="66" spans="2:5" s="8" customFormat="1" ht="15.75" customHeight="1" x14ac:dyDescent="0.2">
      <c r="B66" s="47" t="s">
        <v>61</v>
      </c>
      <c r="C66" s="48"/>
      <c r="D66" s="48"/>
      <c r="E66" s="50"/>
    </row>
    <row r="67" spans="2:5" s="8" customFormat="1" ht="15.75" customHeight="1" x14ac:dyDescent="0.2">
      <c r="B67" s="47" t="s">
        <v>62</v>
      </c>
      <c r="C67" s="48">
        <v>1164</v>
      </c>
      <c r="D67" s="48">
        <v>342</v>
      </c>
      <c r="E67" s="50">
        <v>29.381443298969074</v>
      </c>
    </row>
    <row r="68" spans="2:5" s="8" customFormat="1" ht="15.75" customHeight="1" x14ac:dyDescent="0.2">
      <c r="B68" s="47" t="s">
        <v>63</v>
      </c>
      <c r="C68" s="48">
        <v>1316</v>
      </c>
      <c r="D68" s="48">
        <v>30</v>
      </c>
      <c r="E68" s="50">
        <v>2.2796352583586628</v>
      </c>
    </row>
    <row r="69" spans="2:5" s="4" customFormat="1" ht="15.75" customHeight="1" x14ac:dyDescent="0.2">
      <c r="B69" s="43" t="s">
        <v>64</v>
      </c>
      <c r="C69" s="44"/>
      <c r="D69" s="44"/>
      <c r="E69" s="45"/>
    </row>
    <row r="70" spans="2:5" s="4" customFormat="1" ht="15.75" customHeight="1" x14ac:dyDescent="0.2">
      <c r="B70" s="43" t="s">
        <v>65</v>
      </c>
      <c r="C70" s="44">
        <v>18895</v>
      </c>
      <c r="D70" s="44">
        <v>4683</v>
      </c>
      <c r="E70" s="45">
        <v>24.784334480021169</v>
      </c>
    </row>
    <row r="71" spans="2:5" s="8" customFormat="1" ht="15.75" customHeight="1" x14ac:dyDescent="0.2">
      <c r="B71" s="51" t="s">
        <v>66</v>
      </c>
      <c r="C71" s="52">
        <v>410</v>
      </c>
      <c r="D71" s="52">
        <v>247</v>
      </c>
      <c r="E71" s="50">
        <v>60.243902439024389</v>
      </c>
    </row>
    <row r="72" spans="2:5" s="8" customFormat="1" ht="15.75" customHeight="1" x14ac:dyDescent="0.2">
      <c r="B72" s="51" t="s">
        <v>67</v>
      </c>
      <c r="C72" s="52">
        <v>0</v>
      </c>
      <c r="D72" s="52">
        <v>0</v>
      </c>
      <c r="E72" s="50"/>
    </row>
    <row r="73" spans="2:5" s="8" customFormat="1" ht="15.75" customHeight="1" x14ac:dyDescent="0.2">
      <c r="B73" s="51" t="s">
        <v>68</v>
      </c>
      <c r="C73" s="52">
        <v>1068</v>
      </c>
      <c r="D73" s="52">
        <v>574</v>
      </c>
      <c r="E73" s="50">
        <v>53.745318352059925</v>
      </c>
    </row>
    <row r="74" spans="2:5" s="8" customFormat="1" ht="15.75" customHeight="1" x14ac:dyDescent="0.2">
      <c r="B74" s="51" t="s">
        <v>69</v>
      </c>
      <c r="C74" s="52">
        <v>9325</v>
      </c>
      <c r="D74" s="52">
        <v>454</v>
      </c>
      <c r="E74" s="50">
        <v>4.8686327077747986</v>
      </c>
    </row>
    <row r="75" spans="2:5" s="8" customFormat="1" ht="15.75" customHeight="1" x14ac:dyDescent="0.2">
      <c r="B75" s="51" t="s">
        <v>70</v>
      </c>
      <c r="C75" s="52">
        <v>5241</v>
      </c>
      <c r="D75" s="52">
        <v>2292</v>
      </c>
      <c r="E75" s="50">
        <v>43.732112192329708</v>
      </c>
    </row>
    <row r="76" spans="2:5" s="8" customFormat="1" ht="15.75" customHeight="1" x14ac:dyDescent="0.2">
      <c r="B76" s="51" t="s">
        <v>71</v>
      </c>
      <c r="C76" s="52">
        <v>2851</v>
      </c>
      <c r="D76" s="52">
        <v>1116</v>
      </c>
      <c r="E76" s="50">
        <v>39.144159943879345</v>
      </c>
    </row>
    <row r="77" spans="2:5" s="5" customFormat="1" ht="15.75" customHeight="1" x14ac:dyDescent="0.2">
      <c r="B77" s="43" t="s">
        <v>72</v>
      </c>
      <c r="C77" s="44">
        <v>0</v>
      </c>
      <c r="D77" s="44">
        <v>0</v>
      </c>
      <c r="E77" s="45"/>
    </row>
    <row r="78" spans="2:5" ht="15.75" customHeight="1" x14ac:dyDescent="0.2">
      <c r="B78" s="47" t="s">
        <v>73</v>
      </c>
      <c r="C78" s="48"/>
      <c r="D78" s="48"/>
      <c r="E78" s="50"/>
    </row>
    <row r="79" spans="2:5" ht="15.75" customHeight="1" x14ac:dyDescent="0.2">
      <c r="B79" s="47" t="s">
        <v>74</v>
      </c>
      <c r="C79" s="48"/>
      <c r="D79" s="48"/>
      <c r="E79" s="50"/>
    </row>
    <row r="80" spans="2:5" ht="15.75" customHeight="1" x14ac:dyDescent="0.2">
      <c r="B80" s="47" t="s">
        <v>75</v>
      </c>
      <c r="C80" s="48">
        <v>0</v>
      </c>
      <c r="D80" s="48">
        <v>0</v>
      </c>
      <c r="E80" s="50"/>
    </row>
    <row r="81" spans="2:5" ht="15.75" customHeight="1" x14ac:dyDescent="0.2">
      <c r="B81" s="47" t="s">
        <v>76</v>
      </c>
      <c r="C81" s="48"/>
      <c r="D81" s="48"/>
      <c r="E81" s="50"/>
    </row>
    <row r="82" spans="2:5" ht="15.75" customHeight="1" x14ac:dyDescent="0.2">
      <c r="B82" s="47" t="s">
        <v>77</v>
      </c>
      <c r="C82" s="48"/>
      <c r="D82" s="48"/>
      <c r="E82" s="50"/>
    </row>
    <row r="83" spans="2:5" ht="15.75" customHeight="1" x14ac:dyDescent="0.2">
      <c r="B83" s="47" t="s">
        <v>78</v>
      </c>
      <c r="C83" s="48"/>
      <c r="D83" s="48"/>
      <c r="E83" s="50"/>
    </row>
    <row r="84" spans="2:5" ht="15.75" customHeight="1" x14ac:dyDescent="0.2">
      <c r="B84" s="47" t="s">
        <v>79</v>
      </c>
      <c r="C84" s="48"/>
      <c r="D84" s="48"/>
      <c r="E84" s="50"/>
    </row>
    <row r="85" spans="2:5" ht="15.75" customHeight="1" x14ac:dyDescent="0.2">
      <c r="B85" s="47" t="s">
        <v>80</v>
      </c>
      <c r="C85" s="48"/>
      <c r="D85" s="48"/>
      <c r="E85" s="50"/>
    </row>
    <row r="86" spans="2:5" s="5" customFormat="1" ht="15.75" customHeight="1" x14ac:dyDescent="0.2">
      <c r="B86" s="43" t="s">
        <v>81</v>
      </c>
      <c r="C86" s="44">
        <v>3097</v>
      </c>
      <c r="D86" s="44">
        <v>2778</v>
      </c>
      <c r="E86" s="45">
        <v>89.69970939618986</v>
      </c>
    </row>
    <row r="87" spans="2:5" ht="15.75" customHeight="1" x14ac:dyDescent="0.2">
      <c r="B87" s="53" t="s">
        <v>82</v>
      </c>
      <c r="C87" s="48"/>
      <c r="D87" s="48"/>
      <c r="E87" s="50"/>
    </row>
    <row r="88" spans="2:5" ht="15.75" customHeight="1" x14ac:dyDescent="0.2">
      <c r="B88" s="53" t="s">
        <v>83</v>
      </c>
      <c r="C88" s="48"/>
      <c r="D88" s="48"/>
      <c r="E88" s="50"/>
    </row>
    <row r="89" spans="2:5" ht="15.75" customHeight="1" x14ac:dyDescent="0.2">
      <c r="B89" s="47" t="s">
        <v>84</v>
      </c>
      <c r="C89" s="48">
        <v>96</v>
      </c>
      <c r="D89" s="48">
        <v>96</v>
      </c>
      <c r="E89" s="50">
        <v>100</v>
      </c>
    </row>
    <row r="90" spans="2:5" ht="15.75" customHeight="1" x14ac:dyDescent="0.2">
      <c r="B90" s="47" t="s">
        <v>85</v>
      </c>
      <c r="C90" s="48">
        <v>2236</v>
      </c>
      <c r="D90" s="48">
        <v>2202</v>
      </c>
      <c r="E90" s="50">
        <v>98.47942754919498</v>
      </c>
    </row>
    <row r="91" spans="2:5" ht="15.75" customHeight="1" x14ac:dyDescent="0.2">
      <c r="B91" s="47" t="s">
        <v>86</v>
      </c>
      <c r="C91" s="48">
        <v>259</v>
      </c>
      <c r="D91" s="48">
        <v>259</v>
      </c>
      <c r="E91" s="50">
        <v>100</v>
      </c>
    </row>
    <row r="92" spans="2:5" ht="15.75" customHeight="1" x14ac:dyDescent="0.2">
      <c r="B92" s="47" t="s">
        <v>87</v>
      </c>
      <c r="C92" s="48">
        <v>1</v>
      </c>
      <c r="D92" s="48">
        <v>1</v>
      </c>
      <c r="E92" s="50"/>
    </row>
    <row r="93" spans="2:5" ht="15.75" customHeight="1" x14ac:dyDescent="0.2">
      <c r="B93" s="47" t="s">
        <v>88</v>
      </c>
      <c r="C93" s="48">
        <v>505</v>
      </c>
      <c r="D93" s="48">
        <v>220</v>
      </c>
      <c r="E93" s="50">
        <v>43.564356435643568</v>
      </c>
    </row>
    <row r="94" spans="2:5" s="5" customFormat="1" ht="15.75" customHeight="1" x14ac:dyDescent="0.2">
      <c r="B94" s="43" t="s">
        <v>89</v>
      </c>
      <c r="C94" s="44">
        <v>329</v>
      </c>
      <c r="D94" s="44">
        <v>284</v>
      </c>
      <c r="E94" s="54">
        <v>86.322188449848028</v>
      </c>
    </row>
    <row r="95" spans="2:5" s="5" customFormat="1" ht="15.75" customHeight="1" x14ac:dyDescent="0.2">
      <c r="B95" s="43" t="s">
        <v>90</v>
      </c>
      <c r="C95" s="44">
        <v>189</v>
      </c>
      <c r="D95" s="44">
        <v>108</v>
      </c>
      <c r="E95" s="54">
        <v>57.142857142857139</v>
      </c>
    </row>
    <row r="96" spans="2:5" ht="15.75" customHeight="1" x14ac:dyDescent="0.2">
      <c r="B96" s="47" t="s">
        <v>91</v>
      </c>
      <c r="C96" s="48"/>
      <c r="D96" s="48"/>
      <c r="E96" s="55"/>
    </row>
    <row r="97" spans="2:5" ht="15.75" customHeight="1" x14ac:dyDescent="0.2">
      <c r="B97" s="47" t="s">
        <v>92</v>
      </c>
      <c r="C97" s="48"/>
      <c r="D97" s="48"/>
      <c r="E97" s="55"/>
    </row>
    <row r="98" spans="2:5" ht="15.75" customHeight="1" x14ac:dyDescent="0.2">
      <c r="B98" s="47" t="s">
        <v>93</v>
      </c>
      <c r="C98" s="48"/>
      <c r="D98" s="48"/>
      <c r="E98" s="55"/>
    </row>
    <row r="99" spans="2:5" ht="15.75" customHeight="1" x14ac:dyDescent="0.2">
      <c r="B99" s="47" t="s">
        <v>94</v>
      </c>
      <c r="C99" s="48">
        <v>189</v>
      </c>
      <c r="D99" s="48">
        <v>108</v>
      </c>
      <c r="E99" s="55">
        <v>57.142857142857139</v>
      </c>
    </row>
    <row r="100" spans="2:5" ht="15.75" customHeight="1" x14ac:dyDescent="0.2">
      <c r="B100" s="47" t="s">
        <v>95</v>
      </c>
      <c r="C100" s="48"/>
      <c r="D100" s="48"/>
      <c r="E100" s="55"/>
    </row>
    <row r="101" spans="2:5" s="5" customFormat="1" ht="15.75" customHeight="1" x14ac:dyDescent="0.2">
      <c r="B101" s="43" t="s">
        <v>96</v>
      </c>
      <c r="C101" s="44">
        <v>140</v>
      </c>
      <c r="D101" s="44">
        <v>176</v>
      </c>
      <c r="E101" s="54">
        <v>125.71428571428571</v>
      </c>
    </row>
    <row r="102" spans="2:5" s="5" customFormat="1" ht="15.75" customHeight="1" x14ac:dyDescent="0.2">
      <c r="B102" s="43" t="s">
        <v>97</v>
      </c>
      <c r="C102" s="44">
        <v>0</v>
      </c>
      <c r="D102" s="44">
        <v>0</v>
      </c>
      <c r="E102" s="54"/>
    </row>
    <row r="103" spans="2:5" ht="15.75" customHeight="1" x14ac:dyDescent="0.2">
      <c r="B103" s="47" t="s">
        <v>98</v>
      </c>
      <c r="C103" s="48"/>
      <c r="D103" s="48"/>
      <c r="E103" s="55"/>
    </row>
    <row r="104" spans="2:5" ht="15.75" customHeight="1" x14ac:dyDescent="0.2">
      <c r="B104" s="47" t="s">
        <v>99</v>
      </c>
      <c r="C104" s="48"/>
      <c r="D104" s="48"/>
      <c r="E104" s="55"/>
    </row>
    <row r="105" spans="2:5" s="5" customFormat="1" ht="15.75" customHeight="1" x14ac:dyDescent="0.2">
      <c r="B105" s="43" t="s">
        <v>100</v>
      </c>
      <c r="C105" s="44">
        <v>0</v>
      </c>
      <c r="D105" s="44">
        <v>0</v>
      </c>
      <c r="E105" s="54"/>
    </row>
    <row r="106" spans="2:5" s="5" customFormat="1" ht="15.75" customHeight="1" x14ac:dyDescent="0.2">
      <c r="B106" s="43" t="s">
        <v>101</v>
      </c>
      <c r="C106" s="44">
        <v>0</v>
      </c>
      <c r="D106" s="44">
        <v>0</v>
      </c>
      <c r="E106" s="54"/>
    </row>
    <row r="107" spans="2:5" ht="15.75" customHeight="1" x14ac:dyDescent="0.2">
      <c r="B107" s="47" t="s">
        <v>102</v>
      </c>
      <c r="C107" s="48"/>
      <c r="D107" s="48"/>
      <c r="E107" s="55"/>
    </row>
    <row r="108" spans="2:5" ht="15.75" customHeight="1" x14ac:dyDescent="0.2">
      <c r="B108" s="47" t="s">
        <v>103</v>
      </c>
      <c r="C108" s="48"/>
      <c r="D108" s="48"/>
      <c r="E108" s="55"/>
    </row>
    <row r="109" spans="2:5" ht="15.75" customHeight="1" x14ac:dyDescent="0.2">
      <c r="B109" s="47" t="s">
        <v>104</v>
      </c>
      <c r="C109" s="48"/>
      <c r="D109" s="48"/>
      <c r="E109" s="55"/>
    </row>
    <row r="110" spans="2:5" ht="15.75" customHeight="1" x14ac:dyDescent="0.2">
      <c r="B110" s="47" t="s">
        <v>105</v>
      </c>
      <c r="C110" s="48">
        <v>0</v>
      </c>
      <c r="D110" s="48">
        <v>0</v>
      </c>
      <c r="E110" s="55"/>
    </row>
    <row r="111" spans="2:5" s="5" customFormat="1" ht="15.75" customHeight="1" x14ac:dyDescent="0.2">
      <c r="B111" s="43" t="s">
        <v>106</v>
      </c>
      <c r="C111" s="44"/>
      <c r="D111" s="44"/>
      <c r="E111" s="54"/>
    </row>
  </sheetData>
  <phoneticPr fontId="0" type="noConversion"/>
  <hyperlinks>
    <hyperlink ref="C4" location="Ocak!A1" display="Ocak" xr:uid="{0FAE78E1-8EBF-4B62-A352-A22FB1190A9F}"/>
    <hyperlink ref="D4" location="Şubat!A1" display="Şubat" xr:uid="{4C7C0CA1-204B-422E-B0FA-487E42ABED1C}"/>
    <hyperlink ref="E4" location="Mart!A1" display="Mart" xr:uid="{506D93EE-A78B-43C8-AFA0-9389D6FB1263}"/>
    <hyperlink ref="C5" location="Nisan!A1" display="Nisan" xr:uid="{42C258D9-5D7C-45B8-9959-125B926DE566}"/>
    <hyperlink ref="D5" location="Mayıs!A1" display="Mayıs" xr:uid="{F572B628-CD45-4C7B-A861-221FF205689E}"/>
    <hyperlink ref="E5" location="Haziran!A1" display="Haziran" xr:uid="{890464F6-D4F4-4254-A651-54515781B0E1}"/>
    <hyperlink ref="C6" location="Temmuz!A1" display="Temmuz" xr:uid="{17215CCC-7D4B-4394-A808-D1D85D5A4615}"/>
    <hyperlink ref="D6" location="Ağustos!A1" display="Ağustos" xr:uid="{5990A19C-6A8B-4D2D-A083-C90390C53CAA}"/>
    <hyperlink ref="E6" location="Eylül!A1" display="Eylül" xr:uid="{9E30471C-2196-419D-8CD6-7652E4A58477}"/>
    <hyperlink ref="C7" location="Ekim!A1" display="Ekim" xr:uid="{FD7A8A39-AB1C-4BB5-B3C8-53ED06A0B881}"/>
    <hyperlink ref="D7" location="Kasım!A1" display="Kasım" xr:uid="{790AE174-3EDE-4D7E-A1DB-4F0F9A63491D}"/>
    <hyperlink ref="E7" location="Aralık!A1" display="Aralık" xr:uid="{C2EBC253-9C4E-4088-80B0-9B0ABEF2377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58E75-A60F-4B07-A545-D75F354D17A8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5.5" customHeight="1" thickBot="1" x14ac:dyDescent="0.25"/>
    <row r="2" spans="2:7" s="2" customFormat="1" ht="24.75" customHeight="1" thickBot="1" x14ac:dyDescent="0.3">
      <c r="B2" s="15" t="s">
        <v>201</v>
      </c>
      <c r="C2" s="16"/>
      <c r="D2" s="16"/>
      <c r="E2" s="17"/>
    </row>
    <row r="3" spans="2:7" s="2" customFormat="1" ht="15.75" customHeight="1" x14ac:dyDescent="0.25">
      <c r="B3" s="1"/>
      <c r="C3" s="19"/>
      <c r="D3" s="19"/>
      <c r="E3" s="20"/>
    </row>
    <row r="4" spans="2:7" s="2" customFormat="1" ht="15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5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2" t="s">
        <v>3</v>
      </c>
    </row>
    <row r="10" spans="2:7" s="4" customFormat="1" ht="15.75" customHeight="1" x14ac:dyDescent="0.2">
      <c r="B10" s="43" t="s">
        <v>4</v>
      </c>
      <c r="C10" s="44">
        <v>150340</v>
      </c>
      <c r="D10" s="44">
        <v>82110</v>
      </c>
      <c r="E10" s="45">
        <v>54.61620327258214</v>
      </c>
    </row>
    <row r="11" spans="2:7" s="5" customFormat="1" ht="15.75" customHeight="1" x14ac:dyDescent="0.2">
      <c r="B11" s="43" t="s">
        <v>5</v>
      </c>
      <c r="C11" s="44">
        <v>118408</v>
      </c>
      <c r="D11" s="44">
        <v>66987</v>
      </c>
      <c r="E11" s="46">
        <v>56.573035605702316</v>
      </c>
    </row>
    <row r="12" spans="2:7" s="5" customFormat="1" ht="15.75" customHeight="1" x14ac:dyDescent="0.2">
      <c r="B12" s="43" t="s">
        <v>6</v>
      </c>
      <c r="C12" s="44">
        <v>60201</v>
      </c>
      <c r="D12" s="44">
        <v>38357</v>
      </c>
      <c r="E12" s="46">
        <v>63.714888457002374</v>
      </c>
      <c r="G12" s="6"/>
    </row>
    <row r="13" spans="2:7" s="5" customFormat="1" ht="15.75" customHeight="1" x14ac:dyDescent="0.2">
      <c r="B13" s="43" t="s">
        <v>7</v>
      </c>
      <c r="C13" s="44">
        <v>48651</v>
      </c>
      <c r="D13" s="44">
        <v>30287</v>
      </c>
      <c r="E13" s="46">
        <v>62.253602187005406</v>
      </c>
    </row>
    <row r="14" spans="2:7" ht="15.75" customHeight="1" x14ac:dyDescent="0.2">
      <c r="B14" s="47" t="s">
        <v>8</v>
      </c>
      <c r="C14" s="48">
        <v>4069</v>
      </c>
      <c r="D14" s="48">
        <v>2130</v>
      </c>
      <c r="E14" s="49">
        <v>52.347014008355863</v>
      </c>
    </row>
    <row r="15" spans="2:7" ht="15.75" customHeight="1" x14ac:dyDescent="0.2">
      <c r="B15" s="47" t="s">
        <v>9</v>
      </c>
      <c r="C15" s="48">
        <v>1417</v>
      </c>
      <c r="D15" s="48">
        <v>970</v>
      </c>
      <c r="E15" s="49">
        <v>68.454481298518004</v>
      </c>
    </row>
    <row r="16" spans="2:7" ht="15.75" customHeight="1" x14ac:dyDescent="0.2">
      <c r="B16" s="47" t="s">
        <v>10</v>
      </c>
      <c r="C16" s="48">
        <v>40959</v>
      </c>
      <c r="D16" s="48">
        <v>25679</v>
      </c>
      <c r="E16" s="49">
        <v>62.694401718791958</v>
      </c>
    </row>
    <row r="17" spans="2:5" ht="15.75" customHeight="1" x14ac:dyDescent="0.2">
      <c r="B17" s="47" t="s">
        <v>11</v>
      </c>
      <c r="C17" s="48">
        <v>2206</v>
      </c>
      <c r="D17" s="48">
        <v>1508</v>
      </c>
      <c r="E17" s="49">
        <v>68.359020852221221</v>
      </c>
    </row>
    <row r="18" spans="2:5" s="5" customFormat="1" ht="15.75" customHeight="1" x14ac:dyDescent="0.2">
      <c r="B18" s="43" t="s">
        <v>12</v>
      </c>
      <c r="C18" s="44">
        <v>11550</v>
      </c>
      <c r="D18" s="44">
        <v>8070</v>
      </c>
      <c r="E18" s="46">
        <v>69.870129870129873</v>
      </c>
    </row>
    <row r="19" spans="2:5" ht="15.75" customHeight="1" x14ac:dyDescent="0.2">
      <c r="B19" s="47" t="s">
        <v>13</v>
      </c>
      <c r="C19" s="48">
        <v>2348</v>
      </c>
      <c r="D19" s="48">
        <v>448</v>
      </c>
      <c r="E19" s="49">
        <v>19.080068143100512</v>
      </c>
    </row>
    <row r="20" spans="2:5" ht="15.75" customHeight="1" x14ac:dyDescent="0.2">
      <c r="B20" s="47" t="s">
        <v>14</v>
      </c>
      <c r="C20" s="48">
        <v>3</v>
      </c>
      <c r="D20" s="48">
        <v>2</v>
      </c>
      <c r="E20" s="49"/>
    </row>
    <row r="21" spans="2:5" ht="15.75" customHeight="1" x14ac:dyDescent="0.2">
      <c r="B21" s="47" t="s">
        <v>15</v>
      </c>
      <c r="C21" s="48">
        <v>9199</v>
      </c>
      <c r="D21" s="48">
        <v>7620</v>
      </c>
      <c r="E21" s="49">
        <v>82.83509077073596</v>
      </c>
    </row>
    <row r="22" spans="2:5" s="4" customFormat="1" ht="15.75" customHeight="1" x14ac:dyDescent="0.2">
      <c r="B22" s="43" t="s">
        <v>16</v>
      </c>
      <c r="C22" s="44">
        <v>24037</v>
      </c>
      <c r="D22" s="44">
        <v>11746</v>
      </c>
      <c r="E22" s="45">
        <v>48.866331072929235</v>
      </c>
    </row>
    <row r="23" spans="2:5" s="8" customFormat="1" ht="15.75" customHeight="1" x14ac:dyDescent="0.2">
      <c r="B23" s="47" t="s">
        <v>17</v>
      </c>
      <c r="C23" s="48">
        <v>27</v>
      </c>
      <c r="D23" s="48">
        <v>17</v>
      </c>
      <c r="E23" s="50">
        <v>62.962962962962962</v>
      </c>
    </row>
    <row r="24" spans="2:5" s="8" customFormat="1" ht="15.75" customHeight="1" x14ac:dyDescent="0.2">
      <c r="B24" s="47" t="s">
        <v>18</v>
      </c>
      <c r="C24" s="48">
        <v>24010</v>
      </c>
      <c r="D24" s="48">
        <v>11729</v>
      </c>
      <c r="E24" s="50">
        <v>48.850478967097047</v>
      </c>
    </row>
    <row r="25" spans="2:5" s="4" customFormat="1" ht="15.75" customHeight="1" x14ac:dyDescent="0.2">
      <c r="B25" s="43" t="s">
        <v>19</v>
      </c>
      <c r="C25" s="44">
        <v>10837</v>
      </c>
      <c r="D25" s="44">
        <v>-1655</v>
      </c>
      <c r="E25" s="45">
        <v>-15.271754175509827</v>
      </c>
    </row>
    <row r="26" spans="2:5" s="4" customFormat="1" ht="15.75" customHeight="1" x14ac:dyDescent="0.2">
      <c r="B26" s="43" t="s">
        <v>20</v>
      </c>
      <c r="C26" s="44">
        <v>3172</v>
      </c>
      <c r="D26" s="44">
        <v>-8421</v>
      </c>
      <c r="E26" s="45">
        <v>-265.47919293820934</v>
      </c>
    </row>
    <row r="27" spans="2:5" s="8" customFormat="1" ht="15.75" customHeight="1" x14ac:dyDescent="0.2">
      <c r="B27" s="47" t="s">
        <v>21</v>
      </c>
      <c r="C27" s="48">
        <v>2313</v>
      </c>
      <c r="D27" s="48">
        <v>-9045</v>
      </c>
      <c r="E27" s="50">
        <v>-391.05058365758754</v>
      </c>
    </row>
    <row r="28" spans="2:5" s="8" customFormat="1" ht="15.75" customHeight="1" x14ac:dyDescent="0.2">
      <c r="B28" s="47" t="s">
        <v>22</v>
      </c>
      <c r="C28" s="48">
        <v>859</v>
      </c>
      <c r="D28" s="48">
        <v>624</v>
      </c>
      <c r="E28" s="50">
        <v>72.642607683352736</v>
      </c>
    </row>
    <row r="29" spans="2:5" s="4" customFormat="1" ht="15.75" customHeight="1" x14ac:dyDescent="0.2">
      <c r="B29" s="43" t="s">
        <v>23</v>
      </c>
      <c r="C29" s="44">
        <v>5421</v>
      </c>
      <c r="D29" s="44">
        <v>4697</v>
      </c>
      <c r="E29" s="45">
        <v>86.64453052942261</v>
      </c>
    </row>
    <row r="30" spans="2:5" s="8" customFormat="1" ht="15.75" customHeight="1" x14ac:dyDescent="0.2">
      <c r="B30" s="47" t="s">
        <v>24</v>
      </c>
      <c r="C30" s="48">
        <v>1588</v>
      </c>
      <c r="D30" s="48">
        <v>864</v>
      </c>
      <c r="E30" s="50">
        <v>54.408060453400509</v>
      </c>
    </row>
    <row r="31" spans="2:5" s="8" customFormat="1" ht="15.75" customHeight="1" x14ac:dyDescent="0.2">
      <c r="B31" s="47" t="s">
        <v>203</v>
      </c>
      <c r="C31" s="48">
        <v>3720</v>
      </c>
      <c r="D31" s="48">
        <v>3720</v>
      </c>
      <c r="E31" s="50">
        <v>100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>
        <v>113</v>
      </c>
      <c r="D35" s="48">
        <v>113</v>
      </c>
      <c r="E35" s="49">
        <v>100</v>
      </c>
    </row>
    <row r="36" spans="2:5" s="5" customFormat="1" ht="15.75" customHeight="1" x14ac:dyDescent="0.2">
      <c r="B36" s="43" t="s">
        <v>30</v>
      </c>
      <c r="C36" s="44">
        <v>2243</v>
      </c>
      <c r="D36" s="44">
        <v>2068</v>
      </c>
      <c r="E36" s="46">
        <v>92.197949175211775</v>
      </c>
    </row>
    <row r="37" spans="2:5" s="5" customFormat="1" ht="15.75" customHeight="1" x14ac:dyDescent="0.2">
      <c r="B37" s="43" t="s">
        <v>31</v>
      </c>
      <c r="C37" s="44"/>
      <c r="D37" s="44"/>
      <c r="E37" s="46"/>
    </row>
    <row r="38" spans="2:5" s="4" customFormat="1" ht="15.75" customHeight="1" x14ac:dyDescent="0.2">
      <c r="B38" s="43" t="s">
        <v>32</v>
      </c>
      <c r="C38" s="44">
        <v>1</v>
      </c>
      <c r="D38" s="44">
        <v>1</v>
      </c>
      <c r="E38" s="45">
        <v>100</v>
      </c>
    </row>
    <row r="39" spans="2:5" s="4" customFormat="1" ht="15.75" customHeight="1" x14ac:dyDescent="0.2">
      <c r="B39" s="43" t="s">
        <v>33</v>
      </c>
      <c r="C39" s="44">
        <v>2896</v>
      </c>
      <c r="D39" s="44">
        <v>2896</v>
      </c>
      <c r="E39" s="45">
        <v>100</v>
      </c>
    </row>
    <row r="40" spans="2:5" s="8" customFormat="1" ht="15.75" customHeight="1" x14ac:dyDescent="0.2">
      <c r="B40" s="47" t="s">
        <v>34</v>
      </c>
      <c r="C40" s="48">
        <v>443</v>
      </c>
      <c r="D40" s="48">
        <v>443</v>
      </c>
      <c r="E40" s="50">
        <v>100</v>
      </c>
    </row>
    <row r="41" spans="2:5" s="8" customFormat="1" ht="15.75" customHeight="1" x14ac:dyDescent="0.2">
      <c r="B41" s="47" t="s">
        <v>35</v>
      </c>
      <c r="C41" s="48">
        <v>2453</v>
      </c>
      <c r="D41" s="48">
        <v>2453</v>
      </c>
      <c r="E41" s="50">
        <v>100</v>
      </c>
    </row>
    <row r="42" spans="2:5" s="8" customFormat="1" ht="15.75" customHeight="1" x14ac:dyDescent="0.2">
      <c r="B42" s="47" t="s">
        <v>36</v>
      </c>
      <c r="C42" s="48"/>
      <c r="D42" s="48"/>
      <c r="E42" s="50"/>
    </row>
    <row r="43" spans="2:5" s="4" customFormat="1" ht="15.75" customHeight="1" x14ac:dyDescent="0.2">
      <c r="B43" s="43" t="s">
        <v>37</v>
      </c>
      <c r="C43" s="44">
        <v>10839</v>
      </c>
      <c r="D43" s="44">
        <v>7264</v>
      </c>
      <c r="E43" s="45">
        <v>67.017252514069554</v>
      </c>
    </row>
    <row r="44" spans="2:5" s="4" customFormat="1" ht="15.75" customHeight="1" x14ac:dyDescent="0.2">
      <c r="B44" s="43" t="s">
        <v>38</v>
      </c>
      <c r="C44" s="44">
        <v>9330</v>
      </c>
      <c r="D44" s="44">
        <v>8335</v>
      </c>
      <c r="E44" s="45">
        <v>89.335476956055743</v>
      </c>
    </row>
    <row r="45" spans="2:5" s="4" customFormat="1" ht="15.75" customHeight="1" x14ac:dyDescent="0.2">
      <c r="B45" s="43" t="s">
        <v>39</v>
      </c>
      <c r="C45" s="44">
        <v>268</v>
      </c>
      <c r="D45" s="44">
        <v>44</v>
      </c>
      <c r="E45" s="45">
        <v>16.417910447761194</v>
      </c>
    </row>
    <row r="46" spans="2:5" s="4" customFormat="1" ht="15.75" customHeight="1" x14ac:dyDescent="0.2">
      <c r="B46" s="43" t="s">
        <v>40</v>
      </c>
      <c r="C46" s="44">
        <v>31613</v>
      </c>
      <c r="D46" s="44">
        <v>14934</v>
      </c>
      <c r="E46" s="45">
        <v>47.240059469205711</v>
      </c>
    </row>
    <row r="47" spans="2:5" s="4" customFormat="1" ht="15.75" customHeight="1" x14ac:dyDescent="0.2">
      <c r="B47" s="43" t="s">
        <v>41</v>
      </c>
      <c r="C47" s="44">
        <v>5963</v>
      </c>
      <c r="D47" s="44">
        <v>5963</v>
      </c>
      <c r="E47" s="45">
        <v>100</v>
      </c>
    </row>
    <row r="48" spans="2:5" s="8" customFormat="1" ht="15.75" customHeight="1" x14ac:dyDescent="0.2">
      <c r="B48" s="47" t="s">
        <v>42</v>
      </c>
      <c r="C48" s="48">
        <v>5963</v>
      </c>
      <c r="D48" s="48">
        <v>5963</v>
      </c>
      <c r="E48" s="50">
        <v>100</v>
      </c>
    </row>
    <row r="49" spans="2:5" s="8" customFormat="1" ht="15.75" customHeight="1" x14ac:dyDescent="0.2">
      <c r="B49" s="47" t="s">
        <v>43</v>
      </c>
      <c r="C49" s="48"/>
      <c r="D49" s="48"/>
      <c r="E49" s="50"/>
    </row>
    <row r="50" spans="2:5" s="8" customFormat="1" ht="15.75" customHeight="1" x14ac:dyDescent="0.2">
      <c r="B50" s="47" t="s">
        <v>44</v>
      </c>
      <c r="C50" s="48">
        <v>0</v>
      </c>
      <c r="D50" s="48">
        <v>0</v>
      </c>
      <c r="E50" s="50"/>
    </row>
    <row r="51" spans="2:5" s="4" customFormat="1" ht="15.75" customHeight="1" x14ac:dyDescent="0.2">
      <c r="B51" s="43" t="s">
        <v>45</v>
      </c>
      <c r="C51" s="44">
        <v>8</v>
      </c>
      <c r="D51" s="44">
        <v>8</v>
      </c>
      <c r="E51" s="45"/>
    </row>
    <row r="52" spans="2:5" s="4" customFormat="1" ht="15.75" customHeight="1" x14ac:dyDescent="0.2">
      <c r="B52" s="43" t="s">
        <v>46</v>
      </c>
      <c r="C52" s="44">
        <v>8</v>
      </c>
      <c r="D52" s="44">
        <v>8</v>
      </c>
      <c r="E52" s="45"/>
    </row>
    <row r="53" spans="2:5" s="4" customFormat="1" ht="15.75" customHeight="1" x14ac:dyDescent="0.2">
      <c r="B53" s="43" t="s">
        <v>47</v>
      </c>
      <c r="C53" s="44"/>
      <c r="D53" s="44"/>
      <c r="E53" s="45"/>
    </row>
    <row r="54" spans="2:5" s="4" customFormat="1" ht="15.75" customHeight="1" x14ac:dyDescent="0.2">
      <c r="B54" s="43" t="s">
        <v>48</v>
      </c>
      <c r="C54" s="44">
        <v>0</v>
      </c>
      <c r="D54" s="44"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51</v>
      </c>
      <c r="C56" s="48"/>
      <c r="D56" s="48"/>
      <c r="E56" s="50"/>
    </row>
    <row r="57" spans="2:5" s="8" customFormat="1" ht="15.75" customHeight="1" x14ac:dyDescent="0.2">
      <c r="B57" s="47" t="s">
        <v>52</v>
      </c>
      <c r="C57" s="48"/>
      <c r="D57" s="48"/>
      <c r="E57" s="50"/>
    </row>
    <row r="58" spans="2:5" s="8" customFormat="1" ht="15.75" customHeight="1" x14ac:dyDescent="0.2">
      <c r="B58" s="47" t="s">
        <v>53</v>
      </c>
      <c r="C58" s="48"/>
      <c r="D58" s="48"/>
      <c r="E58" s="50"/>
    </row>
    <row r="59" spans="2:5" s="8" customFormat="1" ht="15.75" customHeight="1" x14ac:dyDescent="0.2">
      <c r="B59" s="47" t="s">
        <v>54</v>
      </c>
      <c r="C59" s="48"/>
      <c r="D59" s="48"/>
      <c r="E59" s="50"/>
    </row>
    <row r="60" spans="2:5" s="4" customFormat="1" ht="15.75" customHeight="1" x14ac:dyDescent="0.2">
      <c r="B60" s="43" t="s">
        <v>55</v>
      </c>
      <c r="C60" s="44">
        <v>4621</v>
      </c>
      <c r="D60" s="44">
        <v>2262</v>
      </c>
      <c r="E60" s="45">
        <v>48.950443626920581</v>
      </c>
    </row>
    <row r="61" spans="2:5" s="4" customFormat="1" ht="15.75" customHeight="1" x14ac:dyDescent="0.2">
      <c r="B61" s="43" t="s">
        <v>56</v>
      </c>
      <c r="C61" s="44">
        <v>2200</v>
      </c>
      <c r="D61" s="44">
        <v>1927</v>
      </c>
      <c r="E61" s="45">
        <v>87.590909090909079</v>
      </c>
    </row>
    <row r="62" spans="2:5" s="8" customFormat="1" ht="15.75" customHeight="1" x14ac:dyDescent="0.2">
      <c r="B62" s="47" t="s">
        <v>57</v>
      </c>
      <c r="C62" s="48">
        <v>1793</v>
      </c>
      <c r="D62" s="48">
        <v>1793</v>
      </c>
      <c r="E62" s="50">
        <v>100</v>
      </c>
    </row>
    <row r="63" spans="2:5" s="8" customFormat="1" ht="15.75" customHeight="1" x14ac:dyDescent="0.2">
      <c r="B63" s="47" t="s">
        <v>58</v>
      </c>
      <c r="C63" s="48">
        <v>349</v>
      </c>
      <c r="D63" s="48">
        <v>76</v>
      </c>
      <c r="E63" s="50">
        <v>21.776504297994272</v>
      </c>
    </row>
    <row r="64" spans="2:5" s="8" customFormat="1" ht="15.75" customHeight="1" x14ac:dyDescent="0.2">
      <c r="B64" s="47" t="s">
        <v>59</v>
      </c>
      <c r="C64" s="48">
        <v>58</v>
      </c>
      <c r="D64" s="48">
        <v>58</v>
      </c>
      <c r="E64" s="50">
        <v>100</v>
      </c>
    </row>
    <row r="65" spans="2:5" s="4" customFormat="1" ht="15.75" customHeight="1" x14ac:dyDescent="0.2">
      <c r="B65" s="43" t="s">
        <v>60</v>
      </c>
      <c r="C65" s="44">
        <v>2421</v>
      </c>
      <c r="D65" s="44">
        <v>335</v>
      </c>
      <c r="E65" s="45">
        <v>13.837257331681124</v>
      </c>
    </row>
    <row r="66" spans="2:5" s="8" customFormat="1" ht="15.75" customHeight="1" x14ac:dyDescent="0.2">
      <c r="B66" s="47" t="s">
        <v>61</v>
      </c>
      <c r="C66" s="48"/>
      <c r="D66" s="48"/>
      <c r="E66" s="50"/>
    </row>
    <row r="67" spans="2:5" s="8" customFormat="1" ht="15.75" customHeight="1" x14ac:dyDescent="0.2">
      <c r="B67" s="47" t="s">
        <v>62</v>
      </c>
      <c r="C67" s="48">
        <v>1105</v>
      </c>
      <c r="D67" s="48">
        <v>305</v>
      </c>
      <c r="E67" s="50">
        <v>27.601809954751133</v>
      </c>
    </row>
    <row r="68" spans="2:5" s="8" customFormat="1" ht="15.75" customHeight="1" x14ac:dyDescent="0.2">
      <c r="B68" s="47" t="s">
        <v>63</v>
      </c>
      <c r="C68" s="48">
        <v>1316</v>
      </c>
      <c r="D68" s="48">
        <v>30</v>
      </c>
      <c r="E68" s="50">
        <v>2.2796352583586628</v>
      </c>
    </row>
    <row r="69" spans="2:5" s="4" customFormat="1" ht="15.75" customHeight="1" x14ac:dyDescent="0.2">
      <c r="B69" s="43" t="s">
        <v>64</v>
      </c>
      <c r="C69" s="44"/>
      <c r="D69" s="44"/>
      <c r="E69" s="45"/>
    </row>
    <row r="70" spans="2:5" s="4" customFormat="1" ht="15.75" customHeight="1" x14ac:dyDescent="0.2">
      <c r="B70" s="43" t="s">
        <v>65</v>
      </c>
      <c r="C70" s="44">
        <v>18212</v>
      </c>
      <c r="D70" s="44">
        <v>4200</v>
      </c>
      <c r="E70" s="45">
        <v>23.061717548868877</v>
      </c>
    </row>
    <row r="71" spans="2:5" s="8" customFormat="1" ht="15.75" customHeight="1" x14ac:dyDescent="0.2">
      <c r="B71" s="51" t="s">
        <v>66</v>
      </c>
      <c r="C71" s="52">
        <v>379</v>
      </c>
      <c r="D71" s="52">
        <v>217</v>
      </c>
      <c r="E71" s="50">
        <v>57.25593667546174</v>
      </c>
    </row>
    <row r="72" spans="2:5" s="8" customFormat="1" ht="15.75" customHeight="1" x14ac:dyDescent="0.2">
      <c r="B72" s="51" t="s">
        <v>67</v>
      </c>
      <c r="C72" s="52">
        <v>0</v>
      </c>
      <c r="D72" s="52">
        <v>0</v>
      </c>
      <c r="E72" s="50"/>
    </row>
    <row r="73" spans="2:5" s="8" customFormat="1" ht="15.75" customHeight="1" x14ac:dyDescent="0.2">
      <c r="B73" s="51" t="s">
        <v>68</v>
      </c>
      <c r="C73" s="52">
        <v>1039</v>
      </c>
      <c r="D73" s="52">
        <v>535</v>
      </c>
      <c r="E73" s="50">
        <v>51.491819056785374</v>
      </c>
    </row>
    <row r="74" spans="2:5" s="8" customFormat="1" ht="15.75" customHeight="1" x14ac:dyDescent="0.2">
      <c r="B74" s="51" t="s">
        <v>69</v>
      </c>
      <c r="C74" s="52">
        <v>9256</v>
      </c>
      <c r="D74" s="52">
        <v>414</v>
      </c>
      <c r="E74" s="50">
        <v>4.4727744165946417</v>
      </c>
    </row>
    <row r="75" spans="2:5" s="8" customFormat="1" ht="15.75" customHeight="1" x14ac:dyDescent="0.2">
      <c r="B75" s="51" t="s">
        <v>70</v>
      </c>
      <c r="C75" s="52">
        <v>5037</v>
      </c>
      <c r="D75" s="52">
        <v>2085</v>
      </c>
      <c r="E75" s="50">
        <v>41.393686718284698</v>
      </c>
    </row>
    <row r="76" spans="2:5" s="8" customFormat="1" ht="15.75" customHeight="1" x14ac:dyDescent="0.2">
      <c r="B76" s="51" t="s">
        <v>71</v>
      </c>
      <c r="C76" s="52">
        <v>2501</v>
      </c>
      <c r="D76" s="52">
        <v>949</v>
      </c>
      <c r="E76" s="50">
        <v>37.944822071171529</v>
      </c>
    </row>
    <row r="77" spans="2:5" s="5" customFormat="1" ht="15.75" customHeight="1" x14ac:dyDescent="0.2">
      <c r="B77" s="43" t="s">
        <v>72</v>
      </c>
      <c r="C77" s="44">
        <v>0</v>
      </c>
      <c r="D77" s="44">
        <v>0</v>
      </c>
      <c r="E77" s="45"/>
    </row>
    <row r="78" spans="2:5" ht="15.75" customHeight="1" x14ac:dyDescent="0.2">
      <c r="B78" s="47" t="s">
        <v>73</v>
      </c>
      <c r="C78" s="48"/>
      <c r="D78" s="48"/>
      <c r="E78" s="50"/>
    </row>
    <row r="79" spans="2:5" ht="15.75" customHeight="1" x14ac:dyDescent="0.2">
      <c r="B79" s="47" t="s">
        <v>74</v>
      </c>
      <c r="C79" s="48"/>
      <c r="D79" s="48"/>
      <c r="E79" s="50"/>
    </row>
    <row r="80" spans="2:5" ht="15.75" customHeight="1" x14ac:dyDescent="0.2">
      <c r="B80" s="47" t="s">
        <v>75</v>
      </c>
      <c r="C80" s="48">
        <v>0</v>
      </c>
      <c r="D80" s="48">
        <v>0</v>
      </c>
      <c r="E80" s="50"/>
    </row>
    <row r="81" spans="2:5" ht="15.75" customHeight="1" x14ac:dyDescent="0.2">
      <c r="B81" s="47" t="s">
        <v>76</v>
      </c>
      <c r="C81" s="48"/>
      <c r="D81" s="48"/>
      <c r="E81" s="50"/>
    </row>
    <row r="82" spans="2:5" ht="15.75" customHeight="1" x14ac:dyDescent="0.2">
      <c r="B82" s="47" t="s">
        <v>77</v>
      </c>
      <c r="C82" s="48"/>
      <c r="D82" s="48"/>
      <c r="E82" s="50"/>
    </row>
    <row r="83" spans="2:5" ht="15.75" customHeight="1" x14ac:dyDescent="0.2">
      <c r="B83" s="47" t="s">
        <v>78</v>
      </c>
      <c r="C83" s="48"/>
      <c r="D83" s="48"/>
      <c r="E83" s="50"/>
    </row>
    <row r="84" spans="2:5" ht="15.75" customHeight="1" x14ac:dyDescent="0.2">
      <c r="B84" s="47" t="s">
        <v>79</v>
      </c>
      <c r="C84" s="48"/>
      <c r="D84" s="48"/>
      <c r="E84" s="50"/>
    </row>
    <row r="85" spans="2:5" ht="15.75" customHeight="1" x14ac:dyDescent="0.2">
      <c r="B85" s="47" t="s">
        <v>80</v>
      </c>
      <c r="C85" s="48"/>
      <c r="D85" s="48"/>
      <c r="E85" s="50"/>
    </row>
    <row r="86" spans="2:5" s="5" customFormat="1" ht="15.75" customHeight="1" x14ac:dyDescent="0.2">
      <c r="B86" s="43" t="s">
        <v>81</v>
      </c>
      <c r="C86" s="44">
        <v>2809</v>
      </c>
      <c r="D86" s="44">
        <v>2501</v>
      </c>
      <c r="E86" s="45">
        <v>89.035243859024561</v>
      </c>
    </row>
    <row r="87" spans="2:5" ht="15.75" customHeight="1" x14ac:dyDescent="0.2">
      <c r="B87" s="53" t="s">
        <v>82</v>
      </c>
      <c r="C87" s="48"/>
      <c r="D87" s="48"/>
      <c r="E87" s="50"/>
    </row>
    <row r="88" spans="2:5" ht="15.75" customHeight="1" x14ac:dyDescent="0.2">
      <c r="B88" s="53" t="s">
        <v>83</v>
      </c>
      <c r="C88" s="48"/>
      <c r="D88" s="48"/>
      <c r="E88" s="50"/>
    </row>
    <row r="89" spans="2:5" ht="15.75" customHeight="1" x14ac:dyDescent="0.2">
      <c r="B89" s="47" t="s">
        <v>84</v>
      </c>
      <c r="C89" s="48">
        <v>86</v>
      </c>
      <c r="D89" s="48">
        <v>86</v>
      </c>
      <c r="E89" s="50">
        <v>100</v>
      </c>
    </row>
    <row r="90" spans="2:5" ht="15.75" customHeight="1" x14ac:dyDescent="0.2">
      <c r="B90" s="47" t="s">
        <v>85</v>
      </c>
      <c r="C90" s="48">
        <v>2043</v>
      </c>
      <c r="D90" s="48">
        <v>2022</v>
      </c>
      <c r="E90" s="50">
        <v>98.972099853157118</v>
      </c>
    </row>
    <row r="91" spans="2:5" ht="15.75" customHeight="1" x14ac:dyDescent="0.2">
      <c r="B91" s="47" t="s">
        <v>86</v>
      </c>
      <c r="C91" s="48">
        <v>234</v>
      </c>
      <c r="D91" s="48">
        <v>234</v>
      </c>
      <c r="E91" s="50">
        <v>100</v>
      </c>
    </row>
    <row r="92" spans="2:5" ht="15.75" customHeight="1" x14ac:dyDescent="0.2">
      <c r="B92" s="47" t="s">
        <v>87</v>
      </c>
      <c r="C92" s="48">
        <v>1</v>
      </c>
      <c r="D92" s="48">
        <v>1</v>
      </c>
      <c r="E92" s="50"/>
    </row>
    <row r="93" spans="2:5" ht="15.75" customHeight="1" x14ac:dyDescent="0.2">
      <c r="B93" s="47" t="s">
        <v>88</v>
      </c>
      <c r="C93" s="48">
        <v>445</v>
      </c>
      <c r="D93" s="48">
        <v>158</v>
      </c>
      <c r="E93" s="50">
        <v>35.50561797752809</v>
      </c>
    </row>
    <row r="94" spans="2:5" s="5" customFormat="1" ht="15.75" customHeight="1" x14ac:dyDescent="0.2">
      <c r="B94" s="43" t="s">
        <v>89</v>
      </c>
      <c r="C94" s="44">
        <v>319</v>
      </c>
      <c r="D94" s="44">
        <v>189</v>
      </c>
      <c r="E94" s="54">
        <v>59.247648902821318</v>
      </c>
    </row>
    <row r="95" spans="2:5" s="5" customFormat="1" ht="15.75" customHeight="1" x14ac:dyDescent="0.2">
      <c r="B95" s="43" t="s">
        <v>90</v>
      </c>
      <c r="C95" s="44">
        <v>180</v>
      </c>
      <c r="D95" s="44">
        <v>99</v>
      </c>
      <c r="E95" s="54">
        <v>55</v>
      </c>
    </row>
    <row r="96" spans="2:5" ht="15.75" customHeight="1" x14ac:dyDescent="0.2">
      <c r="B96" s="47" t="s">
        <v>91</v>
      </c>
      <c r="C96" s="48"/>
      <c r="D96" s="48"/>
      <c r="E96" s="55"/>
    </row>
    <row r="97" spans="2:5" ht="15.75" customHeight="1" x14ac:dyDescent="0.2">
      <c r="B97" s="47" t="s">
        <v>92</v>
      </c>
      <c r="C97" s="48"/>
      <c r="D97" s="48"/>
      <c r="E97" s="55"/>
    </row>
    <row r="98" spans="2:5" ht="15.75" customHeight="1" x14ac:dyDescent="0.2">
      <c r="B98" s="47" t="s">
        <v>93</v>
      </c>
      <c r="C98" s="48"/>
      <c r="D98" s="48"/>
      <c r="E98" s="55"/>
    </row>
    <row r="99" spans="2:5" ht="15.75" customHeight="1" x14ac:dyDescent="0.2">
      <c r="B99" s="47" t="s">
        <v>94</v>
      </c>
      <c r="C99" s="48">
        <v>180</v>
      </c>
      <c r="D99" s="48">
        <v>99</v>
      </c>
      <c r="E99" s="55">
        <v>55</v>
      </c>
    </row>
    <row r="100" spans="2:5" ht="15.75" customHeight="1" x14ac:dyDescent="0.2">
      <c r="B100" s="47" t="s">
        <v>95</v>
      </c>
      <c r="C100" s="48"/>
      <c r="D100" s="48"/>
      <c r="E100" s="55"/>
    </row>
    <row r="101" spans="2:5" s="5" customFormat="1" ht="15.75" customHeight="1" x14ac:dyDescent="0.2">
      <c r="B101" s="43" t="s">
        <v>96</v>
      </c>
      <c r="C101" s="44">
        <v>139</v>
      </c>
      <c r="D101" s="44">
        <v>90</v>
      </c>
      <c r="E101" s="54">
        <v>64.748201438848923</v>
      </c>
    </row>
    <row r="102" spans="2:5" s="5" customFormat="1" ht="15.75" customHeight="1" x14ac:dyDescent="0.2">
      <c r="B102" s="43" t="s">
        <v>97</v>
      </c>
      <c r="C102" s="44">
        <v>0</v>
      </c>
      <c r="D102" s="44">
        <v>0</v>
      </c>
      <c r="E102" s="54"/>
    </row>
    <row r="103" spans="2:5" ht="15.75" customHeight="1" x14ac:dyDescent="0.2">
      <c r="B103" s="47" t="s">
        <v>98</v>
      </c>
      <c r="C103" s="48"/>
      <c r="D103" s="48"/>
      <c r="E103" s="55"/>
    </row>
    <row r="104" spans="2:5" ht="15.75" customHeight="1" x14ac:dyDescent="0.2">
      <c r="B104" s="47" t="s">
        <v>99</v>
      </c>
      <c r="C104" s="48"/>
      <c r="D104" s="48"/>
      <c r="E104" s="55"/>
    </row>
    <row r="105" spans="2:5" s="5" customFormat="1" ht="15.75" customHeight="1" x14ac:dyDescent="0.2">
      <c r="B105" s="43" t="s">
        <v>100</v>
      </c>
      <c r="C105" s="44">
        <v>0</v>
      </c>
      <c r="D105" s="44">
        <v>0</v>
      </c>
      <c r="E105" s="54"/>
    </row>
    <row r="106" spans="2:5" s="5" customFormat="1" ht="15.75" customHeight="1" x14ac:dyDescent="0.2">
      <c r="B106" s="43" t="s">
        <v>101</v>
      </c>
      <c r="C106" s="44">
        <v>0</v>
      </c>
      <c r="D106" s="44">
        <v>0</v>
      </c>
      <c r="E106" s="54"/>
    </row>
    <row r="107" spans="2:5" ht="15.75" customHeight="1" x14ac:dyDescent="0.2">
      <c r="B107" s="47" t="s">
        <v>102</v>
      </c>
      <c r="C107" s="48"/>
      <c r="D107" s="48"/>
      <c r="E107" s="55"/>
    </row>
    <row r="108" spans="2:5" ht="15.75" customHeight="1" x14ac:dyDescent="0.2">
      <c r="B108" s="47" t="s">
        <v>103</v>
      </c>
      <c r="C108" s="48"/>
      <c r="D108" s="48"/>
      <c r="E108" s="55"/>
    </row>
    <row r="109" spans="2:5" ht="15.75" customHeight="1" x14ac:dyDescent="0.2">
      <c r="B109" s="47" t="s">
        <v>104</v>
      </c>
      <c r="C109" s="48"/>
      <c r="D109" s="48"/>
      <c r="E109" s="55"/>
    </row>
    <row r="110" spans="2:5" ht="15.75" customHeight="1" x14ac:dyDescent="0.2">
      <c r="B110" s="47" t="s">
        <v>105</v>
      </c>
      <c r="C110" s="48">
        <v>0</v>
      </c>
      <c r="D110" s="48">
        <v>0</v>
      </c>
      <c r="E110" s="55"/>
    </row>
    <row r="111" spans="2:5" s="5" customFormat="1" ht="15.75" customHeight="1" x14ac:dyDescent="0.2">
      <c r="B111" s="43" t="s">
        <v>106</v>
      </c>
      <c r="C111" s="44"/>
      <c r="D111" s="44"/>
      <c r="E111" s="54"/>
    </row>
  </sheetData>
  <phoneticPr fontId="0" type="noConversion"/>
  <hyperlinks>
    <hyperlink ref="C4" location="Ocak!A1" display="Ocak" xr:uid="{155C5E80-C9B4-400C-8B9E-4292F0D1B5E2}"/>
    <hyperlink ref="D4" location="Şubat!A1" display="Şubat" xr:uid="{230989AB-2573-4DD7-9582-8F3F7738EB8A}"/>
    <hyperlink ref="E4" location="Mart!A1" display="Mart" xr:uid="{D7078D84-A791-4CBD-A69D-D2AD9CBC312C}"/>
    <hyperlink ref="C5" location="Nisan!A1" display="Nisan" xr:uid="{A83C89D2-EFF6-4BA0-BBFB-EA18BC98828E}"/>
    <hyperlink ref="D5" location="Mayıs!A1" display="Mayıs" xr:uid="{F51C03CF-C6F1-4379-A7A1-FF7D6E368FD8}"/>
    <hyperlink ref="E5" location="Haziran!A1" display="Haziran" xr:uid="{83165E60-0BA9-4363-87B5-D6B79EDB7468}"/>
    <hyperlink ref="C6" location="Temmuz!A1" display="Temmuz" xr:uid="{1D08C94D-AC9F-4890-8503-4CBEBB13903E}"/>
    <hyperlink ref="D6" location="Ağustos!A1" display="Ağustos" xr:uid="{71E66B9A-455D-4475-915D-B26BDB76174D}"/>
    <hyperlink ref="E6" location="Eylül!A1" display="Eylül" xr:uid="{C0D30A0B-4AFC-4A05-BAA8-DFE91B134CFF}"/>
    <hyperlink ref="C7" location="Ekim!A1" display="Ekim" xr:uid="{35E8F089-E8BE-4DFC-8A60-7C1610A131A9}"/>
    <hyperlink ref="D7" location="Kasım!A1" display="Kasım" xr:uid="{9EDAC3C8-0A6E-4714-B7F4-400E5383472F}"/>
    <hyperlink ref="E7" location="Aralık!A1" display="Aralık" xr:uid="{F51E0111-039E-40C6-9EF6-43DA741021B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80C3E-4B3B-4988-AA61-E463F339845A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5.5" customHeight="1" thickBot="1" x14ac:dyDescent="0.25"/>
    <row r="2" spans="2:7" s="2" customFormat="1" ht="24.75" customHeight="1" thickBot="1" x14ac:dyDescent="0.3">
      <c r="B2" s="15" t="s">
        <v>199</v>
      </c>
      <c r="C2" s="16"/>
      <c r="D2" s="16"/>
      <c r="E2" s="17"/>
    </row>
    <row r="3" spans="2:7" s="2" customFormat="1" ht="15.75" customHeight="1" x14ac:dyDescent="0.25">
      <c r="B3" s="1"/>
      <c r="C3" s="19"/>
      <c r="D3" s="19"/>
      <c r="E3" s="20"/>
    </row>
    <row r="4" spans="2:7" s="2" customFormat="1" ht="15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5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2" t="s">
        <v>3</v>
      </c>
    </row>
    <row r="10" spans="2:7" s="4" customFormat="1" ht="15.75" customHeight="1" x14ac:dyDescent="0.2">
      <c r="B10" s="43" t="s">
        <v>4</v>
      </c>
      <c r="C10" s="44">
        <f>+C11+C46+C95+C106</f>
        <v>141480</v>
      </c>
      <c r="D10" s="44">
        <f>+D11+D46+D95+D106</f>
        <v>73044</v>
      </c>
      <c r="E10" s="45">
        <f t="shared" ref="E10:E72" si="0">+D10/C10*100</f>
        <v>51.628498727735369</v>
      </c>
    </row>
    <row r="11" spans="2:7" s="5" customFormat="1" ht="15.75" customHeight="1" x14ac:dyDescent="0.2">
      <c r="B11" s="43" t="s">
        <v>5</v>
      </c>
      <c r="C11" s="44">
        <f>+C12+C22+C25+C39+C43+C44+C45</f>
        <v>111277</v>
      </c>
      <c r="D11" s="44">
        <f>+D12+D22+D25+D39+D43+D44+D45</f>
        <v>59359</v>
      </c>
      <c r="E11" s="46">
        <f t="shared" si="0"/>
        <v>53.343458216882198</v>
      </c>
    </row>
    <row r="12" spans="2:7" s="5" customFormat="1" ht="15.75" customHeight="1" x14ac:dyDescent="0.2">
      <c r="B12" s="43" t="s">
        <v>6</v>
      </c>
      <c r="C12" s="44">
        <f>+C13+C18</f>
        <v>56566</v>
      </c>
      <c r="D12" s="44">
        <f>+D13+D18</f>
        <v>34435</v>
      </c>
      <c r="E12" s="46">
        <f t="shared" si="0"/>
        <v>60.875791111268249</v>
      </c>
      <c r="G12" s="6"/>
    </row>
    <row r="13" spans="2:7" s="5" customFormat="1" ht="15.75" customHeight="1" x14ac:dyDescent="0.2">
      <c r="B13" s="43" t="s">
        <v>7</v>
      </c>
      <c r="C13" s="44">
        <f>SUM(C14:C17)</f>
        <v>45013</v>
      </c>
      <c r="D13" s="44">
        <f>SUM(D14:D17)</f>
        <v>26461</v>
      </c>
      <c r="E13" s="46">
        <f t="shared" si="0"/>
        <v>58.785239819607668</v>
      </c>
    </row>
    <row r="14" spans="2:7" ht="15.75" customHeight="1" x14ac:dyDescent="0.2">
      <c r="B14" s="47" t="s">
        <v>8</v>
      </c>
      <c r="C14" s="48">
        <v>4066</v>
      </c>
      <c r="D14" s="48">
        <v>2015</v>
      </c>
      <c r="E14" s="49">
        <f t="shared" si="0"/>
        <v>49.557304476143635</v>
      </c>
    </row>
    <row r="15" spans="2:7" ht="15.75" customHeight="1" x14ac:dyDescent="0.2">
      <c r="B15" s="47" t="s">
        <v>9</v>
      </c>
      <c r="C15" s="48">
        <v>1415</v>
      </c>
      <c r="D15" s="48">
        <v>953</v>
      </c>
      <c r="E15" s="49">
        <f t="shared" si="0"/>
        <v>67.349823321554766</v>
      </c>
    </row>
    <row r="16" spans="2:7" ht="15.75" customHeight="1" x14ac:dyDescent="0.2">
      <c r="B16" s="47" t="s">
        <v>10</v>
      </c>
      <c r="C16" s="48">
        <v>37325</v>
      </c>
      <c r="D16" s="48">
        <v>22055</v>
      </c>
      <c r="E16" s="49">
        <f t="shared" si="0"/>
        <v>59.089082384460824</v>
      </c>
    </row>
    <row r="17" spans="2:5" ht="15.75" customHeight="1" x14ac:dyDescent="0.2">
      <c r="B17" s="47" t="s">
        <v>11</v>
      </c>
      <c r="C17" s="48">
        <v>2207</v>
      </c>
      <c r="D17" s="48">
        <v>1438</v>
      </c>
      <c r="E17" s="49">
        <f t="shared" si="0"/>
        <v>65.156320797462612</v>
      </c>
    </row>
    <row r="18" spans="2:5" s="5" customFormat="1" ht="15.75" customHeight="1" x14ac:dyDescent="0.2">
      <c r="B18" s="43" t="s">
        <v>12</v>
      </c>
      <c r="C18" s="44">
        <f>SUM(C19:C21)</f>
        <v>11553</v>
      </c>
      <c r="D18" s="44">
        <f>SUM(D19:D21)</f>
        <v>7974</v>
      </c>
      <c r="E18" s="46">
        <f t="shared" si="0"/>
        <v>69.021033497792786</v>
      </c>
    </row>
    <row r="19" spans="2:5" ht="15.75" customHeight="1" x14ac:dyDescent="0.2">
      <c r="B19" s="47" t="s">
        <v>13</v>
      </c>
      <c r="C19" s="48">
        <v>2352</v>
      </c>
      <c r="D19" s="48">
        <v>430</v>
      </c>
      <c r="E19" s="49">
        <f t="shared" si="0"/>
        <v>18.282312925170068</v>
      </c>
    </row>
    <row r="20" spans="2:5" ht="15.75" customHeight="1" x14ac:dyDescent="0.2">
      <c r="B20" s="47" t="s">
        <v>14</v>
      </c>
      <c r="C20" s="48">
        <v>3</v>
      </c>
      <c r="D20" s="48">
        <v>2</v>
      </c>
      <c r="E20" s="49"/>
    </row>
    <row r="21" spans="2:5" ht="15.75" customHeight="1" x14ac:dyDescent="0.2">
      <c r="B21" s="47" t="s">
        <v>15</v>
      </c>
      <c r="C21" s="48">
        <v>9198</v>
      </c>
      <c r="D21" s="48">
        <v>7542</v>
      </c>
      <c r="E21" s="49">
        <f t="shared" si="0"/>
        <v>81.996086105675147</v>
      </c>
    </row>
    <row r="22" spans="2:5" s="4" customFormat="1" ht="15.75" customHeight="1" x14ac:dyDescent="0.2">
      <c r="B22" s="43" t="s">
        <v>16</v>
      </c>
      <c r="C22" s="44">
        <f>SUM(C23:C24)</f>
        <v>23739</v>
      </c>
      <c r="D22" s="44">
        <f>SUM(D23:D24)</f>
        <v>10914</v>
      </c>
      <c r="E22" s="45">
        <f t="shared" si="0"/>
        <v>45.974977884493875</v>
      </c>
    </row>
    <row r="23" spans="2:5" s="8" customFormat="1" ht="15.75" customHeight="1" x14ac:dyDescent="0.2">
      <c r="B23" s="47" t="s">
        <v>17</v>
      </c>
      <c r="C23" s="48">
        <v>27</v>
      </c>
      <c r="D23" s="48">
        <v>17</v>
      </c>
      <c r="E23" s="50">
        <f t="shared" si="0"/>
        <v>62.962962962962962</v>
      </c>
    </row>
    <row r="24" spans="2:5" s="8" customFormat="1" ht="15.75" customHeight="1" x14ac:dyDescent="0.2">
      <c r="B24" s="47" t="s">
        <v>18</v>
      </c>
      <c r="C24" s="48">
        <v>23712</v>
      </c>
      <c r="D24" s="48">
        <v>10897</v>
      </c>
      <c r="E24" s="50">
        <f t="shared" si="0"/>
        <v>45.955634278002698</v>
      </c>
    </row>
    <row r="25" spans="2:5" s="4" customFormat="1" ht="15.75" customHeight="1" x14ac:dyDescent="0.2">
      <c r="B25" s="43" t="s">
        <v>19</v>
      </c>
      <c r="C25" s="44">
        <f>+C26+C29+C36+C37+C38</f>
        <v>9710</v>
      </c>
      <c r="D25" s="44">
        <f>+D26+D29+D36+D37+D38</f>
        <v>-2200</v>
      </c>
      <c r="E25" s="45">
        <f t="shared" si="0"/>
        <v>-22.657054582904223</v>
      </c>
    </row>
    <row r="26" spans="2:5" s="4" customFormat="1" ht="15.75" customHeight="1" x14ac:dyDescent="0.2">
      <c r="B26" s="43" t="s">
        <v>20</v>
      </c>
      <c r="C26" s="44">
        <f>SUM(C27:C28)</f>
        <v>2672</v>
      </c>
      <c r="D26" s="44">
        <f>SUM(D27:D28)</f>
        <v>-8409</v>
      </c>
      <c r="E26" s="45">
        <f t="shared" si="0"/>
        <v>-314.70808383233532</v>
      </c>
    </row>
    <row r="27" spans="2:5" s="8" customFormat="1" ht="15.75" customHeight="1" x14ac:dyDescent="0.2">
      <c r="B27" s="47" t="s">
        <v>21</v>
      </c>
      <c r="C27" s="48">
        <v>1880</v>
      </c>
      <c r="D27" s="48">
        <v>-8966</v>
      </c>
      <c r="E27" s="50">
        <f t="shared" si="0"/>
        <v>-476.91489361702128</v>
      </c>
    </row>
    <row r="28" spans="2:5" s="8" customFormat="1" ht="15.75" customHeight="1" x14ac:dyDescent="0.2">
      <c r="B28" s="47" t="s">
        <v>22</v>
      </c>
      <c r="C28" s="48">
        <v>792</v>
      </c>
      <c r="D28" s="48">
        <v>557</v>
      </c>
      <c r="E28" s="50">
        <f t="shared" si="0"/>
        <v>70.328282828282823</v>
      </c>
    </row>
    <row r="29" spans="2:5" s="4" customFormat="1" ht="15.75" customHeight="1" x14ac:dyDescent="0.2">
      <c r="B29" s="43" t="s">
        <v>23</v>
      </c>
      <c r="C29" s="44">
        <f>SUM(C30:C35)</f>
        <v>5044</v>
      </c>
      <c r="D29" s="44">
        <f>SUM(D30:D35)</f>
        <v>4395</v>
      </c>
      <c r="E29" s="45">
        <f t="shared" si="0"/>
        <v>87.133227597145122</v>
      </c>
    </row>
    <row r="30" spans="2:5" s="8" customFormat="1" ht="15.75" customHeight="1" x14ac:dyDescent="0.2">
      <c r="B30" s="47" t="s">
        <v>24</v>
      </c>
      <c r="C30" s="48">
        <v>1512</v>
      </c>
      <c r="D30" s="48">
        <v>864</v>
      </c>
      <c r="E30" s="50">
        <f t="shared" si="0"/>
        <v>57.142857142857139</v>
      </c>
    </row>
    <row r="31" spans="2:5" s="8" customFormat="1" ht="15.75" customHeight="1" x14ac:dyDescent="0.2">
      <c r="B31" s="47" t="s">
        <v>25</v>
      </c>
      <c r="C31" s="48">
        <v>3436</v>
      </c>
      <c r="D31" s="48">
        <v>3435</v>
      </c>
      <c r="E31" s="50">
        <f t="shared" si="0"/>
        <v>99.970896391152507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>
        <v>96</v>
      </c>
      <c r="D35" s="48">
        <v>96</v>
      </c>
      <c r="E35" s="49">
        <f t="shared" si="0"/>
        <v>100</v>
      </c>
    </row>
    <row r="36" spans="2:5" s="5" customFormat="1" ht="15.75" customHeight="1" x14ac:dyDescent="0.2">
      <c r="B36" s="43" t="s">
        <v>30</v>
      </c>
      <c r="C36" s="44">
        <v>1993</v>
      </c>
      <c r="D36" s="44">
        <v>1813</v>
      </c>
      <c r="E36" s="46">
        <f t="shared" si="0"/>
        <v>90.968389362769699</v>
      </c>
    </row>
    <row r="37" spans="2:5" s="5" customFormat="1" ht="15.75" customHeight="1" x14ac:dyDescent="0.2">
      <c r="B37" s="43" t="s">
        <v>31</v>
      </c>
      <c r="C37" s="44"/>
      <c r="D37" s="44"/>
      <c r="E37" s="46"/>
    </row>
    <row r="38" spans="2:5" s="4" customFormat="1" ht="15.75" customHeight="1" x14ac:dyDescent="0.2">
      <c r="B38" s="43" t="s">
        <v>32</v>
      </c>
      <c r="C38" s="44">
        <v>1</v>
      </c>
      <c r="D38" s="44">
        <v>1</v>
      </c>
      <c r="E38" s="45">
        <f t="shared" si="0"/>
        <v>100</v>
      </c>
    </row>
    <row r="39" spans="2:5" s="4" customFormat="1" ht="15.75" customHeight="1" x14ac:dyDescent="0.2">
      <c r="B39" s="43" t="s">
        <v>33</v>
      </c>
      <c r="C39" s="44">
        <f>SUM(C40:C42)</f>
        <v>2586</v>
      </c>
      <c r="D39" s="44">
        <f>SUM(D40:D42)</f>
        <v>2586</v>
      </c>
      <c r="E39" s="45">
        <f t="shared" si="0"/>
        <v>100</v>
      </c>
    </row>
    <row r="40" spans="2:5" s="8" customFormat="1" ht="15.75" customHeight="1" x14ac:dyDescent="0.2">
      <c r="B40" s="47" t="s">
        <v>34</v>
      </c>
      <c r="C40" s="48">
        <v>387</v>
      </c>
      <c r="D40" s="48">
        <v>387</v>
      </c>
      <c r="E40" s="50">
        <f t="shared" si="0"/>
        <v>100</v>
      </c>
    </row>
    <row r="41" spans="2:5" s="8" customFormat="1" ht="15.75" customHeight="1" x14ac:dyDescent="0.2">
      <c r="B41" s="47" t="s">
        <v>35</v>
      </c>
      <c r="C41" s="48">
        <v>2199</v>
      </c>
      <c r="D41" s="48">
        <v>2199</v>
      </c>
      <c r="E41" s="50">
        <f t="shared" si="0"/>
        <v>100</v>
      </c>
    </row>
    <row r="42" spans="2:5" s="8" customFormat="1" ht="15.75" customHeight="1" x14ac:dyDescent="0.2">
      <c r="B42" s="47" t="s">
        <v>36</v>
      </c>
      <c r="C42" s="48"/>
      <c r="D42" s="48"/>
      <c r="E42" s="50"/>
    </row>
    <row r="43" spans="2:5" s="4" customFormat="1" ht="15.75" customHeight="1" x14ac:dyDescent="0.2">
      <c r="B43" s="43" t="s">
        <v>37</v>
      </c>
      <c r="C43" s="44">
        <v>10055</v>
      </c>
      <c r="D43" s="44">
        <v>6228</v>
      </c>
      <c r="E43" s="45">
        <f t="shared" si="0"/>
        <v>61.939333664843367</v>
      </c>
    </row>
    <row r="44" spans="2:5" s="4" customFormat="1" ht="15.75" customHeight="1" x14ac:dyDescent="0.2">
      <c r="B44" s="43" t="s">
        <v>38</v>
      </c>
      <c r="C44" s="44">
        <v>8353</v>
      </c>
      <c r="D44" s="44">
        <v>7352</v>
      </c>
      <c r="E44" s="45">
        <f t="shared" si="0"/>
        <v>88.016281575481855</v>
      </c>
    </row>
    <row r="45" spans="2:5" s="4" customFormat="1" ht="15.75" customHeight="1" x14ac:dyDescent="0.2">
      <c r="B45" s="43" t="s">
        <v>39</v>
      </c>
      <c r="C45" s="44">
        <v>268</v>
      </c>
      <c r="D45" s="44">
        <v>44</v>
      </c>
      <c r="E45" s="45">
        <f t="shared" si="0"/>
        <v>16.417910447761194</v>
      </c>
    </row>
    <row r="46" spans="2:5" s="4" customFormat="1" ht="15.75" customHeight="1" x14ac:dyDescent="0.2">
      <c r="B46" s="43" t="s">
        <v>40</v>
      </c>
      <c r="C46" s="44">
        <f>+C47+C51+C61+C71+C78+C87</f>
        <v>29992</v>
      </c>
      <c r="D46" s="44">
        <f>+D47+D51+D61+D71+D78+D87</f>
        <v>13523</v>
      </c>
      <c r="E46" s="45">
        <f t="shared" si="0"/>
        <v>45.088690317417978</v>
      </c>
    </row>
    <row r="47" spans="2:5" s="4" customFormat="1" ht="15.75" customHeight="1" x14ac:dyDescent="0.2">
      <c r="B47" s="43" t="s">
        <v>41</v>
      </c>
      <c r="C47" s="44">
        <f>SUM(C48:C50)</f>
        <v>5602</v>
      </c>
      <c r="D47" s="44">
        <f>SUM(D48:D50)</f>
        <v>5602</v>
      </c>
      <c r="E47" s="45">
        <f t="shared" si="0"/>
        <v>100</v>
      </c>
    </row>
    <row r="48" spans="2:5" s="8" customFormat="1" ht="15.75" customHeight="1" x14ac:dyDescent="0.2">
      <c r="B48" s="47" t="s">
        <v>42</v>
      </c>
      <c r="C48" s="48">
        <v>5602</v>
      </c>
      <c r="D48" s="48">
        <v>5602</v>
      </c>
      <c r="E48" s="50">
        <f t="shared" si="0"/>
        <v>100</v>
      </c>
    </row>
    <row r="49" spans="2:5" s="8" customFormat="1" ht="15.75" customHeight="1" x14ac:dyDescent="0.2">
      <c r="B49" s="47" t="s">
        <v>43</v>
      </c>
      <c r="C49" s="48"/>
      <c r="D49" s="48"/>
      <c r="E49" s="50"/>
    </row>
    <row r="50" spans="2:5" s="8" customFormat="1" ht="15.75" customHeight="1" x14ac:dyDescent="0.2">
      <c r="B50" s="47" t="s">
        <v>44</v>
      </c>
      <c r="C50" s="48">
        <v>0</v>
      </c>
      <c r="D50" s="48">
        <v>0</v>
      </c>
      <c r="E50" s="50"/>
    </row>
    <row r="51" spans="2:5" s="4" customFormat="1" ht="15.75" customHeight="1" x14ac:dyDescent="0.2">
      <c r="B51" s="43" t="s">
        <v>45</v>
      </c>
      <c r="C51" s="44">
        <f>+C52+C53+C54</f>
        <v>8</v>
      </c>
      <c r="D51" s="44">
        <f>+D52+D53+D54</f>
        <v>8</v>
      </c>
      <c r="E51" s="45"/>
    </row>
    <row r="52" spans="2:5" s="4" customFormat="1" ht="15.75" customHeight="1" x14ac:dyDescent="0.2">
      <c r="B52" s="43" t="s">
        <v>46</v>
      </c>
      <c r="C52" s="44">
        <v>8</v>
      </c>
      <c r="D52" s="44">
        <v>8</v>
      </c>
      <c r="E52" s="45"/>
    </row>
    <row r="53" spans="2:5" s="4" customFormat="1" ht="15.75" customHeight="1" x14ac:dyDescent="0.2">
      <c r="B53" s="43" t="s">
        <v>47</v>
      </c>
      <c r="C53" s="44"/>
      <c r="D53" s="44"/>
      <c r="E53" s="45"/>
    </row>
    <row r="54" spans="2:5" s="4" customFormat="1" ht="15.75" customHeight="1" x14ac:dyDescent="0.2">
      <c r="B54" s="43" t="s">
        <v>48</v>
      </c>
      <c r="C54" s="44">
        <f>SUM(C55:C60)</f>
        <v>0</v>
      </c>
      <c r="D54" s="44">
        <f>SUM(D55:D60)</f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50</v>
      </c>
      <c r="C56" s="48"/>
      <c r="D56" s="48"/>
      <c r="E56" s="50"/>
    </row>
    <row r="57" spans="2:5" s="8" customFormat="1" ht="15.75" customHeight="1" x14ac:dyDescent="0.2">
      <c r="B57" s="47" t="s">
        <v>51</v>
      </c>
      <c r="C57" s="48"/>
      <c r="D57" s="48"/>
      <c r="E57" s="50"/>
    </row>
    <row r="58" spans="2:5" s="8" customFormat="1" ht="15.75" customHeight="1" x14ac:dyDescent="0.2">
      <c r="B58" s="47" t="s">
        <v>52</v>
      </c>
      <c r="C58" s="48"/>
      <c r="D58" s="48"/>
      <c r="E58" s="50"/>
    </row>
    <row r="59" spans="2:5" s="8" customFormat="1" ht="15.75" customHeight="1" x14ac:dyDescent="0.2">
      <c r="B59" s="47" t="s">
        <v>53</v>
      </c>
      <c r="C59" s="48"/>
      <c r="D59" s="48"/>
      <c r="E59" s="50"/>
    </row>
    <row r="60" spans="2:5" s="8" customFormat="1" ht="15.75" customHeight="1" x14ac:dyDescent="0.2">
      <c r="B60" s="47" t="s">
        <v>54</v>
      </c>
      <c r="C60" s="48"/>
      <c r="D60" s="48"/>
      <c r="E60" s="50"/>
    </row>
    <row r="61" spans="2:5" s="4" customFormat="1" ht="15.75" customHeight="1" x14ac:dyDescent="0.2">
      <c r="B61" s="43" t="s">
        <v>55</v>
      </c>
      <c r="C61" s="44">
        <f>+C62+C66+C70</f>
        <v>4377</v>
      </c>
      <c r="D61" s="44">
        <f>+D62+D66+D70</f>
        <v>2012</v>
      </c>
      <c r="E61" s="45">
        <f t="shared" si="0"/>
        <v>45.967557687914095</v>
      </c>
    </row>
    <row r="62" spans="2:5" s="4" customFormat="1" ht="15.75" customHeight="1" x14ac:dyDescent="0.2">
      <c r="B62" s="43" t="s">
        <v>56</v>
      </c>
      <c r="C62" s="44">
        <f>SUM(C63:C65)</f>
        <v>1976</v>
      </c>
      <c r="D62" s="44">
        <f>SUM(D63:D65)</f>
        <v>1697</v>
      </c>
      <c r="E62" s="45">
        <f t="shared" si="0"/>
        <v>85.880566801619423</v>
      </c>
    </row>
    <row r="63" spans="2:5" s="8" customFormat="1" ht="15.75" customHeight="1" x14ac:dyDescent="0.2">
      <c r="B63" s="47" t="s">
        <v>57</v>
      </c>
      <c r="C63" s="48">
        <v>1592</v>
      </c>
      <c r="D63" s="48">
        <v>1592</v>
      </c>
      <c r="E63" s="50">
        <f t="shared" si="0"/>
        <v>100</v>
      </c>
    </row>
    <row r="64" spans="2:5" s="8" customFormat="1" ht="15.75" customHeight="1" x14ac:dyDescent="0.2">
      <c r="B64" s="47" t="s">
        <v>58</v>
      </c>
      <c r="C64" s="48">
        <v>344</v>
      </c>
      <c r="D64" s="48">
        <v>65</v>
      </c>
      <c r="E64" s="50">
        <f t="shared" si="0"/>
        <v>18.895348837209301</v>
      </c>
    </row>
    <row r="65" spans="2:5" s="8" customFormat="1" ht="15.75" customHeight="1" x14ac:dyDescent="0.2">
      <c r="B65" s="47" t="s">
        <v>59</v>
      </c>
      <c r="C65" s="48">
        <v>40</v>
      </c>
      <c r="D65" s="48">
        <v>40</v>
      </c>
      <c r="E65" s="50">
        <f t="shared" si="0"/>
        <v>100</v>
      </c>
    </row>
    <row r="66" spans="2:5" s="4" customFormat="1" ht="15.75" customHeight="1" x14ac:dyDescent="0.2">
      <c r="B66" s="43" t="s">
        <v>60</v>
      </c>
      <c r="C66" s="44">
        <f>SUM(C67:C69)</f>
        <v>2401</v>
      </c>
      <c r="D66" s="44">
        <f>SUM(D67:D69)</f>
        <v>315</v>
      </c>
      <c r="E66" s="45">
        <f t="shared" si="0"/>
        <v>13.119533527696792</v>
      </c>
    </row>
    <row r="67" spans="2:5" s="8" customFormat="1" ht="15.75" customHeight="1" x14ac:dyDescent="0.2">
      <c r="B67" s="47" t="s">
        <v>61</v>
      </c>
      <c r="C67" s="48"/>
      <c r="D67" s="48"/>
      <c r="E67" s="50"/>
    </row>
    <row r="68" spans="2:5" s="8" customFormat="1" ht="15.75" customHeight="1" x14ac:dyDescent="0.2">
      <c r="B68" s="47" t="s">
        <v>62</v>
      </c>
      <c r="C68" s="48">
        <v>1087</v>
      </c>
      <c r="D68" s="48">
        <v>288</v>
      </c>
      <c r="E68" s="50">
        <f t="shared" si="0"/>
        <v>26.494940202391902</v>
      </c>
    </row>
    <row r="69" spans="2:5" s="8" customFormat="1" ht="15.75" customHeight="1" x14ac:dyDescent="0.2">
      <c r="B69" s="47" t="s">
        <v>63</v>
      </c>
      <c r="C69" s="48">
        <v>1314</v>
      </c>
      <c r="D69" s="48">
        <v>27</v>
      </c>
      <c r="E69" s="50">
        <f t="shared" si="0"/>
        <v>2.054794520547945</v>
      </c>
    </row>
    <row r="70" spans="2:5" s="4" customFormat="1" ht="15.75" customHeight="1" x14ac:dyDescent="0.2">
      <c r="B70" s="43" t="s">
        <v>64</v>
      </c>
      <c r="C70" s="44"/>
      <c r="D70" s="44"/>
      <c r="E70" s="45"/>
    </row>
    <row r="71" spans="2:5" s="4" customFormat="1" ht="15.75" customHeight="1" x14ac:dyDescent="0.2">
      <c r="B71" s="43" t="s">
        <v>65</v>
      </c>
      <c r="C71" s="44">
        <f>SUM(C72:C77)</f>
        <v>17524</v>
      </c>
      <c r="D71" s="44">
        <f>SUM(D72:D77)</f>
        <v>3739</v>
      </c>
      <c r="E71" s="45">
        <f t="shared" si="0"/>
        <v>21.336452864642773</v>
      </c>
    </row>
    <row r="72" spans="2:5" s="8" customFormat="1" ht="15.75" customHeight="1" x14ac:dyDescent="0.2">
      <c r="B72" s="51" t="s">
        <v>66</v>
      </c>
      <c r="C72" s="52">
        <v>363</v>
      </c>
      <c r="D72" s="52">
        <v>200</v>
      </c>
      <c r="E72" s="50">
        <f t="shared" si="0"/>
        <v>55.096418732782368</v>
      </c>
    </row>
    <row r="73" spans="2:5" s="8" customFormat="1" ht="15.75" customHeight="1" x14ac:dyDescent="0.2">
      <c r="B73" s="51" t="s">
        <v>67</v>
      </c>
      <c r="C73" s="52">
        <v>0</v>
      </c>
      <c r="D73" s="52">
        <v>0</v>
      </c>
      <c r="E73" s="50"/>
    </row>
    <row r="74" spans="2:5" s="8" customFormat="1" ht="15.75" customHeight="1" x14ac:dyDescent="0.2">
      <c r="B74" s="51" t="s">
        <v>68</v>
      </c>
      <c r="C74" s="52">
        <v>1004</v>
      </c>
      <c r="D74" s="52">
        <v>494</v>
      </c>
      <c r="E74" s="50">
        <f>+D74/C74*100</f>
        <v>49.203187250996017</v>
      </c>
    </row>
    <row r="75" spans="2:5" s="8" customFormat="1" ht="15.75" customHeight="1" x14ac:dyDescent="0.2">
      <c r="B75" s="51" t="s">
        <v>69</v>
      </c>
      <c r="C75" s="52">
        <v>9208</v>
      </c>
      <c r="D75" s="52">
        <v>377</v>
      </c>
      <c r="E75" s="50">
        <f>+D75/C75*100</f>
        <v>4.0942658557775848</v>
      </c>
    </row>
    <row r="76" spans="2:5" s="8" customFormat="1" ht="15.75" customHeight="1" x14ac:dyDescent="0.2">
      <c r="B76" s="51" t="s">
        <v>70</v>
      </c>
      <c r="C76" s="52">
        <v>4826</v>
      </c>
      <c r="D76" s="52">
        <v>1866</v>
      </c>
      <c r="E76" s="50">
        <f>+D76/C76*100</f>
        <v>38.665561541649403</v>
      </c>
    </row>
    <row r="77" spans="2:5" s="8" customFormat="1" ht="15.75" customHeight="1" x14ac:dyDescent="0.2">
      <c r="B77" s="51" t="s">
        <v>71</v>
      </c>
      <c r="C77" s="52">
        <v>2123</v>
      </c>
      <c r="D77" s="52">
        <v>802</v>
      </c>
      <c r="E77" s="50">
        <f>+D77/C77*100</f>
        <v>37.776731040979747</v>
      </c>
    </row>
    <row r="78" spans="2:5" s="5" customFormat="1" ht="15.75" customHeight="1" x14ac:dyDescent="0.2">
      <c r="B78" s="43" t="s">
        <v>72</v>
      </c>
      <c r="C78" s="44">
        <f>SUM(C79:C86)</f>
        <v>0</v>
      </c>
      <c r="D78" s="44">
        <f>SUM(D79:D86)</f>
        <v>0</v>
      </c>
      <c r="E78" s="45"/>
    </row>
    <row r="79" spans="2:5" ht="15.75" customHeight="1" x14ac:dyDescent="0.2">
      <c r="B79" s="47" t="s">
        <v>73</v>
      </c>
      <c r="C79" s="48"/>
      <c r="D79" s="48"/>
      <c r="E79" s="50"/>
    </row>
    <row r="80" spans="2:5" ht="15.75" customHeight="1" x14ac:dyDescent="0.2">
      <c r="B80" s="47" t="s">
        <v>74</v>
      </c>
      <c r="C80" s="48"/>
      <c r="D80" s="48"/>
      <c r="E80" s="50"/>
    </row>
    <row r="81" spans="2:5" ht="15.75" customHeight="1" x14ac:dyDescent="0.2">
      <c r="B81" s="47" t="s">
        <v>75</v>
      </c>
      <c r="C81" s="48">
        <v>0</v>
      </c>
      <c r="D81" s="48">
        <v>0</v>
      </c>
      <c r="E81" s="50"/>
    </row>
    <row r="82" spans="2:5" ht="15.75" customHeight="1" x14ac:dyDescent="0.2">
      <c r="B82" s="47" t="s">
        <v>76</v>
      </c>
      <c r="C82" s="48"/>
      <c r="D82" s="48"/>
      <c r="E82" s="50"/>
    </row>
    <row r="83" spans="2:5" ht="15.75" customHeight="1" x14ac:dyDescent="0.2">
      <c r="B83" s="47" t="s">
        <v>77</v>
      </c>
      <c r="C83" s="48"/>
      <c r="D83" s="48"/>
      <c r="E83" s="50"/>
    </row>
    <row r="84" spans="2:5" ht="15.75" customHeight="1" x14ac:dyDescent="0.2">
      <c r="B84" s="47" t="s">
        <v>78</v>
      </c>
      <c r="C84" s="48"/>
      <c r="D84" s="48"/>
      <c r="E84" s="50"/>
    </row>
    <row r="85" spans="2:5" ht="15.75" customHeight="1" x14ac:dyDescent="0.2">
      <c r="B85" s="47" t="s">
        <v>79</v>
      </c>
      <c r="C85" s="48"/>
      <c r="D85" s="48"/>
      <c r="E85" s="50"/>
    </row>
    <row r="86" spans="2:5" ht="15.75" customHeight="1" x14ac:dyDescent="0.2">
      <c r="B86" s="47" t="s">
        <v>80</v>
      </c>
      <c r="C86" s="48"/>
      <c r="D86" s="48"/>
      <c r="E86" s="50"/>
    </row>
    <row r="87" spans="2:5" s="5" customFormat="1" ht="15.75" customHeight="1" x14ac:dyDescent="0.2">
      <c r="B87" s="43" t="s">
        <v>81</v>
      </c>
      <c r="C87" s="44">
        <f>SUM(C88:C94)</f>
        <v>2481</v>
      </c>
      <c r="D87" s="44">
        <f>SUM(D88:D94)</f>
        <v>2162</v>
      </c>
      <c r="E87" s="45">
        <f>+D87/C87*100</f>
        <v>87.142281338170093</v>
      </c>
    </row>
    <row r="88" spans="2:5" ht="15.75" customHeight="1" x14ac:dyDescent="0.2">
      <c r="B88" s="53" t="s">
        <v>82</v>
      </c>
      <c r="C88" s="48"/>
      <c r="D88" s="48"/>
      <c r="E88" s="50"/>
    </row>
    <row r="89" spans="2:5" ht="15.75" customHeight="1" x14ac:dyDescent="0.2">
      <c r="B89" s="53" t="s">
        <v>83</v>
      </c>
      <c r="C89" s="48"/>
      <c r="D89" s="48"/>
      <c r="E89" s="50"/>
    </row>
    <row r="90" spans="2:5" ht="15.75" customHeight="1" x14ac:dyDescent="0.2">
      <c r="B90" s="47" t="s">
        <v>84</v>
      </c>
      <c r="C90" s="48">
        <v>76</v>
      </c>
      <c r="D90" s="48">
        <v>76</v>
      </c>
      <c r="E90" s="50">
        <f>+D90/C90*100</f>
        <v>100</v>
      </c>
    </row>
    <row r="91" spans="2:5" ht="15.75" customHeight="1" x14ac:dyDescent="0.2">
      <c r="B91" s="47" t="s">
        <v>85</v>
      </c>
      <c r="C91" s="48">
        <v>1812</v>
      </c>
      <c r="D91" s="48">
        <v>1780</v>
      </c>
      <c r="E91" s="50">
        <f>+D91/C91*100</f>
        <v>98.233995584988961</v>
      </c>
    </row>
    <row r="92" spans="2:5" ht="15.75" customHeight="1" x14ac:dyDescent="0.2">
      <c r="B92" s="47" t="s">
        <v>86</v>
      </c>
      <c r="C92" s="48">
        <v>210</v>
      </c>
      <c r="D92" s="48">
        <v>210</v>
      </c>
      <c r="E92" s="50">
        <f>+D92/C92*100</f>
        <v>100</v>
      </c>
    </row>
    <row r="93" spans="2:5" ht="15.75" customHeight="1" x14ac:dyDescent="0.2">
      <c r="B93" s="47" t="s">
        <v>87</v>
      </c>
      <c r="C93" s="48"/>
      <c r="D93" s="48"/>
      <c r="E93" s="50"/>
    </row>
    <row r="94" spans="2:5" ht="15.75" customHeight="1" x14ac:dyDescent="0.2">
      <c r="B94" s="47" t="s">
        <v>88</v>
      </c>
      <c r="C94" s="48">
        <v>383</v>
      </c>
      <c r="D94" s="48">
        <v>96</v>
      </c>
      <c r="E94" s="50">
        <f>+D94/C94*100</f>
        <v>25.065274151436029</v>
      </c>
    </row>
    <row r="95" spans="2:5" s="5" customFormat="1" ht="15.75" customHeight="1" x14ac:dyDescent="0.2">
      <c r="B95" s="43" t="s">
        <v>89</v>
      </c>
      <c r="C95" s="44">
        <f>+C96+C102+C103</f>
        <v>211</v>
      </c>
      <c r="D95" s="44">
        <f>+D96+D102+D103</f>
        <v>162</v>
      </c>
      <c r="E95" s="54">
        <f>+D95/C95*100</f>
        <v>76.777251184834128</v>
      </c>
    </row>
    <row r="96" spans="2:5" s="5" customFormat="1" ht="15.75" customHeight="1" x14ac:dyDescent="0.2">
      <c r="B96" s="43" t="s">
        <v>90</v>
      </c>
      <c r="C96" s="44">
        <f>SUM(C97:C101)</f>
        <v>72</v>
      </c>
      <c r="D96" s="44">
        <f>SUM(D97:D101)</f>
        <v>76</v>
      </c>
      <c r="E96" s="54">
        <f>+D96/C96*100</f>
        <v>105.55555555555556</v>
      </c>
    </row>
    <row r="97" spans="2:5" ht="15.75" customHeight="1" x14ac:dyDescent="0.2">
      <c r="B97" s="47" t="s">
        <v>91</v>
      </c>
      <c r="C97" s="48"/>
      <c r="D97" s="48"/>
      <c r="E97" s="55"/>
    </row>
    <row r="98" spans="2:5" ht="15.75" customHeight="1" x14ac:dyDescent="0.2">
      <c r="B98" s="47" t="s">
        <v>92</v>
      </c>
      <c r="C98" s="48"/>
      <c r="D98" s="48"/>
      <c r="E98" s="55"/>
    </row>
    <row r="99" spans="2:5" ht="15.75" customHeight="1" x14ac:dyDescent="0.2">
      <c r="B99" s="47" t="s">
        <v>93</v>
      </c>
      <c r="C99" s="48"/>
      <c r="D99" s="48"/>
      <c r="E99" s="55"/>
    </row>
    <row r="100" spans="2:5" ht="15.75" customHeight="1" x14ac:dyDescent="0.2">
      <c r="B100" s="47" t="s">
        <v>94</v>
      </c>
      <c r="C100" s="48">
        <v>72</v>
      </c>
      <c r="D100" s="48">
        <v>76</v>
      </c>
      <c r="E100" s="55">
        <f>+D100/C100*100</f>
        <v>105.55555555555556</v>
      </c>
    </row>
    <row r="101" spans="2:5" ht="15.75" customHeight="1" x14ac:dyDescent="0.2">
      <c r="B101" s="47" t="s">
        <v>95</v>
      </c>
      <c r="C101" s="48"/>
      <c r="D101" s="48"/>
      <c r="E101" s="55"/>
    </row>
    <row r="102" spans="2:5" s="5" customFormat="1" ht="15.75" customHeight="1" x14ac:dyDescent="0.2">
      <c r="B102" s="43" t="s">
        <v>96</v>
      </c>
      <c r="C102" s="44">
        <v>139</v>
      </c>
      <c r="D102" s="44">
        <v>86</v>
      </c>
      <c r="E102" s="54">
        <f>+D102/C102*100</f>
        <v>61.870503597122308</v>
      </c>
    </row>
    <row r="103" spans="2:5" s="5" customFormat="1" ht="15.75" customHeight="1" x14ac:dyDescent="0.2">
      <c r="B103" s="43" t="s">
        <v>97</v>
      </c>
      <c r="C103" s="44">
        <f>SUM(C104:C105)</f>
        <v>0</v>
      </c>
      <c r="D103" s="44">
        <f>SUM(D104:D105)</f>
        <v>0</v>
      </c>
      <c r="E103" s="54"/>
    </row>
    <row r="104" spans="2:5" ht="15.75" customHeight="1" x14ac:dyDescent="0.2">
      <c r="B104" s="47" t="s">
        <v>98</v>
      </c>
      <c r="C104" s="48"/>
      <c r="D104" s="48"/>
      <c r="E104" s="55"/>
    </row>
    <row r="105" spans="2:5" ht="15.75" customHeight="1" x14ac:dyDescent="0.2">
      <c r="B105" s="47" t="s">
        <v>99</v>
      </c>
      <c r="C105" s="48"/>
      <c r="D105" s="48"/>
      <c r="E105" s="55"/>
    </row>
    <row r="106" spans="2:5" s="5" customFormat="1" ht="15.75" customHeight="1" x14ac:dyDescent="0.2">
      <c r="B106" s="43" t="s">
        <v>100</v>
      </c>
      <c r="C106" s="44">
        <f>+C107+C112</f>
        <v>0</v>
      </c>
      <c r="D106" s="44">
        <f>+D107+D112</f>
        <v>0</v>
      </c>
      <c r="E106" s="54"/>
    </row>
    <row r="107" spans="2:5" s="5" customFormat="1" ht="15.75" customHeight="1" x14ac:dyDescent="0.2">
      <c r="B107" s="43" t="s">
        <v>101</v>
      </c>
      <c r="C107" s="44">
        <f>SUM(C108:C111)</f>
        <v>0</v>
      </c>
      <c r="D107" s="44">
        <f>SUM(D108:D111)</f>
        <v>0</v>
      </c>
      <c r="E107" s="54"/>
    </row>
    <row r="108" spans="2:5" ht="15.75" customHeight="1" x14ac:dyDescent="0.2">
      <c r="B108" s="47" t="s">
        <v>102</v>
      </c>
      <c r="C108" s="48"/>
      <c r="D108" s="48"/>
      <c r="E108" s="55"/>
    </row>
    <row r="109" spans="2:5" ht="15.75" customHeight="1" x14ac:dyDescent="0.2">
      <c r="B109" s="47" t="s">
        <v>103</v>
      </c>
      <c r="C109" s="48"/>
      <c r="D109" s="48"/>
      <c r="E109" s="55"/>
    </row>
    <row r="110" spans="2:5" ht="15.75" customHeight="1" x14ac:dyDescent="0.2">
      <c r="B110" s="47" t="s">
        <v>104</v>
      </c>
      <c r="C110" s="48"/>
      <c r="D110" s="48"/>
      <c r="E110" s="55"/>
    </row>
    <row r="111" spans="2:5" ht="15.75" customHeight="1" x14ac:dyDescent="0.2">
      <c r="B111" s="47" t="s">
        <v>105</v>
      </c>
      <c r="C111" s="48">
        <v>0</v>
      </c>
      <c r="D111" s="48">
        <v>0</v>
      </c>
      <c r="E111" s="55"/>
    </row>
    <row r="112" spans="2:5" s="5" customFormat="1" ht="15.75" customHeight="1" x14ac:dyDescent="0.2">
      <c r="B112" s="43" t="s">
        <v>106</v>
      </c>
      <c r="C112" s="44"/>
      <c r="D112" s="44"/>
      <c r="E112" s="54"/>
    </row>
  </sheetData>
  <phoneticPr fontId="0" type="noConversion"/>
  <hyperlinks>
    <hyperlink ref="C4" location="Ocak!A1" display="Ocak" xr:uid="{95CCB54C-8ED3-4B97-B797-378C3038EFCE}"/>
    <hyperlink ref="D4" location="Şubat!A1" display="Şubat" xr:uid="{7209BE38-0F2D-46F2-9663-B11E2C00EE3E}"/>
    <hyperlink ref="E4" location="Mart!A1" display="Mart" xr:uid="{36243D06-8868-4F7E-A5D6-15A1CEEF0F6D}"/>
    <hyperlink ref="C5" location="Nisan!A1" display="Nisan" xr:uid="{8F0B5116-0633-482C-BE1D-1E9E1F1C1336}"/>
    <hyperlink ref="D5" location="Mayıs!A1" display="Mayıs" xr:uid="{850B5448-5A67-4519-B36D-564FB424DE0B}"/>
    <hyperlink ref="E5" location="Haziran!A1" display="Haziran" xr:uid="{C0F83337-F3C1-4C75-8983-019E643122ED}"/>
    <hyperlink ref="C6" location="Temmuz!A1" display="Temmuz" xr:uid="{841F9585-3787-4B77-BC64-7238325C5D37}"/>
    <hyperlink ref="D6" location="Ağustos!A1" display="Ağustos" xr:uid="{92C4A6E4-EA7F-477E-BBCB-E73C4D10B6A5}"/>
    <hyperlink ref="E6" location="Eylül!A1" display="Eylül" xr:uid="{374506E4-FB1E-44CB-A9D2-AFEBB0EC3A57}"/>
    <hyperlink ref="C7" location="Ekim!A1" display="Ekim" xr:uid="{D3E3CE35-5D15-4E89-9697-8955F9473E39}"/>
    <hyperlink ref="D7" location="Kasım!A1" display="Kasım" xr:uid="{7D41B616-460D-4431-BB54-07C0E4A28344}"/>
    <hyperlink ref="E7" location="Aralık!A1" display="Aralık" xr:uid="{2ED3A932-3935-4CE9-A248-B4A3D27AD85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DAE87-F488-48C7-9F69-390689A7D1AF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5.5" customHeight="1" thickBot="1" x14ac:dyDescent="0.25"/>
    <row r="2" spans="2:7" s="2" customFormat="1" ht="24.75" customHeight="1" thickBot="1" x14ac:dyDescent="0.3">
      <c r="B2" s="15" t="s">
        <v>197</v>
      </c>
      <c r="C2" s="16"/>
      <c r="D2" s="16"/>
      <c r="E2" s="17"/>
    </row>
    <row r="3" spans="2:7" s="2" customFormat="1" ht="15.75" customHeight="1" x14ac:dyDescent="0.25">
      <c r="B3" s="1"/>
      <c r="C3" s="19"/>
      <c r="D3" s="19"/>
      <c r="E3" s="20"/>
    </row>
    <row r="4" spans="2:7" s="2" customFormat="1" ht="15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5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2" t="s">
        <v>3</v>
      </c>
    </row>
    <row r="10" spans="2:7" s="4" customFormat="1" ht="15.75" customHeight="1" x14ac:dyDescent="0.2">
      <c r="B10" s="43" t="s">
        <v>4</v>
      </c>
      <c r="C10" s="44">
        <v>130134</v>
      </c>
      <c r="D10" s="44">
        <v>61468</v>
      </c>
      <c r="E10" s="45">
        <v>47.234389168088278</v>
      </c>
    </row>
    <row r="11" spans="2:7" s="5" customFormat="1" ht="15.75" customHeight="1" x14ac:dyDescent="0.2">
      <c r="B11" s="43" t="s">
        <v>5</v>
      </c>
      <c r="C11" s="44">
        <v>102479</v>
      </c>
      <c r="D11" s="44">
        <v>50280</v>
      </c>
      <c r="E11" s="46">
        <v>49.063710613881867</v>
      </c>
    </row>
    <row r="12" spans="2:7" s="5" customFormat="1" ht="15.75" customHeight="1" x14ac:dyDescent="0.2">
      <c r="B12" s="43" t="s">
        <v>6</v>
      </c>
      <c r="C12" s="44">
        <v>50495</v>
      </c>
      <c r="D12" s="44">
        <v>29230</v>
      </c>
      <c r="E12" s="46">
        <v>57.886919496979893</v>
      </c>
      <c r="G12" s="6"/>
    </row>
    <row r="13" spans="2:7" s="5" customFormat="1" ht="15.75" customHeight="1" x14ac:dyDescent="0.2">
      <c r="B13" s="43" t="s">
        <v>7</v>
      </c>
      <c r="C13" s="44">
        <v>41022</v>
      </c>
      <c r="D13" s="44">
        <v>22995</v>
      </c>
      <c r="E13" s="46">
        <v>56.055287406757351</v>
      </c>
    </row>
    <row r="14" spans="2:7" ht="15.75" customHeight="1" x14ac:dyDescent="0.2">
      <c r="B14" s="47" t="s">
        <v>8</v>
      </c>
      <c r="C14" s="48">
        <v>4052</v>
      </c>
      <c r="D14" s="48">
        <v>1789</v>
      </c>
      <c r="E14" s="49">
        <v>44.151036525172756</v>
      </c>
    </row>
    <row r="15" spans="2:7" ht="15.75" customHeight="1" x14ac:dyDescent="0.2">
      <c r="B15" s="47" t="s">
        <v>9</v>
      </c>
      <c r="C15" s="48">
        <v>1406</v>
      </c>
      <c r="D15" s="48">
        <v>932</v>
      </c>
      <c r="E15" s="49">
        <v>66.287339971550495</v>
      </c>
    </row>
    <row r="16" spans="2:7" ht="15.75" customHeight="1" x14ac:dyDescent="0.2">
      <c r="B16" s="47" t="s">
        <v>10</v>
      </c>
      <c r="C16" s="48">
        <v>33804</v>
      </c>
      <c r="D16" s="48">
        <v>19149</v>
      </c>
      <c r="E16" s="49">
        <v>56.647142350017752</v>
      </c>
    </row>
    <row r="17" spans="2:5" ht="15.75" customHeight="1" x14ac:dyDescent="0.2">
      <c r="B17" s="47" t="s">
        <v>11</v>
      </c>
      <c r="C17" s="48">
        <v>1760</v>
      </c>
      <c r="D17" s="48">
        <v>1125</v>
      </c>
      <c r="E17" s="49">
        <v>63.92045454545454</v>
      </c>
    </row>
    <row r="18" spans="2:5" s="5" customFormat="1" ht="15.75" customHeight="1" x14ac:dyDescent="0.2">
      <c r="B18" s="43" t="s">
        <v>12</v>
      </c>
      <c r="C18" s="44">
        <v>9473</v>
      </c>
      <c r="D18" s="44">
        <v>6235</v>
      </c>
      <c r="E18" s="46">
        <v>65.818642457510819</v>
      </c>
    </row>
    <row r="19" spans="2:5" ht="15.75" customHeight="1" x14ac:dyDescent="0.2">
      <c r="B19" s="47" t="s">
        <v>13</v>
      </c>
      <c r="C19" s="48">
        <v>2387</v>
      </c>
      <c r="D19" s="48">
        <v>419</v>
      </c>
      <c r="E19" s="49">
        <v>17.553414327607875</v>
      </c>
    </row>
    <row r="20" spans="2:5" ht="15.75" customHeight="1" x14ac:dyDescent="0.2">
      <c r="B20" s="47" t="s">
        <v>14</v>
      </c>
      <c r="C20" s="48">
        <v>3</v>
      </c>
      <c r="D20" s="48">
        <v>2</v>
      </c>
      <c r="E20" s="49"/>
    </row>
    <row r="21" spans="2:5" ht="15.75" customHeight="1" x14ac:dyDescent="0.2">
      <c r="B21" s="47" t="s">
        <v>15</v>
      </c>
      <c r="C21" s="48">
        <v>7083</v>
      </c>
      <c r="D21" s="48">
        <v>5814</v>
      </c>
      <c r="E21" s="49">
        <v>82.083862770012701</v>
      </c>
    </row>
    <row r="22" spans="2:5" s="4" customFormat="1" ht="15.75" customHeight="1" x14ac:dyDescent="0.2">
      <c r="B22" s="43" t="s">
        <v>16</v>
      </c>
      <c r="C22" s="44">
        <v>23732</v>
      </c>
      <c r="D22" s="44">
        <v>9067</v>
      </c>
      <c r="E22" s="45">
        <v>38.205798078543737</v>
      </c>
    </row>
    <row r="23" spans="2:5" s="8" customFormat="1" ht="15.75" customHeight="1" x14ac:dyDescent="0.2">
      <c r="B23" s="47" t="s">
        <v>17</v>
      </c>
      <c r="C23" s="48">
        <v>25</v>
      </c>
      <c r="D23" s="48">
        <v>16</v>
      </c>
      <c r="E23" s="50">
        <v>64</v>
      </c>
    </row>
    <row r="24" spans="2:5" s="8" customFormat="1" ht="15.75" customHeight="1" x14ac:dyDescent="0.2">
      <c r="B24" s="47" t="s">
        <v>18</v>
      </c>
      <c r="C24" s="48">
        <v>23707</v>
      </c>
      <c r="D24" s="48">
        <v>9051</v>
      </c>
      <c r="E24" s="50">
        <v>38.178597038849283</v>
      </c>
    </row>
    <row r="25" spans="2:5" s="4" customFormat="1" ht="15.75" customHeight="1" x14ac:dyDescent="0.2">
      <c r="B25" s="43" t="s">
        <v>19</v>
      </c>
      <c r="C25" s="44">
        <v>9284</v>
      </c>
      <c r="D25" s="44">
        <v>-2288</v>
      </c>
      <c r="E25" s="45">
        <v>-24.644549763033176</v>
      </c>
    </row>
    <row r="26" spans="2:5" s="4" customFormat="1" ht="15.75" customHeight="1" x14ac:dyDescent="0.2">
      <c r="B26" s="43" t="s">
        <v>20</v>
      </c>
      <c r="C26" s="44">
        <v>3099</v>
      </c>
      <c r="D26" s="44">
        <v>-7758</v>
      </c>
      <c r="E26" s="45">
        <v>-250.33881897386254</v>
      </c>
    </row>
    <row r="27" spans="2:5" s="8" customFormat="1" ht="15.75" customHeight="1" x14ac:dyDescent="0.2">
      <c r="B27" s="47" t="s">
        <v>21</v>
      </c>
      <c r="C27" s="48">
        <v>2479</v>
      </c>
      <c r="D27" s="48">
        <v>-8160</v>
      </c>
      <c r="E27" s="50">
        <v>-329.16498588140377</v>
      </c>
    </row>
    <row r="28" spans="2:5" s="8" customFormat="1" ht="15.75" customHeight="1" x14ac:dyDescent="0.2">
      <c r="B28" s="47" t="s">
        <v>22</v>
      </c>
      <c r="C28" s="48">
        <v>620</v>
      </c>
      <c r="D28" s="48">
        <v>402</v>
      </c>
      <c r="E28" s="50">
        <v>64.838709677419359</v>
      </c>
    </row>
    <row r="29" spans="2:5" s="4" customFormat="1" ht="15.75" customHeight="1" x14ac:dyDescent="0.2">
      <c r="B29" s="43" t="s">
        <v>23</v>
      </c>
      <c r="C29" s="44">
        <v>4421</v>
      </c>
      <c r="D29" s="44">
        <v>3876</v>
      </c>
      <c r="E29" s="45">
        <v>87.672472291336803</v>
      </c>
    </row>
    <row r="30" spans="2:5" s="8" customFormat="1" ht="15.75" customHeight="1" x14ac:dyDescent="0.2">
      <c r="B30" s="47" t="s">
        <v>24</v>
      </c>
      <c r="C30" s="48">
        <v>1409</v>
      </c>
      <c r="D30" s="48">
        <v>864</v>
      </c>
      <c r="E30" s="50">
        <v>61.320085166784956</v>
      </c>
    </row>
    <row r="31" spans="2:5" s="8" customFormat="1" ht="15.75" customHeight="1" x14ac:dyDescent="0.2">
      <c r="B31" s="47" t="s">
        <v>25</v>
      </c>
      <c r="C31" s="48">
        <v>2919</v>
      </c>
      <c r="D31" s="48">
        <v>2919</v>
      </c>
      <c r="E31" s="50">
        <v>100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>
        <v>93</v>
      </c>
      <c r="D35" s="48">
        <v>93</v>
      </c>
      <c r="E35" s="49">
        <v>100</v>
      </c>
    </row>
    <row r="36" spans="2:5" s="5" customFormat="1" ht="15.75" customHeight="1" x14ac:dyDescent="0.2">
      <c r="B36" s="43" t="s">
        <v>30</v>
      </c>
      <c r="C36" s="44">
        <v>1764</v>
      </c>
      <c r="D36" s="44">
        <v>1594</v>
      </c>
      <c r="E36" s="46">
        <v>90.362811791383223</v>
      </c>
    </row>
    <row r="37" spans="2:5" s="5" customFormat="1" ht="15.75" customHeight="1" x14ac:dyDescent="0.2">
      <c r="B37" s="43" t="s">
        <v>31</v>
      </c>
      <c r="C37" s="44"/>
      <c r="D37" s="44"/>
      <c r="E37" s="46"/>
    </row>
    <row r="38" spans="2:5" s="4" customFormat="1" ht="15.75" customHeight="1" x14ac:dyDescent="0.2">
      <c r="B38" s="43" t="s">
        <v>32</v>
      </c>
      <c r="C38" s="44"/>
      <c r="D38" s="44"/>
      <c r="E38" s="45"/>
    </row>
    <row r="39" spans="2:5" s="4" customFormat="1" ht="15.75" customHeight="1" x14ac:dyDescent="0.2">
      <c r="B39" s="43" t="s">
        <v>33</v>
      </c>
      <c r="C39" s="44">
        <v>2299</v>
      </c>
      <c r="D39" s="44">
        <v>2299</v>
      </c>
      <c r="E39" s="45">
        <v>100</v>
      </c>
    </row>
    <row r="40" spans="2:5" s="8" customFormat="1" ht="15.75" customHeight="1" x14ac:dyDescent="0.2">
      <c r="B40" s="47" t="s">
        <v>34</v>
      </c>
      <c r="C40" s="48">
        <v>334</v>
      </c>
      <c r="D40" s="48">
        <v>334</v>
      </c>
      <c r="E40" s="50">
        <v>100</v>
      </c>
    </row>
    <row r="41" spans="2:5" s="8" customFormat="1" ht="15.75" customHeight="1" x14ac:dyDescent="0.2">
      <c r="B41" s="47" t="s">
        <v>35</v>
      </c>
      <c r="C41" s="48">
        <v>1965</v>
      </c>
      <c r="D41" s="48">
        <v>1965</v>
      </c>
      <c r="E41" s="50">
        <v>100</v>
      </c>
    </row>
    <row r="42" spans="2:5" s="8" customFormat="1" ht="15.75" customHeight="1" x14ac:dyDescent="0.2">
      <c r="B42" s="47" t="s">
        <v>36</v>
      </c>
      <c r="C42" s="48"/>
      <c r="D42" s="48"/>
      <c r="E42" s="50"/>
    </row>
    <row r="43" spans="2:5" s="4" customFormat="1" ht="15.75" customHeight="1" x14ac:dyDescent="0.2">
      <c r="B43" s="43" t="s">
        <v>37</v>
      </c>
      <c r="C43" s="44">
        <v>9063</v>
      </c>
      <c r="D43" s="44">
        <v>5607</v>
      </c>
      <c r="E43" s="45">
        <v>61.866931479642503</v>
      </c>
    </row>
    <row r="44" spans="2:5" s="4" customFormat="1" ht="15.75" customHeight="1" x14ac:dyDescent="0.2">
      <c r="B44" s="43" t="s">
        <v>38</v>
      </c>
      <c r="C44" s="44">
        <v>7342</v>
      </c>
      <c r="D44" s="44">
        <v>6328</v>
      </c>
      <c r="E44" s="45">
        <v>86.189049305366382</v>
      </c>
    </row>
    <row r="45" spans="2:5" s="4" customFormat="1" ht="15.75" customHeight="1" x14ac:dyDescent="0.2">
      <c r="B45" s="43" t="s">
        <v>39</v>
      </c>
      <c r="C45" s="44">
        <v>264</v>
      </c>
      <c r="D45" s="44">
        <v>37</v>
      </c>
      <c r="E45" s="45">
        <v>14.015151515151514</v>
      </c>
    </row>
    <row r="46" spans="2:5" s="4" customFormat="1" ht="15.75" customHeight="1" x14ac:dyDescent="0.2">
      <c r="B46" s="43" t="s">
        <v>40</v>
      </c>
      <c r="C46" s="44">
        <v>27452</v>
      </c>
      <c r="D46" s="44">
        <v>11043</v>
      </c>
      <c r="E46" s="45">
        <v>40.22657729855748</v>
      </c>
    </row>
    <row r="47" spans="2:5" s="4" customFormat="1" ht="15.75" customHeight="1" x14ac:dyDescent="0.2">
      <c r="B47" s="43" t="s">
        <v>41</v>
      </c>
      <c r="C47" s="44">
        <v>4241</v>
      </c>
      <c r="D47" s="44">
        <v>4241</v>
      </c>
      <c r="E47" s="45">
        <v>100</v>
      </c>
    </row>
    <row r="48" spans="2:5" s="8" customFormat="1" ht="15.75" customHeight="1" x14ac:dyDescent="0.2">
      <c r="B48" s="47" t="s">
        <v>42</v>
      </c>
      <c r="C48" s="48">
        <v>4241</v>
      </c>
      <c r="D48" s="48">
        <v>4241</v>
      </c>
      <c r="E48" s="50">
        <v>100</v>
      </c>
    </row>
    <row r="49" spans="2:5" s="8" customFormat="1" ht="15.75" customHeight="1" x14ac:dyDescent="0.2">
      <c r="B49" s="47" t="s">
        <v>43</v>
      </c>
      <c r="C49" s="48"/>
      <c r="D49" s="48"/>
      <c r="E49" s="50"/>
    </row>
    <row r="50" spans="2:5" s="8" customFormat="1" ht="15.75" customHeight="1" x14ac:dyDescent="0.2">
      <c r="B50" s="47" t="s">
        <v>44</v>
      </c>
      <c r="C50" s="48">
        <v>0</v>
      </c>
      <c r="D50" s="48">
        <v>0</v>
      </c>
      <c r="E50" s="50"/>
    </row>
    <row r="51" spans="2:5" s="4" customFormat="1" ht="15.75" customHeight="1" x14ac:dyDescent="0.2">
      <c r="B51" s="43" t="s">
        <v>45</v>
      </c>
      <c r="C51" s="44">
        <v>8</v>
      </c>
      <c r="D51" s="44">
        <v>8</v>
      </c>
      <c r="E51" s="45"/>
    </row>
    <row r="52" spans="2:5" s="4" customFormat="1" ht="15.75" customHeight="1" x14ac:dyDescent="0.2">
      <c r="B52" s="43" t="s">
        <v>46</v>
      </c>
      <c r="C52" s="44">
        <v>8</v>
      </c>
      <c r="D52" s="44">
        <v>8</v>
      </c>
      <c r="E52" s="45"/>
    </row>
    <row r="53" spans="2:5" s="4" customFormat="1" ht="15.75" customHeight="1" x14ac:dyDescent="0.2">
      <c r="B53" s="43" t="s">
        <v>47</v>
      </c>
      <c r="C53" s="44"/>
      <c r="D53" s="44"/>
      <c r="E53" s="45"/>
    </row>
    <row r="54" spans="2:5" s="4" customFormat="1" ht="15.75" customHeight="1" x14ac:dyDescent="0.2">
      <c r="B54" s="43" t="s">
        <v>48</v>
      </c>
      <c r="C54" s="44">
        <v>0</v>
      </c>
      <c r="D54" s="44"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50</v>
      </c>
      <c r="C56" s="48"/>
      <c r="D56" s="48"/>
      <c r="E56" s="50"/>
    </row>
    <row r="57" spans="2:5" s="8" customFormat="1" ht="15.75" customHeight="1" x14ac:dyDescent="0.2">
      <c r="B57" s="47" t="s">
        <v>51</v>
      </c>
      <c r="C57" s="48"/>
      <c r="D57" s="48"/>
      <c r="E57" s="50"/>
    </row>
    <row r="58" spans="2:5" s="8" customFormat="1" ht="15.75" customHeight="1" x14ac:dyDescent="0.2">
      <c r="B58" s="47" t="s">
        <v>52</v>
      </c>
      <c r="C58" s="48"/>
      <c r="D58" s="48"/>
      <c r="E58" s="50"/>
    </row>
    <row r="59" spans="2:5" s="8" customFormat="1" ht="15.75" customHeight="1" x14ac:dyDescent="0.2">
      <c r="B59" s="47" t="s">
        <v>53</v>
      </c>
      <c r="C59" s="48"/>
      <c r="D59" s="48"/>
      <c r="E59" s="50"/>
    </row>
    <row r="60" spans="2:5" s="8" customFormat="1" ht="15.75" customHeight="1" x14ac:dyDescent="0.2">
      <c r="B60" s="47" t="s">
        <v>54</v>
      </c>
      <c r="C60" s="48"/>
      <c r="D60" s="48"/>
      <c r="E60" s="50"/>
    </row>
    <row r="61" spans="2:5" s="4" customFormat="1" ht="15.75" customHeight="1" x14ac:dyDescent="0.2">
      <c r="B61" s="43" t="s">
        <v>55</v>
      </c>
      <c r="C61" s="44">
        <v>4165</v>
      </c>
      <c r="D61" s="44">
        <v>1785</v>
      </c>
      <c r="E61" s="45">
        <v>42.857142857142854</v>
      </c>
    </row>
    <row r="62" spans="2:5" s="4" customFormat="1" ht="15.75" customHeight="1" x14ac:dyDescent="0.2">
      <c r="B62" s="43" t="s">
        <v>56</v>
      </c>
      <c r="C62" s="44">
        <v>1784</v>
      </c>
      <c r="D62" s="44">
        <v>1501</v>
      </c>
      <c r="E62" s="45">
        <v>84.13677130044843</v>
      </c>
    </row>
    <row r="63" spans="2:5" s="8" customFormat="1" ht="15.75" customHeight="1" x14ac:dyDescent="0.2">
      <c r="B63" s="47" t="s">
        <v>57</v>
      </c>
      <c r="C63" s="48">
        <v>1410</v>
      </c>
      <c r="D63" s="48">
        <v>1410</v>
      </c>
      <c r="E63" s="50">
        <v>100</v>
      </c>
    </row>
    <row r="64" spans="2:5" s="8" customFormat="1" ht="15.75" customHeight="1" x14ac:dyDescent="0.2">
      <c r="B64" s="47" t="s">
        <v>58</v>
      </c>
      <c r="C64" s="48">
        <v>343</v>
      </c>
      <c r="D64" s="48">
        <v>60</v>
      </c>
      <c r="E64" s="50">
        <v>17.492711370262391</v>
      </c>
    </row>
    <row r="65" spans="2:5" s="8" customFormat="1" ht="15.75" customHeight="1" x14ac:dyDescent="0.2">
      <c r="B65" s="47" t="s">
        <v>59</v>
      </c>
      <c r="C65" s="48">
        <v>31</v>
      </c>
      <c r="D65" s="48">
        <v>31</v>
      </c>
      <c r="E65" s="50">
        <v>100</v>
      </c>
    </row>
    <row r="66" spans="2:5" s="4" customFormat="1" ht="15.75" customHeight="1" x14ac:dyDescent="0.2">
      <c r="B66" s="43" t="s">
        <v>60</v>
      </c>
      <c r="C66" s="44">
        <v>2381</v>
      </c>
      <c r="D66" s="44">
        <v>284</v>
      </c>
      <c r="E66" s="45">
        <v>11.927761444771104</v>
      </c>
    </row>
    <row r="67" spans="2:5" s="8" customFormat="1" ht="15.75" customHeight="1" x14ac:dyDescent="0.2">
      <c r="B67" s="47" t="s">
        <v>61</v>
      </c>
      <c r="C67" s="48"/>
      <c r="D67" s="48"/>
      <c r="E67" s="50"/>
    </row>
    <row r="68" spans="2:5" s="8" customFormat="1" ht="15.75" customHeight="1" x14ac:dyDescent="0.2">
      <c r="B68" s="47" t="s">
        <v>62</v>
      </c>
      <c r="C68" s="48">
        <v>1068</v>
      </c>
      <c r="D68" s="48">
        <v>259</v>
      </c>
      <c r="E68" s="50">
        <v>24.250936329588015</v>
      </c>
    </row>
    <row r="69" spans="2:5" s="8" customFormat="1" ht="15.75" customHeight="1" x14ac:dyDescent="0.2">
      <c r="B69" s="47" t="s">
        <v>63</v>
      </c>
      <c r="C69" s="48">
        <v>1313</v>
      </c>
      <c r="D69" s="48">
        <v>25</v>
      </c>
      <c r="E69" s="50">
        <v>1.904036557501904</v>
      </c>
    </row>
    <row r="70" spans="2:5" s="4" customFormat="1" ht="15.75" customHeight="1" x14ac:dyDescent="0.2">
      <c r="B70" s="43" t="s">
        <v>64</v>
      </c>
      <c r="C70" s="44"/>
      <c r="D70" s="44"/>
      <c r="E70" s="45"/>
    </row>
    <row r="71" spans="2:5" s="4" customFormat="1" ht="15.75" customHeight="1" x14ac:dyDescent="0.2">
      <c r="B71" s="43" t="s">
        <v>65</v>
      </c>
      <c r="C71" s="44">
        <v>17009</v>
      </c>
      <c r="D71" s="44">
        <v>3297</v>
      </c>
      <c r="E71" s="45">
        <v>19.383855605855725</v>
      </c>
    </row>
    <row r="72" spans="2:5" s="8" customFormat="1" ht="15.75" customHeight="1" x14ac:dyDescent="0.2">
      <c r="B72" s="51" t="s">
        <v>66</v>
      </c>
      <c r="C72" s="52">
        <v>335</v>
      </c>
      <c r="D72" s="52">
        <v>172</v>
      </c>
      <c r="E72" s="50">
        <v>51.343283582089548</v>
      </c>
    </row>
    <row r="73" spans="2:5" s="8" customFormat="1" ht="15.75" customHeight="1" x14ac:dyDescent="0.2">
      <c r="B73" s="51" t="s">
        <v>67</v>
      </c>
      <c r="C73" s="52">
        <v>647</v>
      </c>
      <c r="D73" s="52">
        <v>61</v>
      </c>
      <c r="E73" s="50">
        <v>9.4281298299845435</v>
      </c>
    </row>
    <row r="74" spans="2:5" s="8" customFormat="1" ht="15.75" customHeight="1" x14ac:dyDescent="0.2">
      <c r="B74" s="51" t="s">
        <v>68</v>
      </c>
      <c r="C74" s="52">
        <v>991</v>
      </c>
      <c r="D74" s="52">
        <v>453</v>
      </c>
      <c r="E74" s="50">
        <v>45.711402623612514</v>
      </c>
    </row>
    <row r="75" spans="2:5" s="8" customFormat="1" ht="15.75" customHeight="1" x14ac:dyDescent="0.2">
      <c r="B75" s="51" t="s">
        <v>69</v>
      </c>
      <c r="C75" s="52">
        <v>9127</v>
      </c>
      <c r="D75" s="52">
        <v>334</v>
      </c>
      <c r="E75" s="50">
        <v>3.6594718965706146</v>
      </c>
    </row>
    <row r="76" spans="2:5" s="8" customFormat="1" ht="15.75" customHeight="1" x14ac:dyDescent="0.2">
      <c r="B76" s="51" t="s">
        <v>70</v>
      </c>
      <c r="C76" s="52">
        <v>4629</v>
      </c>
      <c r="D76" s="52">
        <v>1658</v>
      </c>
      <c r="E76" s="50">
        <v>35.817671203283645</v>
      </c>
    </row>
    <row r="77" spans="2:5" s="8" customFormat="1" ht="15.75" customHeight="1" x14ac:dyDescent="0.2">
      <c r="B77" s="51" t="s">
        <v>71</v>
      </c>
      <c r="C77" s="52">
        <v>1280</v>
      </c>
      <c r="D77" s="52">
        <v>619</v>
      </c>
      <c r="E77" s="50">
        <v>48.359375</v>
      </c>
    </row>
    <row r="78" spans="2:5" s="5" customFormat="1" ht="15.75" customHeight="1" x14ac:dyDescent="0.2">
      <c r="B78" s="43" t="s">
        <v>72</v>
      </c>
      <c r="C78" s="44">
        <v>0</v>
      </c>
      <c r="D78" s="44">
        <v>0</v>
      </c>
      <c r="E78" s="45"/>
    </row>
    <row r="79" spans="2:5" ht="15.75" customHeight="1" x14ac:dyDescent="0.2">
      <c r="B79" s="47" t="s">
        <v>73</v>
      </c>
      <c r="C79" s="48"/>
      <c r="D79" s="48"/>
      <c r="E79" s="50"/>
    </row>
    <row r="80" spans="2:5" ht="15.75" customHeight="1" x14ac:dyDescent="0.2">
      <c r="B80" s="47" t="s">
        <v>74</v>
      </c>
      <c r="C80" s="48"/>
      <c r="D80" s="48"/>
      <c r="E80" s="50"/>
    </row>
    <row r="81" spans="2:5" ht="15.75" customHeight="1" x14ac:dyDescent="0.2">
      <c r="B81" s="47" t="s">
        <v>75</v>
      </c>
      <c r="C81" s="48">
        <v>0</v>
      </c>
      <c r="D81" s="48">
        <v>0</v>
      </c>
      <c r="E81" s="50"/>
    </row>
    <row r="82" spans="2:5" ht="15.75" customHeight="1" x14ac:dyDescent="0.2">
      <c r="B82" s="47" t="s">
        <v>76</v>
      </c>
      <c r="C82" s="48"/>
      <c r="D82" s="48"/>
      <c r="E82" s="50"/>
    </row>
    <row r="83" spans="2:5" ht="15.75" customHeight="1" x14ac:dyDescent="0.2">
      <c r="B83" s="47" t="s">
        <v>77</v>
      </c>
      <c r="C83" s="48"/>
      <c r="D83" s="48"/>
      <c r="E83" s="50"/>
    </row>
    <row r="84" spans="2:5" ht="15.75" customHeight="1" x14ac:dyDescent="0.2">
      <c r="B84" s="47" t="s">
        <v>78</v>
      </c>
      <c r="C84" s="48"/>
      <c r="D84" s="48"/>
      <c r="E84" s="50"/>
    </row>
    <row r="85" spans="2:5" ht="15.75" customHeight="1" x14ac:dyDescent="0.2">
      <c r="B85" s="47" t="s">
        <v>79</v>
      </c>
      <c r="C85" s="48"/>
      <c r="D85" s="48"/>
      <c r="E85" s="50"/>
    </row>
    <row r="86" spans="2:5" ht="15.75" customHeight="1" x14ac:dyDescent="0.2">
      <c r="B86" s="47" t="s">
        <v>80</v>
      </c>
      <c r="C86" s="48"/>
      <c r="D86" s="48"/>
      <c r="E86" s="50"/>
    </row>
    <row r="87" spans="2:5" s="5" customFormat="1" ht="15.75" customHeight="1" x14ac:dyDescent="0.2">
      <c r="B87" s="43" t="s">
        <v>81</v>
      </c>
      <c r="C87" s="44">
        <v>2029</v>
      </c>
      <c r="D87" s="44">
        <v>1712</v>
      </c>
      <c r="E87" s="45">
        <v>84.376540167570241</v>
      </c>
    </row>
    <row r="88" spans="2:5" ht="15.75" customHeight="1" x14ac:dyDescent="0.2">
      <c r="B88" s="53" t="s">
        <v>82</v>
      </c>
      <c r="C88" s="48"/>
      <c r="D88" s="48"/>
      <c r="E88" s="50"/>
    </row>
    <row r="89" spans="2:5" ht="15.75" customHeight="1" x14ac:dyDescent="0.2">
      <c r="B89" s="53" t="s">
        <v>83</v>
      </c>
      <c r="C89" s="48"/>
      <c r="D89" s="48"/>
      <c r="E89" s="50"/>
    </row>
    <row r="90" spans="2:5" ht="15.75" customHeight="1" x14ac:dyDescent="0.2">
      <c r="B90" s="47" t="s">
        <v>84</v>
      </c>
      <c r="C90" s="48">
        <v>66</v>
      </c>
      <c r="D90" s="48">
        <v>66</v>
      </c>
      <c r="E90" s="50">
        <v>100</v>
      </c>
    </row>
    <row r="91" spans="2:5" ht="15.75" customHeight="1" x14ac:dyDescent="0.2">
      <c r="B91" s="47" t="s">
        <v>85</v>
      </c>
      <c r="C91" s="48">
        <v>1539</v>
      </c>
      <c r="D91" s="48">
        <v>1510</v>
      </c>
      <c r="E91" s="50">
        <v>98.11565951916829</v>
      </c>
    </row>
    <row r="92" spans="2:5" ht="15.75" customHeight="1" x14ac:dyDescent="0.2">
      <c r="B92" s="47" t="s">
        <v>86</v>
      </c>
      <c r="C92" s="48">
        <v>173</v>
      </c>
      <c r="D92" s="48">
        <v>173</v>
      </c>
      <c r="E92" s="50">
        <v>100</v>
      </c>
    </row>
    <row r="93" spans="2:5" ht="15.75" customHeight="1" x14ac:dyDescent="0.2">
      <c r="B93" s="47" t="s">
        <v>87</v>
      </c>
      <c r="C93" s="48"/>
      <c r="D93" s="48"/>
      <c r="E93" s="50"/>
    </row>
    <row r="94" spans="2:5" ht="15.75" customHeight="1" x14ac:dyDescent="0.2">
      <c r="B94" s="47" t="s">
        <v>88</v>
      </c>
      <c r="C94" s="48">
        <v>251</v>
      </c>
      <c r="D94" s="48">
        <v>-37</v>
      </c>
      <c r="E94" s="50">
        <v>-14.741035856573706</v>
      </c>
    </row>
    <row r="95" spans="2:5" s="5" customFormat="1" ht="15.75" customHeight="1" x14ac:dyDescent="0.2">
      <c r="B95" s="43" t="s">
        <v>89</v>
      </c>
      <c r="C95" s="44">
        <v>203</v>
      </c>
      <c r="D95" s="44">
        <v>145</v>
      </c>
      <c r="E95" s="54">
        <v>71.428571428571431</v>
      </c>
    </row>
    <row r="96" spans="2:5" s="5" customFormat="1" ht="15.75" customHeight="1" x14ac:dyDescent="0.2">
      <c r="B96" s="43" t="s">
        <v>90</v>
      </c>
      <c r="C96" s="44">
        <v>64</v>
      </c>
      <c r="D96" s="44">
        <v>64</v>
      </c>
      <c r="E96" s="54">
        <v>100</v>
      </c>
    </row>
    <row r="97" spans="2:5" ht="15.75" customHeight="1" x14ac:dyDescent="0.2">
      <c r="B97" s="47" t="s">
        <v>91</v>
      </c>
      <c r="C97" s="48"/>
      <c r="D97" s="48"/>
      <c r="E97" s="55"/>
    </row>
    <row r="98" spans="2:5" ht="15.75" customHeight="1" x14ac:dyDescent="0.2">
      <c r="B98" s="47" t="s">
        <v>92</v>
      </c>
      <c r="C98" s="48"/>
      <c r="D98" s="48"/>
      <c r="E98" s="55"/>
    </row>
    <row r="99" spans="2:5" ht="15.75" customHeight="1" x14ac:dyDescent="0.2">
      <c r="B99" s="47" t="s">
        <v>93</v>
      </c>
      <c r="C99" s="48"/>
      <c r="D99" s="48"/>
      <c r="E99" s="55"/>
    </row>
    <row r="100" spans="2:5" ht="15.75" customHeight="1" x14ac:dyDescent="0.2">
      <c r="B100" s="47" t="s">
        <v>94</v>
      </c>
      <c r="C100" s="48">
        <v>64</v>
      </c>
      <c r="D100" s="48">
        <v>64</v>
      </c>
      <c r="E100" s="55">
        <v>100</v>
      </c>
    </row>
    <row r="101" spans="2:5" ht="15.75" customHeight="1" x14ac:dyDescent="0.2">
      <c r="B101" s="47" t="s">
        <v>95</v>
      </c>
      <c r="C101" s="48"/>
      <c r="D101" s="48"/>
      <c r="E101" s="55"/>
    </row>
    <row r="102" spans="2:5" s="5" customFormat="1" ht="15.75" customHeight="1" x14ac:dyDescent="0.2">
      <c r="B102" s="43" t="s">
        <v>96</v>
      </c>
      <c r="C102" s="44">
        <v>139</v>
      </c>
      <c r="D102" s="44">
        <v>81</v>
      </c>
      <c r="E102" s="54">
        <v>58.273381294964032</v>
      </c>
    </row>
    <row r="103" spans="2:5" s="5" customFormat="1" ht="15.75" customHeight="1" x14ac:dyDescent="0.2">
      <c r="B103" s="43" t="s">
        <v>97</v>
      </c>
      <c r="C103" s="44">
        <v>0</v>
      </c>
      <c r="D103" s="44">
        <v>0</v>
      </c>
      <c r="E103" s="54"/>
    </row>
    <row r="104" spans="2:5" ht="15.75" customHeight="1" x14ac:dyDescent="0.2">
      <c r="B104" s="47" t="s">
        <v>98</v>
      </c>
      <c r="C104" s="48"/>
      <c r="D104" s="48"/>
      <c r="E104" s="55"/>
    </row>
    <row r="105" spans="2:5" ht="15.75" customHeight="1" x14ac:dyDescent="0.2">
      <c r="B105" s="47" t="s">
        <v>99</v>
      </c>
      <c r="C105" s="48"/>
      <c r="D105" s="48"/>
      <c r="E105" s="55"/>
    </row>
    <row r="106" spans="2:5" s="5" customFormat="1" ht="15.75" customHeight="1" x14ac:dyDescent="0.2">
      <c r="B106" s="43" t="s">
        <v>100</v>
      </c>
      <c r="C106" s="44">
        <v>0</v>
      </c>
      <c r="D106" s="44">
        <v>0</v>
      </c>
      <c r="E106" s="54"/>
    </row>
    <row r="107" spans="2:5" s="5" customFormat="1" ht="15.75" customHeight="1" x14ac:dyDescent="0.2">
      <c r="B107" s="43" t="s">
        <v>101</v>
      </c>
      <c r="C107" s="44">
        <v>0</v>
      </c>
      <c r="D107" s="44">
        <v>0</v>
      </c>
      <c r="E107" s="54"/>
    </row>
    <row r="108" spans="2:5" ht="15.75" customHeight="1" x14ac:dyDescent="0.2">
      <c r="B108" s="47" t="s">
        <v>102</v>
      </c>
      <c r="C108" s="48"/>
      <c r="D108" s="48"/>
      <c r="E108" s="55"/>
    </row>
    <row r="109" spans="2:5" ht="15.75" customHeight="1" x14ac:dyDescent="0.2">
      <c r="B109" s="47" t="s">
        <v>103</v>
      </c>
      <c r="C109" s="48"/>
      <c r="D109" s="48"/>
      <c r="E109" s="55"/>
    </row>
    <row r="110" spans="2:5" ht="15.75" customHeight="1" x14ac:dyDescent="0.2">
      <c r="B110" s="47" t="s">
        <v>104</v>
      </c>
      <c r="C110" s="48"/>
      <c r="D110" s="48"/>
      <c r="E110" s="55"/>
    </row>
    <row r="111" spans="2:5" ht="15.75" customHeight="1" x14ac:dyDescent="0.2">
      <c r="B111" s="47" t="s">
        <v>105</v>
      </c>
      <c r="C111" s="48">
        <v>0</v>
      </c>
      <c r="D111" s="48">
        <v>0</v>
      </c>
      <c r="E111" s="55"/>
    </row>
    <row r="112" spans="2:5" s="5" customFormat="1" ht="15.75" customHeight="1" x14ac:dyDescent="0.2">
      <c r="B112" s="43" t="s">
        <v>106</v>
      </c>
      <c r="C112" s="44"/>
      <c r="D112" s="44"/>
      <c r="E112" s="54"/>
    </row>
  </sheetData>
  <phoneticPr fontId="0" type="noConversion"/>
  <hyperlinks>
    <hyperlink ref="C4" location="Ocak!A1" display="Ocak" xr:uid="{E83EDB92-42A2-4D3A-B253-0AEDC06B7DD4}"/>
    <hyperlink ref="D4" location="Şubat!A1" display="Şubat" xr:uid="{4996CD03-75D9-4EBF-ABDD-DB5399025423}"/>
    <hyperlink ref="E4" location="Mart!A1" display="Mart" xr:uid="{28DA069B-3944-43E0-B80F-E4F596784C1E}"/>
    <hyperlink ref="C5" location="Nisan!A1" display="Nisan" xr:uid="{87C763AF-BF9B-4AB8-8C6F-36582B90EE16}"/>
    <hyperlink ref="D5" location="Mayıs!A1" display="Mayıs" xr:uid="{9D389D59-810C-47BE-A4C0-5C642A9AEF11}"/>
    <hyperlink ref="E5" location="Haziran!A1" display="Haziran" xr:uid="{521F2ECB-174B-46EB-9228-8BA2E589A3D7}"/>
    <hyperlink ref="C6" location="Temmuz!A1" display="Temmuz" xr:uid="{6AE91544-7F52-42E3-8BB2-3C5B2D67D614}"/>
    <hyperlink ref="D6" location="Ağustos!A1" display="Ağustos" xr:uid="{2C08E12A-95E6-4EB6-8E3C-ED44F1116650}"/>
    <hyperlink ref="E6" location="Eylül!A1" display="Eylül" xr:uid="{B7EDCD57-74E3-4DEA-AA8F-7C86A83560B0}"/>
    <hyperlink ref="C7" location="Ekim!A1" display="Ekim" xr:uid="{93CCC6E9-2FEC-4537-A3BC-4AF5B4B03F07}"/>
    <hyperlink ref="D7" location="Kasım!A1" display="Kasım" xr:uid="{8CF3421C-EEF1-420B-8F93-99295C7D85B9}"/>
    <hyperlink ref="E7" location="Aralık!A1" display="Aralık" xr:uid="{DA1F2559-AE03-414D-8E85-65790D93611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3C627-D430-43C0-AE08-462F72BEC4FF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5.5" customHeight="1" thickBot="1" x14ac:dyDescent="0.25"/>
    <row r="2" spans="2:7" s="2" customFormat="1" ht="24.75" customHeight="1" thickBot="1" x14ac:dyDescent="0.3">
      <c r="B2" s="15" t="s">
        <v>107</v>
      </c>
      <c r="C2" s="16"/>
      <c r="D2" s="16"/>
      <c r="E2" s="17"/>
    </row>
    <row r="3" spans="2:7" s="2" customFormat="1" ht="15.75" customHeight="1" x14ac:dyDescent="0.25">
      <c r="B3" s="1"/>
      <c r="C3" s="19"/>
      <c r="D3" s="19"/>
      <c r="E3" s="20"/>
    </row>
    <row r="4" spans="2:7" s="2" customFormat="1" ht="15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5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2" t="s">
        <v>3</v>
      </c>
    </row>
    <row r="10" spans="2:7" s="4" customFormat="1" ht="15.75" customHeight="1" x14ac:dyDescent="0.2">
      <c r="B10" s="43" t="s">
        <v>4</v>
      </c>
      <c r="C10" s="44">
        <v>122905</v>
      </c>
      <c r="D10" s="44">
        <v>51399</v>
      </c>
      <c r="E10" s="45">
        <v>41.820104959114765</v>
      </c>
    </row>
    <row r="11" spans="2:7" s="5" customFormat="1" ht="15.75" customHeight="1" x14ac:dyDescent="0.2">
      <c r="B11" s="43" t="s">
        <v>5</v>
      </c>
      <c r="C11" s="44">
        <v>96405</v>
      </c>
      <c r="D11" s="44">
        <v>41822</v>
      </c>
      <c r="E11" s="46">
        <v>43.381567346092012</v>
      </c>
    </row>
    <row r="12" spans="2:7" s="5" customFormat="1" ht="15.75" customHeight="1" x14ac:dyDescent="0.2">
      <c r="B12" s="43" t="s">
        <v>6</v>
      </c>
      <c r="C12" s="44">
        <v>46506</v>
      </c>
      <c r="D12" s="44">
        <v>25079</v>
      </c>
      <c r="E12" s="46">
        <v>53.926375091386056</v>
      </c>
      <c r="G12" s="6"/>
    </row>
    <row r="13" spans="2:7" s="5" customFormat="1" ht="15.75" customHeight="1" x14ac:dyDescent="0.2">
      <c r="B13" s="43" t="s">
        <v>7</v>
      </c>
      <c r="C13" s="44">
        <v>36998</v>
      </c>
      <c r="D13" s="44">
        <v>18895</v>
      </c>
      <c r="E13" s="46">
        <v>51.070328125844647</v>
      </c>
    </row>
    <row r="14" spans="2:7" ht="15.75" customHeight="1" x14ac:dyDescent="0.2">
      <c r="B14" s="47" t="s">
        <v>8</v>
      </c>
      <c r="C14" s="48">
        <v>4000</v>
      </c>
      <c r="D14" s="48">
        <v>1308</v>
      </c>
      <c r="E14" s="49">
        <v>32.700000000000003</v>
      </c>
    </row>
    <row r="15" spans="2:7" ht="15.75" customHeight="1" x14ac:dyDescent="0.2">
      <c r="B15" s="47" t="s">
        <v>9</v>
      </c>
      <c r="C15" s="48">
        <v>1400</v>
      </c>
      <c r="D15" s="48">
        <v>869</v>
      </c>
      <c r="E15" s="49">
        <v>62.071428571428569</v>
      </c>
    </row>
    <row r="16" spans="2:7" ht="15.75" customHeight="1" x14ac:dyDescent="0.2">
      <c r="B16" s="47" t="s">
        <v>10</v>
      </c>
      <c r="C16" s="48">
        <v>29840</v>
      </c>
      <c r="D16" s="48">
        <v>15597</v>
      </c>
      <c r="E16" s="49">
        <v>52.268766756032171</v>
      </c>
    </row>
    <row r="17" spans="2:5" ht="15.75" customHeight="1" x14ac:dyDescent="0.2">
      <c r="B17" s="47" t="s">
        <v>11</v>
      </c>
      <c r="C17" s="48">
        <v>1758</v>
      </c>
      <c r="D17" s="48">
        <v>1121</v>
      </c>
      <c r="E17" s="49">
        <v>63.76564277588168</v>
      </c>
    </row>
    <row r="18" spans="2:5" s="5" customFormat="1" ht="15.75" customHeight="1" x14ac:dyDescent="0.2">
      <c r="B18" s="43" t="s">
        <v>12</v>
      </c>
      <c r="C18" s="44">
        <v>9508</v>
      </c>
      <c r="D18" s="44">
        <v>6184</v>
      </c>
      <c r="E18" s="46">
        <v>65.039966344131258</v>
      </c>
    </row>
    <row r="19" spans="2:5" ht="15.75" customHeight="1" x14ac:dyDescent="0.2">
      <c r="B19" s="47" t="s">
        <v>13</v>
      </c>
      <c r="C19" s="48">
        <v>2363</v>
      </c>
      <c r="D19" s="48">
        <v>374</v>
      </c>
      <c r="E19" s="49">
        <v>15.827338129496402</v>
      </c>
    </row>
    <row r="20" spans="2:5" ht="15.75" customHeight="1" x14ac:dyDescent="0.2">
      <c r="B20" s="47" t="s">
        <v>14</v>
      </c>
      <c r="C20" s="48">
        <v>3</v>
      </c>
      <c r="D20" s="48">
        <v>2</v>
      </c>
      <c r="E20" s="49"/>
    </row>
    <row r="21" spans="2:5" ht="15.75" customHeight="1" x14ac:dyDescent="0.2">
      <c r="B21" s="47" t="s">
        <v>15</v>
      </c>
      <c r="C21" s="48">
        <v>7142</v>
      </c>
      <c r="D21" s="48">
        <v>5808</v>
      </c>
      <c r="E21" s="49">
        <v>81.321758611033317</v>
      </c>
    </row>
    <row r="22" spans="2:5" s="4" customFormat="1" ht="15.75" customHeight="1" x14ac:dyDescent="0.2">
      <c r="B22" s="43" t="s">
        <v>16</v>
      </c>
      <c r="C22" s="44">
        <v>23780</v>
      </c>
      <c r="D22" s="44">
        <v>6388</v>
      </c>
      <c r="E22" s="45">
        <v>26.862910008410427</v>
      </c>
    </row>
    <row r="23" spans="2:5" s="8" customFormat="1" ht="15.75" customHeight="1" x14ac:dyDescent="0.2">
      <c r="B23" s="47" t="s">
        <v>17</v>
      </c>
      <c r="C23" s="48">
        <v>25</v>
      </c>
      <c r="D23" s="48">
        <v>14</v>
      </c>
      <c r="E23" s="50">
        <v>56</v>
      </c>
    </row>
    <row r="24" spans="2:5" s="8" customFormat="1" ht="15.75" customHeight="1" x14ac:dyDescent="0.2">
      <c r="B24" s="47" t="s">
        <v>18</v>
      </c>
      <c r="C24" s="48">
        <v>23755</v>
      </c>
      <c r="D24" s="48">
        <v>6374</v>
      </c>
      <c r="E24" s="50">
        <v>26.832245842980424</v>
      </c>
    </row>
    <row r="25" spans="2:5" s="4" customFormat="1" ht="15.75" customHeight="1" x14ac:dyDescent="0.2">
      <c r="B25" s="43" t="s">
        <v>19</v>
      </c>
      <c r="C25" s="44">
        <v>9315</v>
      </c>
      <c r="D25" s="44">
        <v>-1863</v>
      </c>
      <c r="E25" s="45">
        <v>-20</v>
      </c>
    </row>
    <row r="26" spans="2:5" s="4" customFormat="1" ht="15.75" customHeight="1" x14ac:dyDescent="0.2">
      <c r="B26" s="43" t="s">
        <v>20</v>
      </c>
      <c r="C26" s="44">
        <v>3876</v>
      </c>
      <c r="D26" s="44">
        <v>-6622</v>
      </c>
      <c r="E26" s="45">
        <v>-170.84623323013415</v>
      </c>
    </row>
    <row r="27" spans="2:5" s="8" customFormat="1" ht="15.75" customHeight="1" x14ac:dyDescent="0.2">
      <c r="B27" s="47" t="s">
        <v>21</v>
      </c>
      <c r="C27" s="48">
        <v>3400</v>
      </c>
      <c r="D27" s="48">
        <v>-6894</v>
      </c>
      <c r="E27" s="50">
        <v>-202.76470588235296</v>
      </c>
    </row>
    <row r="28" spans="2:5" s="8" customFormat="1" ht="15.75" customHeight="1" x14ac:dyDescent="0.2">
      <c r="B28" s="47" t="s">
        <v>22</v>
      </c>
      <c r="C28" s="48">
        <v>476</v>
      </c>
      <c r="D28" s="48">
        <v>272</v>
      </c>
      <c r="E28" s="50">
        <v>57.142857142857139</v>
      </c>
    </row>
    <row r="29" spans="2:5" s="4" customFormat="1" ht="15.75" customHeight="1" x14ac:dyDescent="0.2">
      <c r="B29" s="43" t="s">
        <v>23</v>
      </c>
      <c r="C29" s="44">
        <v>3963</v>
      </c>
      <c r="D29" s="44">
        <v>3438</v>
      </c>
      <c r="E29" s="45">
        <v>86.752460257380775</v>
      </c>
    </row>
    <row r="30" spans="2:5" s="8" customFormat="1" ht="15.75" customHeight="1" x14ac:dyDescent="0.2">
      <c r="B30" s="47" t="s">
        <v>24</v>
      </c>
      <c r="C30" s="48">
        <v>1385</v>
      </c>
      <c r="D30" s="48">
        <v>864</v>
      </c>
      <c r="E30" s="50">
        <v>62.382671480144403</v>
      </c>
    </row>
    <row r="31" spans="2:5" s="8" customFormat="1" ht="15.75" customHeight="1" x14ac:dyDescent="0.2">
      <c r="B31" s="47" t="s">
        <v>25</v>
      </c>
      <c r="C31" s="48">
        <v>2522</v>
      </c>
      <c r="D31" s="48">
        <v>2518</v>
      </c>
      <c r="E31" s="50">
        <v>99.841395717684378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>
        <v>56</v>
      </c>
      <c r="D35" s="48">
        <v>56</v>
      </c>
      <c r="E35" s="49">
        <v>100</v>
      </c>
    </row>
    <row r="36" spans="2:5" s="5" customFormat="1" ht="15.75" customHeight="1" x14ac:dyDescent="0.2">
      <c r="B36" s="43" t="s">
        <v>30</v>
      </c>
      <c r="C36" s="44">
        <v>1476</v>
      </c>
      <c r="D36" s="44">
        <v>1321</v>
      </c>
      <c r="E36" s="46">
        <v>89.498644986449861</v>
      </c>
    </row>
    <row r="37" spans="2:5" s="5" customFormat="1" ht="15.75" customHeight="1" x14ac:dyDescent="0.2">
      <c r="B37" s="43" t="s">
        <v>31</v>
      </c>
      <c r="C37" s="44"/>
      <c r="D37" s="44"/>
      <c r="E37" s="46"/>
    </row>
    <row r="38" spans="2:5" s="4" customFormat="1" ht="15.75" customHeight="1" x14ac:dyDescent="0.2">
      <c r="B38" s="43" t="s">
        <v>32</v>
      </c>
      <c r="C38" s="44"/>
      <c r="D38" s="44"/>
      <c r="E38" s="45"/>
    </row>
    <row r="39" spans="2:5" s="4" customFormat="1" ht="15.75" customHeight="1" x14ac:dyDescent="0.2">
      <c r="B39" s="43" t="s">
        <v>33</v>
      </c>
      <c r="C39" s="44">
        <v>1792</v>
      </c>
      <c r="D39" s="44">
        <v>1792</v>
      </c>
      <c r="E39" s="45">
        <v>100</v>
      </c>
    </row>
    <row r="40" spans="2:5" s="8" customFormat="1" ht="15.75" customHeight="1" x14ac:dyDescent="0.2">
      <c r="B40" s="47" t="s">
        <v>34</v>
      </c>
      <c r="C40" s="48">
        <v>247</v>
      </c>
      <c r="D40" s="48">
        <v>247</v>
      </c>
      <c r="E40" s="50">
        <v>100</v>
      </c>
    </row>
    <row r="41" spans="2:5" s="8" customFormat="1" ht="15.75" customHeight="1" x14ac:dyDescent="0.2">
      <c r="B41" s="47" t="s">
        <v>35</v>
      </c>
      <c r="C41" s="48">
        <v>1545</v>
      </c>
      <c r="D41" s="48">
        <v>1545</v>
      </c>
      <c r="E41" s="50">
        <v>100</v>
      </c>
    </row>
    <row r="42" spans="2:5" s="8" customFormat="1" ht="15.75" customHeight="1" x14ac:dyDescent="0.2">
      <c r="B42" s="47" t="s">
        <v>36</v>
      </c>
      <c r="C42" s="48"/>
      <c r="D42" s="48"/>
      <c r="E42" s="50"/>
    </row>
    <row r="43" spans="2:5" s="4" customFormat="1" ht="15.75" customHeight="1" x14ac:dyDescent="0.2">
      <c r="B43" s="43" t="s">
        <v>37</v>
      </c>
      <c r="C43" s="44">
        <v>8314</v>
      </c>
      <c r="D43" s="44">
        <v>4950</v>
      </c>
      <c r="E43" s="45">
        <v>59.538128458022612</v>
      </c>
    </row>
    <row r="44" spans="2:5" s="4" customFormat="1" ht="15.75" customHeight="1" x14ac:dyDescent="0.2">
      <c r="B44" s="43" t="s">
        <v>38</v>
      </c>
      <c r="C44" s="44">
        <v>6440</v>
      </c>
      <c r="D44" s="44">
        <v>5443</v>
      </c>
      <c r="E44" s="45">
        <v>84.518633540372662</v>
      </c>
    </row>
    <row r="45" spans="2:5" s="4" customFormat="1" ht="15.75" customHeight="1" x14ac:dyDescent="0.2">
      <c r="B45" s="43" t="s">
        <v>39</v>
      </c>
      <c r="C45" s="44">
        <v>258</v>
      </c>
      <c r="D45" s="44">
        <v>33</v>
      </c>
      <c r="E45" s="45">
        <v>12.790697674418606</v>
      </c>
    </row>
    <row r="46" spans="2:5" s="4" customFormat="1" ht="15.75" customHeight="1" x14ac:dyDescent="0.2">
      <c r="B46" s="43" t="s">
        <v>40</v>
      </c>
      <c r="C46" s="44">
        <v>26306</v>
      </c>
      <c r="D46" s="44">
        <v>9454</v>
      </c>
      <c r="E46" s="45">
        <v>35.938569147722951</v>
      </c>
    </row>
    <row r="47" spans="2:5" s="4" customFormat="1" ht="15.75" customHeight="1" x14ac:dyDescent="0.2">
      <c r="B47" s="43" t="s">
        <v>41</v>
      </c>
      <c r="C47" s="44">
        <v>3557</v>
      </c>
      <c r="D47" s="44">
        <v>3557</v>
      </c>
      <c r="E47" s="45">
        <v>100</v>
      </c>
    </row>
    <row r="48" spans="2:5" s="8" customFormat="1" ht="15.75" customHeight="1" x14ac:dyDescent="0.2">
      <c r="B48" s="47" t="s">
        <v>42</v>
      </c>
      <c r="C48" s="48">
        <v>3557</v>
      </c>
      <c r="D48" s="48">
        <v>3557</v>
      </c>
      <c r="E48" s="50">
        <v>100</v>
      </c>
    </row>
    <row r="49" spans="2:5" s="8" customFormat="1" ht="15.75" customHeight="1" x14ac:dyDescent="0.2">
      <c r="B49" s="47" t="s">
        <v>43</v>
      </c>
      <c r="C49" s="48"/>
      <c r="D49" s="48"/>
      <c r="E49" s="50"/>
    </row>
    <row r="50" spans="2:5" s="8" customFormat="1" ht="15.75" customHeight="1" x14ac:dyDescent="0.2">
      <c r="B50" s="47" t="s">
        <v>44</v>
      </c>
      <c r="C50" s="48"/>
      <c r="D50" s="48"/>
      <c r="E50" s="50"/>
    </row>
    <row r="51" spans="2:5" s="4" customFormat="1" ht="15.75" customHeight="1" x14ac:dyDescent="0.2">
      <c r="B51" s="43" t="s">
        <v>45</v>
      </c>
      <c r="C51" s="44">
        <v>8</v>
      </c>
      <c r="D51" s="44">
        <v>8</v>
      </c>
      <c r="E51" s="45"/>
    </row>
    <row r="52" spans="2:5" s="4" customFormat="1" ht="15.75" customHeight="1" x14ac:dyDescent="0.2">
      <c r="B52" s="43" t="s">
        <v>46</v>
      </c>
      <c r="C52" s="44">
        <v>8</v>
      </c>
      <c r="D52" s="44">
        <v>8</v>
      </c>
      <c r="E52" s="45"/>
    </row>
    <row r="53" spans="2:5" s="4" customFormat="1" ht="15.75" customHeight="1" x14ac:dyDescent="0.2">
      <c r="B53" s="43" t="s">
        <v>47</v>
      </c>
      <c r="C53" s="44"/>
      <c r="D53" s="44"/>
      <c r="E53" s="45"/>
    </row>
    <row r="54" spans="2:5" s="4" customFormat="1" ht="15.75" customHeight="1" x14ac:dyDescent="0.2">
      <c r="B54" s="43" t="s">
        <v>48</v>
      </c>
      <c r="C54" s="44">
        <v>0</v>
      </c>
      <c r="D54" s="44"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50</v>
      </c>
      <c r="C56" s="48"/>
      <c r="D56" s="48"/>
      <c r="E56" s="50"/>
    </row>
    <row r="57" spans="2:5" s="8" customFormat="1" ht="15.75" customHeight="1" x14ac:dyDescent="0.2">
      <c r="B57" s="47" t="s">
        <v>51</v>
      </c>
      <c r="C57" s="48"/>
      <c r="D57" s="48"/>
      <c r="E57" s="50"/>
    </row>
    <row r="58" spans="2:5" s="8" customFormat="1" ht="15.75" customHeight="1" x14ac:dyDescent="0.2">
      <c r="B58" s="47" t="s">
        <v>52</v>
      </c>
      <c r="C58" s="48"/>
      <c r="D58" s="48"/>
      <c r="E58" s="50"/>
    </row>
    <row r="59" spans="2:5" s="8" customFormat="1" ht="15.75" customHeight="1" x14ac:dyDescent="0.2">
      <c r="B59" s="47" t="s">
        <v>53</v>
      </c>
      <c r="C59" s="48"/>
      <c r="D59" s="48"/>
      <c r="E59" s="50"/>
    </row>
    <row r="60" spans="2:5" s="8" customFormat="1" ht="15.75" customHeight="1" x14ac:dyDescent="0.2">
      <c r="B60" s="47" t="s">
        <v>54</v>
      </c>
      <c r="C60" s="48"/>
      <c r="D60" s="48"/>
      <c r="E60" s="50"/>
    </row>
    <row r="61" spans="2:5" s="4" customFormat="1" ht="15.75" customHeight="1" x14ac:dyDescent="0.2">
      <c r="B61" s="43" t="s">
        <v>55</v>
      </c>
      <c r="C61" s="44">
        <v>3923</v>
      </c>
      <c r="D61" s="44">
        <v>1566</v>
      </c>
      <c r="E61" s="45">
        <v>39.918429773132807</v>
      </c>
    </row>
    <row r="62" spans="2:5" s="4" customFormat="1" ht="15.75" customHeight="1" x14ac:dyDescent="0.2">
      <c r="B62" s="43" t="s">
        <v>56</v>
      </c>
      <c r="C62" s="44">
        <v>1586</v>
      </c>
      <c r="D62" s="44">
        <v>1304</v>
      </c>
      <c r="E62" s="45">
        <v>82.219419924337956</v>
      </c>
    </row>
    <row r="63" spans="2:5" s="8" customFormat="1" ht="15.75" customHeight="1" x14ac:dyDescent="0.2">
      <c r="B63" s="47" t="s">
        <v>57</v>
      </c>
      <c r="C63" s="48">
        <v>1232</v>
      </c>
      <c r="D63" s="48">
        <v>1232</v>
      </c>
      <c r="E63" s="50">
        <v>100</v>
      </c>
    </row>
    <row r="64" spans="2:5" s="8" customFormat="1" ht="15.75" customHeight="1" x14ac:dyDescent="0.2">
      <c r="B64" s="47" t="s">
        <v>58</v>
      </c>
      <c r="C64" s="48">
        <v>326</v>
      </c>
      <c r="D64" s="48">
        <v>44</v>
      </c>
      <c r="E64" s="50">
        <v>13.496932515337424</v>
      </c>
    </row>
    <row r="65" spans="2:5" s="8" customFormat="1" ht="15.75" customHeight="1" x14ac:dyDescent="0.2">
      <c r="B65" s="47" t="s">
        <v>59</v>
      </c>
      <c r="C65" s="48">
        <v>28</v>
      </c>
      <c r="D65" s="48">
        <v>28</v>
      </c>
      <c r="E65" s="50">
        <v>100</v>
      </c>
    </row>
    <row r="66" spans="2:5" s="4" customFormat="1" ht="15.75" customHeight="1" x14ac:dyDescent="0.2">
      <c r="B66" s="43" t="s">
        <v>60</v>
      </c>
      <c r="C66" s="44">
        <v>2337</v>
      </c>
      <c r="D66" s="44">
        <v>262</v>
      </c>
      <c r="E66" s="45">
        <v>11.210954214805307</v>
      </c>
    </row>
    <row r="67" spans="2:5" s="8" customFormat="1" ht="15.75" customHeight="1" x14ac:dyDescent="0.2">
      <c r="B67" s="47" t="s">
        <v>61</v>
      </c>
      <c r="C67" s="48"/>
      <c r="D67" s="48"/>
      <c r="E67" s="50"/>
    </row>
    <row r="68" spans="2:5" s="8" customFormat="1" ht="15.75" customHeight="1" x14ac:dyDescent="0.2">
      <c r="B68" s="47" t="s">
        <v>62</v>
      </c>
      <c r="C68" s="48">
        <v>1025</v>
      </c>
      <c r="D68" s="48">
        <v>241</v>
      </c>
      <c r="E68" s="50">
        <v>23.512195121951219</v>
      </c>
    </row>
    <row r="69" spans="2:5" s="8" customFormat="1" ht="15.75" customHeight="1" x14ac:dyDescent="0.2">
      <c r="B69" s="47" t="s">
        <v>63</v>
      </c>
      <c r="C69" s="48">
        <v>1312</v>
      </c>
      <c r="D69" s="48">
        <v>21</v>
      </c>
      <c r="E69" s="50">
        <v>1.600609756097561</v>
      </c>
    </row>
    <row r="70" spans="2:5" s="4" customFormat="1" ht="15.75" customHeight="1" x14ac:dyDescent="0.2">
      <c r="B70" s="43" t="s">
        <v>64</v>
      </c>
      <c r="C70" s="44"/>
      <c r="D70" s="44"/>
      <c r="E70" s="45"/>
    </row>
    <row r="71" spans="2:5" s="4" customFormat="1" ht="15.75" customHeight="1" x14ac:dyDescent="0.2">
      <c r="B71" s="43" t="s">
        <v>65</v>
      </c>
      <c r="C71" s="44">
        <v>17076</v>
      </c>
      <c r="D71" s="44">
        <v>2889</v>
      </c>
      <c r="E71" s="45">
        <v>16.918482080112437</v>
      </c>
    </row>
    <row r="72" spans="2:5" s="8" customFormat="1" ht="15.75" customHeight="1" x14ac:dyDescent="0.2">
      <c r="B72" s="51" t="s">
        <v>66</v>
      </c>
      <c r="C72" s="52">
        <v>323</v>
      </c>
      <c r="D72" s="52">
        <v>160</v>
      </c>
      <c r="E72" s="50">
        <v>49.535603715170282</v>
      </c>
    </row>
    <row r="73" spans="2:5" s="8" customFormat="1" ht="15.75" customHeight="1" x14ac:dyDescent="0.2">
      <c r="B73" s="51" t="s">
        <v>67</v>
      </c>
      <c r="C73" s="52">
        <v>719</v>
      </c>
      <c r="D73" s="52">
        <v>119</v>
      </c>
      <c r="E73" s="50">
        <v>16.550764951321277</v>
      </c>
    </row>
    <row r="74" spans="2:5" s="8" customFormat="1" ht="15.75" customHeight="1" x14ac:dyDescent="0.2">
      <c r="B74" s="51" t="s">
        <v>68</v>
      </c>
      <c r="C74" s="52">
        <v>944</v>
      </c>
      <c r="D74" s="52">
        <v>409</v>
      </c>
      <c r="E74" s="50">
        <v>43.326271186440678</v>
      </c>
    </row>
    <row r="75" spans="2:5" s="8" customFormat="1" ht="15.75" customHeight="1" x14ac:dyDescent="0.2">
      <c r="B75" s="51" t="s">
        <v>69</v>
      </c>
      <c r="C75" s="52">
        <v>9066</v>
      </c>
      <c r="D75" s="52">
        <v>289</v>
      </c>
      <c r="E75" s="50">
        <v>3.1877343922347228</v>
      </c>
    </row>
    <row r="76" spans="2:5" s="8" customFormat="1" ht="15.75" customHeight="1" x14ac:dyDescent="0.2">
      <c r="B76" s="51" t="s">
        <v>70</v>
      </c>
      <c r="C76" s="52">
        <v>4453</v>
      </c>
      <c r="D76" s="52">
        <v>1482</v>
      </c>
      <c r="E76" s="50">
        <v>33.2809342016618</v>
      </c>
    </row>
    <row r="77" spans="2:5" s="8" customFormat="1" ht="15.75" customHeight="1" x14ac:dyDescent="0.2">
      <c r="B77" s="51" t="s">
        <v>71</v>
      </c>
      <c r="C77" s="52">
        <v>1571</v>
      </c>
      <c r="D77" s="52">
        <v>430</v>
      </c>
      <c r="E77" s="50">
        <v>27.37110120942075</v>
      </c>
    </row>
    <row r="78" spans="2:5" s="5" customFormat="1" ht="15.75" customHeight="1" x14ac:dyDescent="0.2">
      <c r="B78" s="43" t="s">
        <v>72</v>
      </c>
      <c r="C78" s="44">
        <v>0</v>
      </c>
      <c r="D78" s="44">
        <v>0</v>
      </c>
      <c r="E78" s="45"/>
    </row>
    <row r="79" spans="2:5" ht="15.75" customHeight="1" x14ac:dyDescent="0.2">
      <c r="B79" s="47" t="s">
        <v>73</v>
      </c>
      <c r="C79" s="48"/>
      <c r="D79" s="48"/>
      <c r="E79" s="50"/>
    </row>
    <row r="80" spans="2:5" ht="15.75" customHeight="1" x14ac:dyDescent="0.2">
      <c r="B80" s="47" t="s">
        <v>74</v>
      </c>
      <c r="C80" s="48"/>
      <c r="D80" s="48"/>
      <c r="E80" s="50"/>
    </row>
    <row r="81" spans="2:5" ht="15.75" customHeight="1" x14ac:dyDescent="0.2">
      <c r="B81" s="47" t="s">
        <v>75</v>
      </c>
      <c r="C81" s="48">
        <v>0</v>
      </c>
      <c r="D81" s="48">
        <v>0</v>
      </c>
      <c r="E81" s="50"/>
    </row>
    <row r="82" spans="2:5" ht="15.75" customHeight="1" x14ac:dyDescent="0.2">
      <c r="B82" s="47" t="s">
        <v>76</v>
      </c>
      <c r="C82" s="48"/>
      <c r="D82" s="48"/>
      <c r="E82" s="50"/>
    </row>
    <row r="83" spans="2:5" ht="15.75" customHeight="1" x14ac:dyDescent="0.2">
      <c r="B83" s="47" t="s">
        <v>77</v>
      </c>
      <c r="C83" s="48"/>
      <c r="D83" s="48"/>
      <c r="E83" s="50"/>
    </row>
    <row r="84" spans="2:5" ht="15.75" customHeight="1" x14ac:dyDescent="0.2">
      <c r="B84" s="47" t="s">
        <v>78</v>
      </c>
      <c r="C84" s="48"/>
      <c r="D84" s="48"/>
      <c r="E84" s="50"/>
    </row>
    <row r="85" spans="2:5" ht="15.75" customHeight="1" x14ac:dyDescent="0.2">
      <c r="B85" s="47" t="s">
        <v>79</v>
      </c>
      <c r="C85" s="48"/>
      <c r="D85" s="48"/>
      <c r="E85" s="50"/>
    </row>
    <row r="86" spans="2:5" ht="15.75" customHeight="1" x14ac:dyDescent="0.2">
      <c r="B86" s="47" t="s">
        <v>80</v>
      </c>
      <c r="C86" s="48"/>
      <c r="D86" s="48"/>
      <c r="E86" s="50"/>
    </row>
    <row r="87" spans="2:5" s="5" customFormat="1" ht="15.75" customHeight="1" x14ac:dyDescent="0.2">
      <c r="B87" s="43" t="s">
        <v>81</v>
      </c>
      <c r="C87" s="44">
        <v>1742</v>
      </c>
      <c r="D87" s="44">
        <v>1434</v>
      </c>
      <c r="E87" s="45">
        <v>82.319173363949488</v>
      </c>
    </row>
    <row r="88" spans="2:5" ht="15.75" customHeight="1" x14ac:dyDescent="0.2">
      <c r="B88" s="53" t="s">
        <v>82</v>
      </c>
      <c r="C88" s="48"/>
      <c r="D88" s="48"/>
      <c r="E88" s="50"/>
    </row>
    <row r="89" spans="2:5" ht="15.75" customHeight="1" x14ac:dyDescent="0.2">
      <c r="B89" s="53" t="s">
        <v>83</v>
      </c>
      <c r="C89" s="48"/>
      <c r="D89" s="48"/>
      <c r="E89" s="50"/>
    </row>
    <row r="90" spans="2:5" ht="15.75" customHeight="1" x14ac:dyDescent="0.2">
      <c r="B90" s="47" t="s">
        <v>84</v>
      </c>
      <c r="C90" s="48">
        <v>57</v>
      </c>
      <c r="D90" s="48">
        <v>57</v>
      </c>
      <c r="E90" s="50">
        <v>100</v>
      </c>
    </row>
    <row r="91" spans="2:5" ht="15.75" customHeight="1" x14ac:dyDescent="0.2">
      <c r="B91" s="47" t="s">
        <v>85</v>
      </c>
      <c r="C91" s="48">
        <v>1324</v>
      </c>
      <c r="D91" s="48">
        <v>1304</v>
      </c>
      <c r="E91" s="50">
        <v>98.489425981873111</v>
      </c>
    </row>
    <row r="92" spans="2:5" ht="15.75" customHeight="1" x14ac:dyDescent="0.2">
      <c r="B92" s="47" t="s">
        <v>86</v>
      </c>
      <c r="C92" s="48">
        <v>151</v>
      </c>
      <c r="D92" s="48">
        <v>151</v>
      </c>
      <c r="E92" s="50">
        <v>100</v>
      </c>
    </row>
    <row r="93" spans="2:5" ht="15.75" customHeight="1" x14ac:dyDescent="0.2">
      <c r="B93" s="47" t="s">
        <v>87</v>
      </c>
      <c r="C93" s="48"/>
      <c r="D93" s="48"/>
      <c r="E93" s="50"/>
    </row>
    <row r="94" spans="2:5" ht="15.75" customHeight="1" x14ac:dyDescent="0.2">
      <c r="B94" s="47" t="s">
        <v>88</v>
      </c>
      <c r="C94" s="48">
        <v>210</v>
      </c>
      <c r="D94" s="48">
        <v>-78</v>
      </c>
      <c r="E94" s="50">
        <v>-37.142857142857146</v>
      </c>
    </row>
    <row r="95" spans="2:5" s="5" customFormat="1" ht="15.75" customHeight="1" x14ac:dyDescent="0.2">
      <c r="B95" s="43" t="s">
        <v>89</v>
      </c>
      <c r="C95" s="44">
        <v>194</v>
      </c>
      <c r="D95" s="44">
        <v>123</v>
      </c>
      <c r="E95" s="54">
        <v>63.402061855670098</v>
      </c>
    </row>
    <row r="96" spans="2:5" s="5" customFormat="1" ht="15.75" customHeight="1" x14ac:dyDescent="0.2">
      <c r="B96" s="43" t="s">
        <v>90</v>
      </c>
      <c r="C96" s="44">
        <v>55</v>
      </c>
      <c r="D96" s="44">
        <v>55</v>
      </c>
      <c r="E96" s="54">
        <v>100</v>
      </c>
    </row>
    <row r="97" spans="2:5" ht="15.75" customHeight="1" x14ac:dyDescent="0.2">
      <c r="B97" s="47" t="s">
        <v>91</v>
      </c>
      <c r="C97" s="48"/>
      <c r="D97" s="48"/>
      <c r="E97" s="55"/>
    </row>
    <row r="98" spans="2:5" ht="15.75" customHeight="1" x14ac:dyDescent="0.2">
      <c r="B98" s="47" t="s">
        <v>92</v>
      </c>
      <c r="C98" s="48"/>
      <c r="D98" s="48"/>
      <c r="E98" s="55"/>
    </row>
    <row r="99" spans="2:5" ht="15.75" customHeight="1" x14ac:dyDescent="0.2">
      <c r="B99" s="47" t="s">
        <v>93</v>
      </c>
      <c r="C99" s="48"/>
      <c r="D99" s="48"/>
      <c r="E99" s="55"/>
    </row>
    <row r="100" spans="2:5" ht="15.75" customHeight="1" x14ac:dyDescent="0.2">
      <c r="B100" s="47" t="s">
        <v>94</v>
      </c>
      <c r="C100" s="48">
        <v>55</v>
      </c>
      <c r="D100" s="48">
        <v>55</v>
      </c>
      <c r="E100" s="55">
        <v>100</v>
      </c>
    </row>
    <row r="101" spans="2:5" ht="15.75" customHeight="1" x14ac:dyDescent="0.2">
      <c r="B101" s="47" t="s">
        <v>95</v>
      </c>
      <c r="C101" s="48"/>
      <c r="D101" s="48"/>
      <c r="E101" s="55"/>
    </row>
    <row r="102" spans="2:5" s="5" customFormat="1" ht="15.75" customHeight="1" x14ac:dyDescent="0.2">
      <c r="B102" s="43" t="s">
        <v>96</v>
      </c>
      <c r="C102" s="44">
        <v>139</v>
      </c>
      <c r="D102" s="44">
        <v>68</v>
      </c>
      <c r="E102" s="54">
        <v>48.920863309352519</v>
      </c>
    </row>
    <row r="103" spans="2:5" s="5" customFormat="1" ht="15.75" customHeight="1" x14ac:dyDescent="0.2">
      <c r="B103" s="43" t="s">
        <v>97</v>
      </c>
      <c r="C103" s="44">
        <v>0</v>
      </c>
      <c r="D103" s="44">
        <v>0</v>
      </c>
      <c r="E103" s="54"/>
    </row>
    <row r="104" spans="2:5" ht="15.75" customHeight="1" x14ac:dyDescent="0.2">
      <c r="B104" s="47" t="s">
        <v>98</v>
      </c>
      <c r="C104" s="48"/>
      <c r="D104" s="48"/>
      <c r="E104" s="55"/>
    </row>
    <row r="105" spans="2:5" ht="15.75" customHeight="1" x14ac:dyDescent="0.2">
      <c r="B105" s="47" t="s">
        <v>99</v>
      </c>
      <c r="C105" s="48"/>
      <c r="D105" s="48"/>
      <c r="E105" s="55"/>
    </row>
    <row r="106" spans="2:5" s="5" customFormat="1" ht="15.75" customHeight="1" x14ac:dyDescent="0.2">
      <c r="B106" s="43" t="s">
        <v>100</v>
      </c>
      <c r="C106" s="44">
        <v>0</v>
      </c>
      <c r="D106" s="44">
        <v>0</v>
      </c>
      <c r="E106" s="54"/>
    </row>
    <row r="107" spans="2:5" s="5" customFormat="1" ht="15.75" customHeight="1" x14ac:dyDescent="0.2">
      <c r="B107" s="43" t="s">
        <v>101</v>
      </c>
      <c r="C107" s="44">
        <v>0</v>
      </c>
      <c r="D107" s="44">
        <v>0</v>
      </c>
      <c r="E107" s="54"/>
    </row>
    <row r="108" spans="2:5" ht="15.75" customHeight="1" x14ac:dyDescent="0.2">
      <c r="B108" s="47" t="s">
        <v>102</v>
      </c>
      <c r="C108" s="48"/>
      <c r="D108" s="48"/>
      <c r="E108" s="55"/>
    </row>
    <row r="109" spans="2:5" ht="15.75" customHeight="1" x14ac:dyDescent="0.2">
      <c r="B109" s="47" t="s">
        <v>103</v>
      </c>
      <c r="C109" s="48"/>
      <c r="D109" s="48"/>
      <c r="E109" s="55"/>
    </row>
    <row r="110" spans="2:5" ht="15.75" customHeight="1" x14ac:dyDescent="0.2">
      <c r="B110" s="47" t="s">
        <v>104</v>
      </c>
      <c r="C110" s="48"/>
      <c r="D110" s="48"/>
      <c r="E110" s="55"/>
    </row>
    <row r="111" spans="2:5" ht="15.75" customHeight="1" x14ac:dyDescent="0.2">
      <c r="B111" s="47" t="s">
        <v>105</v>
      </c>
      <c r="C111" s="48">
        <v>0</v>
      </c>
      <c r="D111" s="48">
        <v>0</v>
      </c>
      <c r="E111" s="55"/>
    </row>
    <row r="112" spans="2:5" s="5" customFormat="1" ht="15.75" customHeight="1" x14ac:dyDescent="0.2">
      <c r="B112" s="43" t="s">
        <v>106</v>
      </c>
      <c r="C112" s="44"/>
      <c r="D112" s="44"/>
      <c r="E112" s="54"/>
    </row>
  </sheetData>
  <phoneticPr fontId="0" type="noConversion"/>
  <hyperlinks>
    <hyperlink ref="C4" location="Ocak!A1" display="Ocak" xr:uid="{C7FBC394-BD5B-4B0E-A6D9-B34A8CC24DB6}"/>
    <hyperlink ref="D4" location="Şubat!A1" display="Şubat" xr:uid="{945A8559-96EE-4766-8FDB-AD2D3D144448}"/>
    <hyperlink ref="E4" location="Mart!A1" display="Mart" xr:uid="{AB347E1A-0AE3-4D3A-A2F7-8BC7B96D1862}"/>
    <hyperlink ref="C5" location="Nisan!A1" display="Nisan" xr:uid="{D215691B-F5F6-4207-A2C9-6CB8A41A8CB3}"/>
    <hyperlink ref="D5" location="Mayıs!A1" display="Mayıs" xr:uid="{0452E5CA-C08F-45AD-AEFF-DBB7C3528571}"/>
    <hyperlink ref="E5" location="Haziran!A1" display="Haziran" xr:uid="{099B8C32-2C9D-47F2-950C-CEB51D67DC3C}"/>
    <hyperlink ref="C6" location="Temmuz!A1" display="Temmuz" xr:uid="{A7B07FB1-EDEE-447D-8C8D-0E2668EC5C4D}"/>
    <hyperlink ref="D6" location="Ağustos!A1" display="Ağustos" xr:uid="{1CFB7833-7061-425B-83E6-8659BD88BC1C}"/>
    <hyperlink ref="E6" location="Eylül!A1" display="Eylül" xr:uid="{08568E64-3E78-46D2-88A5-A8F1ACAF56B7}"/>
    <hyperlink ref="C7" location="Ekim!A1" display="Ekim" xr:uid="{356CC1A9-56CF-4297-BFE9-DF44ADA06B8A}"/>
    <hyperlink ref="D7" location="Kasım!A1" display="Kasım" xr:uid="{A7EF7467-49DB-4881-B286-EDDF71A91F89}"/>
    <hyperlink ref="E7" location="Aralık!A1" display="Aralık" xr:uid="{56765F46-7F64-4CC0-A655-AA8FC876F8E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BCC0A-277C-4FF9-B359-A8E22A87E985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5.5" customHeight="1" thickBot="1" x14ac:dyDescent="0.25"/>
    <row r="2" spans="2:7" s="2" customFormat="1" ht="24.75" customHeight="1" thickBot="1" x14ac:dyDescent="0.3">
      <c r="B2" s="15" t="s">
        <v>190</v>
      </c>
      <c r="C2" s="16"/>
      <c r="D2" s="16"/>
      <c r="E2" s="17"/>
    </row>
    <row r="3" spans="2:7" s="2" customFormat="1" ht="15.75" customHeight="1" x14ac:dyDescent="0.25">
      <c r="B3" s="1"/>
      <c r="C3" s="19"/>
      <c r="D3" s="19"/>
      <c r="E3" s="20"/>
    </row>
    <row r="4" spans="2:7" s="2" customFormat="1" ht="15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5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2" t="s">
        <v>3</v>
      </c>
    </row>
    <row r="10" spans="2:7" s="4" customFormat="1" ht="15.75" customHeight="1" x14ac:dyDescent="0.2">
      <c r="B10" s="43" t="s">
        <v>4</v>
      </c>
      <c r="C10" s="44">
        <v>112479</v>
      </c>
      <c r="D10" s="44">
        <v>42612</v>
      </c>
      <c r="E10" s="45">
        <v>37.884405088949933</v>
      </c>
    </row>
    <row r="11" spans="2:7" s="5" customFormat="1" ht="15.75" customHeight="1" x14ac:dyDescent="0.2">
      <c r="B11" s="43" t="s">
        <v>5</v>
      </c>
      <c r="C11" s="44">
        <v>87594</v>
      </c>
      <c r="D11" s="44">
        <v>34277</v>
      </c>
      <c r="E11" s="46">
        <v>39.13167568554924</v>
      </c>
    </row>
    <row r="12" spans="2:7" s="5" customFormat="1" ht="15.75" customHeight="1" x14ac:dyDescent="0.2">
      <c r="B12" s="43" t="s">
        <v>6</v>
      </c>
      <c r="C12" s="44">
        <v>41500</v>
      </c>
      <c r="D12" s="44">
        <v>19905</v>
      </c>
      <c r="E12" s="46">
        <v>47.963855421686745</v>
      </c>
      <c r="G12" s="6"/>
    </row>
    <row r="13" spans="2:7" s="5" customFormat="1" ht="15.75" customHeight="1" x14ac:dyDescent="0.2">
      <c r="B13" s="43" t="s">
        <v>7</v>
      </c>
      <c r="C13" s="44">
        <v>31711</v>
      </c>
      <c r="D13" s="44">
        <v>13915</v>
      </c>
      <c r="E13" s="46">
        <v>43.880672321907227</v>
      </c>
    </row>
    <row r="14" spans="2:7" ht="15.75" customHeight="1" x14ac:dyDescent="0.2">
      <c r="B14" s="47" t="s">
        <v>8</v>
      </c>
      <c r="C14" s="48">
        <v>3943</v>
      </c>
      <c r="D14" s="48">
        <v>1209</v>
      </c>
      <c r="E14" s="49">
        <v>30.661932538676133</v>
      </c>
    </row>
    <row r="15" spans="2:7" ht="15.75" customHeight="1" x14ac:dyDescent="0.2">
      <c r="B15" s="47" t="s">
        <v>9</v>
      </c>
      <c r="C15" s="48">
        <v>1393</v>
      </c>
      <c r="D15" s="48">
        <v>692</v>
      </c>
      <c r="E15" s="49">
        <v>49.676956209619526</v>
      </c>
    </row>
    <row r="16" spans="2:7" ht="15.75" customHeight="1" x14ac:dyDescent="0.2">
      <c r="B16" s="47" t="s">
        <v>10</v>
      </c>
      <c r="C16" s="48">
        <v>24551</v>
      </c>
      <c r="D16" s="48">
        <v>10909</v>
      </c>
      <c r="E16" s="49">
        <v>44.434035273512279</v>
      </c>
    </row>
    <row r="17" spans="2:5" ht="15.75" customHeight="1" x14ac:dyDescent="0.2">
      <c r="B17" s="47" t="s">
        <v>11</v>
      </c>
      <c r="C17" s="48">
        <v>1824</v>
      </c>
      <c r="D17" s="48">
        <v>1105</v>
      </c>
      <c r="E17" s="49">
        <v>60.581140350877192</v>
      </c>
    </row>
    <row r="18" spans="2:5" s="5" customFormat="1" ht="15.75" customHeight="1" x14ac:dyDescent="0.2">
      <c r="B18" s="43" t="s">
        <v>12</v>
      </c>
      <c r="C18" s="44">
        <v>9789</v>
      </c>
      <c r="D18" s="44">
        <v>5990</v>
      </c>
      <c r="E18" s="46">
        <v>61.191132904280309</v>
      </c>
    </row>
    <row r="19" spans="2:5" ht="15.75" customHeight="1" x14ac:dyDescent="0.2">
      <c r="B19" s="47" t="s">
        <v>13</v>
      </c>
      <c r="C19" s="48">
        <v>2306</v>
      </c>
      <c r="D19" s="48">
        <v>223</v>
      </c>
      <c r="E19" s="49">
        <v>9.670424978317433</v>
      </c>
    </row>
    <row r="20" spans="2:5" ht="15.75" customHeight="1" x14ac:dyDescent="0.2">
      <c r="B20" s="47" t="s">
        <v>14</v>
      </c>
      <c r="C20" s="48">
        <v>0</v>
      </c>
      <c r="D20" s="48">
        <v>0</v>
      </c>
      <c r="E20" s="49"/>
    </row>
    <row r="21" spans="2:5" ht="15.75" customHeight="1" x14ac:dyDescent="0.2">
      <c r="B21" s="47" t="s">
        <v>15</v>
      </c>
      <c r="C21" s="48">
        <v>7483</v>
      </c>
      <c r="D21" s="48">
        <v>5767</v>
      </c>
      <c r="E21" s="49">
        <v>77.068020847253777</v>
      </c>
    </row>
    <row r="22" spans="2:5" s="4" customFormat="1" ht="15.75" customHeight="1" x14ac:dyDescent="0.2">
      <c r="B22" s="43" t="s">
        <v>16</v>
      </c>
      <c r="C22" s="44">
        <v>23263</v>
      </c>
      <c r="D22" s="44">
        <v>6028</v>
      </c>
      <c r="E22" s="45">
        <v>25.912393070541199</v>
      </c>
    </row>
    <row r="23" spans="2:5" s="8" customFormat="1" ht="15.75" customHeight="1" x14ac:dyDescent="0.2">
      <c r="B23" s="47" t="s">
        <v>17</v>
      </c>
      <c r="C23" s="48">
        <v>20</v>
      </c>
      <c r="D23" s="48">
        <v>10</v>
      </c>
      <c r="E23" s="50">
        <v>50</v>
      </c>
    </row>
    <row r="24" spans="2:5" s="8" customFormat="1" ht="15.75" customHeight="1" x14ac:dyDescent="0.2">
      <c r="B24" s="47" t="s">
        <v>18</v>
      </c>
      <c r="C24" s="48">
        <v>23243</v>
      </c>
      <c r="D24" s="48">
        <v>6018</v>
      </c>
      <c r="E24" s="50">
        <v>25.891666308135779</v>
      </c>
    </row>
    <row r="25" spans="2:5" s="4" customFormat="1" ht="15.75" customHeight="1" x14ac:dyDescent="0.2">
      <c r="B25" s="43" t="s">
        <v>19</v>
      </c>
      <c r="C25" s="44">
        <v>7950</v>
      </c>
      <c r="D25" s="44">
        <v>-1963</v>
      </c>
      <c r="E25" s="45">
        <v>-24.691823899371069</v>
      </c>
    </row>
    <row r="26" spans="2:5" s="4" customFormat="1" ht="15.75" customHeight="1" x14ac:dyDescent="0.2">
      <c r="B26" s="43" t="s">
        <v>20</v>
      </c>
      <c r="C26" s="44">
        <v>3317</v>
      </c>
      <c r="D26" s="44">
        <v>-5986</v>
      </c>
      <c r="E26" s="45">
        <v>-180.46427494724148</v>
      </c>
    </row>
    <row r="27" spans="2:5" s="8" customFormat="1" ht="15.75" customHeight="1" x14ac:dyDescent="0.2">
      <c r="B27" s="47" t="s">
        <v>21</v>
      </c>
      <c r="C27" s="48">
        <v>2968</v>
      </c>
      <c r="D27" s="48">
        <v>-6177</v>
      </c>
      <c r="E27" s="50">
        <v>-208.11994609164421</v>
      </c>
    </row>
    <row r="28" spans="2:5" s="8" customFormat="1" ht="15.75" customHeight="1" x14ac:dyDescent="0.2">
      <c r="B28" s="47" t="s">
        <v>22</v>
      </c>
      <c r="C28" s="48">
        <v>349</v>
      </c>
      <c r="D28" s="48">
        <v>191</v>
      </c>
      <c r="E28" s="50">
        <v>54.727793696275072</v>
      </c>
    </row>
    <row r="29" spans="2:5" s="4" customFormat="1" ht="15.75" customHeight="1" x14ac:dyDescent="0.2">
      <c r="B29" s="43" t="s">
        <v>23</v>
      </c>
      <c r="C29" s="44">
        <v>3406</v>
      </c>
      <c r="D29" s="44">
        <v>2931</v>
      </c>
      <c r="E29" s="45">
        <v>86.054022313564289</v>
      </c>
    </row>
    <row r="30" spans="2:5" s="8" customFormat="1" ht="15.75" customHeight="1" x14ac:dyDescent="0.2">
      <c r="B30" s="47" t="s">
        <v>24</v>
      </c>
      <c r="C30" s="48">
        <v>1330</v>
      </c>
      <c r="D30" s="48">
        <v>861</v>
      </c>
      <c r="E30" s="50">
        <v>64.736842105263165</v>
      </c>
    </row>
    <row r="31" spans="2:5" s="8" customFormat="1" ht="15.75" customHeight="1" x14ac:dyDescent="0.2">
      <c r="B31" s="47" t="s">
        <v>25</v>
      </c>
      <c r="C31" s="48">
        <v>2042</v>
      </c>
      <c r="D31" s="48">
        <v>2036</v>
      </c>
      <c r="E31" s="50">
        <v>99.706170421155733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>
        <v>34</v>
      </c>
      <c r="D35" s="48">
        <v>34</v>
      </c>
      <c r="E35" s="49">
        <v>100</v>
      </c>
    </row>
    <row r="36" spans="2:5" s="5" customFormat="1" ht="15.75" customHeight="1" x14ac:dyDescent="0.2">
      <c r="B36" s="43" t="s">
        <v>30</v>
      </c>
      <c r="C36" s="44">
        <v>1227</v>
      </c>
      <c r="D36" s="44">
        <v>1092</v>
      </c>
      <c r="E36" s="46">
        <v>88.997555012224936</v>
      </c>
    </row>
    <row r="37" spans="2:5" s="5" customFormat="1" ht="15.75" customHeight="1" x14ac:dyDescent="0.2">
      <c r="B37" s="43" t="s">
        <v>31</v>
      </c>
      <c r="C37" s="44"/>
      <c r="D37" s="44"/>
      <c r="E37" s="46"/>
    </row>
    <row r="38" spans="2:5" s="4" customFormat="1" ht="15.75" customHeight="1" x14ac:dyDescent="0.2">
      <c r="B38" s="43" t="s">
        <v>32</v>
      </c>
      <c r="C38" s="44"/>
      <c r="D38" s="44"/>
      <c r="E38" s="45"/>
    </row>
    <row r="39" spans="2:5" s="4" customFormat="1" ht="15.75" customHeight="1" x14ac:dyDescent="0.2">
      <c r="B39" s="43" t="s">
        <v>33</v>
      </c>
      <c r="C39" s="44">
        <v>1424</v>
      </c>
      <c r="D39" s="44">
        <v>1424</v>
      </c>
      <c r="E39" s="45">
        <v>100</v>
      </c>
    </row>
    <row r="40" spans="2:5" s="8" customFormat="1" ht="15.75" customHeight="1" x14ac:dyDescent="0.2">
      <c r="B40" s="47" t="s">
        <v>34</v>
      </c>
      <c r="C40" s="48">
        <v>192</v>
      </c>
      <c r="D40" s="48">
        <v>192</v>
      </c>
      <c r="E40" s="50">
        <v>100</v>
      </c>
    </row>
    <row r="41" spans="2:5" s="8" customFormat="1" ht="15.75" customHeight="1" x14ac:dyDescent="0.2">
      <c r="B41" s="47" t="s">
        <v>35</v>
      </c>
      <c r="C41" s="48">
        <v>1232</v>
      </c>
      <c r="D41" s="48">
        <v>1232</v>
      </c>
      <c r="E41" s="50">
        <v>100</v>
      </c>
    </row>
    <row r="42" spans="2:5" s="8" customFormat="1" ht="15.75" customHeight="1" x14ac:dyDescent="0.2">
      <c r="B42" s="47" t="s">
        <v>36</v>
      </c>
      <c r="C42" s="48"/>
      <c r="D42" s="48"/>
      <c r="E42" s="50"/>
    </row>
    <row r="43" spans="2:5" s="4" customFormat="1" ht="15.75" customHeight="1" x14ac:dyDescent="0.2">
      <c r="B43" s="43" t="s">
        <v>37</v>
      </c>
      <c r="C43" s="44">
        <v>7768</v>
      </c>
      <c r="D43" s="44">
        <v>4374</v>
      </c>
      <c r="E43" s="45">
        <v>56.307929969104023</v>
      </c>
    </row>
    <row r="44" spans="2:5" s="4" customFormat="1" ht="15.75" customHeight="1" x14ac:dyDescent="0.2">
      <c r="B44" s="43" t="s">
        <v>38</v>
      </c>
      <c r="C44" s="44">
        <v>5432</v>
      </c>
      <c r="D44" s="44">
        <v>4482</v>
      </c>
      <c r="E44" s="45">
        <v>82.511045655375554</v>
      </c>
    </row>
    <row r="45" spans="2:5" s="4" customFormat="1" ht="15.75" customHeight="1" x14ac:dyDescent="0.2">
      <c r="B45" s="43" t="s">
        <v>39</v>
      </c>
      <c r="C45" s="44">
        <v>257</v>
      </c>
      <c r="D45" s="44">
        <v>27</v>
      </c>
      <c r="E45" s="45">
        <v>10.505836575875486</v>
      </c>
    </row>
    <row r="46" spans="2:5" s="4" customFormat="1" ht="15.75" customHeight="1" x14ac:dyDescent="0.2">
      <c r="B46" s="43" t="s">
        <v>40</v>
      </c>
      <c r="C46" s="44">
        <v>24695</v>
      </c>
      <c r="D46" s="44">
        <v>8217</v>
      </c>
      <c r="E46" s="45">
        <v>33.273942093541201</v>
      </c>
    </row>
    <row r="47" spans="2:5" s="4" customFormat="1" ht="15.75" customHeight="1" x14ac:dyDescent="0.2">
      <c r="B47" s="43" t="s">
        <v>41</v>
      </c>
      <c r="C47" s="44">
        <v>3407</v>
      </c>
      <c r="D47" s="44">
        <v>3407</v>
      </c>
      <c r="E47" s="45">
        <v>100</v>
      </c>
    </row>
    <row r="48" spans="2:5" s="8" customFormat="1" ht="15.75" customHeight="1" x14ac:dyDescent="0.2">
      <c r="B48" s="47" t="s">
        <v>42</v>
      </c>
      <c r="C48" s="48">
        <v>3407</v>
      </c>
      <c r="D48" s="48">
        <v>3407</v>
      </c>
      <c r="E48" s="50">
        <v>100</v>
      </c>
    </row>
    <row r="49" spans="2:5" s="8" customFormat="1" ht="15.75" customHeight="1" x14ac:dyDescent="0.2">
      <c r="B49" s="47" t="s">
        <v>43</v>
      </c>
      <c r="C49" s="48"/>
      <c r="D49" s="48"/>
      <c r="E49" s="50"/>
    </row>
    <row r="50" spans="2:5" s="8" customFormat="1" ht="15.75" customHeight="1" x14ac:dyDescent="0.2">
      <c r="B50" s="47" t="s">
        <v>44</v>
      </c>
      <c r="C50" s="48"/>
      <c r="D50" s="48"/>
      <c r="E50" s="50"/>
    </row>
    <row r="51" spans="2:5" s="4" customFormat="1" ht="15.75" customHeight="1" x14ac:dyDescent="0.2">
      <c r="B51" s="43" t="s">
        <v>45</v>
      </c>
      <c r="C51" s="44">
        <v>0</v>
      </c>
      <c r="D51" s="44">
        <v>0</v>
      </c>
      <c r="E51" s="45"/>
    </row>
    <row r="52" spans="2:5" s="4" customFormat="1" ht="15.75" customHeight="1" x14ac:dyDescent="0.2">
      <c r="B52" s="43" t="s">
        <v>46</v>
      </c>
      <c r="C52" s="44"/>
      <c r="D52" s="44"/>
      <c r="E52" s="45"/>
    </row>
    <row r="53" spans="2:5" s="4" customFormat="1" ht="15.75" customHeight="1" x14ac:dyDescent="0.2">
      <c r="B53" s="43" t="s">
        <v>47</v>
      </c>
      <c r="C53" s="44"/>
      <c r="D53" s="44"/>
      <c r="E53" s="45"/>
    </row>
    <row r="54" spans="2:5" s="4" customFormat="1" ht="15.75" customHeight="1" x14ac:dyDescent="0.2">
      <c r="B54" s="43" t="s">
        <v>48</v>
      </c>
      <c r="C54" s="44">
        <v>0</v>
      </c>
      <c r="D54" s="44"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50</v>
      </c>
      <c r="C56" s="48"/>
      <c r="D56" s="48"/>
      <c r="E56" s="50"/>
    </row>
    <row r="57" spans="2:5" s="8" customFormat="1" ht="15.75" customHeight="1" x14ac:dyDescent="0.2">
      <c r="B57" s="47" t="s">
        <v>51</v>
      </c>
      <c r="C57" s="48"/>
      <c r="D57" s="48"/>
      <c r="E57" s="50"/>
    </row>
    <row r="58" spans="2:5" s="8" customFormat="1" ht="15.75" customHeight="1" x14ac:dyDescent="0.2">
      <c r="B58" s="47" t="s">
        <v>52</v>
      </c>
      <c r="C58" s="48"/>
      <c r="D58" s="48"/>
      <c r="E58" s="50"/>
    </row>
    <row r="59" spans="2:5" s="8" customFormat="1" ht="15.75" customHeight="1" x14ac:dyDescent="0.2">
      <c r="B59" s="47" t="s">
        <v>53</v>
      </c>
      <c r="C59" s="48"/>
      <c r="D59" s="48"/>
      <c r="E59" s="50"/>
    </row>
    <row r="60" spans="2:5" s="8" customFormat="1" ht="15.75" customHeight="1" x14ac:dyDescent="0.2">
      <c r="B60" s="47" t="s">
        <v>54</v>
      </c>
      <c r="C60" s="48"/>
      <c r="D60" s="48"/>
      <c r="E60" s="50"/>
    </row>
    <row r="61" spans="2:5" s="4" customFormat="1" ht="15.75" customHeight="1" x14ac:dyDescent="0.2">
      <c r="B61" s="43" t="s">
        <v>55</v>
      </c>
      <c r="C61" s="44">
        <v>3752</v>
      </c>
      <c r="D61" s="44">
        <v>1312</v>
      </c>
      <c r="E61" s="45">
        <v>34.968017057569298</v>
      </c>
    </row>
    <row r="62" spans="2:5" s="4" customFormat="1" ht="15.75" customHeight="1" x14ac:dyDescent="0.2">
      <c r="B62" s="43" t="s">
        <v>56</v>
      </c>
      <c r="C62" s="44">
        <v>1400</v>
      </c>
      <c r="D62" s="44">
        <v>1096</v>
      </c>
      <c r="E62" s="45">
        <v>78.285714285714278</v>
      </c>
    </row>
    <row r="63" spans="2:5" s="8" customFormat="1" ht="15.75" customHeight="1" x14ac:dyDescent="0.2">
      <c r="B63" s="47" t="s">
        <v>57</v>
      </c>
      <c r="C63" s="48">
        <v>1033</v>
      </c>
      <c r="D63" s="48">
        <v>1033</v>
      </c>
      <c r="E63" s="50">
        <v>100</v>
      </c>
    </row>
    <row r="64" spans="2:5" s="8" customFormat="1" ht="15.75" customHeight="1" x14ac:dyDescent="0.2">
      <c r="B64" s="47" t="s">
        <v>58</v>
      </c>
      <c r="C64" s="48">
        <v>342</v>
      </c>
      <c r="D64" s="48">
        <v>38</v>
      </c>
      <c r="E64" s="50">
        <v>11.111111111111111</v>
      </c>
    </row>
    <row r="65" spans="2:5" s="8" customFormat="1" ht="15.75" customHeight="1" x14ac:dyDescent="0.2">
      <c r="B65" s="47" t="s">
        <v>59</v>
      </c>
      <c r="C65" s="48">
        <v>25</v>
      </c>
      <c r="D65" s="48">
        <v>25</v>
      </c>
      <c r="E65" s="50">
        <v>100</v>
      </c>
    </row>
    <row r="66" spans="2:5" s="4" customFormat="1" ht="15.75" customHeight="1" x14ac:dyDescent="0.2">
      <c r="B66" s="43" t="s">
        <v>60</v>
      </c>
      <c r="C66" s="44">
        <v>2352</v>
      </c>
      <c r="D66" s="44">
        <v>216</v>
      </c>
      <c r="E66" s="45">
        <v>9.183673469387756</v>
      </c>
    </row>
    <row r="67" spans="2:5" s="8" customFormat="1" ht="15.75" customHeight="1" x14ac:dyDescent="0.2">
      <c r="B67" s="47" t="s">
        <v>61</v>
      </c>
      <c r="C67" s="48"/>
      <c r="D67" s="48"/>
      <c r="E67" s="50"/>
    </row>
    <row r="68" spans="2:5" s="8" customFormat="1" ht="15.75" customHeight="1" x14ac:dyDescent="0.2">
      <c r="B68" s="47" t="s">
        <v>62</v>
      </c>
      <c r="C68" s="48">
        <v>1041</v>
      </c>
      <c r="D68" s="48">
        <v>199</v>
      </c>
      <c r="E68" s="50">
        <v>19.116234390009605</v>
      </c>
    </row>
    <row r="69" spans="2:5" s="8" customFormat="1" ht="15.75" customHeight="1" x14ac:dyDescent="0.2">
      <c r="B69" s="47" t="s">
        <v>63</v>
      </c>
      <c r="C69" s="48">
        <v>1311</v>
      </c>
      <c r="D69" s="48">
        <v>17</v>
      </c>
      <c r="E69" s="50">
        <v>1.2967200610221206</v>
      </c>
    </row>
    <row r="70" spans="2:5" s="4" customFormat="1" ht="15.75" customHeight="1" x14ac:dyDescent="0.2">
      <c r="B70" s="43" t="s">
        <v>64</v>
      </c>
      <c r="C70" s="44"/>
      <c r="D70" s="44"/>
      <c r="E70" s="45"/>
    </row>
    <row r="71" spans="2:5" s="4" customFormat="1" ht="15.75" customHeight="1" x14ac:dyDescent="0.2">
      <c r="B71" s="43" t="s">
        <v>65</v>
      </c>
      <c r="C71" s="44">
        <v>16109</v>
      </c>
      <c r="D71" s="44">
        <v>2381</v>
      </c>
      <c r="E71" s="45">
        <v>14.780557452355826</v>
      </c>
    </row>
    <row r="72" spans="2:5" s="8" customFormat="1" ht="15.75" customHeight="1" x14ac:dyDescent="0.2">
      <c r="B72" s="51" t="s">
        <v>66</v>
      </c>
      <c r="C72" s="52">
        <v>305</v>
      </c>
      <c r="D72" s="52">
        <v>142</v>
      </c>
      <c r="E72" s="50">
        <v>46.557377049180324</v>
      </c>
    </row>
    <row r="73" spans="2:5" s="8" customFormat="1" ht="15.75" customHeight="1" x14ac:dyDescent="0.2">
      <c r="B73" s="51" t="s">
        <v>67</v>
      </c>
      <c r="C73" s="52">
        <v>736</v>
      </c>
      <c r="D73" s="52">
        <v>105</v>
      </c>
      <c r="E73" s="50">
        <v>14.266304347826086</v>
      </c>
    </row>
    <row r="74" spans="2:5" s="8" customFormat="1" ht="15.75" customHeight="1" x14ac:dyDescent="0.2">
      <c r="B74" s="51" t="s">
        <v>68</v>
      </c>
      <c r="C74" s="52">
        <v>916</v>
      </c>
      <c r="D74" s="52">
        <v>373</v>
      </c>
      <c r="E74" s="50">
        <v>40.720524017467248</v>
      </c>
    </row>
    <row r="75" spans="2:5" s="8" customFormat="1" ht="15.75" customHeight="1" x14ac:dyDescent="0.2">
      <c r="B75" s="51" t="s">
        <v>69</v>
      </c>
      <c r="C75" s="52">
        <v>9103</v>
      </c>
      <c r="D75" s="52">
        <v>232</v>
      </c>
      <c r="E75" s="50">
        <v>2.5486103482368452</v>
      </c>
    </row>
    <row r="76" spans="2:5" s="8" customFormat="1" ht="15.75" customHeight="1" x14ac:dyDescent="0.2">
      <c r="B76" s="51" t="s">
        <v>70</v>
      </c>
      <c r="C76" s="52">
        <v>4134</v>
      </c>
      <c r="D76" s="52">
        <v>1211</v>
      </c>
      <c r="E76" s="50">
        <v>29.293662312530238</v>
      </c>
    </row>
    <row r="77" spans="2:5" s="8" customFormat="1" ht="15.75" customHeight="1" x14ac:dyDescent="0.2">
      <c r="B77" s="51" t="s">
        <v>71</v>
      </c>
      <c r="C77" s="52">
        <v>915</v>
      </c>
      <c r="D77" s="52">
        <v>318</v>
      </c>
      <c r="E77" s="50">
        <v>34.754098360655739</v>
      </c>
    </row>
    <row r="78" spans="2:5" s="5" customFormat="1" ht="15.75" customHeight="1" x14ac:dyDescent="0.2">
      <c r="B78" s="43" t="s">
        <v>72</v>
      </c>
      <c r="C78" s="44">
        <v>0</v>
      </c>
      <c r="D78" s="44">
        <v>0</v>
      </c>
      <c r="E78" s="45"/>
    </row>
    <row r="79" spans="2:5" ht="15.75" customHeight="1" x14ac:dyDescent="0.2">
      <c r="B79" s="47" t="s">
        <v>73</v>
      </c>
      <c r="C79" s="48"/>
      <c r="D79" s="48"/>
      <c r="E79" s="50"/>
    </row>
    <row r="80" spans="2:5" ht="15.75" customHeight="1" x14ac:dyDescent="0.2">
      <c r="B80" s="47" t="s">
        <v>74</v>
      </c>
      <c r="C80" s="48"/>
      <c r="D80" s="48"/>
      <c r="E80" s="50"/>
    </row>
    <row r="81" spans="2:5" ht="15.75" customHeight="1" x14ac:dyDescent="0.2">
      <c r="B81" s="47" t="s">
        <v>75</v>
      </c>
      <c r="C81" s="48">
        <v>0</v>
      </c>
      <c r="D81" s="48">
        <v>0</v>
      </c>
      <c r="E81" s="50"/>
    </row>
    <row r="82" spans="2:5" ht="15.75" customHeight="1" x14ac:dyDescent="0.2">
      <c r="B82" s="47" t="s">
        <v>76</v>
      </c>
      <c r="C82" s="48"/>
      <c r="D82" s="48"/>
      <c r="E82" s="50"/>
    </row>
    <row r="83" spans="2:5" ht="15.75" customHeight="1" x14ac:dyDescent="0.2">
      <c r="B83" s="47" t="s">
        <v>77</v>
      </c>
      <c r="C83" s="48"/>
      <c r="D83" s="48"/>
      <c r="E83" s="50"/>
    </row>
    <row r="84" spans="2:5" ht="15.75" customHeight="1" x14ac:dyDescent="0.2">
      <c r="B84" s="47" t="s">
        <v>78</v>
      </c>
      <c r="C84" s="48"/>
      <c r="D84" s="48"/>
      <c r="E84" s="50"/>
    </row>
    <row r="85" spans="2:5" ht="15.75" customHeight="1" x14ac:dyDescent="0.2">
      <c r="B85" s="47" t="s">
        <v>79</v>
      </c>
      <c r="C85" s="48"/>
      <c r="D85" s="48"/>
      <c r="E85" s="50"/>
    </row>
    <row r="86" spans="2:5" ht="15.75" customHeight="1" x14ac:dyDescent="0.2">
      <c r="B86" s="47" t="s">
        <v>80</v>
      </c>
      <c r="C86" s="48"/>
      <c r="D86" s="48"/>
      <c r="E86" s="50"/>
    </row>
    <row r="87" spans="2:5" s="5" customFormat="1" ht="15.75" customHeight="1" x14ac:dyDescent="0.2">
      <c r="B87" s="43" t="s">
        <v>81</v>
      </c>
      <c r="C87" s="44">
        <v>1427</v>
      </c>
      <c r="D87" s="44">
        <v>1117</v>
      </c>
      <c r="E87" s="45">
        <v>78.276103714085494</v>
      </c>
    </row>
    <row r="88" spans="2:5" ht="15.75" customHeight="1" x14ac:dyDescent="0.2">
      <c r="B88" s="53" t="s">
        <v>82</v>
      </c>
      <c r="C88" s="48"/>
      <c r="D88" s="48"/>
      <c r="E88" s="50"/>
    </row>
    <row r="89" spans="2:5" ht="15.75" customHeight="1" x14ac:dyDescent="0.2">
      <c r="B89" s="53" t="s">
        <v>83</v>
      </c>
      <c r="C89" s="48"/>
      <c r="D89" s="48"/>
      <c r="E89" s="50"/>
    </row>
    <row r="90" spans="2:5" ht="15.75" customHeight="1" x14ac:dyDescent="0.2">
      <c r="B90" s="47" t="s">
        <v>84</v>
      </c>
      <c r="C90" s="48">
        <v>45</v>
      </c>
      <c r="D90" s="48">
        <v>45</v>
      </c>
      <c r="E90" s="50">
        <v>100</v>
      </c>
    </row>
    <row r="91" spans="2:5" ht="15.75" customHeight="1" x14ac:dyDescent="0.2">
      <c r="B91" s="47" t="s">
        <v>85</v>
      </c>
      <c r="C91" s="48">
        <v>1099</v>
      </c>
      <c r="D91" s="48">
        <v>1079</v>
      </c>
      <c r="E91" s="50">
        <v>98.180163785259325</v>
      </c>
    </row>
    <row r="92" spans="2:5" ht="15.75" customHeight="1" x14ac:dyDescent="0.2">
      <c r="B92" s="47" t="s">
        <v>86</v>
      </c>
      <c r="C92" s="48">
        <v>126</v>
      </c>
      <c r="D92" s="48">
        <v>126</v>
      </c>
      <c r="E92" s="50">
        <v>100</v>
      </c>
    </row>
    <row r="93" spans="2:5" ht="15.75" customHeight="1" x14ac:dyDescent="0.2">
      <c r="B93" s="47" t="s">
        <v>87</v>
      </c>
      <c r="C93" s="48"/>
      <c r="D93" s="48"/>
      <c r="E93" s="50"/>
    </row>
    <row r="94" spans="2:5" ht="15.75" customHeight="1" x14ac:dyDescent="0.2">
      <c r="B94" s="47" t="s">
        <v>88</v>
      </c>
      <c r="C94" s="48">
        <v>157</v>
      </c>
      <c r="D94" s="48">
        <v>-133</v>
      </c>
      <c r="E94" s="50">
        <v>-84.713375796178354</v>
      </c>
    </row>
    <row r="95" spans="2:5" s="5" customFormat="1" ht="15.75" customHeight="1" x14ac:dyDescent="0.2">
      <c r="B95" s="43" t="s">
        <v>89</v>
      </c>
      <c r="C95" s="44">
        <v>190</v>
      </c>
      <c r="D95" s="44">
        <v>118</v>
      </c>
      <c r="E95" s="54">
        <v>62.10526315789474</v>
      </c>
    </row>
    <row r="96" spans="2:5" s="5" customFormat="1" ht="15.75" customHeight="1" x14ac:dyDescent="0.2">
      <c r="B96" s="43" t="s">
        <v>90</v>
      </c>
      <c r="C96" s="44">
        <v>51</v>
      </c>
      <c r="D96" s="44">
        <v>51</v>
      </c>
      <c r="E96" s="54">
        <v>100</v>
      </c>
    </row>
    <row r="97" spans="2:5" ht="15.75" customHeight="1" x14ac:dyDescent="0.2">
      <c r="B97" s="47" t="s">
        <v>91</v>
      </c>
      <c r="C97" s="48"/>
      <c r="D97" s="48"/>
      <c r="E97" s="55"/>
    </row>
    <row r="98" spans="2:5" ht="15.75" customHeight="1" x14ac:dyDescent="0.2">
      <c r="B98" s="47" t="s">
        <v>92</v>
      </c>
      <c r="C98" s="48"/>
      <c r="D98" s="48"/>
      <c r="E98" s="55"/>
    </row>
    <row r="99" spans="2:5" ht="15.75" customHeight="1" x14ac:dyDescent="0.2">
      <c r="B99" s="47" t="s">
        <v>93</v>
      </c>
      <c r="C99" s="48"/>
      <c r="D99" s="48"/>
      <c r="E99" s="55"/>
    </row>
    <row r="100" spans="2:5" ht="15.75" customHeight="1" x14ac:dyDescent="0.2">
      <c r="B100" s="47" t="s">
        <v>94</v>
      </c>
      <c r="C100" s="48">
        <v>51</v>
      </c>
      <c r="D100" s="48">
        <v>51</v>
      </c>
      <c r="E100" s="55">
        <v>100</v>
      </c>
    </row>
    <row r="101" spans="2:5" ht="15.75" customHeight="1" x14ac:dyDescent="0.2">
      <c r="B101" s="47" t="s">
        <v>95</v>
      </c>
      <c r="C101" s="48"/>
      <c r="D101" s="48"/>
      <c r="E101" s="55"/>
    </row>
    <row r="102" spans="2:5" s="5" customFormat="1" ht="15.75" customHeight="1" x14ac:dyDescent="0.2">
      <c r="B102" s="43" t="s">
        <v>96</v>
      </c>
      <c r="C102" s="44">
        <v>139</v>
      </c>
      <c r="D102" s="44">
        <v>67</v>
      </c>
      <c r="E102" s="54">
        <v>48.201438848920866</v>
      </c>
    </row>
    <row r="103" spans="2:5" s="5" customFormat="1" ht="15.75" customHeight="1" x14ac:dyDescent="0.2">
      <c r="B103" s="43" t="s">
        <v>97</v>
      </c>
      <c r="C103" s="44">
        <v>0</v>
      </c>
      <c r="D103" s="44">
        <v>0</v>
      </c>
      <c r="E103" s="54"/>
    </row>
    <row r="104" spans="2:5" ht="15.75" customHeight="1" x14ac:dyDescent="0.2">
      <c r="B104" s="47" t="s">
        <v>98</v>
      </c>
      <c r="C104" s="48"/>
      <c r="D104" s="48"/>
      <c r="E104" s="55"/>
    </row>
    <row r="105" spans="2:5" ht="15.75" customHeight="1" x14ac:dyDescent="0.2">
      <c r="B105" s="47" t="s">
        <v>99</v>
      </c>
      <c r="C105" s="48"/>
      <c r="D105" s="48"/>
      <c r="E105" s="55"/>
    </row>
    <row r="106" spans="2:5" s="5" customFormat="1" ht="15.75" customHeight="1" x14ac:dyDescent="0.2">
      <c r="B106" s="43" t="s">
        <v>100</v>
      </c>
      <c r="C106" s="44">
        <v>0</v>
      </c>
      <c r="D106" s="44">
        <v>0</v>
      </c>
      <c r="E106" s="54"/>
    </row>
    <row r="107" spans="2:5" s="5" customFormat="1" ht="15.75" customHeight="1" x14ac:dyDescent="0.2">
      <c r="B107" s="43" t="s">
        <v>101</v>
      </c>
      <c r="C107" s="44">
        <v>0</v>
      </c>
      <c r="D107" s="44">
        <v>0</v>
      </c>
      <c r="E107" s="54"/>
    </row>
    <row r="108" spans="2:5" ht="15.75" customHeight="1" x14ac:dyDescent="0.2">
      <c r="B108" s="47" t="s">
        <v>102</v>
      </c>
      <c r="C108" s="48"/>
      <c r="D108" s="48"/>
      <c r="E108" s="55"/>
    </row>
    <row r="109" spans="2:5" ht="15.75" customHeight="1" x14ac:dyDescent="0.2">
      <c r="B109" s="47" t="s">
        <v>103</v>
      </c>
      <c r="C109" s="48"/>
      <c r="D109" s="48"/>
      <c r="E109" s="55"/>
    </row>
    <row r="110" spans="2:5" ht="15.75" customHeight="1" x14ac:dyDescent="0.2">
      <c r="B110" s="47" t="s">
        <v>104</v>
      </c>
      <c r="C110" s="48"/>
      <c r="D110" s="48"/>
      <c r="E110" s="55"/>
    </row>
    <row r="111" spans="2:5" ht="15.75" customHeight="1" x14ac:dyDescent="0.2">
      <c r="B111" s="47" t="s">
        <v>105</v>
      </c>
      <c r="C111" s="48"/>
      <c r="D111" s="48"/>
      <c r="E111" s="55"/>
    </row>
    <row r="112" spans="2:5" s="5" customFormat="1" ht="15.75" customHeight="1" x14ac:dyDescent="0.2">
      <c r="B112" s="43" t="s">
        <v>106</v>
      </c>
      <c r="C112" s="44"/>
      <c r="D112" s="44"/>
      <c r="E112" s="54"/>
    </row>
  </sheetData>
  <phoneticPr fontId="0" type="noConversion"/>
  <hyperlinks>
    <hyperlink ref="C4" location="Ocak!A1" display="Ocak" xr:uid="{B8A98E60-9A1B-45DF-A92C-8EEE06D2507D}"/>
    <hyperlink ref="D4" location="Şubat!A1" display="Şubat" xr:uid="{86240B21-19C9-4B81-B1FD-CCE085594667}"/>
    <hyperlink ref="E4" location="Mart!A1" display="Mart" xr:uid="{303D5B8B-8182-4A04-98C6-E59807538E0F}"/>
    <hyperlink ref="C5" location="Nisan!A1" display="Nisan" xr:uid="{E6AAB845-A776-4C1B-AC3D-F74666A65E90}"/>
    <hyperlink ref="D5" location="Mayıs!A1" display="Mayıs" xr:uid="{B5DFBE92-1798-4394-9895-76BAB88C102F}"/>
    <hyperlink ref="E5" location="Haziran!A1" display="Haziran" xr:uid="{6227162D-CF74-4D95-A48C-B9E06BC5D5E8}"/>
    <hyperlink ref="C6" location="Temmuz!A1" display="Temmuz" xr:uid="{BF7758FA-5DB5-4432-BB0E-5106F29D5F9F}"/>
    <hyperlink ref="D6" location="Ağustos!A1" display="Ağustos" xr:uid="{8AEFD2AB-A74C-414E-A83A-41FC507AC83D}"/>
    <hyperlink ref="E6" location="Eylül!A1" display="Eylül" xr:uid="{65B79E56-3E7A-49FA-96F3-F8DD00846934}"/>
    <hyperlink ref="C7" location="Ekim!A1" display="Ekim" xr:uid="{37A8C4B5-3EF8-46E6-A194-951A15F3D727}"/>
    <hyperlink ref="D7" location="Kasım!A1" display="Kasım" xr:uid="{A07FCAD5-137C-4AD8-9721-B0904BFEC488}"/>
    <hyperlink ref="E7" location="Aralık!A1" display="Aralık" xr:uid="{CCE6D19D-6AF8-4E2D-BB6A-F53A543082D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596A0-475A-48AD-8DD6-0E516C065D12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5.5" customHeight="1" thickBot="1" x14ac:dyDescent="0.25"/>
    <row r="2" spans="2:7" s="2" customFormat="1" ht="24.75" customHeight="1" thickBot="1" x14ac:dyDescent="0.3">
      <c r="B2" s="15" t="s">
        <v>189</v>
      </c>
      <c r="C2" s="16"/>
      <c r="D2" s="16"/>
      <c r="E2" s="17"/>
    </row>
    <row r="3" spans="2:7" s="2" customFormat="1" ht="15.75" customHeight="1" x14ac:dyDescent="0.25">
      <c r="B3" s="1"/>
      <c r="C3" s="19"/>
      <c r="D3" s="19"/>
      <c r="E3" s="20"/>
    </row>
    <row r="4" spans="2:7" s="2" customFormat="1" ht="15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5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2" t="s">
        <v>3</v>
      </c>
    </row>
    <row r="10" spans="2:7" s="4" customFormat="1" ht="15.75" customHeight="1" x14ac:dyDescent="0.2">
      <c r="B10" s="43" t="s">
        <v>4</v>
      </c>
      <c r="C10" s="44">
        <v>104476</v>
      </c>
      <c r="D10" s="44">
        <v>33863</v>
      </c>
      <c r="E10" s="45">
        <v>32.412228645813393</v>
      </c>
    </row>
    <row r="11" spans="2:7" s="5" customFormat="1" ht="15.75" customHeight="1" x14ac:dyDescent="0.2">
      <c r="B11" s="43" t="s">
        <v>5</v>
      </c>
      <c r="C11" s="44">
        <v>81248</v>
      </c>
      <c r="D11" s="44">
        <v>26941</v>
      </c>
      <c r="E11" s="46">
        <v>33.158970066955497</v>
      </c>
    </row>
    <row r="12" spans="2:7" s="5" customFormat="1" ht="15.75" customHeight="1" x14ac:dyDescent="0.2">
      <c r="B12" s="43" t="s">
        <v>6</v>
      </c>
      <c r="C12" s="44">
        <v>36809</v>
      </c>
      <c r="D12" s="44">
        <v>14549</v>
      </c>
      <c r="E12" s="46">
        <v>39.525659485451925</v>
      </c>
      <c r="G12" s="6"/>
    </row>
    <row r="13" spans="2:7" s="5" customFormat="1" ht="15.75" customHeight="1" x14ac:dyDescent="0.2">
      <c r="B13" s="43" t="s">
        <v>7</v>
      </c>
      <c r="C13" s="44">
        <v>29642</v>
      </c>
      <c r="D13" s="44">
        <v>11169</v>
      </c>
      <c r="E13" s="46">
        <v>37.679643748734904</v>
      </c>
    </row>
    <row r="14" spans="2:7" ht="15.75" customHeight="1" x14ac:dyDescent="0.2">
      <c r="B14" s="47" t="s">
        <v>8</v>
      </c>
      <c r="C14" s="48">
        <v>3948</v>
      </c>
      <c r="D14" s="48">
        <v>1135</v>
      </c>
      <c r="E14" s="49">
        <v>28.748733535967581</v>
      </c>
    </row>
    <row r="15" spans="2:7" ht="15.75" customHeight="1" x14ac:dyDescent="0.2">
      <c r="B15" s="47" t="s">
        <v>9</v>
      </c>
      <c r="C15" s="48">
        <v>1387</v>
      </c>
      <c r="D15" s="48">
        <v>668</v>
      </c>
      <c r="E15" s="49">
        <v>48.161499639509728</v>
      </c>
    </row>
    <row r="16" spans="2:7" ht="15.75" customHeight="1" x14ac:dyDescent="0.2">
      <c r="B16" s="47" t="s">
        <v>10</v>
      </c>
      <c r="C16" s="48">
        <v>22708</v>
      </c>
      <c r="D16" s="48">
        <v>8527</v>
      </c>
      <c r="E16" s="49">
        <v>37.550642945217547</v>
      </c>
    </row>
    <row r="17" spans="2:5" ht="15.75" customHeight="1" x14ac:dyDescent="0.2">
      <c r="B17" s="47" t="s">
        <v>11</v>
      </c>
      <c r="C17" s="48">
        <v>1599</v>
      </c>
      <c r="D17" s="48">
        <v>839</v>
      </c>
      <c r="E17" s="49">
        <v>52.470293933708568</v>
      </c>
    </row>
    <row r="18" spans="2:5" s="5" customFormat="1" ht="15.75" customHeight="1" x14ac:dyDescent="0.2">
      <c r="B18" s="43" t="s">
        <v>12</v>
      </c>
      <c r="C18" s="44">
        <v>7167</v>
      </c>
      <c r="D18" s="44">
        <v>3380</v>
      </c>
      <c r="E18" s="46">
        <v>47.160597181526441</v>
      </c>
    </row>
    <row r="19" spans="2:5" ht="15.75" customHeight="1" x14ac:dyDescent="0.2">
      <c r="B19" s="47" t="s">
        <v>13</v>
      </c>
      <c r="C19" s="48">
        <v>2265</v>
      </c>
      <c r="D19" s="48">
        <v>15</v>
      </c>
      <c r="E19" s="49">
        <v>0.66225165562913912</v>
      </c>
    </row>
    <row r="20" spans="2:5" ht="15.75" customHeight="1" x14ac:dyDescent="0.2">
      <c r="B20" s="47" t="s">
        <v>14</v>
      </c>
      <c r="C20" s="48">
        <v>0</v>
      </c>
      <c r="D20" s="48">
        <v>0</v>
      </c>
      <c r="E20" s="49"/>
    </row>
    <row r="21" spans="2:5" ht="15.75" customHeight="1" x14ac:dyDescent="0.2">
      <c r="B21" s="47" t="s">
        <v>15</v>
      </c>
      <c r="C21" s="48">
        <v>4902</v>
      </c>
      <c r="D21" s="48">
        <v>3365</v>
      </c>
      <c r="E21" s="49">
        <v>68.645450836393309</v>
      </c>
    </row>
    <row r="22" spans="2:5" s="4" customFormat="1" ht="15.75" customHeight="1" x14ac:dyDescent="0.2">
      <c r="B22" s="43" t="s">
        <v>16</v>
      </c>
      <c r="C22" s="44">
        <v>23247</v>
      </c>
      <c r="D22" s="44">
        <v>5718</v>
      </c>
      <c r="E22" s="45">
        <v>24.596722157697766</v>
      </c>
    </row>
    <row r="23" spans="2:5" s="8" customFormat="1" ht="15.75" customHeight="1" x14ac:dyDescent="0.2">
      <c r="B23" s="47" t="s">
        <v>17</v>
      </c>
      <c r="C23" s="48">
        <v>20</v>
      </c>
      <c r="D23" s="48">
        <v>10</v>
      </c>
      <c r="E23" s="50">
        <v>50</v>
      </c>
    </row>
    <row r="24" spans="2:5" s="8" customFormat="1" ht="15.75" customHeight="1" x14ac:dyDescent="0.2">
      <c r="B24" s="47" t="s">
        <v>18</v>
      </c>
      <c r="C24" s="48">
        <v>23227</v>
      </c>
      <c r="D24" s="48">
        <v>5708</v>
      </c>
      <c r="E24" s="50">
        <v>24.5748482369656</v>
      </c>
    </row>
    <row r="25" spans="2:5" s="4" customFormat="1" ht="15.75" customHeight="1" x14ac:dyDescent="0.2">
      <c r="B25" s="43" t="s">
        <v>19</v>
      </c>
      <c r="C25" s="44">
        <v>8288</v>
      </c>
      <c r="D25" s="44">
        <v>-1684</v>
      </c>
      <c r="E25" s="45">
        <v>-20.31853281853282</v>
      </c>
    </row>
    <row r="26" spans="2:5" s="4" customFormat="1" ht="15.75" customHeight="1" x14ac:dyDescent="0.2">
      <c r="B26" s="43" t="s">
        <v>20</v>
      </c>
      <c r="C26" s="44">
        <v>4641</v>
      </c>
      <c r="D26" s="44">
        <v>-4730</v>
      </c>
      <c r="E26" s="45">
        <v>-101.91769015298426</v>
      </c>
    </row>
    <row r="27" spans="2:5" s="8" customFormat="1" ht="15.75" customHeight="1" x14ac:dyDescent="0.2">
      <c r="B27" s="47" t="s">
        <v>21</v>
      </c>
      <c r="C27" s="48">
        <v>4370</v>
      </c>
      <c r="D27" s="48">
        <v>-4871</v>
      </c>
      <c r="E27" s="50">
        <v>-111.46453089244852</v>
      </c>
    </row>
    <row r="28" spans="2:5" s="8" customFormat="1" ht="15.75" customHeight="1" x14ac:dyDescent="0.2">
      <c r="B28" s="47" t="s">
        <v>22</v>
      </c>
      <c r="C28" s="48">
        <v>271</v>
      </c>
      <c r="D28" s="48">
        <v>141</v>
      </c>
      <c r="E28" s="50">
        <v>52.02952029520295</v>
      </c>
    </row>
    <row r="29" spans="2:5" s="4" customFormat="1" ht="15.75" customHeight="1" x14ac:dyDescent="0.2">
      <c r="B29" s="43" t="s">
        <v>23</v>
      </c>
      <c r="C29" s="44">
        <v>2619</v>
      </c>
      <c r="D29" s="44">
        <v>2175</v>
      </c>
      <c r="E29" s="45">
        <v>83.046964490263463</v>
      </c>
    </row>
    <row r="30" spans="2:5" s="8" customFormat="1" ht="15.75" customHeight="1" x14ac:dyDescent="0.2">
      <c r="B30" s="47" t="s">
        <v>24</v>
      </c>
      <c r="C30" s="48">
        <v>1290</v>
      </c>
      <c r="D30" s="48">
        <v>861</v>
      </c>
      <c r="E30" s="50">
        <v>66.744186046511629</v>
      </c>
    </row>
    <row r="31" spans="2:5" s="8" customFormat="1" ht="15.75" customHeight="1" x14ac:dyDescent="0.2">
      <c r="B31" s="47" t="s">
        <v>25</v>
      </c>
      <c r="C31" s="48">
        <v>1302</v>
      </c>
      <c r="D31" s="48">
        <v>1287</v>
      </c>
      <c r="E31" s="50">
        <v>98.84792626728111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>
        <v>27</v>
      </c>
      <c r="D35" s="48">
        <v>27</v>
      </c>
      <c r="E35" s="49">
        <v>100</v>
      </c>
    </row>
    <row r="36" spans="2:5" s="5" customFormat="1" ht="15.75" customHeight="1" x14ac:dyDescent="0.2">
      <c r="B36" s="43" t="s">
        <v>30</v>
      </c>
      <c r="C36" s="44">
        <v>1028</v>
      </c>
      <c r="D36" s="44">
        <v>871</v>
      </c>
      <c r="E36" s="46">
        <v>84.727626459143963</v>
      </c>
    </row>
    <row r="37" spans="2:5" s="5" customFormat="1" ht="15.75" customHeight="1" x14ac:dyDescent="0.2">
      <c r="B37" s="43" t="s">
        <v>31</v>
      </c>
      <c r="C37" s="44"/>
      <c r="D37" s="44"/>
      <c r="E37" s="46"/>
    </row>
    <row r="38" spans="2:5" s="4" customFormat="1" ht="15.75" customHeight="1" x14ac:dyDescent="0.2">
      <c r="B38" s="43" t="s">
        <v>32</v>
      </c>
      <c r="C38" s="44"/>
      <c r="D38" s="44"/>
      <c r="E38" s="45"/>
    </row>
    <row r="39" spans="2:5" s="4" customFormat="1" ht="15.75" customHeight="1" x14ac:dyDescent="0.2">
      <c r="B39" s="43" t="s">
        <v>33</v>
      </c>
      <c r="C39" s="44">
        <v>1173</v>
      </c>
      <c r="D39" s="44">
        <v>1173</v>
      </c>
      <c r="E39" s="45">
        <v>100</v>
      </c>
    </row>
    <row r="40" spans="2:5" s="8" customFormat="1" ht="15.75" customHeight="1" x14ac:dyDescent="0.2">
      <c r="B40" s="47" t="s">
        <v>34</v>
      </c>
      <c r="C40" s="48">
        <v>162</v>
      </c>
      <c r="D40" s="48">
        <v>162</v>
      </c>
      <c r="E40" s="50">
        <v>100</v>
      </c>
    </row>
    <row r="41" spans="2:5" s="8" customFormat="1" ht="15.75" customHeight="1" x14ac:dyDescent="0.2">
      <c r="B41" s="47" t="s">
        <v>35</v>
      </c>
      <c r="C41" s="48">
        <v>1011</v>
      </c>
      <c r="D41" s="48">
        <v>1011</v>
      </c>
      <c r="E41" s="50">
        <v>100</v>
      </c>
    </row>
    <row r="42" spans="2:5" s="8" customFormat="1" ht="15.75" customHeight="1" x14ac:dyDescent="0.2">
      <c r="B42" s="47" t="s">
        <v>36</v>
      </c>
      <c r="C42" s="48"/>
      <c r="D42" s="48"/>
      <c r="E42" s="50"/>
    </row>
    <row r="43" spans="2:5" s="4" customFormat="1" ht="15.75" customHeight="1" x14ac:dyDescent="0.2">
      <c r="B43" s="43" t="s">
        <v>37</v>
      </c>
      <c r="C43" s="44">
        <v>6992</v>
      </c>
      <c r="D43" s="44">
        <v>3644</v>
      </c>
      <c r="E43" s="45">
        <v>52.116704805491985</v>
      </c>
    </row>
    <row r="44" spans="2:5" s="4" customFormat="1" ht="15.75" customHeight="1" x14ac:dyDescent="0.2">
      <c r="B44" s="43" t="s">
        <v>38</v>
      </c>
      <c r="C44" s="44">
        <v>4486</v>
      </c>
      <c r="D44" s="44">
        <v>3516</v>
      </c>
      <c r="E44" s="45">
        <v>78.377173428444053</v>
      </c>
    </row>
    <row r="45" spans="2:5" s="4" customFormat="1" ht="15.75" customHeight="1" x14ac:dyDescent="0.2">
      <c r="B45" s="43" t="s">
        <v>39</v>
      </c>
      <c r="C45" s="44">
        <v>253</v>
      </c>
      <c r="D45" s="44">
        <v>25</v>
      </c>
      <c r="E45" s="45">
        <v>9.8814229249011856</v>
      </c>
    </row>
    <row r="46" spans="2:5" s="4" customFormat="1" ht="15.75" customHeight="1" x14ac:dyDescent="0.2">
      <c r="B46" s="43" t="s">
        <v>40</v>
      </c>
      <c r="C46" s="44">
        <v>23046</v>
      </c>
      <c r="D46" s="44">
        <v>6835</v>
      </c>
      <c r="E46" s="45">
        <v>29.658075154039746</v>
      </c>
    </row>
    <row r="47" spans="2:5" s="4" customFormat="1" ht="15.75" customHeight="1" x14ac:dyDescent="0.2">
      <c r="B47" s="43" t="s">
        <v>41</v>
      </c>
      <c r="C47" s="44">
        <v>3026</v>
      </c>
      <c r="D47" s="44">
        <v>3026</v>
      </c>
      <c r="E47" s="45">
        <v>100</v>
      </c>
    </row>
    <row r="48" spans="2:5" s="8" customFormat="1" ht="15.75" customHeight="1" x14ac:dyDescent="0.2">
      <c r="B48" s="47" t="s">
        <v>42</v>
      </c>
      <c r="C48" s="48">
        <v>3026</v>
      </c>
      <c r="D48" s="48">
        <v>3026</v>
      </c>
      <c r="E48" s="50">
        <v>100</v>
      </c>
    </row>
    <row r="49" spans="2:5" s="8" customFormat="1" ht="15.75" customHeight="1" x14ac:dyDescent="0.2">
      <c r="B49" s="47" t="s">
        <v>43</v>
      </c>
      <c r="C49" s="48"/>
      <c r="D49" s="48"/>
      <c r="E49" s="50"/>
    </row>
    <row r="50" spans="2:5" s="8" customFormat="1" ht="15.75" customHeight="1" x14ac:dyDescent="0.2">
      <c r="B50" s="47" t="s">
        <v>44</v>
      </c>
      <c r="C50" s="48"/>
      <c r="D50" s="48"/>
      <c r="E50" s="50"/>
    </row>
    <row r="51" spans="2:5" s="4" customFormat="1" ht="15.75" customHeight="1" x14ac:dyDescent="0.2">
      <c r="B51" s="43" t="s">
        <v>45</v>
      </c>
      <c r="C51" s="44">
        <v>0</v>
      </c>
      <c r="D51" s="44">
        <v>0</v>
      </c>
      <c r="E51" s="45"/>
    </row>
    <row r="52" spans="2:5" s="4" customFormat="1" ht="15.75" customHeight="1" x14ac:dyDescent="0.2">
      <c r="B52" s="43" t="s">
        <v>46</v>
      </c>
      <c r="C52" s="44"/>
      <c r="D52" s="44"/>
      <c r="E52" s="45"/>
    </row>
    <row r="53" spans="2:5" s="4" customFormat="1" ht="15.75" customHeight="1" x14ac:dyDescent="0.2">
      <c r="B53" s="43" t="s">
        <v>47</v>
      </c>
      <c r="C53" s="44"/>
      <c r="D53" s="44"/>
      <c r="E53" s="45"/>
    </row>
    <row r="54" spans="2:5" s="4" customFormat="1" ht="15.75" customHeight="1" x14ac:dyDescent="0.2">
      <c r="B54" s="43" t="s">
        <v>48</v>
      </c>
      <c r="C54" s="44">
        <v>0</v>
      </c>
      <c r="D54" s="44"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50</v>
      </c>
      <c r="C56" s="48"/>
      <c r="D56" s="48"/>
      <c r="E56" s="50"/>
    </row>
    <row r="57" spans="2:5" s="8" customFormat="1" ht="15.75" customHeight="1" x14ac:dyDescent="0.2">
      <c r="B57" s="47" t="s">
        <v>51</v>
      </c>
      <c r="C57" s="48"/>
      <c r="D57" s="48"/>
      <c r="E57" s="50"/>
    </row>
    <row r="58" spans="2:5" s="8" customFormat="1" ht="15.75" customHeight="1" x14ac:dyDescent="0.2">
      <c r="B58" s="47" t="s">
        <v>52</v>
      </c>
      <c r="C58" s="48"/>
      <c r="D58" s="48"/>
      <c r="E58" s="50"/>
    </row>
    <row r="59" spans="2:5" s="8" customFormat="1" ht="15.75" customHeight="1" x14ac:dyDescent="0.2">
      <c r="B59" s="47" t="s">
        <v>53</v>
      </c>
      <c r="C59" s="48"/>
      <c r="D59" s="48"/>
      <c r="E59" s="50"/>
    </row>
    <row r="60" spans="2:5" s="8" customFormat="1" ht="15.75" customHeight="1" x14ac:dyDescent="0.2">
      <c r="B60" s="47" t="s">
        <v>54</v>
      </c>
      <c r="C60" s="48"/>
      <c r="D60" s="48"/>
      <c r="E60" s="50"/>
    </row>
    <row r="61" spans="2:5" s="4" customFormat="1" ht="15.75" customHeight="1" x14ac:dyDescent="0.2">
      <c r="B61" s="43" t="s">
        <v>55</v>
      </c>
      <c r="C61" s="44">
        <v>3409</v>
      </c>
      <c r="D61" s="44">
        <v>988</v>
      </c>
      <c r="E61" s="45">
        <v>28.982106189498385</v>
      </c>
    </row>
    <row r="62" spans="2:5" s="4" customFormat="1" ht="15.75" customHeight="1" x14ac:dyDescent="0.2">
      <c r="B62" s="43" t="s">
        <v>56</v>
      </c>
      <c r="C62" s="44">
        <v>1142</v>
      </c>
      <c r="D62" s="44">
        <v>858</v>
      </c>
      <c r="E62" s="45">
        <v>75.131348511383536</v>
      </c>
    </row>
    <row r="63" spans="2:5" s="8" customFormat="1" ht="15.75" customHeight="1" x14ac:dyDescent="0.2">
      <c r="B63" s="47" t="s">
        <v>57</v>
      </c>
      <c r="C63" s="48">
        <v>819</v>
      </c>
      <c r="D63" s="48">
        <v>819</v>
      </c>
      <c r="E63" s="50">
        <v>100</v>
      </c>
    </row>
    <row r="64" spans="2:5" s="8" customFormat="1" ht="15.75" customHeight="1" x14ac:dyDescent="0.2">
      <c r="B64" s="47" t="s">
        <v>58</v>
      </c>
      <c r="C64" s="48">
        <v>301</v>
      </c>
      <c r="D64" s="48">
        <v>17</v>
      </c>
      <c r="E64" s="50">
        <v>5.6478405315614619</v>
      </c>
    </row>
    <row r="65" spans="2:5" s="8" customFormat="1" ht="15.75" customHeight="1" x14ac:dyDescent="0.2">
      <c r="B65" s="47" t="s">
        <v>59</v>
      </c>
      <c r="C65" s="48">
        <v>22</v>
      </c>
      <c r="D65" s="48">
        <v>22</v>
      </c>
      <c r="E65" s="50">
        <v>100</v>
      </c>
    </row>
    <row r="66" spans="2:5" s="4" customFormat="1" ht="15.75" customHeight="1" x14ac:dyDescent="0.2">
      <c r="B66" s="43" t="s">
        <v>60</v>
      </c>
      <c r="C66" s="44">
        <v>2267</v>
      </c>
      <c r="D66" s="44">
        <v>130</v>
      </c>
      <c r="E66" s="45">
        <v>5.7344508160564622</v>
      </c>
    </row>
    <row r="67" spans="2:5" s="8" customFormat="1" ht="15.75" customHeight="1" x14ac:dyDescent="0.2">
      <c r="B67" s="47" t="s">
        <v>61</v>
      </c>
      <c r="C67" s="48"/>
      <c r="D67" s="48"/>
      <c r="E67" s="50"/>
    </row>
    <row r="68" spans="2:5" s="8" customFormat="1" ht="15.75" customHeight="1" x14ac:dyDescent="0.2">
      <c r="B68" s="47" t="s">
        <v>62</v>
      </c>
      <c r="C68" s="48">
        <v>959</v>
      </c>
      <c r="D68" s="48">
        <v>116</v>
      </c>
      <c r="E68" s="50">
        <v>12.095933263816477</v>
      </c>
    </row>
    <row r="69" spans="2:5" s="8" customFormat="1" ht="15.75" customHeight="1" x14ac:dyDescent="0.2">
      <c r="B69" s="47" t="s">
        <v>63</v>
      </c>
      <c r="C69" s="48">
        <v>1308</v>
      </c>
      <c r="D69" s="48">
        <v>14</v>
      </c>
      <c r="E69" s="50">
        <v>1.0703363914373087</v>
      </c>
    </row>
    <row r="70" spans="2:5" s="4" customFormat="1" ht="15.75" customHeight="1" x14ac:dyDescent="0.2">
      <c r="B70" s="43" t="s">
        <v>64</v>
      </c>
      <c r="C70" s="44"/>
      <c r="D70" s="44"/>
      <c r="E70" s="45"/>
    </row>
    <row r="71" spans="2:5" s="4" customFormat="1" ht="15.75" customHeight="1" x14ac:dyDescent="0.2">
      <c r="B71" s="43" t="s">
        <v>65</v>
      </c>
      <c r="C71" s="44">
        <v>15378</v>
      </c>
      <c r="D71" s="44">
        <v>1923</v>
      </c>
      <c r="E71" s="45">
        <v>12.504877097151775</v>
      </c>
    </row>
    <row r="72" spans="2:5" s="8" customFormat="1" ht="15.75" customHeight="1" x14ac:dyDescent="0.2">
      <c r="B72" s="51" t="s">
        <v>66</v>
      </c>
      <c r="C72" s="52">
        <v>268</v>
      </c>
      <c r="D72" s="52">
        <v>107</v>
      </c>
      <c r="E72" s="50">
        <v>39.925373134328353</v>
      </c>
    </row>
    <row r="73" spans="2:5" s="8" customFormat="1" ht="15.75" customHeight="1" x14ac:dyDescent="0.2">
      <c r="B73" s="51" t="s">
        <v>67</v>
      </c>
      <c r="C73" s="52">
        <v>780</v>
      </c>
      <c r="D73" s="52">
        <v>92</v>
      </c>
      <c r="E73" s="50">
        <v>11.794871794871794</v>
      </c>
    </row>
    <row r="74" spans="2:5" s="8" customFormat="1" ht="15.75" customHeight="1" x14ac:dyDescent="0.2">
      <c r="B74" s="51" t="s">
        <v>68</v>
      </c>
      <c r="C74" s="52">
        <v>732</v>
      </c>
      <c r="D74" s="52">
        <v>328</v>
      </c>
      <c r="E74" s="50">
        <v>44.808743169398909</v>
      </c>
    </row>
    <row r="75" spans="2:5" s="8" customFormat="1" ht="15.75" customHeight="1" x14ac:dyDescent="0.2">
      <c r="B75" s="51" t="s">
        <v>69</v>
      </c>
      <c r="C75" s="52">
        <v>9053</v>
      </c>
      <c r="D75" s="52">
        <v>186</v>
      </c>
      <c r="E75" s="50">
        <v>2.0545675466696123</v>
      </c>
    </row>
    <row r="76" spans="2:5" s="8" customFormat="1" ht="15.75" customHeight="1" x14ac:dyDescent="0.2">
      <c r="B76" s="51" t="s">
        <v>70</v>
      </c>
      <c r="C76" s="52">
        <v>3902</v>
      </c>
      <c r="D76" s="52">
        <v>986</v>
      </c>
      <c r="E76" s="50">
        <v>25.269092772936958</v>
      </c>
    </row>
    <row r="77" spans="2:5" s="8" customFormat="1" ht="15.75" customHeight="1" x14ac:dyDescent="0.2">
      <c r="B77" s="51" t="s">
        <v>71</v>
      </c>
      <c r="C77" s="52">
        <v>643</v>
      </c>
      <c r="D77" s="52">
        <v>224</v>
      </c>
      <c r="E77" s="50">
        <v>34.836702954898911</v>
      </c>
    </row>
    <row r="78" spans="2:5" s="5" customFormat="1" ht="15.75" customHeight="1" x14ac:dyDescent="0.2">
      <c r="B78" s="43" t="s">
        <v>72</v>
      </c>
      <c r="C78" s="44">
        <v>0</v>
      </c>
      <c r="D78" s="44">
        <v>0</v>
      </c>
      <c r="E78" s="45"/>
    </row>
    <row r="79" spans="2:5" ht="15.75" customHeight="1" x14ac:dyDescent="0.2">
      <c r="B79" s="47" t="s">
        <v>73</v>
      </c>
      <c r="C79" s="48"/>
      <c r="D79" s="48"/>
      <c r="E79" s="50"/>
    </row>
    <row r="80" spans="2:5" ht="15.75" customHeight="1" x14ac:dyDescent="0.2">
      <c r="B80" s="47" t="s">
        <v>74</v>
      </c>
      <c r="C80" s="48"/>
      <c r="D80" s="48"/>
      <c r="E80" s="50"/>
    </row>
    <row r="81" spans="2:5" ht="15.75" customHeight="1" x14ac:dyDescent="0.2">
      <c r="B81" s="47" t="s">
        <v>75</v>
      </c>
      <c r="C81" s="48">
        <v>0</v>
      </c>
      <c r="D81" s="48">
        <v>0</v>
      </c>
      <c r="E81" s="50"/>
    </row>
    <row r="82" spans="2:5" ht="15.75" customHeight="1" x14ac:dyDescent="0.2">
      <c r="B82" s="47" t="s">
        <v>76</v>
      </c>
      <c r="C82" s="48"/>
      <c r="D82" s="48"/>
      <c r="E82" s="50"/>
    </row>
    <row r="83" spans="2:5" ht="15.75" customHeight="1" x14ac:dyDescent="0.2">
      <c r="B83" s="47" t="s">
        <v>77</v>
      </c>
      <c r="C83" s="48"/>
      <c r="D83" s="48"/>
      <c r="E83" s="50"/>
    </row>
    <row r="84" spans="2:5" ht="15.75" customHeight="1" x14ac:dyDescent="0.2">
      <c r="B84" s="47" t="s">
        <v>78</v>
      </c>
      <c r="C84" s="48"/>
      <c r="D84" s="48"/>
      <c r="E84" s="50"/>
    </row>
    <row r="85" spans="2:5" ht="15.75" customHeight="1" x14ac:dyDescent="0.2">
      <c r="B85" s="47" t="s">
        <v>79</v>
      </c>
      <c r="C85" s="48"/>
      <c r="D85" s="48"/>
      <c r="E85" s="50"/>
    </row>
    <row r="86" spans="2:5" ht="15.75" customHeight="1" x14ac:dyDescent="0.2">
      <c r="B86" s="47" t="s">
        <v>80</v>
      </c>
      <c r="C86" s="48"/>
      <c r="D86" s="48"/>
      <c r="E86" s="50"/>
    </row>
    <row r="87" spans="2:5" s="5" customFormat="1" ht="15.75" customHeight="1" x14ac:dyDescent="0.2">
      <c r="B87" s="43" t="s">
        <v>81</v>
      </c>
      <c r="C87" s="44">
        <v>1233</v>
      </c>
      <c r="D87" s="44">
        <v>898</v>
      </c>
      <c r="E87" s="45">
        <v>72.830494728304956</v>
      </c>
    </row>
    <row r="88" spans="2:5" ht="15.75" customHeight="1" x14ac:dyDescent="0.2">
      <c r="B88" s="53" t="s">
        <v>82</v>
      </c>
      <c r="C88" s="48"/>
      <c r="D88" s="48"/>
      <c r="E88" s="50"/>
    </row>
    <row r="89" spans="2:5" ht="15.75" customHeight="1" x14ac:dyDescent="0.2">
      <c r="B89" s="53" t="s">
        <v>83</v>
      </c>
      <c r="C89" s="48"/>
      <c r="D89" s="48"/>
      <c r="E89" s="50"/>
    </row>
    <row r="90" spans="2:5" ht="15.75" customHeight="1" x14ac:dyDescent="0.2">
      <c r="B90" s="47" t="s">
        <v>84</v>
      </c>
      <c r="C90" s="48">
        <v>36</v>
      </c>
      <c r="D90" s="48">
        <v>36</v>
      </c>
      <c r="E90" s="50">
        <v>100</v>
      </c>
    </row>
    <row r="91" spans="2:5" ht="15.75" customHeight="1" x14ac:dyDescent="0.2">
      <c r="B91" s="47" t="s">
        <v>85</v>
      </c>
      <c r="C91" s="48">
        <v>893</v>
      </c>
      <c r="D91" s="48">
        <v>847</v>
      </c>
      <c r="E91" s="50">
        <v>94.848824188129896</v>
      </c>
    </row>
    <row r="92" spans="2:5" ht="15.75" customHeight="1" x14ac:dyDescent="0.2">
      <c r="B92" s="47" t="s">
        <v>86</v>
      </c>
      <c r="C92" s="48">
        <v>99</v>
      </c>
      <c r="D92" s="48">
        <v>99</v>
      </c>
      <c r="E92" s="50">
        <v>100</v>
      </c>
    </row>
    <row r="93" spans="2:5" ht="15.75" customHeight="1" x14ac:dyDescent="0.2">
      <c r="B93" s="47" t="s">
        <v>87</v>
      </c>
      <c r="C93" s="48"/>
      <c r="D93" s="48"/>
      <c r="E93" s="50"/>
    </row>
    <row r="94" spans="2:5" ht="15.75" customHeight="1" x14ac:dyDescent="0.2">
      <c r="B94" s="47" t="s">
        <v>88</v>
      </c>
      <c r="C94" s="48">
        <v>205</v>
      </c>
      <c r="D94" s="48">
        <v>-84</v>
      </c>
      <c r="E94" s="50">
        <v>-40.975609756097562</v>
      </c>
    </row>
    <row r="95" spans="2:5" s="5" customFormat="1" ht="15.75" customHeight="1" x14ac:dyDescent="0.2">
      <c r="B95" s="43" t="s">
        <v>89</v>
      </c>
      <c r="C95" s="44">
        <v>182</v>
      </c>
      <c r="D95" s="44">
        <v>87</v>
      </c>
      <c r="E95" s="54">
        <v>47.802197802197803</v>
      </c>
    </row>
    <row r="96" spans="2:5" s="5" customFormat="1" ht="15.75" customHeight="1" x14ac:dyDescent="0.2">
      <c r="B96" s="43" t="s">
        <v>90</v>
      </c>
      <c r="C96" s="44">
        <v>43</v>
      </c>
      <c r="D96" s="44">
        <v>43</v>
      </c>
      <c r="E96" s="54">
        <v>100</v>
      </c>
    </row>
    <row r="97" spans="2:5" ht="15.75" customHeight="1" x14ac:dyDescent="0.2">
      <c r="B97" s="47" t="s">
        <v>91</v>
      </c>
      <c r="C97" s="48"/>
      <c r="D97" s="48"/>
      <c r="E97" s="55"/>
    </row>
    <row r="98" spans="2:5" ht="15.75" customHeight="1" x14ac:dyDescent="0.2">
      <c r="B98" s="47" t="s">
        <v>92</v>
      </c>
      <c r="C98" s="48"/>
      <c r="D98" s="48"/>
      <c r="E98" s="55"/>
    </row>
    <row r="99" spans="2:5" ht="15.75" customHeight="1" x14ac:dyDescent="0.2">
      <c r="B99" s="47" t="s">
        <v>93</v>
      </c>
      <c r="C99" s="48"/>
      <c r="D99" s="48"/>
      <c r="E99" s="55"/>
    </row>
    <row r="100" spans="2:5" ht="15.75" customHeight="1" x14ac:dyDescent="0.2">
      <c r="B100" s="47" t="s">
        <v>94</v>
      </c>
      <c r="C100" s="48">
        <v>43</v>
      </c>
      <c r="D100" s="48">
        <v>43</v>
      </c>
      <c r="E100" s="55">
        <v>100</v>
      </c>
    </row>
    <row r="101" spans="2:5" ht="15.75" customHeight="1" x14ac:dyDescent="0.2">
      <c r="B101" s="47" t="s">
        <v>95</v>
      </c>
      <c r="C101" s="48"/>
      <c r="D101" s="48"/>
      <c r="E101" s="55"/>
    </row>
    <row r="102" spans="2:5" s="5" customFormat="1" ht="15.75" customHeight="1" x14ac:dyDescent="0.2">
      <c r="B102" s="43" t="s">
        <v>96</v>
      </c>
      <c r="C102" s="44">
        <v>139</v>
      </c>
      <c r="D102" s="44">
        <v>44</v>
      </c>
      <c r="E102" s="54">
        <v>31.654676258992804</v>
      </c>
    </row>
    <row r="103" spans="2:5" s="5" customFormat="1" ht="15.75" customHeight="1" x14ac:dyDescent="0.2">
      <c r="B103" s="43" t="s">
        <v>97</v>
      </c>
      <c r="C103" s="44">
        <v>0</v>
      </c>
      <c r="D103" s="44">
        <v>0</v>
      </c>
      <c r="E103" s="54"/>
    </row>
    <row r="104" spans="2:5" ht="15.75" customHeight="1" x14ac:dyDescent="0.2">
      <c r="B104" s="47" t="s">
        <v>98</v>
      </c>
      <c r="C104" s="48"/>
      <c r="D104" s="48"/>
      <c r="E104" s="55"/>
    </row>
    <row r="105" spans="2:5" ht="15.75" customHeight="1" x14ac:dyDescent="0.2">
      <c r="B105" s="47" t="s">
        <v>99</v>
      </c>
      <c r="C105" s="48"/>
      <c r="D105" s="48"/>
      <c r="E105" s="55"/>
    </row>
    <row r="106" spans="2:5" s="5" customFormat="1" ht="15.75" customHeight="1" x14ac:dyDescent="0.2">
      <c r="B106" s="43" t="s">
        <v>100</v>
      </c>
      <c r="C106" s="44">
        <v>0</v>
      </c>
      <c r="D106" s="44">
        <v>0</v>
      </c>
      <c r="E106" s="54"/>
    </row>
    <row r="107" spans="2:5" s="5" customFormat="1" ht="15.75" customHeight="1" x14ac:dyDescent="0.2">
      <c r="B107" s="43" t="s">
        <v>101</v>
      </c>
      <c r="C107" s="44">
        <v>0</v>
      </c>
      <c r="D107" s="44">
        <v>0</v>
      </c>
      <c r="E107" s="54"/>
    </row>
    <row r="108" spans="2:5" ht="15.75" customHeight="1" x14ac:dyDescent="0.2">
      <c r="B108" s="47" t="s">
        <v>102</v>
      </c>
      <c r="C108" s="48"/>
      <c r="D108" s="48"/>
      <c r="E108" s="55"/>
    </row>
    <row r="109" spans="2:5" ht="15.75" customHeight="1" x14ac:dyDescent="0.2">
      <c r="B109" s="47" t="s">
        <v>103</v>
      </c>
      <c r="C109" s="48"/>
      <c r="D109" s="48"/>
      <c r="E109" s="55"/>
    </row>
    <row r="110" spans="2:5" ht="15.75" customHeight="1" x14ac:dyDescent="0.2">
      <c r="B110" s="47" t="s">
        <v>104</v>
      </c>
      <c r="C110" s="48"/>
      <c r="D110" s="48"/>
      <c r="E110" s="55"/>
    </row>
    <row r="111" spans="2:5" ht="15.75" customHeight="1" x14ac:dyDescent="0.2">
      <c r="B111" s="47" t="s">
        <v>105</v>
      </c>
      <c r="C111" s="48"/>
      <c r="D111" s="48"/>
      <c r="E111" s="55"/>
    </row>
    <row r="112" spans="2:5" s="5" customFormat="1" ht="15.75" customHeight="1" x14ac:dyDescent="0.2">
      <c r="B112" s="43" t="s">
        <v>106</v>
      </c>
      <c r="C112" s="44"/>
      <c r="D112" s="44"/>
      <c r="E112" s="54"/>
    </row>
  </sheetData>
  <phoneticPr fontId="0" type="noConversion"/>
  <hyperlinks>
    <hyperlink ref="C4" location="Ocak!A1" display="Ocak" xr:uid="{350A7DFC-F3FA-452F-B9C5-9D87F84DA044}"/>
    <hyperlink ref="D4" location="Şubat!A1" display="Şubat" xr:uid="{59667319-0FF5-43F7-ACBE-26FF6ADCF0E0}"/>
    <hyperlink ref="E4" location="Mart!A1" display="Mart" xr:uid="{17B07E60-C144-4DA0-8BA0-AB5214B8F74B}"/>
    <hyperlink ref="C5" location="Nisan!A1" display="Nisan" xr:uid="{6D13CFFA-F6C6-4DCB-B594-A2E2E3ED06E9}"/>
    <hyperlink ref="D5" location="Mayıs!A1" display="Mayıs" xr:uid="{247A83B6-CB14-4742-8FEA-6B63FCF70574}"/>
    <hyperlink ref="E5" location="Haziran!A1" display="Haziran" xr:uid="{3AF405E5-314A-4665-9BE7-692153414A4D}"/>
    <hyperlink ref="C6" location="Temmuz!A1" display="Temmuz" xr:uid="{4694A486-2171-43D6-8409-1E8975A4D195}"/>
    <hyperlink ref="D6" location="Ağustos!A1" display="Ağustos" xr:uid="{251DA465-E99C-41A9-A1E4-459DD07F8685}"/>
    <hyperlink ref="E6" location="Eylül!A1" display="Eylül" xr:uid="{1058239C-EBBA-4DA9-AE25-C9A7525A2BE9}"/>
    <hyperlink ref="C7" location="Ekim!A1" display="Ekim" xr:uid="{8EECE6E2-9A97-4175-84A7-F41F3388131C}"/>
    <hyperlink ref="D7" location="Kasım!A1" display="Kasım" xr:uid="{B729C4C6-28FA-44D0-B1E5-23864047B679}"/>
    <hyperlink ref="E7" location="Aralık!A1" display="Aralık" xr:uid="{E220188C-2D81-479C-8A20-0878BC10BB7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2006-04-21T06:45:19Z</dcterms:created>
  <dcterms:modified xsi:type="dcterms:W3CDTF">2025-07-29T13:14:10Z</dcterms:modified>
</cp:coreProperties>
</file>