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B983B094-825E-4845-A2F4-DDBAE22FAC86}" xr6:coauthVersionLast="47" xr6:coauthVersionMax="47" xr10:uidLastSave="{00000000-0000-0000-0000-000000000000}"/>
  <bookViews>
    <workbookView xWindow="-108" yWindow="-108" windowWidth="23256" windowHeight="12456" xr2:uid="{909583C6-8245-4DA4-8688-701310D2D2EC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{"'33  Mersin'!$B$3:$D$105"}</definedName>
    <definedName name="HTML_Control" localSheetId="0" hidden="1">{"'33  Mersin'!$B$3:$D$105"}</definedName>
    <definedName name="HTML_Control" localSheetId="2" hidden="1">{"'33  Mersin'!$B$3:$D$105"}</definedName>
    <definedName name="HTML_Control" localSheetId="3" hidden="1">{"'33  Mersin'!$B$3:$D$105"}</definedName>
    <definedName name="HTML_Control" localSheetId="6" hidden="1">{"'33  Mersin'!$B$3:$D$105"}</definedName>
    <definedName name="HTML_Control" localSheetId="1" hidden="1">{"'33  Mersin'!$B$3:$D$105"}</definedName>
    <definedName name="HTML_Control" localSheetId="9" hidden="1">{"'33  Mersin'!$B$3:$D$105"}</definedName>
    <definedName name="HTML_Control" localSheetId="7" hidden="1">{"'33  Mersin'!$B$3:$D$105"}</definedName>
    <definedName name="HTML_Control" localSheetId="8" hidden="1">{"'33  Mersin'!$B$3:$D$105"}</definedName>
    <definedName name="HTML_Control" localSheetId="11" hidden="1">{"'33  Mersin'!$B$3:$D$90"}</definedName>
    <definedName name="HTML_Control" localSheetId="10" hidden="1">{"'33  Mersin'!$B$3:$D$90"}</definedName>
    <definedName name="HTML_Control" localSheetId="5" hidden="1">{"'33  Mersin'!$B$3:$D$105"}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Settings\hersan.MUHASEBAT\Desktop\htm\33.htm"</definedName>
    <definedName name="HTML_PathFile" localSheetId="0" hidden="1">"C:\Documents and Settings\hersan.MUHASEBAT\Desktop\htm\33.htm"</definedName>
    <definedName name="HTML_PathFile" localSheetId="2" hidden="1">"C:\Documents and Settings\hersan.MUHASEBAT\Desktop\htm\33.htm"</definedName>
    <definedName name="HTML_PathFile" localSheetId="3" hidden="1">"C:\Documents and Settings\hersan.MUHASEBAT\Desktop\htm\33.htm"</definedName>
    <definedName name="HTML_PathFile" localSheetId="6" hidden="1">"C:\Documents and Settings\hersan.MUHASEBAT\Desktop\htm\33.htm"</definedName>
    <definedName name="HTML_PathFile" localSheetId="1" hidden="1">"C:\Documents and Settings\hersan.MUHASEBAT\Desktop\htm\33.htm"</definedName>
    <definedName name="HTML_PathFile" localSheetId="9" hidden="1">"\\M-pc-00000-20\il_2005_2006hazırlık\docs\33.htm"</definedName>
    <definedName name="HTML_PathFile" localSheetId="7" hidden="1">"C:\Documents and Settings\eakgonullu\Belgelerim\internet\docs\il_81\htm\33.htm"</definedName>
    <definedName name="HTML_PathFile" localSheetId="8" hidden="1">"C:\Documents and Settings\hersan\Belgelerim\int-hazırlık\htm\33.htm"</definedName>
    <definedName name="HTML_PathFile" localSheetId="11" hidden="1">"C:\Documents and Settings\hersan\Belgelerim\int-hazırlık\htm\33.htm"</definedName>
    <definedName name="HTML_PathFile" localSheetId="10" hidden="1">"\\M-pc-00000-20\il_2005_2006hazırlık\docs\htm\33.htm"</definedName>
    <definedName name="HTML_PathFile" localSheetId="5" hidden="1">"C:\Documents and Settings\hersan.MUHASEBAT\Desktop\htm\33.htm"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6" i="8"/>
  <c r="E27" i="8"/>
  <c r="E28" i="8"/>
  <c r="C29" i="8"/>
  <c r="D29" i="8"/>
  <c r="E29" i="8" s="1"/>
  <c r="E30" i="8"/>
  <c r="E31" i="8"/>
  <c r="E33" i="8"/>
  <c r="E34" i="8"/>
  <c r="E35" i="8"/>
  <c r="E36" i="8"/>
  <c r="E38" i="8"/>
  <c r="C39" i="8"/>
  <c r="D39" i="8"/>
  <c r="E39" i="8"/>
  <c r="E40" i="8"/>
  <c r="E41" i="8"/>
  <c r="E42" i="8"/>
  <c r="E43" i="8"/>
  <c r="E44" i="8"/>
  <c r="E45" i="8"/>
  <c r="C47" i="8"/>
  <c r="D47" i="8"/>
  <c r="E47" i="8"/>
  <c r="E48" i="8"/>
  <c r="E50" i="8"/>
  <c r="E52" i="8"/>
  <c r="C54" i="8"/>
  <c r="C51" i="8" s="1"/>
  <c r="D54" i="8"/>
  <c r="D51" i="8" s="1"/>
  <c r="D61" i="8"/>
  <c r="C62" i="8"/>
  <c r="C61" i="8" s="1"/>
  <c r="E61" i="8" s="1"/>
  <c r="D62" i="8"/>
  <c r="E62" i="8" s="1"/>
  <c r="E63" i="8"/>
  <c r="E64" i="8"/>
  <c r="E65" i="8"/>
  <c r="C66" i="8"/>
  <c r="D66" i="8"/>
  <c r="E66" i="8"/>
  <c r="E68" i="8"/>
  <c r="E69" i="8"/>
  <c r="E70" i="8"/>
  <c r="C71" i="8"/>
  <c r="D71" i="8"/>
  <c r="E71" i="8" s="1"/>
  <c r="E72" i="8"/>
  <c r="E74" i="8"/>
  <c r="E75" i="8"/>
  <c r="E76" i="8"/>
  <c r="E77" i="8"/>
  <c r="C78" i="8"/>
  <c r="D78" i="8"/>
  <c r="E78" i="8"/>
  <c r="E81" i="8"/>
  <c r="C87" i="8"/>
  <c r="D87" i="8"/>
  <c r="E87" i="8" s="1"/>
  <c r="E90" i="8"/>
  <c r="E91" i="8"/>
  <c r="E92" i="8"/>
  <c r="E93" i="8"/>
  <c r="E94" i="8"/>
  <c r="C96" i="8"/>
  <c r="C95" i="8" s="1"/>
  <c r="D96" i="8"/>
  <c r="E96" i="8" s="1"/>
  <c r="E100" i="8"/>
  <c r="E101" i="8"/>
  <c r="E102" i="8"/>
  <c r="C103" i="8"/>
  <c r="D103" i="8"/>
  <c r="C107" i="8"/>
  <c r="C106" i="8" s="1"/>
  <c r="D107" i="8"/>
  <c r="D106" i="8" s="1"/>
  <c r="C46" i="8" l="1"/>
  <c r="E51" i="8"/>
  <c r="D46" i="8"/>
  <c r="E46" i="8" s="1"/>
  <c r="E12" i="8"/>
  <c r="D11" i="8"/>
  <c r="E25" i="8"/>
  <c r="C11" i="8"/>
  <c r="C10" i="8" s="1"/>
  <c r="D95" i="8"/>
  <c r="E95" i="8" s="1"/>
  <c r="D10" i="8" l="1"/>
  <c r="E10" i="8" s="1"/>
  <c r="E11" i="8"/>
</calcChain>
</file>

<file path=xl/sharedStrings.xml><?xml version="1.0" encoding="utf-8"?>
<sst xmlns="http://schemas.openxmlformats.org/spreadsheetml/2006/main" count="1414" uniqueCount="211">
  <si>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</si>
  <si>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</si>
  <si>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</si>
  <si>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</si>
  <si>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</si>
  <si>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</si>
  <si>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</si>
  <si>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</si>
  <si>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</si>
  <si>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</si>
  <si>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</si>
  <si>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</si>
  <si>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</si>
  <si>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</si>
  <si>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</si>
  <si>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</si>
  <si>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</si>
  <si>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</si>
  <si>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</si>
  <si>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</si>
  <si>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</si>
  <si>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</si>
  <si>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</si>
  <si>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</si>
  <si>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</si>
  <si>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</si>
  <si>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</si>
  <si>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</si>
  <si>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</si>
  <si>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</si>
  <si>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</si>
  <si>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</si>
  <si>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</si>
  <si>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</si>
  <si>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</si>
  <si>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</si>
  <si>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</si>
  <si>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</si>
  <si>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</si>
  <si>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</si>
  <si>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</si>
  <si>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</si>
  <si>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</si>
  <si>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</si>
  <si>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</si>
  <si>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</si>
  <si>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</si>
  <si>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</si>
  <si>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</si>
  <si>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</si>
  <si>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</si>
  <si>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</si>
  <si>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</si>
  <si>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</si>
  <si>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</si>
  <si>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</si>
  <si>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</si>
  <si>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</si>
  <si>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</si>
  <si>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</si>
  <si>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</si>
  <si>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</si>
  <si>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</si>
  <si>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</si>
  <si>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</si>
  <si>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</si>
  <si>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</si>
  <si>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</si>
  <si>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</si>
  <si>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</si>
  <si>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</si>
  <si>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</si>
  <si>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</si>
  <si>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</si>
  <si>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</si>
  <si>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</si>
  <si>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</si>
  <si>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</si>
  <si>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</si>
  <si>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</si>
  <si>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</si>
  <si>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</si>
  <si>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</si>
  <si>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</si>
  <si>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</si>
  <si>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</si>
  <si>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</si>
  <si>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</si>
  <si>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</si>
  <si>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</si>
  <si>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</si>
  <si>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</si>
  <si>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</si>
  <si>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</si>
  <si>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</si>
  <si>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</si>
  <si>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</si>
  <si>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</si>
  <si>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</si>
  <si>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</si>
  <si>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</si>
  <si>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</si>
  <si>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</si>
  <si>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</si>
  <si>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</si>
  <si>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</si>
  <si>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</si>
  <si>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MERSİN İLİ GENEL  BÜTÇE GELİRLERİNİN TAHSİLATI, TAHAKKUKU VE TAHSİLATIN TAHAKKUKA  ORANI (KÜMÜLATİF) HAZİRAN 2006</t>
  </si>
  <si>
    <t>MERSİN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</si>
  <si>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</si>
  <si>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</si>
  <si>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</si>
  <si>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</si>
  <si>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</si>
  <si>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</si>
  <si>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</si>
  <si>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</si>
  <si>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</si>
  <si>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</si>
  <si>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</si>
  <si>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</si>
  <si>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</si>
  <si>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</si>
  <si>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</si>
  <si>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</si>
  <si>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</si>
  <si>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</si>
  <si>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</si>
  <si>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</si>
  <si>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</si>
  <si>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</si>
  <si>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</si>
  <si>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</si>
  <si>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</si>
  <si>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</si>
  <si>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</si>
  <si>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</si>
  <si>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</si>
  <si>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</si>
  <si>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</si>
  <si>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</si>
  <si>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</si>
  <si>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</si>
  <si>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</si>
  <si>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</si>
  <si>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</si>
  <si>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</si>
  <si>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</si>
  <si>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</si>
  <si>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</si>
  <si>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</si>
  <si>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</si>
  <si>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</si>
  <si>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</si>
  <si>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</si>
  <si>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</si>
  <si>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</si>
  <si>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</si>
  <si>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</si>
  <si>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</si>
  <si>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</si>
  <si>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</si>
  <si>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</si>
  <si>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</si>
  <si>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</si>
  <si>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</si>
  <si>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</si>
  <si>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</si>
  <si>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</si>
  <si>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</si>
  <si>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</si>
  <si>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</si>
  <si>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</si>
  <si>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</si>
  <si>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</si>
  <si>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</si>
  <si>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</si>
  <si>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</si>
  <si>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</si>
  <si>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</si>
  <si>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</si>
  <si>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</si>
  <si>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</si>
  <si>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</si>
  <si>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MERSİN İLİ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</si>
  <si>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</si>
  <si>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</si>
  <si>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</si>
  <si>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MERSİN İLİ GENEL  BÜTÇE GELİRLERİNİN TAHSİLATI, TAHAKKUKU VE TAHSİLATIN TAHAKKUKA  ORANI (KÜMÜLATİF) MART 2006</t>
  </si>
  <si>
    <t>Mart</t>
  </si>
  <si>
    <t>MERSİN İLİ GENEL  BÜTÇE GELİRLERİNİN TAHSİLATI, TAHAKKUKU VE TAHSİLATIN TAHAKKUKA  ORANI (KÜMÜLATİF) NİSAN 2006</t>
  </si>
  <si>
    <t>MERSİN İLİ GENEL  BÜTÇE GELİRLERİNİN TAHSİLATI, TAHAKKUKU VE TAHSİLATIN TAHAKKUKA  ORANI (KÜMÜLATİF) MAYIS 2006</t>
  </si>
  <si>
    <t>Ocak</t>
  </si>
  <si>
    <t>Şubat</t>
  </si>
  <si>
    <t>Nisan</t>
  </si>
  <si>
    <t>Mayıs</t>
  </si>
  <si>
    <t>Haziran</t>
  </si>
  <si>
    <t>MERSİN İLİ GENEL  BÜTÇE GELİRLERİNİN TAHSİLATI, TAHAKKUKU VE TAHSİLATIN TAHAKKUKA  ORANI (KÜMÜLATİF) TEMMUZ 2006</t>
  </si>
  <si>
    <t>Temmuz</t>
  </si>
  <si>
    <t>Ağustos</t>
  </si>
  <si>
    <t>MERSİN İLİ GENEL  BÜTÇE GELİRLERİNİN TAHSİLATI, TAHAKKUKU VE TAHSİLATIN TAHAKKUKA  ORANI (KÜMÜLATİF) AĞUSTOS 2006</t>
  </si>
  <si>
    <t>MERSİN İLİ GENEL  BÜTÇE GELİRLERİNİN TAHSİLATI, TAHAKKUKU VE TAHSİLATIN TAHAKKUKA  ORANI (KÜMÜLATİF) EYLÜL 2006</t>
  </si>
  <si>
    <t>Eylül</t>
  </si>
  <si>
    <t xml:space="preserve">        Motorlu Taşıtlar (II)</t>
  </si>
  <si>
    <t>MERSİN İLİ GENEL  BÜTÇE GELİRLERİNİN TAHSİLATI, TAHAKKUKU VE TAHSİLATIN TAHAKKUKA  ORANI (KÜMÜLATİF) EKİM 2006</t>
  </si>
  <si>
    <t>Ekim</t>
  </si>
  <si>
    <t>MERSİN İLİ GENEL  BÜTÇE GELİRLERİNİN TAHSİLATI, TAHAKKUKU VE TAHSİLATIN TAHAKKUKA  ORANI (KÜMÜLATİF) KASIM 2006</t>
  </si>
  <si>
    <t>Kasım</t>
  </si>
  <si>
    <t>MERSİN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</si>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</sst>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/>
    <xf numFmtId="0" fontId="5" fillId="0" borderId="0" xfId="2" applyFont="1" applyAlignment="1">
      <alignment horizontal="centerContinuous" vertical="justify"/>
    </xf>
    <xf numFmtId="0" fontId="4" fillId="0" borderId="0" xfId="2" applyFont="1" applyAlignment="1">
      <alignment vertical="center"/>
    </xf>
    <xf numFmtId="0" fontId="5" fillId="0" borderId="0" xfId="2" applyFont="1" applyAlignment="1">
      <alignment horizontal="center"/>
    </xf>
    <xf numFmtId="0" fontId="5" fillId="0" borderId="0" xfId="2" applyFont="1" applyFill="1"/>
    <xf numFmtId="0" fontId="5" fillId="0" borderId="0" xfId="2" applyFont="1"/>
    <xf numFmtId="3" fontId="5" fillId="0" borderId="0" xfId="2" applyNumberFormat="1" applyFont="1"/>
    <xf numFmtId="0" fontId="4" fillId="0" borderId="0" xfId="2" applyFont="1" applyFill="1"/>
    <xf numFmtId="4" fontId="4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4" fillId="0" borderId="0" xfId="2" applyFont="1" applyAlignment="1">
      <alignment horizontal="center"/>
    </xf>
    <xf numFmtId="0" fontId="5" fillId="2" borderId="1" xfId="2" applyFont="1" applyFill="1" applyBorder="1" applyAlignment="1">
      <alignment horizontal="centerContinuous" vertical="justify"/>
    </xf>
    <xf numFmtId="0" fontId="5" fillId="2" borderId="2" xfId="2" applyFont="1" applyFill="1" applyBorder="1" applyAlignment="1">
      <alignment horizontal="centerContinuous" vertical="justify"/>
    </xf>
    <xf numFmtId="4" fontId="5" fillId="2" borderId="3" xfId="2" applyNumberFormat="1" applyFont="1" applyFill="1" applyBorder="1" applyAlignment="1">
      <alignment horizontal="right" vertical="justify"/>
    </xf>
    <xf numFmtId="0" fontId="5" fillId="2" borderId="3" xfId="2" applyFont="1" applyFill="1" applyBorder="1" applyAlignment="1">
      <alignment horizontal="centerContinuous" vertical="justify"/>
    </xf>
    <xf numFmtId="0" fontId="5" fillId="0" borderId="0" xfId="2" applyFont="1" applyAlignment="1">
      <alignment vertical="center"/>
    </xf>
    <xf numFmtId="4" fontId="5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5" fillId="0" borderId="4" xfId="2" applyFont="1" applyBorder="1" applyAlignment="1">
      <alignment horizontal="center"/>
    </xf>
    <xf numFmtId="0" fontId="5" fillId="0" borderId="4" xfId="2" applyFont="1" applyBorder="1" applyAlignment="1">
      <alignment horizontal="centerContinuous" vertical="center" wrapText="1"/>
    </xf>
    <xf numFmtId="4" fontId="5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5" fillId="0" borderId="4" xfId="2" applyNumberFormat="1" applyFont="1" applyBorder="1" applyAlignment="1">
      <alignment horizontal="right" vertical="center"/>
    </xf>
    <xf numFmtId="4" fontId="4" fillId="0" borderId="4" xfId="2" applyNumberFormat="1" applyFont="1" applyBorder="1" applyAlignment="1">
      <alignment horizontal="right" vertical="center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left" vertical="center"/>
    </xf>
    <xf numFmtId="3" fontId="5" fillId="0" borderId="4" xfId="2" applyNumberFormat="1" applyFont="1" applyFill="1" applyBorder="1" applyAlignment="1">
      <alignment horizontal="right"/>
    </xf>
    <xf numFmtId="173" fontId="5" fillId="0" borderId="4" xfId="2" applyNumberFormat="1" applyFont="1" applyFill="1" applyBorder="1"/>
    <xf numFmtId="3" fontId="5" fillId="3" borderId="4" xfId="2" applyNumberFormat="1" applyFont="1" applyFill="1" applyBorder="1" applyAlignment="1"/>
    <xf numFmtId="173" fontId="5" fillId="0" borderId="4" xfId="2" applyNumberFormat="1" applyFont="1" applyBorder="1"/>
    <xf numFmtId="0" fontId="4" fillId="0" borderId="4" xfId="3" applyFont="1" applyFill="1" applyBorder="1" applyAlignment="1">
      <alignment horizontal="left" vertical="center"/>
    </xf>
    <xf numFmtId="3" fontId="4" fillId="0" borderId="4" xfId="0" applyNumberFormat="1" applyFont="1" applyBorder="1"/>
    <xf numFmtId="173" fontId="4" fillId="0" borderId="4" xfId="2" applyNumberFormat="1" applyFont="1" applyBorder="1"/>
    <xf numFmtId="3" fontId="5" fillId="0" borderId="4" xfId="0" applyNumberFormat="1" applyFont="1" applyBorder="1"/>
    <xf numFmtId="3" fontId="5" fillId="0" borderId="4" xfId="2" applyNumberFormat="1" applyFont="1" applyFill="1" applyBorder="1" applyAlignment="1"/>
    <xf numFmtId="173" fontId="4" fillId="0" borderId="4" xfId="2" applyNumberFormat="1" applyFont="1" applyFill="1" applyBorder="1"/>
    <xf numFmtId="3" fontId="10" fillId="0" borderId="4" xfId="0" applyNumberFormat="1" applyFont="1" applyBorder="1"/>
    <xf numFmtId="3" fontId="4" fillId="0" borderId="4" xfId="2" applyNumberFormat="1" applyFont="1" applyFill="1" applyBorder="1" applyAlignment="1"/>
    <xf numFmtId="3" fontId="5" fillId="0" borderId="4" xfId="2" applyNumberFormat="1" applyFont="1" applyBorder="1"/>
    <xf numFmtId="3" fontId="4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714F5E3C-DB4C-4E7A-9F76-F4FFB9D91375}"/>
    <cellStyle name="Normal_genelgelirtahk_tahs" xfId="3" xr:uid="{EF6D5E3A-633D-40AC-925D-714D8D274B94}"/>
    <cellStyle name="Virgül [0]_29dan32ye" xfId="4" xr:uid="{C773EF09-DD6F-4AD3-9A6E-76E26B6A031E}"/>
    <cellStyle name="Virgül_29dan32ye" xfId="5" xr:uid="{F383B407-5643-498A-B1EE-3440FEC11E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1F35-4B3A-44E1-9D2B-185176CED0E1}">
  <dimension ref="B1:G112"/>
  <sheetViews>
    <sheetView showGridLines="0" tabSelected="1" topLeftCell="A97" zoomScaleNormal="100" zoomScaleSheetLayoutView="75" workbookViewId="0">
      <selection activeCell="B112" sqref="B112"/>
    </sheetView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9" customWidth="1"/>
    <col min="6" max="16384" width="10.6640625" style="1"/>
  </cols>
  <sheetData>
    <row r="1" spans="2:7" ht="10.8" thickBot="1" x14ac:dyDescent="0.25"/>
    <row r="2" spans="2:7" s="3" customFormat="1" ht="24.75" customHeight="1" thickBot="1" x14ac:dyDescent="0.3">
      <c r="B2" s="15" t="s">
        <v>208</v>
      </c>
      <c r="C2" s="16"/>
      <c r="D2" s="16"/>
      <c r="E2" s="17"/>
    </row>
    <row r="3" spans="2:7" s="3" customFormat="1" ht="17.25" customHeight="1" x14ac:dyDescent="0.25">
      <c r="B3" s="2"/>
      <c r="C3" s="19"/>
      <c r="D3" s="19"/>
      <c r="E3" s="20"/>
    </row>
    <row r="4" spans="2:7" s="3" customFormat="1" ht="17.25" customHeight="1" x14ac:dyDescent="0.25">
      <c r="B4" s="2"/>
      <c r="C4" s="21" t="s">
        <v>192</v>
      </c>
      <c r="D4" s="21" t="s">
        <v>193</v>
      </c>
      <c r="E4" s="22" t="s">
        <v>189</v>
      </c>
    </row>
    <row r="5" spans="2:7" s="3" customFormat="1" ht="17.25" customHeight="1" x14ac:dyDescent="0.25">
      <c r="B5" s="2"/>
      <c r="C5" s="21" t="s">
        <v>194</v>
      </c>
      <c r="D5" s="21" t="s">
        <v>195</v>
      </c>
      <c r="E5" s="22" t="s">
        <v>196</v>
      </c>
    </row>
    <row r="6" spans="2:7" s="3" customFormat="1" ht="17.25" customHeight="1" x14ac:dyDescent="0.25">
      <c r="B6" s="2"/>
      <c r="C6" s="21" t="s">
        <v>198</v>
      </c>
      <c r="D6" s="21" t="s">
        <v>199</v>
      </c>
      <c r="E6" s="22" t="s">
        <v>202</v>
      </c>
    </row>
    <row r="7" spans="2:7" s="3" customFormat="1" ht="17.25" customHeight="1" x14ac:dyDescent="0.25">
      <c r="B7" s="2"/>
      <c r="C7" s="21" t="s">
        <v>205</v>
      </c>
      <c r="D7" s="21" t="s">
        <v>207</v>
      </c>
      <c r="E7" s="22" t="s">
        <v>209</v>
      </c>
    </row>
    <row r="8" spans="2:7" s="3" customFormat="1" ht="17.25" customHeight="1" x14ac:dyDescent="0.25">
      <c r="B8" s="2"/>
      <c r="C8" s="19"/>
      <c r="D8" s="19"/>
      <c r="E8" s="20"/>
    </row>
    <row r="9" spans="2:7" s="4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5" customFormat="1" ht="15.75" customHeight="1" x14ac:dyDescent="0.2">
      <c r="B10" s="26" t="s">
        <v>4</v>
      </c>
      <c r="C10" s="27">
        <v>3537786</v>
      </c>
      <c r="D10" s="27">
        <v>2605802</v>
      </c>
      <c r="E10" s="28">
        <v>73.656292381732527</v>
      </c>
    </row>
    <row r="11" spans="2:7" s="6" customFormat="1" ht="15.75" customHeight="1" x14ac:dyDescent="0.2">
      <c r="B11" s="26" t="s">
        <v>5</v>
      </c>
      <c r="C11" s="27">
        <v>2646729</v>
      </c>
      <c r="D11" s="27">
        <v>2384316</v>
      </c>
      <c r="E11" s="29">
        <v>90.085384638926016</v>
      </c>
    </row>
    <row r="12" spans="2:7" s="6" customFormat="1" ht="15.75" customHeight="1" x14ac:dyDescent="0.2">
      <c r="B12" s="26" t="s">
        <v>6</v>
      </c>
      <c r="C12" s="27">
        <v>526561</v>
      </c>
      <c r="D12" s="27">
        <v>395903</v>
      </c>
      <c r="E12" s="29">
        <v>75.186540590738772</v>
      </c>
      <c r="G12" s="7"/>
    </row>
    <row r="13" spans="2:7" s="6" customFormat="1" ht="15.75" customHeight="1" x14ac:dyDescent="0.2">
      <c r="B13" s="26" t="s">
        <v>7</v>
      </c>
      <c r="C13" s="27">
        <v>431589</v>
      </c>
      <c r="D13" s="27">
        <v>334152</v>
      </c>
      <c r="E13" s="29">
        <v>77.423660009870503</v>
      </c>
    </row>
    <row r="14" spans="2:7" ht="15.75" customHeight="1" x14ac:dyDescent="0.2">
      <c r="B14" s="30" t="s">
        <v>8</v>
      </c>
      <c r="C14" s="31">
        <v>36462</v>
      </c>
      <c r="D14" s="31">
        <v>22008</v>
      </c>
      <c r="E14" s="32">
        <v>60.35872963633372</v>
      </c>
    </row>
    <row r="15" spans="2:7" ht="15.75" customHeight="1" x14ac:dyDescent="0.2">
      <c r="B15" s="30" t="s">
        <v>9</v>
      </c>
      <c r="C15" s="31">
        <v>8838</v>
      </c>
      <c r="D15" s="31">
        <v>5875</v>
      </c>
      <c r="E15" s="32">
        <v>66.474315455985518</v>
      </c>
    </row>
    <row r="16" spans="2:7" ht="15.75" customHeight="1" x14ac:dyDescent="0.2">
      <c r="B16" s="30" t="s">
        <v>10</v>
      </c>
      <c r="C16" s="31">
        <v>361749</v>
      </c>
      <c r="D16" s="31">
        <v>287065</v>
      </c>
      <c r="E16" s="32">
        <v>79.354745970272205</v>
      </c>
    </row>
    <row r="17" spans="2:5" ht="15.75" customHeight="1" x14ac:dyDescent="0.2">
      <c r="B17" s="30" t="s">
        <v>11</v>
      </c>
      <c r="C17" s="31">
        <v>24540</v>
      </c>
      <c r="D17" s="31">
        <v>19204</v>
      </c>
      <c r="E17" s="32">
        <v>78.255908720456404</v>
      </c>
    </row>
    <row r="18" spans="2:5" s="6" customFormat="1" ht="15.75" customHeight="1" x14ac:dyDescent="0.2">
      <c r="B18" s="26" t="s">
        <v>12</v>
      </c>
      <c r="C18" s="27">
        <v>94972</v>
      </c>
      <c r="D18" s="27">
        <v>61751</v>
      </c>
      <c r="E18" s="29">
        <v>65.020216484858693</v>
      </c>
    </row>
    <row r="19" spans="2:5" ht="15.75" customHeight="1" x14ac:dyDescent="0.2">
      <c r="B19" s="30" t="s">
        <v>13</v>
      </c>
      <c r="C19" s="31">
        <v>30431</v>
      </c>
      <c r="D19" s="31">
        <v>5127</v>
      </c>
      <c r="E19" s="32">
        <v>16.847951102494164</v>
      </c>
    </row>
    <row r="20" spans="2:5" ht="15.75" customHeight="1" x14ac:dyDescent="0.2">
      <c r="B20" s="30" t="s">
        <v>14</v>
      </c>
      <c r="C20" s="31">
        <v>394</v>
      </c>
      <c r="D20" s="31">
        <v>-132</v>
      </c>
      <c r="E20" s="32">
        <v>-33.502538071065992</v>
      </c>
    </row>
    <row r="21" spans="2:5" ht="15.75" customHeight="1" x14ac:dyDescent="0.2">
      <c r="B21" s="30" t="s">
        <v>15</v>
      </c>
      <c r="C21" s="31">
        <v>64147</v>
      </c>
      <c r="D21" s="31">
        <v>56756</v>
      </c>
      <c r="E21" s="32">
        <v>88.478027031661654</v>
      </c>
    </row>
    <row r="22" spans="2:5" s="5" customFormat="1" ht="15.75" customHeight="1" x14ac:dyDescent="0.2">
      <c r="B22" s="26" t="s">
        <v>16</v>
      </c>
      <c r="C22" s="27">
        <v>90264</v>
      </c>
      <c r="D22" s="27">
        <v>61736</v>
      </c>
      <c r="E22" s="28">
        <v>68.394930426305052</v>
      </c>
    </row>
    <row r="23" spans="2:5" s="8" customFormat="1" ht="15.75" customHeight="1" x14ac:dyDescent="0.2">
      <c r="B23" s="30" t="s">
        <v>17</v>
      </c>
      <c r="C23" s="31">
        <v>966</v>
      </c>
      <c r="D23" s="31">
        <v>584</v>
      </c>
      <c r="E23" s="33">
        <v>60.455486542443062</v>
      </c>
    </row>
    <row r="24" spans="2:5" s="8" customFormat="1" ht="15.75" customHeight="1" x14ac:dyDescent="0.2">
      <c r="B24" s="30" t="s">
        <v>18</v>
      </c>
      <c r="C24" s="31">
        <v>89298</v>
      </c>
      <c r="D24" s="31">
        <v>61152</v>
      </c>
      <c r="E24" s="33">
        <v>68.480817039575356</v>
      </c>
    </row>
    <row r="25" spans="2:5" s="5" customFormat="1" ht="15.75" customHeight="1" x14ac:dyDescent="0.2">
      <c r="B25" s="26" t="s">
        <v>19</v>
      </c>
      <c r="C25" s="27">
        <v>636645</v>
      </c>
      <c r="D25" s="27">
        <v>552083</v>
      </c>
      <c r="E25" s="28">
        <v>86.71755845094205</v>
      </c>
    </row>
    <row r="26" spans="2:5" s="5" customFormat="1" ht="15.75" customHeight="1" x14ac:dyDescent="0.2">
      <c r="B26" s="26" t="s">
        <v>20</v>
      </c>
      <c r="C26" s="27">
        <v>156037</v>
      </c>
      <c r="D26" s="27">
        <v>75864</v>
      </c>
      <c r="E26" s="28">
        <v>48.619237744893837</v>
      </c>
    </row>
    <row r="27" spans="2:5" s="8" customFormat="1" ht="15.75" customHeight="1" x14ac:dyDescent="0.2">
      <c r="B27" s="30" t="s">
        <v>21</v>
      </c>
      <c r="C27" s="31">
        <v>133154</v>
      </c>
      <c r="D27" s="31">
        <v>67523</v>
      </c>
      <c r="E27" s="33">
        <v>50.710455562731873</v>
      </c>
    </row>
    <row r="28" spans="2:5" s="8" customFormat="1" ht="15.75" customHeight="1" x14ac:dyDescent="0.2">
      <c r="B28" s="30" t="s">
        <v>22</v>
      </c>
      <c r="C28" s="31">
        <v>22883</v>
      </c>
      <c r="D28" s="31">
        <v>8341</v>
      </c>
      <c r="E28" s="33">
        <v>36.450640213258751</v>
      </c>
    </row>
    <row r="29" spans="2:5" s="5" customFormat="1" ht="15.75" customHeight="1" x14ac:dyDescent="0.2">
      <c r="B29" s="26" t="s">
        <v>23</v>
      </c>
      <c r="C29" s="27">
        <v>454704</v>
      </c>
      <c r="D29" s="27">
        <v>451004</v>
      </c>
      <c r="E29" s="28">
        <v>99.186283824202121</v>
      </c>
    </row>
    <row r="30" spans="2:5" s="8" customFormat="1" ht="15.75" customHeight="1" x14ac:dyDescent="0.2">
      <c r="B30" s="30" t="s">
        <v>24</v>
      </c>
      <c r="C30" s="31">
        <v>69983</v>
      </c>
      <c r="D30" s="31">
        <v>67009</v>
      </c>
      <c r="E30" s="33">
        <v>95.750396524870325</v>
      </c>
    </row>
    <row r="31" spans="2:5" s="8" customFormat="1" ht="15.75" customHeight="1" x14ac:dyDescent="0.2">
      <c r="B31" s="30" t="s">
        <v>203</v>
      </c>
      <c r="C31" s="31">
        <v>66850</v>
      </c>
      <c r="D31" s="31">
        <v>66848</v>
      </c>
      <c r="E31" s="33">
        <v>99.997008227374721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233310</v>
      </c>
      <c r="D33" s="31">
        <v>232610</v>
      </c>
      <c r="E33" s="32">
        <v>99.699969996999698</v>
      </c>
    </row>
    <row r="34" spans="2:5" ht="15.75" customHeight="1" x14ac:dyDescent="0.2">
      <c r="B34" s="30" t="s">
        <v>28</v>
      </c>
      <c r="C34" s="31">
        <v>83266</v>
      </c>
      <c r="D34" s="31">
        <v>83266</v>
      </c>
      <c r="E34" s="32">
        <v>100</v>
      </c>
    </row>
    <row r="35" spans="2:5" ht="15.75" customHeight="1" x14ac:dyDescent="0.2">
      <c r="B35" s="30" t="s">
        <v>29</v>
      </c>
      <c r="C35" s="31">
        <v>1295</v>
      </c>
      <c r="D35" s="31">
        <v>1271</v>
      </c>
      <c r="E35" s="32">
        <v>98.146718146718143</v>
      </c>
    </row>
    <row r="36" spans="2:5" s="6" customFormat="1" ht="15.75" customHeight="1" x14ac:dyDescent="0.2">
      <c r="B36" s="26" t="s">
        <v>30</v>
      </c>
      <c r="C36" s="27">
        <v>25900</v>
      </c>
      <c r="D36" s="27">
        <v>25214</v>
      </c>
      <c r="E36" s="29">
        <v>97.351351351351354</v>
      </c>
    </row>
    <row r="37" spans="2:5" s="6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5" customFormat="1" ht="15.75" customHeight="1" x14ac:dyDescent="0.2">
      <c r="B38" s="26" t="s">
        <v>32</v>
      </c>
      <c r="C38" s="27">
        <v>4</v>
      </c>
      <c r="D38" s="27">
        <v>1</v>
      </c>
      <c r="E38" s="28">
        <v>25</v>
      </c>
    </row>
    <row r="39" spans="2:5" s="5" customFormat="1" ht="15.75" customHeight="1" x14ac:dyDescent="0.2">
      <c r="B39" s="26" t="s">
        <v>33</v>
      </c>
      <c r="C39" s="27">
        <v>1266703</v>
      </c>
      <c r="D39" s="27">
        <v>1266703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268747</v>
      </c>
      <c r="D40" s="31">
        <v>268747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995331</v>
      </c>
      <c r="D41" s="31">
        <v>995331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2625</v>
      </c>
      <c r="D42" s="31">
        <v>2625</v>
      </c>
      <c r="E42" s="33">
        <v>100</v>
      </c>
    </row>
    <row r="43" spans="2:5" s="5" customFormat="1" ht="15.75" customHeight="1" x14ac:dyDescent="0.2">
      <c r="B43" s="26" t="s">
        <v>37</v>
      </c>
      <c r="C43" s="27">
        <v>54805</v>
      </c>
      <c r="D43" s="27">
        <v>44709</v>
      </c>
      <c r="E43" s="28">
        <v>81.578323145698377</v>
      </c>
    </row>
    <row r="44" spans="2:5" s="5" customFormat="1" ht="15.75" customHeight="1" x14ac:dyDescent="0.2">
      <c r="B44" s="26" t="s">
        <v>38</v>
      </c>
      <c r="C44" s="27">
        <v>70166</v>
      </c>
      <c r="D44" s="27">
        <v>62844</v>
      </c>
      <c r="E44" s="28">
        <v>89.564746458398659</v>
      </c>
    </row>
    <row r="45" spans="2:5" s="5" customFormat="1" ht="15.75" customHeight="1" x14ac:dyDescent="0.2">
      <c r="B45" s="26" t="s">
        <v>39</v>
      </c>
      <c r="C45" s="27">
        <v>1585</v>
      </c>
      <c r="D45" s="27">
        <v>338</v>
      </c>
      <c r="E45" s="28">
        <v>21.324921135646687</v>
      </c>
    </row>
    <row r="46" spans="2:5" s="5" customFormat="1" ht="15.75" customHeight="1" x14ac:dyDescent="0.2">
      <c r="B46" s="26" t="s">
        <v>40</v>
      </c>
      <c r="C46" s="27">
        <v>887298</v>
      </c>
      <c r="D46" s="27">
        <v>218723</v>
      </c>
      <c r="E46" s="28">
        <v>24.650455653004965</v>
      </c>
    </row>
    <row r="47" spans="2:5" s="5" customFormat="1" ht="15.75" customHeight="1" x14ac:dyDescent="0.2">
      <c r="B47" s="26" t="s">
        <v>41</v>
      </c>
      <c r="C47" s="27">
        <v>24853</v>
      </c>
      <c r="D47" s="27">
        <v>24853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24819</v>
      </c>
      <c r="D48" s="31">
        <v>24819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34</v>
      </c>
      <c r="D50" s="31">
        <v>34</v>
      </c>
      <c r="E50" s="33">
        <v>100</v>
      </c>
    </row>
    <row r="51" spans="2:5" s="5" customFormat="1" ht="15.75" customHeight="1" x14ac:dyDescent="0.2">
      <c r="B51" s="26" t="s">
        <v>45</v>
      </c>
      <c r="C51" s="27">
        <v>118</v>
      </c>
      <c r="D51" s="27">
        <v>108</v>
      </c>
      <c r="E51" s="28">
        <v>91.525423728813564</v>
      </c>
    </row>
    <row r="52" spans="2:5" s="5" customFormat="1" ht="15.75" customHeight="1" x14ac:dyDescent="0.2">
      <c r="B52" s="26" t="s">
        <v>46</v>
      </c>
      <c r="C52" s="27">
        <v>118</v>
      </c>
      <c r="D52" s="27">
        <v>108</v>
      </c>
      <c r="E52" s="28">
        <v>91.525423728813564</v>
      </c>
    </row>
    <row r="53" spans="2:5" s="5" customFormat="1" ht="15.75" customHeight="1" x14ac:dyDescent="0.2">
      <c r="B53" s="26" t="s">
        <v>47</v>
      </c>
      <c r="C53" s="27"/>
      <c r="D53" s="27"/>
      <c r="E53" s="28"/>
    </row>
    <row r="54" spans="2:5" s="5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5" customFormat="1" ht="15.75" customHeight="1" x14ac:dyDescent="0.2">
      <c r="B60" s="26" t="s">
        <v>55</v>
      </c>
      <c r="C60" s="27">
        <v>210387</v>
      </c>
      <c r="D60" s="27">
        <v>30908</v>
      </c>
      <c r="E60" s="28">
        <v>14.69102178366534</v>
      </c>
    </row>
    <row r="61" spans="2:5" s="5" customFormat="1" ht="15.75" customHeight="1" x14ac:dyDescent="0.2">
      <c r="B61" s="26" t="s">
        <v>56</v>
      </c>
      <c r="C61" s="27">
        <v>10497</v>
      </c>
      <c r="D61" s="27">
        <v>6845</v>
      </c>
      <c r="E61" s="28">
        <v>65.209107364008773</v>
      </c>
    </row>
    <row r="62" spans="2:5" s="8" customFormat="1" ht="15.75" customHeight="1" x14ac:dyDescent="0.2">
      <c r="B62" s="30" t="s">
        <v>57</v>
      </c>
      <c r="C62" s="31">
        <v>1855</v>
      </c>
      <c r="D62" s="31">
        <v>1855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6581</v>
      </c>
      <c r="D63" s="31">
        <v>2929</v>
      </c>
      <c r="E63" s="33">
        <v>44.506913842881019</v>
      </c>
    </row>
    <row r="64" spans="2:5" s="8" customFormat="1" ht="15.75" customHeight="1" x14ac:dyDescent="0.2">
      <c r="B64" s="30" t="s">
        <v>59</v>
      </c>
      <c r="C64" s="31">
        <v>2061</v>
      </c>
      <c r="D64" s="31">
        <v>2061</v>
      </c>
      <c r="E64" s="33">
        <v>100</v>
      </c>
    </row>
    <row r="65" spans="2:5" s="5" customFormat="1" ht="15.75" customHeight="1" x14ac:dyDescent="0.2">
      <c r="B65" s="26" t="s">
        <v>60</v>
      </c>
      <c r="C65" s="27">
        <v>199889</v>
      </c>
      <c r="D65" s="27">
        <v>24062</v>
      </c>
      <c r="E65" s="28">
        <v>12.037680912906664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198010</v>
      </c>
      <c r="D67" s="31">
        <v>22231</v>
      </c>
      <c r="E67" s="33">
        <v>11.227210746931974</v>
      </c>
    </row>
    <row r="68" spans="2:5" s="8" customFormat="1" ht="15.75" customHeight="1" x14ac:dyDescent="0.2">
      <c r="B68" s="30" t="s">
        <v>63</v>
      </c>
      <c r="C68" s="31">
        <v>1879</v>
      </c>
      <c r="D68" s="31">
        <v>1831</v>
      </c>
      <c r="E68" s="33">
        <v>97.445449707291104</v>
      </c>
    </row>
    <row r="69" spans="2:5" s="5" customFormat="1" ht="15.75" customHeight="1" x14ac:dyDescent="0.2">
      <c r="B69" s="26" t="s">
        <v>64</v>
      </c>
      <c r="C69" s="27">
        <v>1</v>
      </c>
      <c r="D69" s="27">
        <v>1</v>
      </c>
      <c r="E69" s="28">
        <v>100</v>
      </c>
    </row>
    <row r="70" spans="2:5" s="5" customFormat="1" ht="15.75" customHeight="1" x14ac:dyDescent="0.2">
      <c r="B70" s="26" t="s">
        <v>65</v>
      </c>
      <c r="C70" s="27">
        <v>592152</v>
      </c>
      <c r="D70" s="27">
        <v>110401</v>
      </c>
      <c r="E70" s="28">
        <v>18.644030586741241</v>
      </c>
    </row>
    <row r="71" spans="2:5" s="8" customFormat="1" ht="15.75" customHeight="1" x14ac:dyDescent="0.2">
      <c r="B71" s="34" t="s">
        <v>66</v>
      </c>
      <c r="C71" s="35">
        <v>4254</v>
      </c>
      <c r="D71" s="35">
        <v>1868</v>
      </c>
      <c r="E71" s="33">
        <v>43.911612599905972</v>
      </c>
    </row>
    <row r="72" spans="2:5" s="8" customFormat="1" ht="15.75" customHeight="1" x14ac:dyDescent="0.2">
      <c r="B72" s="34" t="s">
        <v>67</v>
      </c>
      <c r="C72" s="35">
        <v>20481</v>
      </c>
      <c r="D72" s="35">
        <v>4978</v>
      </c>
      <c r="E72" s="33">
        <v>24.30545383526195</v>
      </c>
    </row>
    <row r="73" spans="2:5" s="8" customFormat="1" ht="15.75" customHeight="1" x14ac:dyDescent="0.2">
      <c r="B73" s="34" t="s">
        <v>68</v>
      </c>
      <c r="C73" s="35">
        <v>6978</v>
      </c>
      <c r="D73" s="35">
        <v>4317</v>
      </c>
      <c r="E73" s="33">
        <v>61.865864144453994</v>
      </c>
    </row>
    <row r="74" spans="2:5" s="8" customFormat="1" ht="15.75" customHeight="1" x14ac:dyDescent="0.2">
      <c r="B74" s="34" t="s">
        <v>69</v>
      </c>
      <c r="C74" s="35">
        <v>448330</v>
      </c>
      <c r="D74" s="35">
        <v>53967</v>
      </c>
      <c r="E74" s="33">
        <v>12.037338567572993</v>
      </c>
    </row>
    <row r="75" spans="2:5" s="8" customFormat="1" ht="15.75" customHeight="1" x14ac:dyDescent="0.2">
      <c r="B75" s="34" t="s">
        <v>70</v>
      </c>
      <c r="C75" s="35">
        <v>43101</v>
      </c>
      <c r="D75" s="35">
        <v>40350</v>
      </c>
      <c r="E75" s="33">
        <v>93.617317463631935</v>
      </c>
    </row>
    <row r="76" spans="2:5" s="8" customFormat="1" ht="15.75" customHeight="1" x14ac:dyDescent="0.2">
      <c r="B76" s="34" t="s">
        <v>71</v>
      </c>
      <c r="C76" s="35">
        <v>69008</v>
      </c>
      <c r="D76" s="35">
        <v>4921</v>
      </c>
      <c r="E76" s="33">
        <v>7.1310572687224667</v>
      </c>
    </row>
    <row r="77" spans="2:5" s="6" customFormat="1" ht="15.75" customHeight="1" x14ac:dyDescent="0.2">
      <c r="B77" s="26" t="s">
        <v>72</v>
      </c>
      <c r="C77" s="27">
        <v>9513</v>
      </c>
      <c r="D77" s="27">
        <v>9475</v>
      </c>
      <c r="E77" s="28">
        <v>99.600546620414164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9494</v>
      </c>
      <c r="D80" s="31">
        <v>9473</v>
      </c>
      <c r="E80" s="33">
        <v>99.778807668000852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>
        <v>17</v>
      </c>
      <c r="D84" s="31">
        <v>0</v>
      </c>
      <c r="E84" s="33"/>
    </row>
    <row r="85" spans="2:5" ht="15.75" customHeight="1" x14ac:dyDescent="0.2">
      <c r="B85" s="30" t="s">
        <v>80</v>
      </c>
      <c r="C85" s="31">
        <v>2</v>
      </c>
      <c r="D85" s="31">
        <v>2</v>
      </c>
      <c r="E85" s="33"/>
    </row>
    <row r="86" spans="2:5" s="6" customFormat="1" ht="15.75" customHeight="1" x14ac:dyDescent="0.2">
      <c r="B86" s="26" t="s">
        <v>81</v>
      </c>
      <c r="C86" s="27">
        <v>50275</v>
      </c>
      <c r="D86" s="27">
        <v>42978</v>
      </c>
      <c r="E86" s="28">
        <v>85.485827946295373</v>
      </c>
    </row>
    <row r="87" spans="2:5" ht="15.75" customHeight="1" x14ac:dyDescent="0.2">
      <c r="B87" s="36" t="s">
        <v>82</v>
      </c>
      <c r="C87" s="31">
        <v>0</v>
      </c>
      <c r="D87" s="31">
        <v>0</v>
      </c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1117</v>
      </c>
      <c r="D89" s="31">
        <v>1117</v>
      </c>
      <c r="E89" s="33">
        <v>100</v>
      </c>
    </row>
    <row r="90" spans="2:5" ht="15.75" customHeight="1" x14ac:dyDescent="0.2">
      <c r="B90" s="30" t="s">
        <v>85</v>
      </c>
      <c r="C90" s="31">
        <v>11404</v>
      </c>
      <c r="D90" s="31">
        <v>11329</v>
      </c>
      <c r="E90" s="33">
        <v>99.342336022448265</v>
      </c>
    </row>
    <row r="91" spans="2:5" ht="15.75" customHeight="1" x14ac:dyDescent="0.2">
      <c r="B91" s="30" t="s">
        <v>86</v>
      </c>
      <c r="C91" s="31">
        <v>1685</v>
      </c>
      <c r="D91" s="31">
        <v>1302</v>
      </c>
      <c r="E91" s="33">
        <v>77.2700296735905</v>
      </c>
    </row>
    <row r="92" spans="2:5" ht="15.75" customHeight="1" x14ac:dyDescent="0.2">
      <c r="B92" s="30" t="s">
        <v>87</v>
      </c>
      <c r="C92" s="31">
        <v>5565</v>
      </c>
      <c r="D92" s="31">
        <v>5561</v>
      </c>
      <c r="E92" s="33">
        <v>99.928122192273136</v>
      </c>
    </row>
    <row r="93" spans="2:5" ht="15.75" customHeight="1" x14ac:dyDescent="0.2">
      <c r="B93" s="30" t="s">
        <v>88</v>
      </c>
      <c r="C93" s="31">
        <v>30504</v>
      </c>
      <c r="D93" s="31">
        <v>23669</v>
      </c>
      <c r="E93" s="33">
        <v>77.593102543928666</v>
      </c>
    </row>
    <row r="94" spans="2:5" s="6" customFormat="1" ht="15.75" customHeight="1" x14ac:dyDescent="0.2">
      <c r="B94" s="26" t="s">
        <v>89</v>
      </c>
      <c r="C94" s="27">
        <v>3759</v>
      </c>
      <c r="D94" s="27">
        <v>2763</v>
      </c>
      <c r="E94" s="37">
        <v>73.503591380686345</v>
      </c>
    </row>
    <row r="95" spans="2:5" s="6" customFormat="1" ht="15.75" customHeight="1" x14ac:dyDescent="0.2">
      <c r="B95" s="26" t="s">
        <v>90</v>
      </c>
      <c r="C95" s="27">
        <v>2884</v>
      </c>
      <c r="D95" s="27">
        <v>2159</v>
      </c>
      <c r="E95" s="37">
        <v>74.861303744798889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2817</v>
      </c>
      <c r="D99" s="31">
        <v>2092</v>
      </c>
      <c r="E99" s="38">
        <v>74.26340078097266</v>
      </c>
    </row>
    <row r="100" spans="2:5" ht="15.75" customHeight="1" x14ac:dyDescent="0.2">
      <c r="B100" s="30" t="s">
        <v>95</v>
      </c>
      <c r="C100" s="31">
        <v>67</v>
      </c>
      <c r="D100" s="31">
        <v>67</v>
      </c>
      <c r="E100" s="38">
        <v>100</v>
      </c>
    </row>
    <row r="101" spans="2:5" s="6" customFormat="1" ht="15.75" customHeight="1" x14ac:dyDescent="0.2">
      <c r="B101" s="26" t="s">
        <v>96</v>
      </c>
      <c r="C101" s="27">
        <v>875</v>
      </c>
      <c r="D101" s="27">
        <v>604</v>
      </c>
      <c r="E101" s="37">
        <v>69.028571428571425</v>
      </c>
    </row>
    <row r="102" spans="2:5" s="6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6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6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6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6" t="s">
        <v>210</v>
      </c>
    </row>
  </sheetData>
  <phoneticPr fontId="0" type="noConversion"/>
  <hyperlinks>
    <hyperlink ref="C4" location="Ocak!A1" display="Ocak" xr:uid="{5C284B7A-D511-4750-BF7F-6FC9CC8E2F20}"/>
    <hyperlink ref="D4" location="Şubat!A1" display="Şubat" xr:uid="{F7E62CD6-AC93-49F7-8494-04AA39216248}"/>
    <hyperlink ref="E4" location="Mart!A1" display="Mart" xr:uid="{D92CEC8E-4FA4-4FAB-81A8-B89137EBBD3A}"/>
    <hyperlink ref="C5" location="Nisan!A1" display="Nisan" xr:uid="{8AECF727-D200-4AA8-88AD-B6652EA2578B}"/>
    <hyperlink ref="D5" location="Mayıs!A1" display="Mayıs" xr:uid="{D2C5C622-CCE4-4114-AE26-F69D50CD3019}"/>
    <hyperlink ref="E5" location="Haziran!A1" display="Haziran" xr:uid="{C2DD7A7F-6EB9-494C-814A-CBF5B6F260E5}"/>
    <hyperlink ref="C6" location="Temmuz!A1" display="Temmuz" xr:uid="{30BF4281-8ADE-43C1-B5FD-AE64E468868C}"/>
    <hyperlink ref="D6" location="Ağustos!A1" display="Ağustos" xr:uid="{524BF52B-142C-4387-A0A0-14BD8FE465AB}"/>
    <hyperlink ref="E6" location="Eylül!A1" display="Eylül" xr:uid="{898BF94F-EA5B-41CA-9B74-443C1034CEDA}"/>
    <hyperlink ref="C7" location="Ekim!A1" display="Ekim" xr:uid="{D505E99F-22EC-4791-95EF-4153EE2554D6}"/>
    <hyperlink ref="D7" location="Kasım!A1" display="Kasım" xr:uid="{A24AE92D-8232-4248-84CF-9B952E8DB49C}"/>
    <hyperlink ref="E7" location="Aralık!A1" display="Aralık" xr:uid="{1769C794-11B0-4F3C-9108-FA642AC1089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A22B1-C91C-436C-A94F-330E84C471FB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9" customWidth="1"/>
    <col min="6" max="16384" width="10.6640625" style="1"/>
  </cols>
  <sheetData>
    <row r="1" spans="2:7" ht="10.8" thickBot="1" x14ac:dyDescent="0.25"/>
    <row r="2" spans="2:7" s="3" customFormat="1" ht="24.75" customHeight="1" thickBot="1" x14ac:dyDescent="0.3">
      <c r="B2" s="15" t="s">
        <v>188</v>
      </c>
      <c r="C2" s="16"/>
      <c r="D2" s="16"/>
      <c r="E2" s="17"/>
    </row>
    <row r="3" spans="2:7" s="3" customFormat="1" ht="17.25" customHeight="1" x14ac:dyDescent="0.25">
      <c r="B3" s="2"/>
      <c r="C3" s="19"/>
      <c r="D3" s="19"/>
      <c r="E3" s="20"/>
    </row>
    <row r="4" spans="2:7" s="3" customFormat="1" ht="17.25" customHeight="1" x14ac:dyDescent="0.25">
      <c r="B4" s="2"/>
      <c r="C4" s="21" t="s">
        <v>192</v>
      </c>
      <c r="D4" s="21" t="s">
        <v>193</v>
      </c>
      <c r="E4" s="22" t="s">
        <v>189</v>
      </c>
    </row>
    <row r="5" spans="2:7" s="3" customFormat="1" ht="17.25" customHeight="1" x14ac:dyDescent="0.25">
      <c r="B5" s="2"/>
      <c r="C5" s="21" t="s">
        <v>194</v>
      </c>
      <c r="D5" s="21" t="s">
        <v>195</v>
      </c>
      <c r="E5" s="22" t="s">
        <v>196</v>
      </c>
    </row>
    <row r="6" spans="2:7" s="3" customFormat="1" ht="17.25" customHeight="1" x14ac:dyDescent="0.25">
      <c r="B6" s="2"/>
      <c r="C6" s="21" t="s">
        <v>198</v>
      </c>
      <c r="D6" s="21" t="s">
        <v>199</v>
      </c>
      <c r="E6" s="22" t="s">
        <v>202</v>
      </c>
    </row>
    <row r="7" spans="2:7" s="3" customFormat="1" ht="17.25" customHeight="1" x14ac:dyDescent="0.25">
      <c r="B7" s="2"/>
      <c r="C7" s="21" t="s">
        <v>205</v>
      </c>
      <c r="D7" s="21" t="s">
        <v>207</v>
      </c>
      <c r="E7" s="22" t="s">
        <v>209</v>
      </c>
    </row>
    <row r="8" spans="2:7" s="3" customFormat="1" ht="17.25" customHeight="1" x14ac:dyDescent="0.25">
      <c r="B8" s="2"/>
      <c r="C8" s="19"/>
      <c r="D8" s="19"/>
      <c r="E8" s="20"/>
    </row>
    <row r="9" spans="2:7" s="4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5" customFormat="1" ht="15.75" customHeight="1" x14ac:dyDescent="0.2">
      <c r="B10" s="26" t="s">
        <v>4</v>
      </c>
      <c r="C10" s="27">
        <v>1418761</v>
      </c>
      <c r="D10" s="27">
        <v>513130</v>
      </c>
      <c r="E10" s="28">
        <v>36.167472886553831</v>
      </c>
    </row>
    <row r="11" spans="2:7" s="6" customFormat="1" ht="15.75" customHeight="1" x14ac:dyDescent="0.2">
      <c r="B11" s="26" t="s">
        <v>5</v>
      </c>
      <c r="C11" s="27">
        <v>758938</v>
      </c>
      <c r="D11" s="27">
        <v>483341</v>
      </c>
      <c r="E11" s="29">
        <v>63.686493494857288</v>
      </c>
    </row>
    <row r="12" spans="2:7" s="6" customFormat="1" ht="15.75" customHeight="1" x14ac:dyDescent="0.2">
      <c r="B12" s="26" t="s">
        <v>6</v>
      </c>
      <c r="C12" s="27">
        <v>240074</v>
      </c>
      <c r="D12" s="27">
        <v>90311</v>
      </c>
      <c r="E12" s="29">
        <v>37.61798445479311</v>
      </c>
      <c r="G12" s="7"/>
    </row>
    <row r="13" spans="2:7" s="6" customFormat="1" ht="15.75" customHeight="1" x14ac:dyDescent="0.2">
      <c r="B13" s="26" t="s">
        <v>7</v>
      </c>
      <c r="C13" s="27">
        <v>194645</v>
      </c>
      <c r="D13" s="27">
        <v>75930</v>
      </c>
      <c r="E13" s="29">
        <v>39.009478794728864</v>
      </c>
    </row>
    <row r="14" spans="2:7" ht="15.75" customHeight="1" x14ac:dyDescent="0.2">
      <c r="B14" s="30" t="s">
        <v>8</v>
      </c>
      <c r="C14" s="31">
        <v>35215</v>
      </c>
      <c r="D14" s="31">
        <v>5320</v>
      </c>
      <c r="E14" s="32">
        <v>15.107198636944483</v>
      </c>
    </row>
    <row r="15" spans="2:7" ht="15.75" customHeight="1" x14ac:dyDescent="0.2">
      <c r="B15" s="30" t="s">
        <v>9</v>
      </c>
      <c r="C15" s="31">
        <v>8211</v>
      </c>
      <c r="D15" s="31">
        <v>2712</v>
      </c>
      <c r="E15" s="32">
        <v>33.028863719400803</v>
      </c>
    </row>
    <row r="16" spans="2:7" ht="15.75" customHeight="1" x14ac:dyDescent="0.2">
      <c r="B16" s="30" t="s">
        <v>10</v>
      </c>
      <c r="C16" s="31">
        <v>137360</v>
      </c>
      <c r="D16" s="31">
        <v>61547</v>
      </c>
      <c r="E16" s="32">
        <v>44.807076295864881</v>
      </c>
    </row>
    <row r="17" spans="2:5" ht="15.75" customHeight="1" x14ac:dyDescent="0.2">
      <c r="B17" s="30" t="s">
        <v>11</v>
      </c>
      <c r="C17" s="31">
        <v>13859</v>
      </c>
      <c r="D17" s="31">
        <v>6351</v>
      </c>
      <c r="E17" s="32">
        <v>45.825817158525147</v>
      </c>
    </row>
    <row r="18" spans="2:5" s="6" customFormat="1" ht="15.75" customHeight="1" x14ac:dyDescent="0.2">
      <c r="B18" s="26" t="s">
        <v>12</v>
      </c>
      <c r="C18" s="27">
        <v>45429</v>
      </c>
      <c r="D18" s="27">
        <v>14381</v>
      </c>
      <c r="E18" s="29">
        <v>31.655990666754718</v>
      </c>
    </row>
    <row r="19" spans="2:5" ht="15.75" customHeight="1" x14ac:dyDescent="0.2">
      <c r="B19" s="30" t="s">
        <v>13</v>
      </c>
      <c r="C19" s="31">
        <v>21974</v>
      </c>
      <c r="D19" s="31">
        <v>703</v>
      </c>
      <c r="E19" s="32">
        <v>3.1992354600891963</v>
      </c>
    </row>
    <row r="20" spans="2:5" ht="15.75" customHeight="1" x14ac:dyDescent="0.2">
      <c r="B20" s="30" t="s">
        <v>14</v>
      </c>
      <c r="C20" s="31">
        <v>379</v>
      </c>
      <c r="D20" s="31">
        <v>-2</v>
      </c>
      <c r="E20" s="32">
        <v>-0.52770448548812665</v>
      </c>
    </row>
    <row r="21" spans="2:5" ht="15.75" customHeight="1" x14ac:dyDescent="0.2">
      <c r="B21" s="30" t="s">
        <v>15</v>
      </c>
      <c r="C21" s="31">
        <v>23076</v>
      </c>
      <c r="D21" s="31">
        <v>13680</v>
      </c>
      <c r="E21" s="32">
        <v>59.282371294851799</v>
      </c>
    </row>
    <row r="22" spans="2:5" s="5" customFormat="1" ht="15.75" customHeight="1" x14ac:dyDescent="0.2">
      <c r="B22" s="26" t="s">
        <v>16</v>
      </c>
      <c r="C22" s="27">
        <v>83049</v>
      </c>
      <c r="D22" s="27">
        <v>23056</v>
      </c>
      <c r="E22" s="28">
        <v>27.761923683608476</v>
      </c>
    </row>
    <row r="23" spans="2:5" s="8" customFormat="1" ht="15.75" customHeight="1" x14ac:dyDescent="0.2">
      <c r="B23" s="30" t="s">
        <v>17</v>
      </c>
      <c r="C23" s="31">
        <v>502</v>
      </c>
      <c r="D23" s="31">
        <v>31</v>
      </c>
      <c r="E23" s="33">
        <v>6.1752988047808763</v>
      </c>
    </row>
    <row r="24" spans="2:5" s="8" customFormat="1" ht="15.75" customHeight="1" x14ac:dyDescent="0.2">
      <c r="B24" s="30" t="s">
        <v>18</v>
      </c>
      <c r="C24" s="31">
        <v>82547</v>
      </c>
      <c r="D24" s="31">
        <v>23025</v>
      </c>
      <c r="E24" s="33">
        <v>27.893200237440492</v>
      </c>
    </row>
    <row r="25" spans="2:5" s="5" customFormat="1" ht="15.75" customHeight="1" x14ac:dyDescent="0.2">
      <c r="B25" s="26" t="s">
        <v>19</v>
      </c>
      <c r="C25" s="27">
        <v>150970</v>
      </c>
      <c r="D25" s="27">
        <v>101606</v>
      </c>
      <c r="E25" s="28">
        <v>67.302113002583297</v>
      </c>
    </row>
    <row r="26" spans="2:5" s="5" customFormat="1" ht="15.75" customHeight="1" x14ac:dyDescent="0.2">
      <c r="B26" s="26" t="s">
        <v>20</v>
      </c>
      <c r="C26" s="27">
        <v>66723</v>
      </c>
      <c r="D26" s="27">
        <v>18090</v>
      </c>
      <c r="E26" s="28">
        <v>27.112090283710266</v>
      </c>
    </row>
    <row r="27" spans="2:5" s="8" customFormat="1" ht="15.75" customHeight="1" x14ac:dyDescent="0.2">
      <c r="B27" s="30" t="s">
        <v>21</v>
      </c>
      <c r="C27" s="31">
        <v>63200</v>
      </c>
      <c r="D27" s="31">
        <v>16438</v>
      </c>
      <c r="E27" s="33">
        <v>26.009493670886073</v>
      </c>
    </row>
    <row r="28" spans="2:5" s="8" customFormat="1" ht="15.75" customHeight="1" x14ac:dyDescent="0.2">
      <c r="B28" s="30" t="s">
        <v>22</v>
      </c>
      <c r="C28" s="31">
        <v>3523</v>
      </c>
      <c r="D28" s="31">
        <v>1652</v>
      </c>
      <c r="E28" s="33">
        <v>46.891853533919949</v>
      </c>
    </row>
    <row r="29" spans="2:5" s="5" customFormat="1" ht="15.75" customHeight="1" x14ac:dyDescent="0.2">
      <c r="B29" s="26" t="s">
        <v>23</v>
      </c>
      <c r="C29" s="27">
        <v>78395</v>
      </c>
      <c r="D29" s="27">
        <v>78087</v>
      </c>
      <c r="E29" s="28">
        <v>99.607117800880161</v>
      </c>
    </row>
    <row r="30" spans="2:5" s="8" customFormat="1" ht="15.75" customHeight="1" x14ac:dyDescent="0.2">
      <c r="B30" s="30" t="s">
        <v>24</v>
      </c>
      <c r="C30" s="31">
        <v>6048</v>
      </c>
      <c r="D30" s="31">
        <v>5768</v>
      </c>
      <c r="E30" s="33">
        <v>95.370370370370367</v>
      </c>
    </row>
    <row r="31" spans="2:5" s="8" customFormat="1" ht="15.75" customHeight="1" x14ac:dyDescent="0.2">
      <c r="B31" s="30" t="s">
        <v>25</v>
      </c>
      <c r="C31" s="31">
        <v>21695</v>
      </c>
      <c r="D31" s="31">
        <v>21694</v>
      </c>
      <c r="E31" s="33">
        <v>99.995390643005294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44338</v>
      </c>
      <c r="D33" s="31">
        <v>44338</v>
      </c>
      <c r="E33" s="32">
        <v>100</v>
      </c>
    </row>
    <row r="34" spans="2:5" ht="15.75" customHeight="1" x14ac:dyDescent="0.2">
      <c r="B34" s="30" t="s">
        <v>28</v>
      </c>
      <c r="C34" s="31">
        <v>6052</v>
      </c>
      <c r="D34" s="31">
        <v>6052</v>
      </c>
      <c r="E34" s="32">
        <v>100</v>
      </c>
    </row>
    <row r="35" spans="2:5" ht="15.75" customHeight="1" x14ac:dyDescent="0.2">
      <c r="B35" s="30" t="s">
        <v>29</v>
      </c>
      <c r="C35" s="31">
        <v>262</v>
      </c>
      <c r="D35" s="31">
        <v>235</v>
      </c>
      <c r="E35" s="32">
        <v>89.694656488549612</v>
      </c>
    </row>
    <row r="36" spans="2:5" s="6" customFormat="1" ht="15.75" customHeight="1" x14ac:dyDescent="0.2">
      <c r="B36" s="26" t="s">
        <v>30</v>
      </c>
      <c r="C36" s="27">
        <v>5849</v>
      </c>
      <c r="D36" s="27">
        <v>5429</v>
      </c>
      <c r="E36" s="29">
        <v>92.819285347922715</v>
      </c>
    </row>
    <row r="37" spans="2:5" s="6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5" customFormat="1" ht="15.75" customHeight="1" x14ac:dyDescent="0.2">
      <c r="B38" s="26" t="s">
        <v>32</v>
      </c>
      <c r="C38" s="27">
        <v>3</v>
      </c>
      <c r="D38" s="27">
        <v>0</v>
      </c>
      <c r="E38" s="28">
        <v>0</v>
      </c>
    </row>
    <row r="39" spans="2:5" s="5" customFormat="1" ht="15.75" customHeight="1" x14ac:dyDescent="0.2">
      <c r="B39" s="26" t="s">
        <v>33</v>
      </c>
      <c r="C39" s="27">
        <v>242384</v>
      </c>
      <c r="D39" s="27">
        <v>242384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51772</v>
      </c>
      <c r="D40" s="31">
        <v>51772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190190</v>
      </c>
      <c r="D41" s="31">
        <v>190190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422</v>
      </c>
      <c r="D42" s="31">
        <v>422</v>
      </c>
      <c r="E42" s="33">
        <v>100</v>
      </c>
    </row>
    <row r="43" spans="2:5" s="5" customFormat="1" ht="15.75" customHeight="1" x14ac:dyDescent="0.2">
      <c r="B43" s="26" t="s">
        <v>37</v>
      </c>
      <c r="C43" s="27">
        <v>19414</v>
      </c>
      <c r="D43" s="27">
        <v>10804</v>
      </c>
      <c r="E43" s="28">
        <v>55.650561450499637</v>
      </c>
    </row>
    <row r="44" spans="2:5" s="5" customFormat="1" ht="15.75" customHeight="1" x14ac:dyDescent="0.2">
      <c r="B44" s="26" t="s">
        <v>38</v>
      </c>
      <c r="C44" s="27">
        <v>21536</v>
      </c>
      <c r="D44" s="27">
        <v>15124</v>
      </c>
      <c r="E44" s="28">
        <v>70.226597325408619</v>
      </c>
    </row>
    <row r="45" spans="2:5" s="5" customFormat="1" ht="15.75" customHeight="1" x14ac:dyDescent="0.2">
      <c r="B45" s="26" t="s">
        <v>39</v>
      </c>
      <c r="C45" s="27">
        <v>1511</v>
      </c>
      <c r="D45" s="27">
        <v>56</v>
      </c>
      <c r="E45" s="28">
        <v>3.7061548643282594</v>
      </c>
    </row>
    <row r="46" spans="2:5" s="5" customFormat="1" ht="15.75" customHeight="1" x14ac:dyDescent="0.2">
      <c r="B46" s="26" t="s">
        <v>40</v>
      </c>
      <c r="C46" s="27">
        <v>657690</v>
      </c>
      <c r="D46" s="27">
        <v>28977</v>
      </c>
      <c r="E46" s="28">
        <v>4.4058751083337135</v>
      </c>
    </row>
    <row r="47" spans="2:5" s="5" customFormat="1" ht="15.75" customHeight="1" x14ac:dyDescent="0.2">
      <c r="B47" s="26" t="s">
        <v>41</v>
      </c>
      <c r="C47" s="27">
        <v>6339</v>
      </c>
      <c r="D47" s="27">
        <v>6339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6339</v>
      </c>
      <c r="D48" s="31">
        <v>6339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5" customFormat="1" ht="15.75" customHeight="1" x14ac:dyDescent="0.2">
      <c r="B51" s="26" t="s">
        <v>45</v>
      </c>
      <c r="C51" s="27">
        <v>14</v>
      </c>
      <c r="D51" s="27">
        <v>7</v>
      </c>
      <c r="E51" s="28">
        <v>50</v>
      </c>
    </row>
    <row r="52" spans="2:5" s="5" customFormat="1" ht="15.75" customHeight="1" x14ac:dyDescent="0.2">
      <c r="B52" s="26" t="s">
        <v>46</v>
      </c>
      <c r="C52" s="27">
        <v>14</v>
      </c>
      <c r="D52" s="27">
        <v>7</v>
      </c>
      <c r="E52" s="28">
        <v>50</v>
      </c>
    </row>
    <row r="53" spans="2:5" s="5" customFormat="1" ht="15.75" customHeight="1" x14ac:dyDescent="0.2">
      <c r="B53" s="26" t="s">
        <v>47</v>
      </c>
      <c r="C53" s="27"/>
      <c r="D53" s="27"/>
      <c r="E53" s="28"/>
    </row>
    <row r="54" spans="2:5" s="5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5" customFormat="1" ht="15.75" customHeight="1" x14ac:dyDescent="0.2">
      <c r="B61" s="26" t="s">
        <v>55</v>
      </c>
      <c r="C61" s="27">
        <v>190125</v>
      </c>
      <c r="D61" s="27">
        <v>4486</v>
      </c>
      <c r="E61" s="28">
        <v>2.3595003287310981</v>
      </c>
    </row>
    <row r="62" spans="2:5" s="5" customFormat="1" ht="15.75" customHeight="1" x14ac:dyDescent="0.2">
      <c r="B62" s="26" t="s">
        <v>56</v>
      </c>
      <c r="C62" s="27">
        <v>4350</v>
      </c>
      <c r="D62" s="27">
        <v>2116</v>
      </c>
      <c r="E62" s="28">
        <v>48.643678160919542</v>
      </c>
    </row>
    <row r="63" spans="2:5" s="8" customFormat="1" ht="15.75" customHeight="1" x14ac:dyDescent="0.2">
      <c r="B63" s="30" t="s">
        <v>57</v>
      </c>
      <c r="C63" s="31">
        <v>449</v>
      </c>
      <c r="D63" s="31">
        <v>449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3629</v>
      </c>
      <c r="D64" s="31">
        <v>1395</v>
      </c>
      <c r="E64" s="33">
        <v>38.44034169192615</v>
      </c>
    </row>
    <row r="65" spans="2:5" s="8" customFormat="1" ht="15.75" customHeight="1" x14ac:dyDescent="0.2">
      <c r="B65" s="30" t="s">
        <v>59</v>
      </c>
      <c r="C65" s="31">
        <v>272</v>
      </c>
      <c r="D65" s="31">
        <v>272</v>
      </c>
      <c r="E65" s="33">
        <v>100</v>
      </c>
    </row>
    <row r="66" spans="2:5" s="5" customFormat="1" ht="15.75" customHeight="1" x14ac:dyDescent="0.2">
      <c r="B66" s="26" t="s">
        <v>60</v>
      </c>
      <c r="C66" s="27">
        <v>185774</v>
      </c>
      <c r="D66" s="27">
        <v>2369</v>
      </c>
      <c r="E66" s="28">
        <v>1.2752053570467343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185349</v>
      </c>
      <c r="D68" s="31">
        <v>1987</v>
      </c>
      <c r="E68" s="33">
        <v>1.0720316807751862</v>
      </c>
    </row>
    <row r="69" spans="2:5" s="8" customFormat="1" ht="15.75" customHeight="1" x14ac:dyDescent="0.2">
      <c r="B69" s="30" t="s">
        <v>63</v>
      </c>
      <c r="C69" s="31">
        <v>425</v>
      </c>
      <c r="D69" s="31">
        <v>382</v>
      </c>
      <c r="E69" s="33">
        <v>89.882352941176464</v>
      </c>
    </row>
    <row r="70" spans="2:5" s="5" customFormat="1" ht="15.75" customHeight="1" x14ac:dyDescent="0.2">
      <c r="B70" s="26" t="s">
        <v>64</v>
      </c>
      <c r="C70" s="27">
        <v>1</v>
      </c>
      <c r="D70" s="27">
        <v>1</v>
      </c>
      <c r="E70" s="28">
        <v>100</v>
      </c>
    </row>
    <row r="71" spans="2:5" s="5" customFormat="1" ht="15.75" customHeight="1" x14ac:dyDescent="0.2">
      <c r="B71" s="26" t="s">
        <v>65</v>
      </c>
      <c r="C71" s="27">
        <v>444403</v>
      </c>
      <c r="D71" s="27">
        <v>9003</v>
      </c>
      <c r="E71" s="28">
        <v>2.0258639118097763</v>
      </c>
    </row>
    <row r="72" spans="2:5" s="8" customFormat="1" ht="15.75" customHeight="1" x14ac:dyDescent="0.2">
      <c r="B72" s="34" t="s">
        <v>66</v>
      </c>
      <c r="C72" s="35">
        <v>1944</v>
      </c>
      <c r="D72" s="35">
        <v>467</v>
      </c>
      <c r="E72" s="33">
        <v>24.022633744855966</v>
      </c>
    </row>
    <row r="73" spans="2:5" s="8" customFormat="1" ht="15.75" customHeight="1" x14ac:dyDescent="0.2">
      <c r="B73" s="34" t="s">
        <v>67</v>
      </c>
      <c r="C73" s="35">
        <v>2069</v>
      </c>
      <c r="D73" s="35">
        <v>546</v>
      </c>
      <c r="E73" s="33">
        <v>26.389560173997101</v>
      </c>
    </row>
    <row r="74" spans="2:5" s="8" customFormat="1" ht="15.75" customHeight="1" x14ac:dyDescent="0.2">
      <c r="B74" s="34" t="s">
        <v>68</v>
      </c>
      <c r="C74" s="35">
        <v>5500</v>
      </c>
      <c r="D74" s="35">
        <v>1690</v>
      </c>
      <c r="E74" s="33">
        <v>30.727272727272727</v>
      </c>
    </row>
    <row r="75" spans="2:5" s="8" customFormat="1" ht="15.75" customHeight="1" x14ac:dyDescent="0.2">
      <c r="B75" s="34" t="s">
        <v>69</v>
      </c>
      <c r="C75" s="35">
        <v>426165</v>
      </c>
      <c r="D75" s="35">
        <v>1181</v>
      </c>
      <c r="E75" s="33">
        <v>0.27712271068717514</v>
      </c>
    </row>
    <row r="76" spans="2:5" s="8" customFormat="1" ht="15.75" customHeight="1" x14ac:dyDescent="0.2">
      <c r="B76" s="34" t="s">
        <v>70</v>
      </c>
      <c r="C76" s="35">
        <v>5896</v>
      </c>
      <c r="D76" s="35">
        <v>4451</v>
      </c>
      <c r="E76" s="33">
        <v>75.491858887381284</v>
      </c>
    </row>
    <row r="77" spans="2:5" s="8" customFormat="1" ht="15.75" customHeight="1" x14ac:dyDescent="0.2">
      <c r="B77" s="34" t="s">
        <v>71</v>
      </c>
      <c r="C77" s="35">
        <v>2829</v>
      </c>
      <c r="D77" s="35">
        <v>668</v>
      </c>
      <c r="E77" s="33">
        <v>23.612583951926474</v>
      </c>
    </row>
    <row r="78" spans="2:5" s="6" customFormat="1" ht="15.75" customHeight="1" x14ac:dyDescent="0.2">
      <c r="B78" s="26" t="s">
        <v>72</v>
      </c>
      <c r="C78" s="27">
        <v>1153</v>
      </c>
      <c r="D78" s="27">
        <v>1132</v>
      </c>
      <c r="E78" s="28">
        <v>98.178664353859503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1153</v>
      </c>
      <c r="D81" s="31">
        <v>1132</v>
      </c>
      <c r="E81" s="33">
        <v>98.178664353859503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6" customFormat="1" ht="15.75" customHeight="1" x14ac:dyDescent="0.2">
      <c r="B87" s="26" t="s">
        <v>81</v>
      </c>
      <c r="C87" s="27">
        <v>15656</v>
      </c>
      <c r="D87" s="27">
        <v>8010</v>
      </c>
      <c r="E87" s="28">
        <v>51.162493612672456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242</v>
      </c>
      <c r="D90" s="31">
        <v>242</v>
      </c>
      <c r="E90" s="33">
        <v>100</v>
      </c>
    </row>
    <row r="91" spans="2:5" ht="15.75" customHeight="1" x14ac:dyDescent="0.2">
      <c r="B91" s="30" t="s">
        <v>85</v>
      </c>
      <c r="C91" s="31">
        <v>2559</v>
      </c>
      <c r="D91" s="31">
        <v>2491</v>
      </c>
      <c r="E91" s="33">
        <v>97.342711996873774</v>
      </c>
    </row>
    <row r="92" spans="2:5" ht="15.75" customHeight="1" x14ac:dyDescent="0.2">
      <c r="B92" s="30" t="s">
        <v>86</v>
      </c>
      <c r="C92" s="31">
        <v>120</v>
      </c>
      <c r="D92" s="31">
        <v>120</v>
      </c>
      <c r="E92" s="33">
        <v>100</v>
      </c>
    </row>
    <row r="93" spans="2:5" ht="15.75" customHeight="1" x14ac:dyDescent="0.2">
      <c r="B93" s="30" t="s">
        <v>87</v>
      </c>
      <c r="C93" s="31">
        <v>1127</v>
      </c>
      <c r="D93" s="31">
        <v>1127</v>
      </c>
      <c r="E93" s="33">
        <v>100</v>
      </c>
    </row>
    <row r="94" spans="2:5" ht="15.75" customHeight="1" x14ac:dyDescent="0.2">
      <c r="B94" s="30" t="s">
        <v>88</v>
      </c>
      <c r="C94" s="31">
        <v>11608</v>
      </c>
      <c r="D94" s="31">
        <v>4030</v>
      </c>
      <c r="E94" s="33">
        <v>34.717436250861475</v>
      </c>
    </row>
    <row r="95" spans="2:5" s="6" customFormat="1" ht="15.75" customHeight="1" x14ac:dyDescent="0.2">
      <c r="B95" s="26" t="s">
        <v>89</v>
      </c>
      <c r="C95" s="27">
        <v>2133</v>
      </c>
      <c r="D95" s="27">
        <v>812</v>
      </c>
      <c r="E95" s="37">
        <v>38.068448195030477</v>
      </c>
    </row>
    <row r="96" spans="2:5" s="6" customFormat="1" ht="15.75" customHeight="1" x14ac:dyDescent="0.2">
      <c r="B96" s="26" t="s">
        <v>90</v>
      </c>
      <c r="C96" s="27">
        <v>1813</v>
      </c>
      <c r="D96" s="27">
        <v>733</v>
      </c>
      <c r="E96" s="37">
        <v>40.430226144511863</v>
      </c>
    </row>
    <row r="97" spans="2:5" ht="15.75" customHeight="1" x14ac:dyDescent="0.2">
      <c r="B97" s="30" t="s">
        <v>91</v>
      </c>
      <c r="C97" s="31">
        <v>0</v>
      </c>
      <c r="D97" s="31">
        <v>0</v>
      </c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1770</v>
      </c>
      <c r="D100" s="31">
        <v>718</v>
      </c>
      <c r="E100" s="38">
        <v>40.564971751412429</v>
      </c>
    </row>
    <row r="101" spans="2:5" ht="15.75" customHeight="1" x14ac:dyDescent="0.2">
      <c r="B101" s="30" t="s">
        <v>95</v>
      </c>
      <c r="C101" s="31">
        <v>43</v>
      </c>
      <c r="D101" s="31">
        <v>15</v>
      </c>
      <c r="E101" s="38">
        <v>34.883720930232556</v>
      </c>
    </row>
    <row r="102" spans="2:5" s="6" customFormat="1" ht="15.75" customHeight="1" x14ac:dyDescent="0.2">
      <c r="B102" s="26" t="s">
        <v>96</v>
      </c>
      <c r="C102" s="27">
        <v>320</v>
      </c>
      <c r="D102" s="27">
        <v>79</v>
      </c>
      <c r="E102" s="37">
        <v>24.6875</v>
      </c>
    </row>
    <row r="103" spans="2:5" s="6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6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6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6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3B16376E-79AD-4F7F-A49F-8CEDD14321EE}"/>
    <hyperlink ref="D4" location="Şubat!A1" display="Şubat" xr:uid="{E998A5E4-4FCE-4E20-BD4C-4EEB193B3550}"/>
    <hyperlink ref="E4" location="Mart!A1" display="Mart" xr:uid="{C84EE545-8AFD-4493-A086-94999BA23651}"/>
    <hyperlink ref="C5" location="Nisan!A1" display="Nisan" xr:uid="{350CB509-0D3E-4EAB-9DB5-ADEAE4310103}"/>
    <hyperlink ref="D5" location="Mayıs!A1" display="Mayıs" xr:uid="{6BD7F7C9-9B0C-486D-A508-790BD290994B}"/>
    <hyperlink ref="E5" location="Haziran!A1" display="Haziran" xr:uid="{40F1EC70-BD22-4241-A04F-A85AA6CA8944}"/>
    <hyperlink ref="C6" location="Temmuz!A1" display="Temmuz" xr:uid="{75897644-B5E8-4AC6-A542-DE99E0E3E1A2}"/>
    <hyperlink ref="D6" location="Ağustos!A1" display="Ağustos" xr:uid="{E2E58F7C-0D12-4B22-8336-6536AF03FAA8}"/>
    <hyperlink ref="E6" location="Eylül!A1" display="Eylül" xr:uid="{BB6C58A8-0C98-43BD-8815-77B5365DB0DC}"/>
    <hyperlink ref="C7" location="Ekim!A1" display="Ekim" xr:uid="{4BB16C26-891C-464F-B25B-EAAADA56D276}"/>
    <hyperlink ref="D7" location="Kasım!A1" display="Kasım" xr:uid="{9708C0CD-DC63-450C-A901-D3682DC122D2}"/>
    <hyperlink ref="E7" location="Aralık!A1" display="Aralık" xr:uid="{1A7796AF-9458-4920-BA16-8EA7BDD136E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E0DE-829B-4D8E-99C0-E128F6B6AB54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14" customWidth="1"/>
    <col min="6" max="16384" width="10.6640625" style="1"/>
  </cols>
  <sheetData>
    <row r="1" spans="2:5" ht="10.8" thickBot="1" x14ac:dyDescent="0.25"/>
    <row r="2" spans="2:5" s="3" customFormat="1" ht="24.75" customHeight="1" thickBot="1" x14ac:dyDescent="0.3">
      <c r="B2" s="15" t="s">
        <v>184</v>
      </c>
      <c r="C2" s="16"/>
      <c r="D2" s="16"/>
      <c r="E2" s="18"/>
    </row>
    <row r="3" spans="2:5" s="3" customFormat="1" ht="17.25" customHeight="1" x14ac:dyDescent="0.25">
      <c r="B3" s="2"/>
      <c r="C3" s="19"/>
      <c r="D3" s="19"/>
      <c r="E3" s="19"/>
    </row>
    <row r="4" spans="2:5" s="3" customFormat="1" ht="17.25" customHeight="1" x14ac:dyDescent="0.25">
      <c r="B4" s="2"/>
      <c r="C4" s="21" t="s">
        <v>192</v>
      </c>
      <c r="D4" s="21" t="s">
        <v>193</v>
      </c>
      <c r="E4" s="22" t="s">
        <v>189</v>
      </c>
    </row>
    <row r="5" spans="2:5" s="3" customFormat="1" ht="17.25" customHeight="1" x14ac:dyDescent="0.25">
      <c r="B5" s="2"/>
      <c r="C5" s="21" t="s">
        <v>194</v>
      </c>
      <c r="D5" s="21" t="s">
        <v>195</v>
      </c>
      <c r="E5" s="22" t="s">
        <v>196</v>
      </c>
    </row>
    <row r="6" spans="2:5" s="3" customFormat="1" ht="17.25" customHeight="1" x14ac:dyDescent="0.25">
      <c r="B6" s="2"/>
      <c r="C6" s="21" t="s">
        <v>198</v>
      </c>
      <c r="D6" s="21" t="s">
        <v>199</v>
      </c>
      <c r="E6" s="22" t="s">
        <v>202</v>
      </c>
    </row>
    <row r="7" spans="2:5" s="3" customFormat="1" ht="17.25" customHeight="1" x14ac:dyDescent="0.25">
      <c r="B7" s="2"/>
      <c r="C7" s="21" t="s">
        <v>205</v>
      </c>
      <c r="D7" s="21" t="s">
        <v>207</v>
      </c>
      <c r="E7" s="22" t="s">
        <v>209</v>
      </c>
    </row>
    <row r="8" spans="2:5" s="3" customFormat="1" ht="17.25" customHeight="1" x14ac:dyDescent="0.25">
      <c r="B8" s="2"/>
      <c r="C8" s="19"/>
      <c r="D8" s="19"/>
      <c r="E8" s="19"/>
    </row>
    <row r="9" spans="2:5" s="4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1239090</v>
      </c>
      <c r="D10" s="41">
        <v>332810</v>
      </c>
      <c r="E10" s="42">
        <v>26.859227336190266</v>
      </c>
    </row>
    <row r="11" spans="2:5" s="11" customFormat="1" ht="15.75" customHeight="1" x14ac:dyDescent="0.25">
      <c r="B11" s="40" t="s">
        <v>5</v>
      </c>
      <c r="C11" s="43">
        <v>596048</v>
      </c>
      <c r="D11" s="43">
        <v>314303</v>
      </c>
      <c r="E11" s="44">
        <v>52.731155880063355</v>
      </c>
    </row>
    <row r="12" spans="2:5" s="11" customFormat="1" ht="15.9" customHeight="1" x14ac:dyDescent="0.25">
      <c r="B12" s="40" t="s">
        <v>109</v>
      </c>
      <c r="C12" s="43">
        <v>207728</v>
      </c>
      <c r="D12" s="43">
        <v>61934</v>
      </c>
      <c r="E12" s="44">
        <v>29.814950319648769</v>
      </c>
    </row>
    <row r="13" spans="2:5" s="11" customFormat="1" ht="15.9" customHeight="1" x14ac:dyDescent="0.25">
      <c r="B13" s="40" t="s">
        <v>110</v>
      </c>
      <c r="C13" s="43">
        <v>162238</v>
      </c>
      <c r="D13" s="43">
        <v>49015</v>
      </c>
      <c r="E13" s="44">
        <v>30.211787620656072</v>
      </c>
    </row>
    <row r="14" spans="2:5" s="12" customFormat="1" ht="15.9" customHeight="1" x14ac:dyDescent="0.2">
      <c r="B14" s="45" t="s">
        <v>8</v>
      </c>
      <c r="C14" s="46">
        <v>12151</v>
      </c>
      <c r="D14" s="46">
        <v>1347</v>
      </c>
      <c r="E14" s="47">
        <v>11.085507365648919</v>
      </c>
    </row>
    <row r="15" spans="2:5" s="12" customFormat="1" ht="15.9" customHeight="1" x14ac:dyDescent="0.2">
      <c r="B15" s="45" t="s">
        <v>9</v>
      </c>
      <c r="C15" s="46">
        <v>7690</v>
      </c>
      <c r="D15" s="46">
        <v>1874</v>
      </c>
      <c r="E15" s="47">
        <v>24.369310793237972</v>
      </c>
    </row>
    <row r="16" spans="2:5" s="12" customFormat="1" ht="15.9" customHeight="1" x14ac:dyDescent="0.2">
      <c r="B16" s="45" t="s">
        <v>10</v>
      </c>
      <c r="C16" s="46">
        <v>128688</v>
      </c>
      <c r="D16" s="46">
        <v>39914</v>
      </c>
      <c r="E16" s="47">
        <v>31.016100957354219</v>
      </c>
    </row>
    <row r="17" spans="2:5" s="12" customFormat="1" ht="15.9" customHeight="1" x14ac:dyDescent="0.2">
      <c r="B17" s="45" t="s">
        <v>11</v>
      </c>
      <c r="C17" s="46">
        <v>13709</v>
      </c>
      <c r="D17" s="46">
        <v>5880</v>
      </c>
      <c r="E17" s="47">
        <v>42.89153111094901</v>
      </c>
    </row>
    <row r="18" spans="2:5" s="11" customFormat="1" ht="15.9" customHeight="1" x14ac:dyDescent="0.25">
      <c r="B18" s="40" t="s">
        <v>111</v>
      </c>
      <c r="C18" s="43">
        <v>45461</v>
      </c>
      <c r="D18" s="43">
        <v>12919</v>
      </c>
      <c r="E18" s="44">
        <v>28.417764677415807</v>
      </c>
    </row>
    <row r="19" spans="2:5" s="12" customFormat="1" ht="15.9" customHeight="1" x14ac:dyDescent="0.2">
      <c r="B19" s="45" t="s">
        <v>13</v>
      </c>
      <c r="C19" s="46">
        <v>21793</v>
      </c>
      <c r="D19" s="46">
        <v>496</v>
      </c>
      <c r="E19" s="47">
        <v>2.275960170697013</v>
      </c>
    </row>
    <row r="20" spans="2:5" s="12" customFormat="1" ht="15.9" customHeight="1" x14ac:dyDescent="0.2">
      <c r="B20" s="45" t="s">
        <v>14</v>
      </c>
      <c r="C20" s="46">
        <v>382</v>
      </c>
      <c r="D20" s="46" t="s">
        <v>185</v>
      </c>
      <c r="E20" s="47"/>
    </row>
    <row r="21" spans="2:5" s="12" customFormat="1" ht="15.9" customHeight="1" x14ac:dyDescent="0.2">
      <c r="B21" s="45" t="s">
        <v>15</v>
      </c>
      <c r="C21" s="46">
        <v>23286</v>
      </c>
      <c r="D21" s="46">
        <v>12423</v>
      </c>
      <c r="E21" s="47">
        <v>53.349652151507343</v>
      </c>
    </row>
    <row r="22" spans="2:5" s="10" customFormat="1" ht="15.9" customHeight="1" x14ac:dyDescent="0.25">
      <c r="B22" s="40" t="s">
        <v>112</v>
      </c>
      <c r="C22" s="48">
        <v>29</v>
      </c>
      <c r="D22" s="48">
        <v>0</v>
      </c>
      <c r="E22" s="42">
        <v>0</v>
      </c>
    </row>
    <row r="23" spans="2:5" s="10" customFormat="1" ht="15.9" customHeight="1" x14ac:dyDescent="0.25">
      <c r="B23" s="40" t="s">
        <v>113</v>
      </c>
      <c r="C23" s="49">
        <v>87082</v>
      </c>
      <c r="D23" s="49">
        <v>18510</v>
      </c>
      <c r="E23" s="42">
        <v>21.255827840426264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463</v>
      </c>
      <c r="D25" s="48">
        <v>18</v>
      </c>
      <c r="E25" s="42">
        <v>3.8876889848812093</v>
      </c>
    </row>
    <row r="26" spans="2:5" s="10" customFormat="1" ht="15.9" customHeight="1" x14ac:dyDescent="0.25">
      <c r="B26" s="40" t="s">
        <v>116</v>
      </c>
      <c r="C26" s="48">
        <v>4306</v>
      </c>
      <c r="D26" s="48">
        <v>3821</v>
      </c>
      <c r="E26" s="42"/>
    </row>
    <row r="27" spans="2:5" s="13" customFormat="1" ht="15.9" customHeight="1" x14ac:dyDescent="0.2">
      <c r="B27" s="45" t="s">
        <v>186</v>
      </c>
      <c r="C27" s="46">
        <v>4306</v>
      </c>
      <c r="D27" s="46">
        <v>3821</v>
      </c>
      <c r="E27" s="50">
        <v>88.736646539712027</v>
      </c>
    </row>
    <row r="28" spans="2:5" s="10" customFormat="1" ht="15.9" customHeight="1" x14ac:dyDescent="0.25">
      <c r="B28" s="40" t="s">
        <v>118</v>
      </c>
      <c r="C28" s="48">
        <v>82313</v>
      </c>
      <c r="D28" s="48">
        <v>14671</v>
      </c>
      <c r="E28" s="42"/>
    </row>
    <row r="29" spans="2:5" s="13" customFormat="1" ht="15.9" customHeight="1" x14ac:dyDescent="0.2">
      <c r="B29" s="45" t="s">
        <v>187</v>
      </c>
      <c r="C29" s="46">
        <v>82313</v>
      </c>
      <c r="D29" s="46">
        <v>14671</v>
      </c>
      <c r="E29" s="50">
        <v>17.823430077873486</v>
      </c>
    </row>
    <row r="30" spans="2:5" s="10" customFormat="1" ht="15.9" customHeight="1" x14ac:dyDescent="0.25">
      <c r="B30" s="40" t="s">
        <v>119</v>
      </c>
      <c r="C30" s="48">
        <v>117841</v>
      </c>
      <c r="D30" s="48">
        <v>66238</v>
      </c>
      <c r="E30" s="42">
        <v>56.209638411079332</v>
      </c>
    </row>
    <row r="31" spans="2:5" s="10" customFormat="1" ht="15.9" customHeight="1" x14ac:dyDescent="0.25">
      <c r="B31" s="40" t="s">
        <v>120</v>
      </c>
      <c r="C31" s="49">
        <v>62343</v>
      </c>
      <c r="D31" s="49">
        <v>11765</v>
      </c>
      <c r="E31" s="42">
        <v>18.871404969282839</v>
      </c>
    </row>
    <row r="32" spans="2:5" s="10" customFormat="1" ht="15.9" customHeight="1" x14ac:dyDescent="0.25">
      <c r="B32" s="40" t="s">
        <v>121</v>
      </c>
      <c r="C32" s="48">
        <v>54773</v>
      </c>
      <c r="D32" s="48">
        <v>54461</v>
      </c>
      <c r="E32" s="42">
        <v>99.430376280284079</v>
      </c>
    </row>
    <row r="33" spans="2:5" s="12" customFormat="1" ht="15.9" customHeight="1" x14ac:dyDescent="0.2">
      <c r="B33" s="45" t="s">
        <v>122</v>
      </c>
      <c r="C33" s="51">
        <v>3210</v>
      </c>
      <c r="D33" s="51">
        <v>2933</v>
      </c>
      <c r="E33" s="47">
        <v>91.370716510903421</v>
      </c>
    </row>
    <row r="34" spans="2:5" s="12" customFormat="1" ht="15.9" customHeight="1" x14ac:dyDescent="0.2">
      <c r="B34" s="45" t="s">
        <v>123</v>
      </c>
      <c r="C34" s="46">
        <v>12500</v>
      </c>
      <c r="D34" s="46">
        <v>12492</v>
      </c>
      <c r="E34" s="47">
        <v>99.936000000000007</v>
      </c>
    </row>
    <row r="35" spans="2:5" s="12" customFormat="1" ht="15.9" customHeight="1" x14ac:dyDescent="0.2">
      <c r="B35" s="45" t="s">
        <v>124</v>
      </c>
      <c r="C35" s="46">
        <v>5010</v>
      </c>
      <c r="D35" s="46">
        <v>5010</v>
      </c>
      <c r="E35" s="47">
        <v>100</v>
      </c>
    </row>
    <row r="36" spans="2:5" s="12" customFormat="1" ht="15.9" customHeight="1" x14ac:dyDescent="0.2">
      <c r="B36" s="45" t="s">
        <v>125</v>
      </c>
      <c r="C36" s="46">
        <v>175</v>
      </c>
      <c r="D36" s="46">
        <v>148</v>
      </c>
      <c r="E36" s="47">
        <v>84.571428571428569</v>
      </c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>
        <v>33878</v>
      </c>
      <c r="D38" s="46">
        <v>33878</v>
      </c>
      <c r="E38" s="50">
        <v>100</v>
      </c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/>
      <c r="D40" s="48"/>
      <c r="E40" s="42"/>
    </row>
    <row r="41" spans="2:5" s="10" customFormat="1" ht="15.9" customHeight="1" x14ac:dyDescent="0.25">
      <c r="B41" s="40" t="s">
        <v>130</v>
      </c>
      <c r="C41" s="48">
        <v>725</v>
      </c>
      <c r="D41" s="48">
        <v>12</v>
      </c>
      <c r="E41" s="42">
        <v>1.6551724137931034</v>
      </c>
    </row>
    <row r="42" spans="2:5" s="10" customFormat="1" ht="15.9" customHeight="1" x14ac:dyDescent="0.25">
      <c r="B42" s="40" t="s">
        <v>131</v>
      </c>
      <c r="C42" s="49">
        <v>153330</v>
      </c>
      <c r="D42" s="49">
        <v>153330</v>
      </c>
      <c r="E42" s="42">
        <v>100</v>
      </c>
    </row>
    <row r="43" spans="2:5" s="10" customFormat="1" ht="15.9" customHeight="1" x14ac:dyDescent="0.25">
      <c r="B43" s="40" t="s">
        <v>132</v>
      </c>
      <c r="C43" s="48">
        <v>32139</v>
      </c>
      <c r="D43" s="48">
        <v>32139</v>
      </c>
      <c r="E43" s="42">
        <v>100</v>
      </c>
    </row>
    <row r="44" spans="2:5" s="10" customFormat="1" ht="15.9" customHeight="1" x14ac:dyDescent="0.25">
      <c r="B44" s="40" t="s">
        <v>133</v>
      </c>
      <c r="C44" s="48">
        <v>120903</v>
      </c>
      <c r="D44" s="48">
        <v>120903</v>
      </c>
      <c r="E44" s="42">
        <v>100</v>
      </c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>
        <v>288</v>
      </c>
      <c r="D46" s="48">
        <v>288</v>
      </c>
      <c r="E46" s="42">
        <v>100</v>
      </c>
    </row>
    <row r="47" spans="2:5" s="10" customFormat="1" ht="15.9" customHeight="1" x14ac:dyDescent="0.25">
      <c r="B47" s="40" t="s">
        <v>136</v>
      </c>
      <c r="C47" s="48">
        <v>16156</v>
      </c>
      <c r="D47" s="48">
        <v>6705</v>
      </c>
      <c r="E47" s="42">
        <v>41.501609309234958</v>
      </c>
    </row>
    <row r="48" spans="2:5" s="10" customFormat="1" ht="15.9" customHeight="1" x14ac:dyDescent="0.25">
      <c r="B48" s="40" t="s">
        <v>137</v>
      </c>
      <c r="C48" s="48">
        <v>15407</v>
      </c>
      <c r="D48" s="48">
        <v>6700</v>
      </c>
      <c r="E48" s="42">
        <v>43.486726812487831</v>
      </c>
    </row>
    <row r="49" spans="2:5" s="10" customFormat="1" ht="15.9" customHeight="1" x14ac:dyDescent="0.25">
      <c r="B49" s="40" t="s">
        <v>138</v>
      </c>
      <c r="C49" s="48">
        <v>749</v>
      </c>
      <c r="D49" s="48">
        <v>5</v>
      </c>
      <c r="E49" s="42">
        <v>0.66755674232309747</v>
      </c>
    </row>
    <row r="50" spans="2:5" s="10" customFormat="1" ht="15.9" customHeight="1" x14ac:dyDescent="0.25">
      <c r="B50" s="40" t="s">
        <v>139</v>
      </c>
      <c r="C50" s="49">
        <v>13911</v>
      </c>
      <c r="D50" s="49">
        <v>7586</v>
      </c>
      <c r="E50" s="42">
        <v>54.532384443965206</v>
      </c>
    </row>
    <row r="51" spans="2:5" s="10" customFormat="1" ht="15.9" customHeight="1" x14ac:dyDescent="0.25">
      <c r="B51" s="40" t="s">
        <v>140</v>
      </c>
      <c r="C51" s="48">
        <v>13911</v>
      </c>
      <c r="D51" s="48">
        <v>7586</v>
      </c>
      <c r="E51" s="42">
        <v>54.532384443965206</v>
      </c>
    </row>
    <row r="52" spans="2:5" s="10" customFormat="1" ht="15.9" customHeight="1" x14ac:dyDescent="0.25">
      <c r="B52" s="40" t="s">
        <v>40</v>
      </c>
      <c r="C52" s="48">
        <v>641181</v>
      </c>
      <c r="D52" s="48">
        <v>17893</v>
      </c>
      <c r="E52" s="42">
        <v>2.7906316625102741</v>
      </c>
    </row>
    <row r="53" spans="2:5" s="10" customFormat="1" ht="15.9" customHeight="1" x14ac:dyDescent="0.25">
      <c r="B53" s="40" t="s">
        <v>141</v>
      </c>
      <c r="C53" s="48">
        <v>3319</v>
      </c>
      <c r="D53" s="48">
        <v>3319</v>
      </c>
      <c r="E53" s="42">
        <v>100</v>
      </c>
    </row>
    <row r="54" spans="2:5" s="10" customFormat="1" ht="15.9" customHeight="1" x14ac:dyDescent="0.25">
      <c r="B54" s="40" t="s">
        <v>142</v>
      </c>
      <c r="C54" s="49" t="s">
        <v>185</v>
      </c>
      <c r="D54" s="49" t="s">
        <v>185</v>
      </c>
      <c r="E54" s="42"/>
    </row>
    <row r="55" spans="2:5" s="10" customFormat="1" ht="15.9" customHeight="1" x14ac:dyDescent="0.25">
      <c r="B55" s="40" t="s">
        <v>143</v>
      </c>
      <c r="C55" s="48">
        <v>3319</v>
      </c>
      <c r="D55" s="48">
        <v>3319</v>
      </c>
      <c r="E55" s="42">
        <v>100</v>
      </c>
    </row>
    <row r="56" spans="2:5" s="10" customFormat="1" ht="15.9" customHeight="1" x14ac:dyDescent="0.25">
      <c r="B56" s="40" t="s">
        <v>144</v>
      </c>
      <c r="C56" s="49"/>
      <c r="D56" s="49"/>
      <c r="E56" s="42"/>
    </row>
    <row r="57" spans="2:5" s="10" customFormat="1" ht="15.9" customHeight="1" x14ac:dyDescent="0.25">
      <c r="B57" s="40" t="s">
        <v>145</v>
      </c>
      <c r="C57" s="48" t="s">
        <v>185</v>
      </c>
      <c r="D57" s="48" t="s">
        <v>185</v>
      </c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13</v>
      </c>
      <c r="D59" s="48">
        <v>7</v>
      </c>
      <c r="E59" s="42">
        <v>53.846153846153847</v>
      </c>
    </row>
    <row r="60" spans="2:5" s="10" customFormat="1" ht="15.9" customHeight="1" x14ac:dyDescent="0.25">
      <c r="B60" s="40" t="s">
        <v>148</v>
      </c>
      <c r="C60" s="48">
        <v>13</v>
      </c>
      <c r="D60" s="48">
        <v>7</v>
      </c>
      <c r="E60" s="42">
        <v>53.846153846153847</v>
      </c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187562</v>
      </c>
      <c r="D63" s="48">
        <v>3280</v>
      </c>
      <c r="E63" s="42">
        <v>1.7487550783207688</v>
      </c>
    </row>
    <row r="64" spans="2:5" s="10" customFormat="1" ht="15.9" customHeight="1" x14ac:dyDescent="0.25">
      <c r="B64" s="40" t="s">
        <v>152</v>
      </c>
      <c r="C64" s="48">
        <v>3741</v>
      </c>
      <c r="D64" s="48">
        <v>1700</v>
      </c>
      <c r="E64" s="42">
        <v>45.442395081529</v>
      </c>
    </row>
    <row r="65" spans="2:5" s="10" customFormat="1" ht="15.9" customHeight="1" x14ac:dyDescent="0.25">
      <c r="B65" s="40" t="s">
        <v>153</v>
      </c>
      <c r="C65" s="48">
        <v>183821</v>
      </c>
      <c r="D65" s="48">
        <v>1580</v>
      </c>
      <c r="E65" s="42">
        <v>0.85953182715794163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436381</v>
      </c>
      <c r="D67" s="49">
        <v>5058</v>
      </c>
      <c r="E67" s="42">
        <v>1.1590788783196335</v>
      </c>
    </row>
    <row r="68" spans="2:5" s="10" customFormat="1" ht="15.9" customHeight="1" x14ac:dyDescent="0.25">
      <c r="B68" s="40" t="s">
        <v>156</v>
      </c>
      <c r="C68" s="48">
        <v>436381</v>
      </c>
      <c r="D68" s="48">
        <v>5058</v>
      </c>
      <c r="E68" s="42">
        <v>1.1590788783196335</v>
      </c>
    </row>
    <row r="69" spans="2:5" s="10" customFormat="1" ht="15.9" customHeight="1" x14ac:dyDescent="0.25">
      <c r="B69" s="40" t="s">
        <v>157</v>
      </c>
      <c r="C69" s="48">
        <v>11338</v>
      </c>
      <c r="D69" s="48">
        <v>3737</v>
      </c>
      <c r="E69" s="42">
        <v>32.959957664491093</v>
      </c>
    </row>
    <row r="70" spans="2:5" s="5" customFormat="1" ht="15.9" customHeight="1" x14ac:dyDescent="0.2">
      <c r="B70" s="40" t="s">
        <v>158</v>
      </c>
      <c r="C70" s="48">
        <v>3243</v>
      </c>
      <c r="D70" s="48">
        <v>2986</v>
      </c>
      <c r="E70" s="42">
        <v>92.075238976256557</v>
      </c>
    </row>
    <row r="71" spans="2:5" s="10" customFormat="1" ht="15.9" customHeight="1" x14ac:dyDescent="0.25">
      <c r="B71" s="40" t="s">
        <v>159</v>
      </c>
      <c r="C71" s="48">
        <v>7362</v>
      </c>
      <c r="D71" s="48">
        <v>18</v>
      </c>
      <c r="E71" s="42">
        <v>0.24449877750611246</v>
      </c>
    </row>
    <row r="72" spans="2:5" s="10" customFormat="1" ht="15.9" customHeight="1" x14ac:dyDescent="0.25">
      <c r="B72" s="40" t="s">
        <v>160</v>
      </c>
      <c r="C72" s="49">
        <v>72</v>
      </c>
      <c r="D72" s="49">
        <v>72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661</v>
      </c>
      <c r="D73" s="48">
        <v>661</v>
      </c>
      <c r="E73" s="42">
        <v>100</v>
      </c>
    </row>
    <row r="74" spans="2:5" s="10" customFormat="1" ht="15.9" customHeight="1" x14ac:dyDescent="0.25">
      <c r="B74" s="40" t="s">
        <v>162</v>
      </c>
      <c r="C74" s="49">
        <v>869</v>
      </c>
      <c r="D74" s="49">
        <v>848</v>
      </c>
      <c r="E74" s="42">
        <v>97.583429228998853</v>
      </c>
    </row>
    <row r="75" spans="2:5" s="10" customFormat="1" ht="15.9" customHeight="1" x14ac:dyDescent="0.25">
      <c r="B75" s="40" t="s">
        <v>163</v>
      </c>
      <c r="C75" s="48">
        <v>869</v>
      </c>
      <c r="D75" s="48">
        <v>848</v>
      </c>
      <c r="E75" s="42">
        <v>97.583429228998853</v>
      </c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>
        <v>869</v>
      </c>
      <c r="D78" s="46">
        <v>848</v>
      </c>
      <c r="E78" s="50">
        <v>97.583429228998853</v>
      </c>
    </row>
    <row r="79" spans="2:5" s="11" customFormat="1" ht="15.75" customHeight="1" x14ac:dyDescent="0.25">
      <c r="B79" s="40" t="s">
        <v>166</v>
      </c>
      <c r="C79" s="53">
        <v>1699</v>
      </c>
      <c r="D79" s="53">
        <v>1644</v>
      </c>
      <c r="E79" s="44">
        <v>96.762801648028258</v>
      </c>
    </row>
    <row r="80" spans="2:5" s="11" customFormat="1" ht="15.75" customHeight="1" x14ac:dyDescent="0.25">
      <c r="B80" s="40" t="s">
        <v>89</v>
      </c>
      <c r="C80" s="53">
        <v>1861</v>
      </c>
      <c r="D80" s="53">
        <v>614</v>
      </c>
      <c r="E80" s="44">
        <v>32.993014508328855</v>
      </c>
    </row>
    <row r="81" spans="2:5" s="11" customFormat="1" ht="15.75" customHeight="1" x14ac:dyDescent="0.25">
      <c r="B81" s="40" t="s">
        <v>168</v>
      </c>
      <c r="C81" s="53">
        <v>273</v>
      </c>
      <c r="D81" s="53">
        <v>32</v>
      </c>
      <c r="E81" s="44">
        <v>11.721611721611721</v>
      </c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273</v>
      </c>
      <c r="D83" s="53">
        <v>32</v>
      </c>
      <c r="E83" s="44">
        <v>11.721611721611721</v>
      </c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1588</v>
      </c>
      <c r="D86" s="53">
        <v>582</v>
      </c>
      <c r="E86" s="44">
        <v>36.649874055415616</v>
      </c>
    </row>
    <row r="87" spans="2:5" s="11" customFormat="1" ht="15.75" customHeight="1" x14ac:dyDescent="0.25">
      <c r="B87" s="40" t="s">
        <v>174</v>
      </c>
      <c r="C87" s="53">
        <v>1588</v>
      </c>
      <c r="D87" s="53">
        <v>582</v>
      </c>
      <c r="E87" s="44">
        <v>36.649874055415616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 t="s">
        <v>185</v>
      </c>
      <c r="D97" s="53" t="s">
        <v>185</v>
      </c>
      <c r="E97" s="44"/>
    </row>
  </sheetData>
  <phoneticPr fontId="0" type="noConversion"/>
  <hyperlinks>
    <hyperlink ref="C4" location="Ocak!A1" display="Ocak" xr:uid="{C9B0D4A3-DE77-48C4-A425-52E5224AC928}"/>
    <hyperlink ref="D4" location="Şubat!A1" display="Şubat" xr:uid="{CD0295BA-5BD0-4096-8D3F-3058FC8244CE}"/>
    <hyperlink ref="E4" location="Mart!A1" display="Mart" xr:uid="{DEC55CB6-EB77-4C99-B455-1A9509434C1D}"/>
    <hyperlink ref="C5" location="Nisan!A1" display="Nisan" xr:uid="{F5D77C7F-0BAA-471D-A537-BF32616BB80E}"/>
    <hyperlink ref="D5" location="Mayıs!A1" display="Mayıs" xr:uid="{1A8DD3B0-5DF5-4408-81DF-739486423591}"/>
    <hyperlink ref="E5" location="Haziran!A1" display="Haziran" xr:uid="{0456177D-5AF3-43FD-8B2C-33E4AD94F52A}"/>
    <hyperlink ref="C6" location="Temmuz!A1" display="Temmuz" xr:uid="{8D03D682-D7EE-4B66-A7DB-06D699DEFF05}"/>
    <hyperlink ref="D6" location="Ağustos!A1" display="Ağustos" xr:uid="{9348F73C-DFAC-4C4E-9A8A-53641953C2A9}"/>
    <hyperlink ref="E6" location="Eylül!A1" display="Eylül" xr:uid="{DC7FC414-B718-45FF-8189-FAA917AF1030}"/>
    <hyperlink ref="C7" location="Ekim!A1" display="Ekim" xr:uid="{A6F6206D-7AA0-470B-A1B5-42A23CB0834C}"/>
    <hyperlink ref="D7" location="Kasım!A1" display="Kasım" xr:uid="{C788359E-D592-4EA3-B609-2BD497322F62}"/>
    <hyperlink ref="E7" location="Aralık!A1" display="Aralık" xr:uid="{CC5BE505-96EE-4CF5-B52E-4078ABBC202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2757-CF77-45E4-857B-E636B7C1FDD4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14" customWidth="1"/>
    <col min="6" max="16384" width="10.6640625" style="1"/>
  </cols>
  <sheetData>
    <row r="1" spans="2:5" ht="10.8" thickBot="1" x14ac:dyDescent="0.25"/>
    <row r="2" spans="2:5" s="3" customFormat="1" ht="24.75" customHeight="1" thickBot="1" x14ac:dyDescent="0.3">
      <c r="B2" s="15" t="s">
        <v>108</v>
      </c>
      <c r="C2" s="16"/>
      <c r="D2" s="16"/>
      <c r="E2" s="18"/>
    </row>
    <row r="3" spans="2:5" s="3" customFormat="1" ht="17.25" customHeight="1" x14ac:dyDescent="0.25">
      <c r="B3" s="2"/>
      <c r="C3" s="19"/>
      <c r="D3" s="19"/>
      <c r="E3" s="19"/>
    </row>
    <row r="4" spans="2:5" s="3" customFormat="1" ht="17.25" customHeight="1" x14ac:dyDescent="0.25">
      <c r="B4" s="2"/>
      <c r="C4" s="21" t="s">
        <v>192</v>
      </c>
      <c r="D4" s="21" t="s">
        <v>193</v>
      </c>
      <c r="E4" s="22" t="s">
        <v>189</v>
      </c>
    </row>
    <row r="5" spans="2:5" s="3" customFormat="1" ht="17.25" customHeight="1" x14ac:dyDescent="0.25">
      <c r="B5" s="2"/>
      <c r="C5" s="21" t="s">
        <v>194</v>
      </c>
      <c r="D5" s="21" t="s">
        <v>195</v>
      </c>
      <c r="E5" s="22" t="s">
        <v>196</v>
      </c>
    </row>
    <row r="6" spans="2:5" s="3" customFormat="1" ht="17.25" customHeight="1" x14ac:dyDescent="0.25">
      <c r="B6" s="2"/>
      <c r="C6" s="21" t="s">
        <v>198</v>
      </c>
      <c r="D6" s="21" t="s">
        <v>199</v>
      </c>
      <c r="E6" s="22" t="s">
        <v>202</v>
      </c>
    </row>
    <row r="7" spans="2:5" s="3" customFormat="1" ht="17.25" customHeight="1" x14ac:dyDescent="0.25">
      <c r="B7" s="2"/>
      <c r="C7" s="21" t="s">
        <v>205</v>
      </c>
      <c r="D7" s="21" t="s">
        <v>207</v>
      </c>
      <c r="E7" s="22" t="s">
        <v>209</v>
      </c>
    </row>
    <row r="8" spans="2:5" s="3" customFormat="1" ht="17.25" customHeight="1" x14ac:dyDescent="0.25">
      <c r="B8" s="2"/>
      <c r="C8" s="19"/>
      <c r="D8" s="19"/>
      <c r="E8" s="19"/>
    </row>
    <row r="9" spans="2:5" s="4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1057320</v>
      </c>
      <c r="D10" s="41">
        <v>163676</v>
      </c>
      <c r="E10" s="42">
        <v>15.4802708735293</v>
      </c>
    </row>
    <row r="11" spans="2:5" s="11" customFormat="1" ht="15.75" customHeight="1" x14ac:dyDescent="0.25">
      <c r="B11" s="40" t="s">
        <v>5</v>
      </c>
      <c r="C11" s="43">
        <v>425744</v>
      </c>
      <c r="D11" s="43">
        <v>156039</v>
      </c>
      <c r="E11" s="44">
        <v>36.650898192340939</v>
      </c>
    </row>
    <row r="12" spans="2:5" s="11" customFormat="1" ht="15.9" customHeight="1" x14ac:dyDescent="0.25">
      <c r="B12" s="40" t="s">
        <v>109</v>
      </c>
      <c r="C12" s="43">
        <v>156991</v>
      </c>
      <c r="D12" s="43">
        <v>25093</v>
      </c>
      <c r="E12" s="44">
        <v>15.983718811906414</v>
      </c>
    </row>
    <row r="13" spans="2:5" s="11" customFormat="1" ht="15.9" customHeight="1" x14ac:dyDescent="0.25">
      <c r="B13" s="40" t="s">
        <v>110</v>
      </c>
      <c r="C13" s="43">
        <v>130330</v>
      </c>
      <c r="D13" s="43">
        <v>24565</v>
      </c>
      <c r="E13" s="44">
        <v>18.848308140873169</v>
      </c>
    </row>
    <row r="14" spans="2:5" s="12" customFormat="1" ht="15.9" customHeight="1" x14ac:dyDescent="0.2">
      <c r="B14" s="45" t="s">
        <v>8</v>
      </c>
      <c r="C14" s="46">
        <v>11214</v>
      </c>
      <c r="D14" s="46">
        <v>418</v>
      </c>
      <c r="E14" s="47">
        <v>3.727483502764402</v>
      </c>
    </row>
    <row r="15" spans="2:5" s="12" customFormat="1" ht="15.9" customHeight="1" x14ac:dyDescent="0.2">
      <c r="B15" s="45" t="s">
        <v>9</v>
      </c>
      <c r="C15" s="46">
        <v>1945</v>
      </c>
      <c r="D15" s="46">
        <v>51</v>
      </c>
      <c r="E15" s="47">
        <v>2.6221079691516711</v>
      </c>
    </row>
    <row r="16" spans="2:5" s="12" customFormat="1" ht="15.9" customHeight="1" x14ac:dyDescent="0.2">
      <c r="B16" s="45" t="s">
        <v>10</v>
      </c>
      <c r="C16" s="46">
        <v>113091</v>
      </c>
      <c r="D16" s="46">
        <v>23984</v>
      </c>
      <c r="E16" s="47">
        <v>21.207699993810294</v>
      </c>
    </row>
    <row r="17" spans="2:5" s="12" customFormat="1" ht="15.9" customHeight="1" x14ac:dyDescent="0.2">
      <c r="B17" s="45" t="s">
        <v>11</v>
      </c>
      <c r="C17" s="46">
        <v>4080</v>
      </c>
      <c r="D17" s="46">
        <v>112</v>
      </c>
      <c r="E17" s="47">
        <v>2.7450980392156863</v>
      </c>
    </row>
    <row r="18" spans="2:5" s="11" customFormat="1" ht="15.9" customHeight="1" x14ac:dyDescent="0.25">
      <c r="B18" s="40" t="s">
        <v>111</v>
      </c>
      <c r="C18" s="43">
        <v>26632</v>
      </c>
      <c r="D18" s="43">
        <v>528</v>
      </c>
      <c r="E18" s="44">
        <v>1.9825773505557227</v>
      </c>
    </row>
    <row r="19" spans="2:5" s="12" customFormat="1" ht="15.9" customHeight="1" x14ac:dyDescent="0.2">
      <c r="B19" s="45" t="s">
        <v>13</v>
      </c>
      <c r="C19" s="46">
        <v>21745</v>
      </c>
      <c r="D19" s="46">
        <v>264</v>
      </c>
      <c r="E19" s="47">
        <v>1.2140722005058633</v>
      </c>
    </row>
    <row r="20" spans="2:5" s="12" customFormat="1" ht="15.9" customHeight="1" x14ac:dyDescent="0.2">
      <c r="B20" s="45" t="s">
        <v>14</v>
      </c>
      <c r="C20" s="46">
        <v>396</v>
      </c>
      <c r="D20" s="46">
        <v>0</v>
      </c>
      <c r="E20" s="47">
        <v>0</v>
      </c>
    </row>
    <row r="21" spans="2:5" s="12" customFormat="1" ht="15.9" customHeight="1" x14ac:dyDescent="0.2">
      <c r="B21" s="45" t="s">
        <v>15</v>
      </c>
      <c r="C21" s="46">
        <v>4491</v>
      </c>
      <c r="D21" s="46">
        <v>264</v>
      </c>
      <c r="E21" s="47">
        <v>5.878423513694055</v>
      </c>
    </row>
    <row r="22" spans="2:5" s="10" customFormat="1" ht="15.9" customHeight="1" x14ac:dyDescent="0.25">
      <c r="B22" s="40" t="s">
        <v>112</v>
      </c>
      <c r="C22" s="48">
        <v>29</v>
      </c>
      <c r="D22" s="48">
        <v>0</v>
      </c>
      <c r="E22" s="42">
        <v>0</v>
      </c>
    </row>
    <row r="23" spans="2:5" s="10" customFormat="1" ht="15.9" customHeight="1" x14ac:dyDescent="0.25">
      <c r="B23" s="40" t="s">
        <v>113</v>
      </c>
      <c r="C23" s="49">
        <v>83696</v>
      </c>
      <c r="D23" s="49">
        <v>12725</v>
      </c>
      <c r="E23" s="42">
        <v>15.203832919135921</v>
      </c>
    </row>
    <row r="24" spans="2:5" s="10" customFormat="1" ht="15.9" customHeight="1" x14ac:dyDescent="0.25">
      <c r="B24" s="40" t="s">
        <v>114</v>
      </c>
      <c r="C24" s="48">
        <v>0</v>
      </c>
      <c r="D24" s="48">
        <v>0</v>
      </c>
      <c r="E24" s="42"/>
    </row>
    <row r="25" spans="2:5" s="10" customFormat="1" ht="15.9" customHeight="1" x14ac:dyDescent="0.25">
      <c r="B25" s="40" t="s">
        <v>115</v>
      </c>
      <c r="C25" s="48">
        <v>447</v>
      </c>
      <c r="D25" s="48">
        <v>13</v>
      </c>
      <c r="E25" s="42">
        <v>2.9082774049217002</v>
      </c>
    </row>
    <row r="26" spans="2:5" s="10" customFormat="1" ht="15.9" customHeight="1" x14ac:dyDescent="0.25">
      <c r="B26" s="40" t="s">
        <v>116</v>
      </c>
      <c r="C26" s="48">
        <v>3106</v>
      </c>
      <c r="D26" s="48">
        <v>2568</v>
      </c>
      <c r="E26" s="42">
        <v>82.678686413393436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80143</v>
      </c>
      <c r="D28" s="48">
        <v>10144</v>
      </c>
      <c r="E28" s="42">
        <v>12.657374942290655</v>
      </c>
    </row>
    <row r="29" spans="2:5" s="10" customFormat="1" ht="15.9" customHeight="1" x14ac:dyDescent="0.25">
      <c r="B29" s="40" t="s">
        <v>119</v>
      </c>
      <c r="C29" s="48">
        <v>92020</v>
      </c>
      <c r="D29" s="48">
        <v>41411</v>
      </c>
      <c r="E29" s="42">
        <v>45.002173440556405</v>
      </c>
    </row>
    <row r="30" spans="2:5" s="10" customFormat="1" ht="15.9" customHeight="1" x14ac:dyDescent="0.25">
      <c r="B30" s="40" t="s">
        <v>120</v>
      </c>
      <c r="C30" s="49">
        <v>59345</v>
      </c>
      <c r="D30" s="49">
        <v>9785</v>
      </c>
      <c r="E30" s="42">
        <v>16.488330946162272</v>
      </c>
    </row>
    <row r="31" spans="2:5" s="10" customFormat="1" ht="15.9" customHeight="1" x14ac:dyDescent="0.25">
      <c r="B31" s="40" t="s">
        <v>121</v>
      </c>
      <c r="C31" s="48">
        <v>31950</v>
      </c>
      <c r="D31" s="48">
        <v>31622</v>
      </c>
      <c r="E31" s="42">
        <v>98.973395931142406</v>
      </c>
    </row>
    <row r="32" spans="2:5" s="12" customFormat="1" ht="15.9" customHeight="1" x14ac:dyDescent="0.2">
      <c r="B32" s="45" t="s">
        <v>122</v>
      </c>
      <c r="C32" s="55">
        <v>1169</v>
      </c>
      <c r="D32" s="55">
        <v>868</v>
      </c>
      <c r="E32" s="47">
        <v>74.251497005988014</v>
      </c>
    </row>
    <row r="33" spans="2:5" s="12" customFormat="1" ht="15.9" customHeight="1" x14ac:dyDescent="0.2">
      <c r="B33" s="45" t="s">
        <v>123</v>
      </c>
      <c r="C33" s="46">
        <v>4269</v>
      </c>
      <c r="D33" s="46">
        <v>4269</v>
      </c>
      <c r="E33" s="47">
        <v>100</v>
      </c>
    </row>
    <row r="34" spans="2:5" s="12" customFormat="1" ht="15.9" customHeight="1" x14ac:dyDescent="0.2">
      <c r="B34" s="45" t="s">
        <v>124</v>
      </c>
      <c r="C34" s="46">
        <v>572</v>
      </c>
      <c r="D34" s="46">
        <v>572</v>
      </c>
      <c r="E34" s="47">
        <v>100</v>
      </c>
    </row>
    <row r="35" spans="2:5" s="12" customFormat="1" ht="15.9" customHeight="1" x14ac:dyDescent="0.2">
      <c r="B35" s="45" t="s">
        <v>125</v>
      </c>
      <c r="C35" s="46">
        <v>51</v>
      </c>
      <c r="D35" s="46">
        <v>24</v>
      </c>
      <c r="E35" s="47">
        <v>47.058823529411761</v>
      </c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>
        <v>25889</v>
      </c>
      <c r="D37" s="46">
        <v>25889</v>
      </c>
      <c r="E37" s="50">
        <v>100</v>
      </c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/>
      <c r="D39" s="48"/>
      <c r="E39" s="42"/>
    </row>
    <row r="40" spans="2:5" s="10" customFormat="1" ht="15.9" customHeight="1" x14ac:dyDescent="0.25">
      <c r="B40" s="40" t="s">
        <v>130</v>
      </c>
      <c r="C40" s="48">
        <v>725</v>
      </c>
      <c r="D40" s="48">
        <v>4</v>
      </c>
      <c r="E40" s="42">
        <v>0.55172413793103448</v>
      </c>
    </row>
    <row r="41" spans="2:5" s="10" customFormat="1" ht="15.9" customHeight="1" x14ac:dyDescent="0.25">
      <c r="B41" s="40" t="s">
        <v>131</v>
      </c>
      <c r="C41" s="49">
        <v>69435</v>
      </c>
      <c r="D41" s="49">
        <v>69435</v>
      </c>
      <c r="E41" s="42">
        <v>100</v>
      </c>
    </row>
    <row r="42" spans="2:5" s="10" customFormat="1" ht="15.9" customHeight="1" x14ac:dyDescent="0.25">
      <c r="B42" s="40" t="s">
        <v>132</v>
      </c>
      <c r="C42" s="48">
        <v>13826</v>
      </c>
      <c r="D42" s="48">
        <v>13826</v>
      </c>
      <c r="E42" s="42">
        <v>100</v>
      </c>
    </row>
    <row r="43" spans="2:5" s="10" customFormat="1" ht="15.9" customHeight="1" x14ac:dyDescent="0.25">
      <c r="B43" s="40" t="s">
        <v>133</v>
      </c>
      <c r="C43" s="48">
        <v>55491</v>
      </c>
      <c r="D43" s="48">
        <v>55491</v>
      </c>
      <c r="E43" s="42">
        <v>100</v>
      </c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>
        <v>118</v>
      </c>
      <c r="D45" s="48">
        <v>118</v>
      </c>
      <c r="E45" s="42">
        <v>100</v>
      </c>
    </row>
    <row r="46" spans="2:5" s="10" customFormat="1" ht="15.9" customHeight="1" x14ac:dyDescent="0.25">
      <c r="B46" s="40" t="s">
        <v>136</v>
      </c>
      <c r="C46" s="48">
        <v>12037</v>
      </c>
      <c r="D46" s="48">
        <v>3357</v>
      </c>
      <c r="E46" s="42">
        <v>27.889008889258122</v>
      </c>
    </row>
    <row r="47" spans="2:5" s="10" customFormat="1" ht="15.9" customHeight="1" x14ac:dyDescent="0.25">
      <c r="B47" s="40" t="s">
        <v>137</v>
      </c>
      <c r="C47" s="48">
        <v>11283</v>
      </c>
      <c r="D47" s="48">
        <v>3354</v>
      </c>
      <c r="E47" s="42">
        <v>29.726136665780377</v>
      </c>
    </row>
    <row r="48" spans="2:5" s="10" customFormat="1" ht="15.9" customHeight="1" x14ac:dyDescent="0.25">
      <c r="B48" s="40" t="s">
        <v>138</v>
      </c>
      <c r="C48" s="48">
        <v>754</v>
      </c>
      <c r="D48" s="48">
        <v>3</v>
      </c>
      <c r="E48" s="42">
        <v>0.39787798408488062</v>
      </c>
    </row>
    <row r="49" spans="2:5" s="10" customFormat="1" ht="15.9" customHeight="1" x14ac:dyDescent="0.25">
      <c r="B49" s="40" t="s">
        <v>139</v>
      </c>
      <c r="C49" s="49">
        <v>11565</v>
      </c>
      <c r="D49" s="49">
        <v>4018</v>
      </c>
      <c r="E49" s="42">
        <v>34.742758322524857</v>
      </c>
    </row>
    <row r="50" spans="2:5" s="10" customFormat="1" ht="15.9" customHeight="1" x14ac:dyDescent="0.25">
      <c r="B50" s="40" t="s">
        <v>140</v>
      </c>
      <c r="C50" s="48">
        <v>11565</v>
      </c>
      <c r="D50" s="48">
        <v>4018</v>
      </c>
      <c r="E50" s="42">
        <v>34.742758322524857</v>
      </c>
    </row>
    <row r="51" spans="2:5" s="10" customFormat="1" ht="15.9" customHeight="1" x14ac:dyDescent="0.25">
      <c r="B51" s="40" t="s">
        <v>40</v>
      </c>
      <c r="C51" s="48">
        <v>630096</v>
      </c>
      <c r="D51" s="48">
        <v>7412</v>
      </c>
      <c r="E51" s="42">
        <v>1.1763286864223863</v>
      </c>
    </row>
    <row r="52" spans="2:5" s="10" customFormat="1" ht="15.9" customHeight="1" x14ac:dyDescent="0.25">
      <c r="B52" s="40" t="s">
        <v>141</v>
      </c>
      <c r="C52" s="48">
        <v>1513</v>
      </c>
      <c r="D52" s="48">
        <v>1513</v>
      </c>
      <c r="E52" s="42">
        <v>100</v>
      </c>
    </row>
    <row r="53" spans="2:5" s="10" customFormat="1" ht="15.9" customHeight="1" x14ac:dyDescent="0.25">
      <c r="B53" s="40" t="s">
        <v>142</v>
      </c>
      <c r="C53" s="49">
        <v>0</v>
      </c>
      <c r="D53" s="49">
        <v>0</v>
      </c>
      <c r="E53" s="42"/>
    </row>
    <row r="54" spans="2:5" s="10" customFormat="1" ht="15.9" customHeight="1" x14ac:dyDescent="0.25">
      <c r="B54" s="40" t="s">
        <v>143</v>
      </c>
      <c r="C54" s="48">
        <v>1513</v>
      </c>
      <c r="D54" s="48">
        <v>1513</v>
      </c>
      <c r="E54" s="42">
        <v>100</v>
      </c>
    </row>
    <row r="55" spans="2:5" s="10" customFormat="1" ht="15.9" customHeight="1" x14ac:dyDescent="0.25">
      <c r="B55" s="40" t="s">
        <v>144</v>
      </c>
      <c r="C55" s="49"/>
      <c r="D55" s="49"/>
      <c r="E55" s="42"/>
    </row>
    <row r="56" spans="2:5" s="10" customFormat="1" ht="15.9" customHeight="1" x14ac:dyDescent="0.25">
      <c r="B56" s="40" t="s">
        <v>145</v>
      </c>
      <c r="C56" s="48">
        <v>0</v>
      </c>
      <c r="D56" s="48">
        <v>0</v>
      </c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7</v>
      </c>
      <c r="D58" s="48">
        <v>2</v>
      </c>
      <c r="E58" s="42">
        <v>28.571428571428569</v>
      </c>
    </row>
    <row r="59" spans="2:5" s="10" customFormat="1" ht="15.9" customHeight="1" x14ac:dyDescent="0.25">
      <c r="B59" s="40" t="s">
        <v>148</v>
      </c>
      <c r="C59" s="48">
        <v>7</v>
      </c>
      <c r="D59" s="48">
        <v>2</v>
      </c>
      <c r="E59" s="42">
        <v>28.571428571428569</v>
      </c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185490</v>
      </c>
      <c r="D62" s="48">
        <v>1339</v>
      </c>
      <c r="E62" s="42">
        <v>0.72187179901881504</v>
      </c>
    </row>
    <row r="63" spans="2:5" s="10" customFormat="1" ht="15.9" customHeight="1" x14ac:dyDescent="0.25">
      <c r="B63" s="40" t="s">
        <v>152</v>
      </c>
      <c r="C63" s="48">
        <v>2423</v>
      </c>
      <c r="D63" s="48">
        <v>372</v>
      </c>
      <c r="E63" s="42">
        <v>15.352868345026828</v>
      </c>
    </row>
    <row r="64" spans="2:5" s="10" customFormat="1" ht="15.9" customHeight="1" x14ac:dyDescent="0.25">
      <c r="B64" s="40" t="s">
        <v>153</v>
      </c>
      <c r="C64" s="48">
        <v>183067</v>
      </c>
      <c r="D64" s="48">
        <v>967</v>
      </c>
      <c r="E64" s="42">
        <v>0.52822190782609646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433198</v>
      </c>
      <c r="D66" s="49">
        <v>2335</v>
      </c>
      <c r="E66" s="42">
        <v>0.53901449221833897</v>
      </c>
    </row>
    <row r="67" spans="2:5" s="10" customFormat="1" ht="15.9" customHeight="1" x14ac:dyDescent="0.25">
      <c r="B67" s="40" t="s">
        <v>156</v>
      </c>
      <c r="C67" s="48">
        <v>433198</v>
      </c>
      <c r="D67" s="48">
        <v>2335</v>
      </c>
      <c r="E67" s="42">
        <v>0.53901449221833897</v>
      </c>
    </row>
    <row r="68" spans="2:5" s="10" customFormat="1" ht="15.9" customHeight="1" x14ac:dyDescent="0.25">
      <c r="B68" s="40" t="s">
        <v>157</v>
      </c>
      <c r="C68" s="48">
        <v>8489</v>
      </c>
      <c r="D68" s="48">
        <v>894</v>
      </c>
      <c r="E68" s="42">
        <v>10.531275768641772</v>
      </c>
    </row>
    <row r="69" spans="2:5" s="5" customFormat="1" ht="15.9" customHeight="1" x14ac:dyDescent="0.2">
      <c r="B69" s="40" t="s">
        <v>158</v>
      </c>
      <c r="C69" s="48">
        <v>1107</v>
      </c>
      <c r="D69" s="48">
        <v>852</v>
      </c>
      <c r="E69" s="42">
        <v>76.964769647696471</v>
      </c>
    </row>
    <row r="70" spans="2:5" s="10" customFormat="1" ht="15.9" customHeight="1" x14ac:dyDescent="0.25">
      <c r="B70" s="40" t="s">
        <v>159</v>
      </c>
      <c r="C70" s="48">
        <v>7347</v>
      </c>
      <c r="D70" s="48">
        <v>7</v>
      </c>
      <c r="E70" s="42">
        <v>9.527698380291276E-2</v>
      </c>
    </row>
    <row r="71" spans="2:5" s="10" customFormat="1" ht="15.9" customHeight="1" x14ac:dyDescent="0.25">
      <c r="B71" s="40" t="s">
        <v>160</v>
      </c>
      <c r="C71" s="49">
        <v>20</v>
      </c>
      <c r="D71" s="49">
        <v>20</v>
      </c>
      <c r="E71" s="42">
        <v>100</v>
      </c>
    </row>
    <row r="72" spans="2:5" s="10" customFormat="1" ht="15.9" customHeight="1" x14ac:dyDescent="0.25">
      <c r="B72" s="40" t="s">
        <v>161</v>
      </c>
      <c r="C72" s="48">
        <v>15</v>
      </c>
      <c r="D72" s="48">
        <v>15</v>
      </c>
      <c r="E72" s="42">
        <v>100</v>
      </c>
    </row>
    <row r="73" spans="2:5" s="10" customFormat="1" ht="15.9" customHeight="1" x14ac:dyDescent="0.25">
      <c r="B73" s="40" t="s">
        <v>162</v>
      </c>
      <c r="C73" s="49">
        <v>606</v>
      </c>
      <c r="D73" s="49">
        <v>585</v>
      </c>
      <c r="E73" s="42">
        <v>96.534653465346537</v>
      </c>
    </row>
    <row r="74" spans="2:5" s="10" customFormat="1" ht="15.9" customHeight="1" x14ac:dyDescent="0.25">
      <c r="B74" s="40" t="s">
        <v>163</v>
      </c>
      <c r="C74" s="48">
        <v>606</v>
      </c>
      <c r="D74" s="48">
        <v>585</v>
      </c>
      <c r="E74" s="42">
        <v>96.534653465346537</v>
      </c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>
        <v>606</v>
      </c>
      <c r="D77" s="48">
        <v>585</v>
      </c>
      <c r="E77" s="50">
        <v>96.534653465346537</v>
      </c>
    </row>
    <row r="78" spans="2:5" s="10" customFormat="1" ht="15.9" customHeight="1" x14ac:dyDescent="0.25">
      <c r="B78" s="40" t="s">
        <v>166</v>
      </c>
      <c r="C78" s="48">
        <v>793</v>
      </c>
      <c r="D78" s="48">
        <v>744</v>
      </c>
      <c r="E78" s="42">
        <v>93.82093316519547</v>
      </c>
    </row>
    <row r="79" spans="2:5" s="11" customFormat="1" ht="15.75" customHeight="1" x14ac:dyDescent="0.25">
      <c r="B79" s="40" t="s">
        <v>167</v>
      </c>
      <c r="C79" s="53">
        <v>793</v>
      </c>
      <c r="D79" s="53">
        <v>744</v>
      </c>
      <c r="E79" s="44">
        <v>93.82093316519547</v>
      </c>
    </row>
    <row r="80" spans="2:5" s="11" customFormat="1" ht="15.75" customHeight="1" x14ac:dyDescent="0.25">
      <c r="B80" s="40" t="s">
        <v>89</v>
      </c>
      <c r="C80" s="53">
        <v>1480</v>
      </c>
      <c r="D80" s="53">
        <v>225</v>
      </c>
      <c r="E80" s="44">
        <v>15.202702702702704</v>
      </c>
    </row>
    <row r="81" spans="2:5" s="11" customFormat="1" ht="15.75" customHeight="1" x14ac:dyDescent="0.25">
      <c r="B81" s="40" t="s">
        <v>168</v>
      </c>
      <c r="C81" s="53">
        <v>248</v>
      </c>
      <c r="D81" s="53">
        <v>7</v>
      </c>
      <c r="E81" s="44">
        <v>2.82258064516129</v>
      </c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>
        <v>248</v>
      </c>
      <c r="D83" s="53">
        <v>7</v>
      </c>
      <c r="E83" s="44">
        <v>2.82258064516129</v>
      </c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1232</v>
      </c>
      <c r="D86" s="53">
        <v>218</v>
      </c>
      <c r="E86" s="44">
        <v>17.694805194805195</v>
      </c>
    </row>
    <row r="87" spans="2:5" s="11" customFormat="1" ht="15.75" customHeight="1" x14ac:dyDescent="0.25">
      <c r="B87" s="40" t="s">
        <v>174</v>
      </c>
      <c r="C87" s="53">
        <v>1232</v>
      </c>
      <c r="D87" s="53">
        <v>218</v>
      </c>
      <c r="E87" s="44">
        <v>17.694805194805195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>
        <v>0</v>
      </c>
      <c r="D97" s="53">
        <v>0</v>
      </c>
      <c r="E97" s="44"/>
    </row>
  </sheetData>
  <phoneticPr fontId="0" type="noConversion"/>
  <hyperlinks>
    <hyperlink ref="C4" location="Ocak!A1" display="Ocak" xr:uid="{E20D002E-0C94-426B-9D77-5737350770D2}"/>
    <hyperlink ref="D4" location="Şubat!A1" display="Şubat" xr:uid="{14FAD2BF-440A-433E-AFDC-58A159E3860C}"/>
    <hyperlink ref="E4" location="Mart!A1" display="Mart" xr:uid="{242A2815-9C2F-45D0-BEAD-2D394716811F}"/>
    <hyperlink ref="C5" location="Nisan!A1" display="Nisan" xr:uid="{FF7885FB-BFF7-474B-A03D-8899980220BB}"/>
    <hyperlink ref="D5" location="Mayıs!A1" display="Mayıs" xr:uid="{37E9BD04-C162-430E-A626-3A77154E9F21}"/>
    <hyperlink ref="E5" location="Haziran!A1" display="Haziran" xr:uid="{6CEADC33-8E8C-44BD-923D-1142F288EE66}"/>
    <hyperlink ref="C6" location="Temmuz!A1" display="Temmuz" xr:uid="{15F59B5D-2A5A-4C46-88C7-F5FDE9D03C6F}"/>
    <hyperlink ref="D6" location="Ağustos!A1" display="Ağustos" xr:uid="{F11BF683-7EFF-4914-A13E-E846DB3A876F}"/>
    <hyperlink ref="E6" location="Eylül!A1" display="Eylül" xr:uid="{8680CF67-FC6E-4D0B-A66A-C2C781EB1893}"/>
    <hyperlink ref="C7" location="Ekim!A1" display="Ekim" xr:uid="{5EF691E7-1709-4A40-9F46-0B5FC2870130}"/>
    <hyperlink ref="D7" location="Kasım!A1" display="Kasım" xr:uid="{E46338CD-E86E-4439-B1A0-BA24E2C0E754}"/>
    <hyperlink ref="E7" location="Aralık!A1" display="Aralık" xr:uid="{6CA37E25-E459-4F97-92CE-E1E7694CD2A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2474-DCA6-40C4-9211-0A33EF1160C1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9" customWidth="1"/>
    <col min="6" max="16384" width="10.6640625" style="1"/>
  </cols>
  <sheetData>
    <row r="1" spans="2:7" ht="10.8" thickBot="1" x14ac:dyDescent="0.25"/>
    <row r="2" spans="2:7" s="3" customFormat="1" ht="24.75" customHeight="1" thickBot="1" x14ac:dyDescent="0.3">
      <c r="B2" s="15" t="s">
        <v>206</v>
      </c>
      <c r="C2" s="16"/>
      <c r="D2" s="16"/>
      <c r="E2" s="17"/>
    </row>
    <row r="3" spans="2:7" s="3" customFormat="1" ht="17.25" customHeight="1" x14ac:dyDescent="0.25">
      <c r="B3" s="2"/>
      <c r="C3" s="19"/>
      <c r="D3" s="19"/>
      <c r="E3" s="20"/>
    </row>
    <row r="4" spans="2:7" s="3" customFormat="1" ht="17.25" customHeight="1" x14ac:dyDescent="0.25">
      <c r="B4" s="2"/>
      <c r="C4" s="21" t="s">
        <v>192</v>
      </c>
      <c r="D4" s="21" t="s">
        <v>193</v>
      </c>
      <c r="E4" s="22" t="s">
        <v>189</v>
      </c>
    </row>
    <row r="5" spans="2:7" s="3" customFormat="1" ht="17.25" customHeight="1" x14ac:dyDescent="0.25">
      <c r="B5" s="2"/>
      <c r="C5" s="21" t="s">
        <v>194</v>
      </c>
      <c r="D5" s="21" t="s">
        <v>195</v>
      </c>
      <c r="E5" s="22" t="s">
        <v>196</v>
      </c>
    </row>
    <row r="6" spans="2:7" s="3" customFormat="1" ht="17.25" customHeight="1" x14ac:dyDescent="0.25">
      <c r="B6" s="2"/>
      <c r="C6" s="21" t="s">
        <v>198</v>
      </c>
      <c r="D6" s="21" t="s">
        <v>199</v>
      </c>
      <c r="E6" s="22" t="s">
        <v>202</v>
      </c>
    </row>
    <row r="7" spans="2:7" s="3" customFormat="1" ht="17.25" customHeight="1" x14ac:dyDescent="0.25">
      <c r="B7" s="2"/>
      <c r="C7" s="21" t="s">
        <v>205</v>
      </c>
      <c r="D7" s="21" t="s">
        <v>207</v>
      </c>
      <c r="E7" s="22" t="s">
        <v>209</v>
      </c>
    </row>
    <row r="8" spans="2:7" s="3" customFormat="1" ht="17.25" customHeight="1" x14ac:dyDescent="0.25">
      <c r="B8" s="2"/>
      <c r="C8" s="19"/>
      <c r="D8" s="19"/>
      <c r="E8" s="20"/>
    </row>
    <row r="9" spans="2:7" s="4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5" customFormat="1" ht="15.75" customHeight="1" x14ac:dyDescent="0.2">
      <c r="B10" s="26" t="s">
        <v>4</v>
      </c>
      <c r="C10" s="27">
        <v>3245628</v>
      </c>
      <c r="D10" s="27">
        <v>2369628</v>
      </c>
      <c r="E10" s="28">
        <v>73.009845860338899</v>
      </c>
    </row>
    <row r="11" spans="2:7" s="6" customFormat="1" ht="15.75" customHeight="1" x14ac:dyDescent="0.2">
      <c r="B11" s="26" t="s">
        <v>5</v>
      </c>
      <c r="C11" s="27">
        <v>2413042</v>
      </c>
      <c r="D11" s="27">
        <v>2162355</v>
      </c>
      <c r="E11" s="29">
        <v>89.611163005036801</v>
      </c>
    </row>
    <row r="12" spans="2:7" s="6" customFormat="1" ht="15.75" customHeight="1" x14ac:dyDescent="0.2">
      <c r="B12" s="26" t="s">
        <v>6</v>
      </c>
      <c r="C12" s="27">
        <v>493546</v>
      </c>
      <c r="D12" s="27">
        <v>365003</v>
      </c>
      <c r="E12" s="29">
        <v>73.955213901034554</v>
      </c>
      <c r="G12" s="7"/>
    </row>
    <row r="13" spans="2:7" s="6" customFormat="1" ht="15.75" customHeight="1" x14ac:dyDescent="0.2">
      <c r="B13" s="26" t="s">
        <v>7</v>
      </c>
      <c r="C13" s="27">
        <v>399407</v>
      </c>
      <c r="D13" s="27">
        <v>304616</v>
      </c>
      <c r="E13" s="29">
        <v>76.267065925234164</v>
      </c>
    </row>
    <row r="14" spans="2:7" ht="15.75" customHeight="1" x14ac:dyDescent="0.2">
      <c r="B14" s="30" t="s">
        <v>8</v>
      </c>
      <c r="C14" s="31">
        <v>36148</v>
      </c>
      <c r="D14" s="31">
        <v>20951</v>
      </c>
      <c r="E14" s="32">
        <v>57.95894655305964</v>
      </c>
    </row>
    <row r="15" spans="2:7" ht="15.75" customHeight="1" x14ac:dyDescent="0.2">
      <c r="B15" s="30" t="s">
        <v>9</v>
      </c>
      <c r="C15" s="31">
        <v>8781</v>
      </c>
      <c r="D15" s="31">
        <v>5716</v>
      </c>
      <c r="E15" s="32">
        <v>65.09509167520784</v>
      </c>
    </row>
    <row r="16" spans="2:7" ht="15.75" customHeight="1" x14ac:dyDescent="0.2">
      <c r="B16" s="30" t="s">
        <v>10</v>
      </c>
      <c r="C16" s="31">
        <v>329838</v>
      </c>
      <c r="D16" s="31">
        <v>259177</v>
      </c>
      <c r="E16" s="32">
        <v>78.577059041105031</v>
      </c>
    </row>
    <row r="17" spans="2:5" ht="15.75" customHeight="1" x14ac:dyDescent="0.2">
      <c r="B17" s="30" t="s">
        <v>11</v>
      </c>
      <c r="C17" s="31">
        <v>24640</v>
      </c>
      <c r="D17" s="31">
        <v>18772</v>
      </c>
      <c r="E17" s="32">
        <v>76.185064935064943</v>
      </c>
    </row>
    <row r="18" spans="2:5" s="6" customFormat="1" ht="15.75" customHeight="1" x14ac:dyDescent="0.2">
      <c r="B18" s="26" t="s">
        <v>12</v>
      </c>
      <c r="C18" s="27">
        <v>94139</v>
      </c>
      <c r="D18" s="27">
        <v>60387</v>
      </c>
      <c r="E18" s="29">
        <v>64.146634232358537</v>
      </c>
    </row>
    <row r="19" spans="2:5" ht="15.75" customHeight="1" x14ac:dyDescent="0.2">
      <c r="B19" s="30" t="s">
        <v>13</v>
      </c>
      <c r="C19" s="31">
        <v>29670</v>
      </c>
      <c r="D19" s="31">
        <v>4828</v>
      </c>
      <c r="E19" s="32">
        <v>16.272328951803168</v>
      </c>
    </row>
    <row r="20" spans="2:5" ht="15.75" customHeight="1" x14ac:dyDescent="0.2">
      <c r="B20" s="30" t="s">
        <v>14</v>
      </c>
      <c r="C20" s="31">
        <v>287</v>
      </c>
      <c r="D20" s="31">
        <v>-131</v>
      </c>
      <c r="E20" s="32">
        <v>-45.644599303135891</v>
      </c>
    </row>
    <row r="21" spans="2:5" ht="15.75" customHeight="1" x14ac:dyDescent="0.2">
      <c r="B21" s="30" t="s">
        <v>15</v>
      </c>
      <c r="C21" s="31">
        <v>64182</v>
      </c>
      <c r="D21" s="31">
        <v>55690</v>
      </c>
      <c r="E21" s="32">
        <v>86.768876008849844</v>
      </c>
    </row>
    <row r="22" spans="2:5" s="5" customFormat="1" ht="15.75" customHeight="1" x14ac:dyDescent="0.2">
      <c r="B22" s="26" t="s">
        <v>16</v>
      </c>
      <c r="C22" s="27">
        <v>90293</v>
      </c>
      <c r="D22" s="27">
        <v>59286</v>
      </c>
      <c r="E22" s="28">
        <v>65.659574939364077</v>
      </c>
    </row>
    <row r="23" spans="2:5" s="8" customFormat="1" ht="15.75" customHeight="1" x14ac:dyDescent="0.2">
      <c r="B23" s="30" t="s">
        <v>17</v>
      </c>
      <c r="C23" s="31">
        <v>899</v>
      </c>
      <c r="D23" s="31">
        <v>504</v>
      </c>
      <c r="E23" s="33">
        <v>56.062291434927701</v>
      </c>
    </row>
    <row r="24" spans="2:5" s="8" customFormat="1" ht="15.75" customHeight="1" x14ac:dyDescent="0.2">
      <c r="B24" s="30" t="s">
        <v>18</v>
      </c>
      <c r="C24" s="31">
        <v>89394</v>
      </c>
      <c r="D24" s="31">
        <v>58782</v>
      </c>
      <c r="E24" s="33">
        <v>65.756091012819653</v>
      </c>
    </row>
    <row r="25" spans="2:5" s="5" customFormat="1" ht="15.75" customHeight="1" x14ac:dyDescent="0.2">
      <c r="B25" s="26" t="s">
        <v>19</v>
      </c>
      <c r="C25" s="27">
        <v>568454</v>
      </c>
      <c r="D25" s="27">
        <v>495253</v>
      </c>
      <c r="E25" s="28">
        <v>87.122792697386245</v>
      </c>
    </row>
    <row r="26" spans="2:5" s="5" customFormat="1" ht="15.75" customHeight="1" x14ac:dyDescent="0.2">
      <c r="B26" s="26" t="s">
        <v>20</v>
      </c>
      <c r="C26" s="27">
        <v>146162</v>
      </c>
      <c r="D26" s="27">
        <v>73949</v>
      </c>
      <c r="E26" s="28">
        <v>50.593861605615686</v>
      </c>
    </row>
    <row r="27" spans="2:5" s="8" customFormat="1" ht="15.75" customHeight="1" x14ac:dyDescent="0.2">
      <c r="B27" s="30" t="s">
        <v>21</v>
      </c>
      <c r="C27" s="31">
        <v>124010</v>
      </c>
      <c r="D27" s="31">
        <v>66317</v>
      </c>
      <c r="E27" s="33">
        <v>53.477138940408032</v>
      </c>
    </row>
    <row r="28" spans="2:5" s="8" customFormat="1" ht="15.75" customHeight="1" x14ac:dyDescent="0.2">
      <c r="B28" s="30" t="s">
        <v>22</v>
      </c>
      <c r="C28" s="31">
        <v>22152</v>
      </c>
      <c r="D28" s="31">
        <v>7632</v>
      </c>
      <c r="E28" s="33">
        <v>34.452871072589382</v>
      </c>
    </row>
    <row r="29" spans="2:5" s="5" customFormat="1" ht="15.75" customHeight="1" x14ac:dyDescent="0.2">
      <c r="B29" s="26" t="s">
        <v>23</v>
      </c>
      <c r="C29" s="27">
        <v>398634</v>
      </c>
      <c r="D29" s="27">
        <v>398231</v>
      </c>
      <c r="E29" s="28">
        <v>99.898904759754558</v>
      </c>
    </row>
    <row r="30" spans="2:5" s="8" customFormat="1" ht="15.75" customHeight="1" x14ac:dyDescent="0.2">
      <c r="B30" s="30" t="s">
        <v>24</v>
      </c>
      <c r="C30" s="31">
        <v>57313</v>
      </c>
      <c r="D30" s="31">
        <v>56939</v>
      </c>
      <c r="E30" s="33">
        <v>99.34744298850174</v>
      </c>
    </row>
    <row r="31" spans="2:5" s="8" customFormat="1" ht="15.75" customHeight="1" x14ac:dyDescent="0.2">
      <c r="B31" s="30" t="s">
        <v>203</v>
      </c>
      <c r="C31" s="31">
        <v>58830</v>
      </c>
      <c r="D31" s="31">
        <v>58827</v>
      </c>
      <c r="E31" s="33">
        <v>99.994900560938291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202533</v>
      </c>
      <c r="D33" s="31">
        <v>202533</v>
      </c>
      <c r="E33" s="32">
        <v>100</v>
      </c>
    </row>
    <row r="34" spans="2:5" ht="15.75" customHeight="1" x14ac:dyDescent="0.2">
      <c r="B34" s="30" t="s">
        <v>28</v>
      </c>
      <c r="C34" s="31">
        <v>78770</v>
      </c>
      <c r="D34" s="31">
        <v>78770</v>
      </c>
      <c r="E34" s="32">
        <v>100</v>
      </c>
    </row>
    <row r="35" spans="2:5" ht="15.75" customHeight="1" x14ac:dyDescent="0.2">
      <c r="B35" s="30" t="s">
        <v>29</v>
      </c>
      <c r="C35" s="31">
        <v>1188</v>
      </c>
      <c r="D35" s="31">
        <v>1162</v>
      </c>
      <c r="E35" s="32">
        <v>97.81144781144782</v>
      </c>
    </row>
    <row r="36" spans="2:5" s="6" customFormat="1" ht="15.75" customHeight="1" x14ac:dyDescent="0.2">
      <c r="B36" s="26" t="s">
        <v>30</v>
      </c>
      <c r="C36" s="27">
        <v>23655</v>
      </c>
      <c r="D36" s="27">
        <v>23073</v>
      </c>
      <c r="E36" s="29">
        <v>97.539632213062774</v>
      </c>
    </row>
    <row r="37" spans="2:5" s="6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5" customFormat="1" ht="15.75" customHeight="1" x14ac:dyDescent="0.2">
      <c r="B38" s="26" t="s">
        <v>32</v>
      </c>
      <c r="C38" s="27">
        <v>3</v>
      </c>
      <c r="D38" s="27">
        <v>0</v>
      </c>
      <c r="E38" s="28">
        <v>0</v>
      </c>
    </row>
    <row r="39" spans="2:5" s="5" customFormat="1" ht="15.75" customHeight="1" x14ac:dyDescent="0.2">
      <c r="B39" s="26" t="s">
        <v>33</v>
      </c>
      <c r="C39" s="27">
        <v>1145889</v>
      </c>
      <c r="D39" s="27">
        <v>1145889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244475</v>
      </c>
      <c r="D40" s="31">
        <v>244475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899115</v>
      </c>
      <c r="D41" s="31">
        <v>899115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2299</v>
      </c>
      <c r="D42" s="31">
        <v>2299</v>
      </c>
      <c r="E42" s="33">
        <v>100</v>
      </c>
    </row>
    <row r="43" spans="2:5" s="5" customFormat="1" ht="15.75" customHeight="1" x14ac:dyDescent="0.2">
      <c r="B43" s="26" t="s">
        <v>37</v>
      </c>
      <c r="C43" s="27">
        <v>50783</v>
      </c>
      <c r="D43" s="27">
        <v>41112</v>
      </c>
      <c r="E43" s="28">
        <v>80.95622550853632</v>
      </c>
    </row>
    <row r="44" spans="2:5" s="5" customFormat="1" ht="15.75" customHeight="1" x14ac:dyDescent="0.2">
      <c r="B44" s="26" t="s">
        <v>38</v>
      </c>
      <c r="C44" s="27">
        <v>62398</v>
      </c>
      <c r="D44" s="27">
        <v>55483</v>
      </c>
      <c r="E44" s="28">
        <v>88.917914035706275</v>
      </c>
    </row>
    <row r="45" spans="2:5" s="5" customFormat="1" ht="15.75" customHeight="1" x14ac:dyDescent="0.2">
      <c r="B45" s="26" t="s">
        <v>39</v>
      </c>
      <c r="C45" s="27">
        <v>1679</v>
      </c>
      <c r="D45" s="27">
        <v>329</v>
      </c>
      <c r="E45" s="28">
        <v>19.594997022036928</v>
      </c>
    </row>
    <row r="46" spans="2:5" s="5" customFormat="1" ht="15.75" customHeight="1" x14ac:dyDescent="0.2">
      <c r="B46" s="26" t="s">
        <v>40</v>
      </c>
      <c r="C46" s="27">
        <v>829056</v>
      </c>
      <c r="D46" s="27">
        <v>204741</v>
      </c>
      <c r="E46" s="28">
        <v>24.695677975914776</v>
      </c>
    </row>
    <row r="47" spans="2:5" s="5" customFormat="1" ht="15.75" customHeight="1" x14ac:dyDescent="0.2">
      <c r="B47" s="26" t="s">
        <v>41</v>
      </c>
      <c r="C47" s="27">
        <v>23876</v>
      </c>
      <c r="D47" s="27">
        <v>23876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23861</v>
      </c>
      <c r="D48" s="31">
        <v>23861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15</v>
      </c>
      <c r="D50" s="31">
        <v>15</v>
      </c>
      <c r="E50" s="33">
        <v>100</v>
      </c>
    </row>
    <row r="51" spans="2:5" s="5" customFormat="1" ht="15.75" customHeight="1" x14ac:dyDescent="0.2">
      <c r="B51" s="26" t="s">
        <v>45</v>
      </c>
      <c r="C51" s="27">
        <v>117</v>
      </c>
      <c r="D51" s="27">
        <v>104</v>
      </c>
      <c r="E51" s="28">
        <v>88.888888888888886</v>
      </c>
    </row>
    <row r="52" spans="2:5" s="5" customFormat="1" ht="15.75" customHeight="1" x14ac:dyDescent="0.2">
      <c r="B52" s="26" t="s">
        <v>46</v>
      </c>
      <c r="C52" s="27">
        <v>117</v>
      </c>
      <c r="D52" s="27">
        <v>104</v>
      </c>
      <c r="E52" s="28">
        <v>88.888888888888886</v>
      </c>
    </row>
    <row r="53" spans="2:5" s="5" customFormat="1" ht="15.75" customHeight="1" x14ac:dyDescent="0.2">
      <c r="B53" s="26" t="s">
        <v>47</v>
      </c>
      <c r="C53" s="27"/>
      <c r="D53" s="27"/>
      <c r="E53" s="28"/>
    </row>
    <row r="54" spans="2:5" s="5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5" customFormat="1" ht="15.75" customHeight="1" x14ac:dyDescent="0.2">
      <c r="B60" s="26" t="s">
        <v>55</v>
      </c>
      <c r="C60" s="27">
        <v>205861</v>
      </c>
      <c r="D60" s="27">
        <v>27839</v>
      </c>
      <c r="E60" s="28">
        <v>13.52320254929297</v>
      </c>
    </row>
    <row r="61" spans="2:5" s="5" customFormat="1" ht="15.75" customHeight="1" x14ac:dyDescent="0.2">
      <c r="B61" s="26" t="s">
        <v>56</v>
      </c>
      <c r="C61" s="27">
        <v>9693</v>
      </c>
      <c r="D61" s="27">
        <v>5980</v>
      </c>
      <c r="E61" s="28">
        <v>61.694005983699576</v>
      </c>
    </row>
    <row r="62" spans="2:5" s="8" customFormat="1" ht="15.75" customHeight="1" x14ac:dyDescent="0.2">
      <c r="B62" s="30" t="s">
        <v>57</v>
      </c>
      <c r="C62" s="31">
        <v>1694</v>
      </c>
      <c r="D62" s="31">
        <v>1695</v>
      </c>
      <c r="E62" s="33">
        <v>100.0590318772137</v>
      </c>
    </row>
    <row r="63" spans="2:5" s="8" customFormat="1" ht="15.75" customHeight="1" x14ac:dyDescent="0.2">
      <c r="B63" s="30" t="s">
        <v>58</v>
      </c>
      <c r="C63" s="31">
        <v>6472</v>
      </c>
      <c r="D63" s="31">
        <v>2765</v>
      </c>
      <c r="E63" s="33">
        <v>42.722496909765141</v>
      </c>
    </row>
    <row r="64" spans="2:5" s="8" customFormat="1" ht="15.75" customHeight="1" x14ac:dyDescent="0.2">
      <c r="B64" s="30" t="s">
        <v>59</v>
      </c>
      <c r="C64" s="31">
        <v>1527</v>
      </c>
      <c r="D64" s="31">
        <v>1520</v>
      </c>
      <c r="E64" s="33">
        <v>99.541584806810732</v>
      </c>
    </row>
    <row r="65" spans="2:5" s="5" customFormat="1" ht="15.75" customHeight="1" x14ac:dyDescent="0.2">
      <c r="B65" s="26" t="s">
        <v>60</v>
      </c>
      <c r="C65" s="27">
        <v>196167</v>
      </c>
      <c r="D65" s="27">
        <v>21858</v>
      </c>
      <c r="E65" s="28">
        <v>11.142546911560048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195486</v>
      </c>
      <c r="D67" s="31">
        <v>21215</v>
      </c>
      <c r="E67" s="33">
        <v>10.852439560889271</v>
      </c>
    </row>
    <row r="68" spans="2:5" s="8" customFormat="1" ht="15.75" customHeight="1" x14ac:dyDescent="0.2">
      <c r="B68" s="30" t="s">
        <v>63</v>
      </c>
      <c r="C68" s="31">
        <v>681</v>
      </c>
      <c r="D68" s="31">
        <v>643</v>
      </c>
      <c r="E68" s="33">
        <v>94.419970631424377</v>
      </c>
    </row>
    <row r="69" spans="2:5" s="5" customFormat="1" ht="15.75" customHeight="1" x14ac:dyDescent="0.2">
      <c r="B69" s="26" t="s">
        <v>64</v>
      </c>
      <c r="C69" s="27">
        <v>1</v>
      </c>
      <c r="D69" s="27">
        <v>1</v>
      </c>
      <c r="E69" s="28">
        <v>100</v>
      </c>
    </row>
    <row r="70" spans="2:5" s="5" customFormat="1" ht="15.75" customHeight="1" x14ac:dyDescent="0.2">
      <c r="B70" s="26" t="s">
        <v>65</v>
      </c>
      <c r="C70" s="27">
        <v>545294</v>
      </c>
      <c r="D70" s="27">
        <v>105968</v>
      </c>
      <c r="E70" s="28">
        <v>19.433186501226864</v>
      </c>
    </row>
    <row r="71" spans="2:5" s="8" customFormat="1" ht="15.75" customHeight="1" x14ac:dyDescent="0.2">
      <c r="B71" s="34" t="s">
        <v>66</v>
      </c>
      <c r="C71" s="35">
        <v>4076</v>
      </c>
      <c r="D71" s="35">
        <v>1713</v>
      </c>
      <c r="E71" s="33">
        <v>42.026496565260061</v>
      </c>
    </row>
    <row r="72" spans="2:5" s="8" customFormat="1" ht="15.75" customHeight="1" x14ac:dyDescent="0.2">
      <c r="B72" s="34" t="s">
        <v>67</v>
      </c>
      <c r="C72" s="35">
        <v>0</v>
      </c>
      <c r="D72" s="35">
        <v>1</v>
      </c>
      <c r="E72" s="33"/>
    </row>
    <row r="73" spans="2:5" s="8" customFormat="1" ht="15.75" customHeight="1" x14ac:dyDescent="0.2">
      <c r="B73" s="34" t="s">
        <v>68</v>
      </c>
      <c r="C73" s="35">
        <v>6763</v>
      </c>
      <c r="D73" s="35">
        <v>4025</v>
      </c>
      <c r="E73" s="33">
        <v>59.515008132485583</v>
      </c>
    </row>
    <row r="74" spans="2:5" s="8" customFormat="1" ht="15.75" customHeight="1" x14ac:dyDescent="0.2">
      <c r="B74" s="34" t="s">
        <v>69</v>
      </c>
      <c r="C74" s="35">
        <v>440352</v>
      </c>
      <c r="D74" s="35">
        <v>53309</v>
      </c>
      <c r="E74" s="33">
        <v>12.105997020565367</v>
      </c>
    </row>
    <row r="75" spans="2:5" s="8" customFormat="1" ht="15.75" customHeight="1" x14ac:dyDescent="0.2">
      <c r="B75" s="34" t="s">
        <v>70</v>
      </c>
      <c r="C75" s="35">
        <v>41042</v>
      </c>
      <c r="D75" s="35">
        <v>38207</v>
      </c>
      <c r="E75" s="33">
        <v>93.092441888796841</v>
      </c>
    </row>
    <row r="76" spans="2:5" s="8" customFormat="1" ht="15.75" customHeight="1" x14ac:dyDescent="0.2">
      <c r="B76" s="34" t="s">
        <v>71</v>
      </c>
      <c r="C76" s="35">
        <v>53061</v>
      </c>
      <c r="D76" s="35">
        <v>8713</v>
      </c>
      <c r="E76" s="33">
        <v>16.420723318444807</v>
      </c>
    </row>
    <row r="77" spans="2:5" s="6" customFormat="1" ht="15.75" customHeight="1" x14ac:dyDescent="0.2">
      <c r="B77" s="26" t="s">
        <v>72</v>
      </c>
      <c r="C77" s="27">
        <v>8089</v>
      </c>
      <c r="D77" s="27">
        <v>8051</v>
      </c>
      <c r="E77" s="28">
        <v>99.530226233156142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8072</v>
      </c>
      <c r="D80" s="31">
        <v>8051</v>
      </c>
      <c r="E80" s="33">
        <v>99.739841427155596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>
        <v>0</v>
      </c>
      <c r="D83" s="31">
        <v>0</v>
      </c>
      <c r="E83" s="33"/>
    </row>
    <row r="84" spans="2:5" ht="15.75" customHeight="1" x14ac:dyDescent="0.2">
      <c r="B84" s="30" t="s">
        <v>79</v>
      </c>
      <c r="C84" s="31">
        <v>17</v>
      </c>
      <c r="D84" s="31">
        <v>0</v>
      </c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6" customFormat="1" ht="15.75" customHeight="1" x14ac:dyDescent="0.2">
      <c r="B86" s="26" t="s">
        <v>81</v>
      </c>
      <c r="C86" s="27">
        <v>45819</v>
      </c>
      <c r="D86" s="27">
        <v>38903</v>
      </c>
      <c r="E86" s="28">
        <v>84.905825094393151</v>
      </c>
    </row>
    <row r="87" spans="2:5" ht="15.75" customHeight="1" x14ac:dyDescent="0.2">
      <c r="B87" s="36" t="s">
        <v>82</v>
      </c>
      <c r="C87" s="31">
        <v>0</v>
      </c>
      <c r="D87" s="31">
        <v>0</v>
      </c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1012</v>
      </c>
      <c r="D89" s="31">
        <v>1011</v>
      </c>
      <c r="E89" s="33">
        <v>99.901185770750985</v>
      </c>
    </row>
    <row r="90" spans="2:5" ht="15.75" customHeight="1" x14ac:dyDescent="0.2">
      <c r="B90" s="30" t="s">
        <v>85</v>
      </c>
      <c r="C90" s="31">
        <v>10233</v>
      </c>
      <c r="D90" s="31">
        <v>10152</v>
      </c>
      <c r="E90" s="33">
        <v>99.208443271767806</v>
      </c>
    </row>
    <row r="91" spans="2:5" ht="15.75" customHeight="1" x14ac:dyDescent="0.2">
      <c r="B91" s="30" t="s">
        <v>86</v>
      </c>
      <c r="C91" s="31">
        <v>1032</v>
      </c>
      <c r="D91" s="31">
        <v>1032</v>
      </c>
      <c r="E91" s="33">
        <v>100</v>
      </c>
    </row>
    <row r="92" spans="2:5" ht="15.75" customHeight="1" x14ac:dyDescent="0.2">
      <c r="B92" s="30" t="s">
        <v>87</v>
      </c>
      <c r="C92" s="31">
        <v>5039</v>
      </c>
      <c r="D92" s="31">
        <v>5035</v>
      </c>
      <c r="E92" s="33">
        <v>99.920619170470331</v>
      </c>
    </row>
    <row r="93" spans="2:5" ht="15.75" customHeight="1" x14ac:dyDescent="0.2">
      <c r="B93" s="30" t="s">
        <v>88</v>
      </c>
      <c r="C93" s="31">
        <v>28503</v>
      </c>
      <c r="D93" s="31">
        <v>21673</v>
      </c>
      <c r="E93" s="33">
        <v>76.037610076132339</v>
      </c>
    </row>
    <row r="94" spans="2:5" s="6" customFormat="1" ht="15.75" customHeight="1" x14ac:dyDescent="0.2">
      <c r="B94" s="26" t="s">
        <v>89</v>
      </c>
      <c r="C94" s="27">
        <v>3530</v>
      </c>
      <c r="D94" s="27">
        <v>2532</v>
      </c>
      <c r="E94" s="37">
        <v>71.728045325779036</v>
      </c>
    </row>
    <row r="95" spans="2:5" s="6" customFormat="1" ht="15.75" customHeight="1" x14ac:dyDescent="0.2">
      <c r="B95" s="26" t="s">
        <v>90</v>
      </c>
      <c r="C95" s="27">
        <v>2731</v>
      </c>
      <c r="D95" s="27">
        <v>2003</v>
      </c>
      <c r="E95" s="37">
        <v>73.343097766385938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2665</v>
      </c>
      <c r="D99" s="31">
        <v>1946</v>
      </c>
      <c r="E99" s="38">
        <v>73.020637898686687</v>
      </c>
    </row>
    <row r="100" spans="2:5" ht="15.75" customHeight="1" x14ac:dyDescent="0.2">
      <c r="B100" s="30" t="s">
        <v>95</v>
      </c>
      <c r="C100" s="31">
        <v>66</v>
      </c>
      <c r="D100" s="31">
        <v>57</v>
      </c>
      <c r="E100" s="38">
        <v>86.36363636363636</v>
      </c>
    </row>
    <row r="101" spans="2:5" s="6" customFormat="1" ht="15.75" customHeight="1" x14ac:dyDescent="0.2">
      <c r="B101" s="26" t="s">
        <v>96</v>
      </c>
      <c r="C101" s="27">
        <v>799</v>
      </c>
      <c r="D101" s="27">
        <v>529</v>
      </c>
      <c r="E101" s="37">
        <v>66.207759699624532</v>
      </c>
    </row>
    <row r="102" spans="2:5" s="6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6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6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6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</sheetData>
  <phoneticPr fontId="0" type="noConversion"/>
  <hyperlinks>
    <hyperlink ref="C4" location="Ocak!A1" display="Ocak" xr:uid="{514DC402-37E8-43A4-9ACF-72C417C8EC0B}"/>
    <hyperlink ref="D4" location="Şubat!A1" display="Şubat" xr:uid="{BF1EB077-EEE5-4590-8232-423818CDAF3D}"/>
    <hyperlink ref="E4" location="Mart!A1" display="Mart" xr:uid="{8848BD4A-7CBE-4160-BB8B-3B8D64ED4F36}"/>
    <hyperlink ref="C5" location="Nisan!A1" display="Nisan" xr:uid="{AB366DFB-5DC3-44CA-942B-5091CE11CFF1}"/>
    <hyperlink ref="D5" location="Mayıs!A1" display="Mayıs" xr:uid="{A46A04AF-E71D-4E88-BF99-0457037F706F}"/>
    <hyperlink ref="E5" location="Haziran!A1" display="Haziran" xr:uid="{DB2563F4-F611-41C4-9907-2A41AF65ED88}"/>
    <hyperlink ref="C6" location="Temmuz!A1" display="Temmuz" xr:uid="{BFBFAD29-648B-4389-8E14-CD8715CE3559}"/>
    <hyperlink ref="D6" location="Ağustos!A1" display="Ağustos" xr:uid="{0FE15686-15C6-416F-8C4C-266DFB282ED8}"/>
    <hyperlink ref="E6" location="Eylül!A1" display="Eylül" xr:uid="{1875803B-07EE-467D-B897-BCE40AB24778}"/>
    <hyperlink ref="C7" location="Ekim!A1" display="Ekim" xr:uid="{CEBE1FBB-2BE9-4B70-9A62-35FDA8BD9AC0}"/>
    <hyperlink ref="D7" location="Kasım!A1" display="Kasım" xr:uid="{2E7E6CCC-EDE1-4D3C-A67C-9319D1FBD2FF}"/>
    <hyperlink ref="E7" location="Aralık!A1" display="Aralık" xr:uid="{6E440228-753B-4EEC-A1EF-18B7A5F0C56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39261-1DAF-4868-B94D-36F7C44B1C6B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9" customWidth="1"/>
    <col min="6" max="16384" width="10.6640625" style="1"/>
  </cols>
  <sheetData>
    <row r="1" spans="2:7" ht="10.8" thickBot="1" x14ac:dyDescent="0.25"/>
    <row r="2" spans="2:7" s="3" customFormat="1" ht="24.75" customHeight="1" thickBot="1" x14ac:dyDescent="0.3">
      <c r="B2" s="15" t="s">
        <v>204</v>
      </c>
      <c r="C2" s="16"/>
      <c r="D2" s="16"/>
      <c r="E2" s="17"/>
    </row>
    <row r="3" spans="2:7" s="3" customFormat="1" ht="17.25" customHeight="1" x14ac:dyDescent="0.25">
      <c r="B3" s="2"/>
      <c r="C3" s="19"/>
      <c r="D3" s="19"/>
      <c r="E3" s="20"/>
    </row>
    <row r="4" spans="2:7" s="3" customFormat="1" ht="17.25" customHeight="1" x14ac:dyDescent="0.25">
      <c r="B4" s="2"/>
      <c r="C4" s="21" t="s">
        <v>192</v>
      </c>
      <c r="D4" s="21" t="s">
        <v>193</v>
      </c>
      <c r="E4" s="22" t="s">
        <v>189</v>
      </c>
    </row>
    <row r="5" spans="2:7" s="3" customFormat="1" ht="17.25" customHeight="1" x14ac:dyDescent="0.25">
      <c r="B5" s="2"/>
      <c r="C5" s="21" t="s">
        <v>194</v>
      </c>
      <c r="D5" s="21" t="s">
        <v>195</v>
      </c>
      <c r="E5" s="22" t="s">
        <v>196</v>
      </c>
    </row>
    <row r="6" spans="2:7" s="3" customFormat="1" ht="17.25" customHeight="1" x14ac:dyDescent="0.25">
      <c r="B6" s="2"/>
      <c r="C6" s="21" t="s">
        <v>198</v>
      </c>
      <c r="D6" s="21" t="s">
        <v>199</v>
      </c>
      <c r="E6" s="22" t="s">
        <v>202</v>
      </c>
    </row>
    <row r="7" spans="2:7" s="3" customFormat="1" ht="17.25" customHeight="1" x14ac:dyDescent="0.25">
      <c r="B7" s="2"/>
      <c r="C7" s="21" t="s">
        <v>205</v>
      </c>
      <c r="D7" s="21" t="s">
        <v>207</v>
      </c>
      <c r="E7" s="22" t="s">
        <v>209</v>
      </c>
    </row>
    <row r="8" spans="2:7" s="3" customFormat="1" ht="17.25" customHeight="1" x14ac:dyDescent="0.25">
      <c r="B8" s="2"/>
      <c r="C8" s="19"/>
      <c r="D8" s="19"/>
      <c r="E8" s="20"/>
    </row>
    <row r="9" spans="2:7" s="4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5" customFormat="1" ht="15.75" customHeight="1" x14ac:dyDescent="0.2">
      <c r="B10" s="26" t="s">
        <v>4</v>
      </c>
      <c r="C10" s="27">
        <v>2961344</v>
      </c>
      <c r="D10" s="27">
        <v>2121140</v>
      </c>
      <c r="E10" s="28">
        <v>71.627612327375672</v>
      </c>
    </row>
    <row r="11" spans="2:7" s="6" customFormat="1" ht="15.75" customHeight="1" x14ac:dyDescent="0.2">
      <c r="B11" s="26" t="s">
        <v>5</v>
      </c>
      <c r="C11" s="27">
        <v>2177823</v>
      </c>
      <c r="D11" s="27">
        <v>1924174</v>
      </c>
      <c r="E11" s="29">
        <v>88.353093892387037</v>
      </c>
    </row>
    <row r="12" spans="2:7" s="6" customFormat="1" ht="15.75" customHeight="1" x14ac:dyDescent="0.2">
      <c r="B12" s="26" t="s">
        <v>6</v>
      </c>
      <c r="C12" s="27">
        <v>432923</v>
      </c>
      <c r="D12" s="27">
        <v>306122</v>
      </c>
      <c r="E12" s="29">
        <v>70.710495861850717</v>
      </c>
      <c r="G12" s="7"/>
    </row>
    <row r="13" spans="2:7" s="6" customFormat="1" ht="15.75" customHeight="1" x14ac:dyDescent="0.2">
      <c r="B13" s="26" t="s">
        <v>7</v>
      </c>
      <c r="C13" s="27">
        <v>364108</v>
      </c>
      <c r="D13" s="27">
        <v>267781</v>
      </c>
      <c r="E13" s="29">
        <v>73.544387928856267</v>
      </c>
    </row>
    <row r="14" spans="2:7" ht="15.75" customHeight="1" x14ac:dyDescent="0.2">
      <c r="B14" s="30" t="s">
        <v>8</v>
      </c>
      <c r="C14" s="31">
        <v>36508</v>
      </c>
      <c r="D14" s="31">
        <v>20265</v>
      </c>
      <c r="E14" s="32">
        <v>55.508381724553523</v>
      </c>
    </row>
    <row r="15" spans="2:7" ht="15.75" customHeight="1" x14ac:dyDescent="0.2">
      <c r="B15" s="30" t="s">
        <v>9</v>
      </c>
      <c r="C15" s="31">
        <v>8735</v>
      </c>
      <c r="D15" s="31">
        <v>5584</v>
      </c>
      <c r="E15" s="32">
        <v>63.926731539782487</v>
      </c>
    </row>
    <row r="16" spans="2:7" ht="15.75" customHeight="1" x14ac:dyDescent="0.2">
      <c r="B16" s="30" t="s">
        <v>10</v>
      </c>
      <c r="C16" s="31">
        <v>300036</v>
      </c>
      <c r="D16" s="31">
        <v>227215</v>
      </c>
      <c r="E16" s="32">
        <v>75.729245823834475</v>
      </c>
    </row>
    <row r="17" spans="2:5" ht="15.75" customHeight="1" x14ac:dyDescent="0.2">
      <c r="B17" s="30" t="s">
        <v>11</v>
      </c>
      <c r="C17" s="31">
        <v>18829</v>
      </c>
      <c r="D17" s="31">
        <v>14717</v>
      </c>
      <c r="E17" s="32">
        <v>78.161346858569232</v>
      </c>
    </row>
    <row r="18" spans="2:5" s="6" customFormat="1" ht="15.75" customHeight="1" x14ac:dyDescent="0.2">
      <c r="B18" s="26" t="s">
        <v>12</v>
      </c>
      <c r="C18" s="27">
        <v>68815</v>
      </c>
      <c r="D18" s="27">
        <v>38341</v>
      </c>
      <c r="E18" s="29">
        <v>55.716050279735519</v>
      </c>
    </row>
    <row r="19" spans="2:5" ht="15.75" customHeight="1" x14ac:dyDescent="0.2">
      <c r="B19" s="30" t="s">
        <v>13</v>
      </c>
      <c r="C19" s="31">
        <v>29281</v>
      </c>
      <c r="D19" s="31">
        <v>4706</v>
      </c>
      <c r="E19" s="32">
        <v>16.071855469417031</v>
      </c>
    </row>
    <row r="20" spans="2:5" ht="15.75" customHeight="1" x14ac:dyDescent="0.2">
      <c r="B20" s="30" t="s">
        <v>14</v>
      </c>
      <c r="C20" s="31">
        <v>288</v>
      </c>
      <c r="D20" s="31">
        <v>-130</v>
      </c>
      <c r="E20" s="32">
        <v>-45.138888888888893</v>
      </c>
    </row>
    <row r="21" spans="2:5" ht="15.75" customHeight="1" x14ac:dyDescent="0.2">
      <c r="B21" s="30" t="s">
        <v>15</v>
      </c>
      <c r="C21" s="31">
        <v>39246</v>
      </c>
      <c r="D21" s="31">
        <v>33765</v>
      </c>
      <c r="E21" s="32">
        <v>86.034245528206696</v>
      </c>
    </row>
    <row r="22" spans="2:5" s="5" customFormat="1" ht="15.75" customHeight="1" x14ac:dyDescent="0.2">
      <c r="B22" s="26" t="s">
        <v>16</v>
      </c>
      <c r="C22" s="27">
        <v>89734</v>
      </c>
      <c r="D22" s="27">
        <v>57233</v>
      </c>
      <c r="E22" s="28">
        <v>63.780729712260687</v>
      </c>
    </row>
    <row r="23" spans="2:5" s="8" customFormat="1" ht="15.75" customHeight="1" x14ac:dyDescent="0.2">
      <c r="B23" s="30" t="s">
        <v>17</v>
      </c>
      <c r="C23" s="31">
        <v>804</v>
      </c>
      <c r="D23" s="31">
        <v>407</v>
      </c>
      <c r="E23" s="33">
        <v>50.621890547263682</v>
      </c>
    </row>
    <row r="24" spans="2:5" s="8" customFormat="1" ht="15.75" customHeight="1" x14ac:dyDescent="0.2">
      <c r="B24" s="30" t="s">
        <v>18</v>
      </c>
      <c r="C24" s="31">
        <v>88930</v>
      </c>
      <c r="D24" s="31">
        <v>56826</v>
      </c>
      <c r="E24" s="33">
        <v>63.899696390419436</v>
      </c>
    </row>
    <row r="25" spans="2:5" s="5" customFormat="1" ht="15.75" customHeight="1" x14ac:dyDescent="0.2">
      <c r="B25" s="26" t="s">
        <v>19</v>
      </c>
      <c r="C25" s="27">
        <v>509953</v>
      </c>
      <c r="D25" s="27">
        <v>433435</v>
      </c>
      <c r="E25" s="28">
        <v>84.995087782599583</v>
      </c>
    </row>
    <row r="26" spans="2:5" s="5" customFormat="1" ht="15.75" customHeight="1" x14ac:dyDescent="0.2">
      <c r="B26" s="26" t="s">
        <v>20</v>
      </c>
      <c r="C26" s="27">
        <v>137484</v>
      </c>
      <c r="D26" s="27">
        <v>63662</v>
      </c>
      <c r="E26" s="28">
        <v>46.305024584678947</v>
      </c>
    </row>
    <row r="27" spans="2:5" s="8" customFormat="1" ht="15.75" customHeight="1" x14ac:dyDescent="0.2">
      <c r="B27" s="30" t="s">
        <v>21</v>
      </c>
      <c r="C27" s="31">
        <v>116041</v>
      </c>
      <c r="D27" s="31">
        <v>56763</v>
      </c>
      <c r="E27" s="33">
        <v>48.91633129669686</v>
      </c>
    </row>
    <row r="28" spans="2:5" s="8" customFormat="1" ht="15.75" customHeight="1" x14ac:dyDescent="0.2">
      <c r="B28" s="30" t="s">
        <v>22</v>
      </c>
      <c r="C28" s="31">
        <v>21443</v>
      </c>
      <c r="D28" s="31">
        <v>6899</v>
      </c>
      <c r="E28" s="33">
        <v>32.173669729049109</v>
      </c>
    </row>
    <row r="29" spans="2:5" s="5" customFormat="1" ht="15.75" customHeight="1" x14ac:dyDescent="0.2">
      <c r="B29" s="26" t="s">
        <v>23</v>
      </c>
      <c r="C29" s="27">
        <v>350981</v>
      </c>
      <c r="D29" s="27">
        <v>348776</v>
      </c>
      <c r="E29" s="28">
        <v>99.371760864548222</v>
      </c>
    </row>
    <row r="30" spans="2:5" s="8" customFormat="1" ht="15.75" customHeight="1" x14ac:dyDescent="0.2">
      <c r="B30" s="30" t="s">
        <v>24</v>
      </c>
      <c r="C30" s="31">
        <v>49252</v>
      </c>
      <c r="D30" s="31">
        <v>47576</v>
      </c>
      <c r="E30" s="33">
        <v>96.597092503857709</v>
      </c>
    </row>
    <row r="31" spans="2:5" s="8" customFormat="1" ht="15.75" customHeight="1" x14ac:dyDescent="0.2">
      <c r="B31" s="30" t="s">
        <v>203</v>
      </c>
      <c r="C31" s="31">
        <v>53466</v>
      </c>
      <c r="D31" s="31">
        <v>53463</v>
      </c>
      <c r="E31" s="33">
        <v>99.994388957468288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179865</v>
      </c>
      <c r="D33" s="31">
        <v>179366</v>
      </c>
      <c r="E33" s="32">
        <v>99.722569705056571</v>
      </c>
    </row>
    <row r="34" spans="2:5" ht="15.75" customHeight="1" x14ac:dyDescent="0.2">
      <c r="B34" s="30" t="s">
        <v>28</v>
      </c>
      <c r="C34" s="31">
        <v>67267</v>
      </c>
      <c r="D34" s="31">
        <v>67267</v>
      </c>
      <c r="E34" s="32">
        <v>100</v>
      </c>
    </row>
    <row r="35" spans="2:5" ht="15.75" customHeight="1" x14ac:dyDescent="0.2">
      <c r="B35" s="30" t="s">
        <v>29</v>
      </c>
      <c r="C35" s="31">
        <v>1131</v>
      </c>
      <c r="D35" s="31">
        <v>1104</v>
      </c>
      <c r="E35" s="32">
        <v>97.612732095490713</v>
      </c>
    </row>
    <row r="36" spans="2:5" s="6" customFormat="1" ht="15.75" customHeight="1" x14ac:dyDescent="0.2">
      <c r="B36" s="26" t="s">
        <v>30</v>
      </c>
      <c r="C36" s="27">
        <v>21485</v>
      </c>
      <c r="D36" s="27">
        <v>20997</v>
      </c>
      <c r="E36" s="29">
        <v>97.728647893879455</v>
      </c>
    </row>
    <row r="37" spans="2:5" s="6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5" customFormat="1" ht="15.75" customHeight="1" x14ac:dyDescent="0.2">
      <c r="B38" s="26" t="s">
        <v>32</v>
      </c>
      <c r="C38" s="27">
        <v>3</v>
      </c>
      <c r="D38" s="27">
        <v>0</v>
      </c>
      <c r="E38" s="28">
        <v>0</v>
      </c>
    </row>
    <row r="39" spans="2:5" s="5" customFormat="1" ht="15.75" customHeight="1" x14ac:dyDescent="0.2">
      <c r="B39" s="26" t="s">
        <v>33</v>
      </c>
      <c r="C39" s="27">
        <v>1039571</v>
      </c>
      <c r="D39" s="27">
        <v>1039571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222612</v>
      </c>
      <c r="D40" s="31">
        <v>222612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814942</v>
      </c>
      <c r="D41" s="31">
        <v>814942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2017</v>
      </c>
      <c r="D42" s="31">
        <v>2017</v>
      </c>
      <c r="E42" s="33">
        <v>100</v>
      </c>
    </row>
    <row r="43" spans="2:5" s="5" customFormat="1" ht="15.75" customHeight="1" x14ac:dyDescent="0.2">
      <c r="B43" s="26" t="s">
        <v>37</v>
      </c>
      <c r="C43" s="27">
        <v>46088</v>
      </c>
      <c r="D43" s="27">
        <v>36523</v>
      </c>
      <c r="E43" s="28">
        <v>79.246224613782331</v>
      </c>
    </row>
    <row r="44" spans="2:5" s="5" customFormat="1" ht="15.75" customHeight="1" x14ac:dyDescent="0.2">
      <c r="B44" s="26" t="s">
        <v>38</v>
      </c>
      <c r="C44" s="27">
        <v>58029</v>
      </c>
      <c r="D44" s="27">
        <v>51124</v>
      </c>
      <c r="E44" s="28">
        <v>88.100777197608096</v>
      </c>
    </row>
    <row r="45" spans="2:5" s="5" customFormat="1" ht="15.75" customHeight="1" x14ac:dyDescent="0.2">
      <c r="B45" s="26" t="s">
        <v>39</v>
      </c>
      <c r="C45" s="27">
        <v>1525</v>
      </c>
      <c r="D45" s="27">
        <v>166</v>
      </c>
      <c r="E45" s="28">
        <v>10.885245901639344</v>
      </c>
    </row>
    <row r="46" spans="2:5" s="5" customFormat="1" ht="15.75" customHeight="1" x14ac:dyDescent="0.2">
      <c r="B46" s="26" t="s">
        <v>40</v>
      </c>
      <c r="C46" s="27">
        <v>780184</v>
      </c>
      <c r="D46" s="27">
        <v>194679</v>
      </c>
      <c r="E46" s="28">
        <v>24.952959814607837</v>
      </c>
    </row>
    <row r="47" spans="2:5" s="5" customFormat="1" ht="15.75" customHeight="1" x14ac:dyDescent="0.2">
      <c r="B47" s="26" t="s">
        <v>41</v>
      </c>
      <c r="C47" s="27">
        <v>23269</v>
      </c>
      <c r="D47" s="27">
        <v>23269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23260</v>
      </c>
      <c r="D48" s="31">
        <v>23260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9</v>
      </c>
      <c r="D50" s="31">
        <v>9</v>
      </c>
      <c r="E50" s="33">
        <v>100</v>
      </c>
    </row>
    <row r="51" spans="2:5" s="5" customFormat="1" ht="15.75" customHeight="1" x14ac:dyDescent="0.2">
      <c r="B51" s="26" t="s">
        <v>45</v>
      </c>
      <c r="C51" s="27">
        <v>117</v>
      </c>
      <c r="D51" s="27">
        <v>104</v>
      </c>
      <c r="E51" s="28">
        <v>88.888888888888886</v>
      </c>
    </row>
    <row r="52" spans="2:5" s="5" customFormat="1" ht="15.75" customHeight="1" x14ac:dyDescent="0.2">
      <c r="B52" s="26" t="s">
        <v>46</v>
      </c>
      <c r="C52" s="27">
        <v>117</v>
      </c>
      <c r="D52" s="27">
        <v>104</v>
      </c>
      <c r="E52" s="28">
        <v>88.888888888888886</v>
      </c>
    </row>
    <row r="53" spans="2:5" s="5" customFormat="1" ht="15.75" customHeight="1" x14ac:dyDescent="0.2">
      <c r="B53" s="26" t="s">
        <v>47</v>
      </c>
      <c r="C53" s="27"/>
      <c r="D53" s="27"/>
      <c r="E53" s="28"/>
    </row>
    <row r="54" spans="2:5" s="5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5" customFormat="1" ht="15.75" customHeight="1" x14ac:dyDescent="0.2">
      <c r="B60" s="26" t="s">
        <v>55</v>
      </c>
      <c r="C60" s="27">
        <v>203606</v>
      </c>
      <c r="D60" s="27">
        <v>26708</v>
      </c>
      <c r="E60" s="28">
        <v>13.117491625983519</v>
      </c>
    </row>
    <row r="61" spans="2:5" s="5" customFormat="1" ht="15.75" customHeight="1" x14ac:dyDescent="0.2">
      <c r="B61" s="26" t="s">
        <v>56</v>
      </c>
      <c r="C61" s="27">
        <v>9082</v>
      </c>
      <c r="D61" s="27">
        <v>5480</v>
      </c>
      <c r="E61" s="28">
        <v>60.339132349702709</v>
      </c>
    </row>
    <row r="62" spans="2:5" s="8" customFormat="1" ht="15.75" customHeight="1" x14ac:dyDescent="0.2">
      <c r="B62" s="30" t="s">
        <v>57</v>
      </c>
      <c r="C62" s="31">
        <v>1530</v>
      </c>
      <c r="D62" s="31">
        <v>1531</v>
      </c>
      <c r="E62" s="33">
        <v>100.06535947712419</v>
      </c>
    </row>
    <row r="63" spans="2:5" s="8" customFormat="1" ht="15.75" customHeight="1" x14ac:dyDescent="0.2">
      <c r="B63" s="30" t="s">
        <v>58</v>
      </c>
      <c r="C63" s="31">
        <v>6123</v>
      </c>
      <c r="D63" s="31">
        <v>2527</v>
      </c>
      <c r="E63" s="33">
        <v>41.270618977625347</v>
      </c>
    </row>
    <row r="64" spans="2:5" s="8" customFormat="1" ht="15.75" customHeight="1" x14ac:dyDescent="0.2">
      <c r="B64" s="30" t="s">
        <v>59</v>
      </c>
      <c r="C64" s="31">
        <v>1429</v>
      </c>
      <c r="D64" s="31">
        <v>1422</v>
      </c>
      <c r="E64" s="33">
        <v>99.510146955913228</v>
      </c>
    </row>
    <row r="65" spans="2:5" s="5" customFormat="1" ht="15.75" customHeight="1" x14ac:dyDescent="0.2">
      <c r="B65" s="26" t="s">
        <v>60</v>
      </c>
      <c r="C65" s="27">
        <v>194523</v>
      </c>
      <c r="D65" s="27">
        <v>21227</v>
      </c>
      <c r="E65" s="28">
        <v>10.912334274096121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193884</v>
      </c>
      <c r="D67" s="31">
        <v>20627</v>
      </c>
      <c r="E67" s="33">
        <v>10.638835592416083</v>
      </c>
    </row>
    <row r="68" spans="2:5" s="8" customFormat="1" ht="15.75" customHeight="1" x14ac:dyDescent="0.2">
      <c r="B68" s="30" t="s">
        <v>63</v>
      </c>
      <c r="C68" s="31">
        <v>639</v>
      </c>
      <c r="D68" s="31">
        <v>600</v>
      </c>
      <c r="E68" s="33">
        <v>93.896713615023472</v>
      </c>
    </row>
    <row r="69" spans="2:5" s="5" customFormat="1" ht="15.75" customHeight="1" x14ac:dyDescent="0.2">
      <c r="B69" s="26" t="s">
        <v>64</v>
      </c>
      <c r="C69" s="27">
        <v>1</v>
      </c>
      <c r="D69" s="27">
        <v>1</v>
      </c>
      <c r="E69" s="28">
        <v>100</v>
      </c>
    </row>
    <row r="70" spans="2:5" s="5" customFormat="1" ht="15.75" customHeight="1" x14ac:dyDescent="0.2">
      <c r="B70" s="26" t="s">
        <v>65</v>
      </c>
      <c r="C70" s="27">
        <v>504124</v>
      </c>
      <c r="D70" s="27">
        <v>102467</v>
      </c>
      <c r="E70" s="28">
        <v>20.325753187707786</v>
      </c>
    </row>
    <row r="71" spans="2:5" s="8" customFormat="1" ht="15.75" customHeight="1" x14ac:dyDescent="0.2">
      <c r="B71" s="34" t="s">
        <v>66</v>
      </c>
      <c r="C71" s="35">
        <v>3835</v>
      </c>
      <c r="D71" s="35">
        <v>1545</v>
      </c>
      <c r="E71" s="33">
        <v>40.286831812255542</v>
      </c>
    </row>
    <row r="72" spans="2:5" s="8" customFormat="1" ht="15.75" customHeight="1" x14ac:dyDescent="0.2">
      <c r="B72" s="34" t="s">
        <v>67</v>
      </c>
      <c r="C72" s="35">
        <v>0</v>
      </c>
      <c r="D72" s="35">
        <v>1</v>
      </c>
      <c r="E72" s="33"/>
    </row>
    <row r="73" spans="2:5" s="8" customFormat="1" ht="15.75" customHeight="1" x14ac:dyDescent="0.2">
      <c r="B73" s="34" t="s">
        <v>68</v>
      </c>
      <c r="C73" s="35">
        <v>6572</v>
      </c>
      <c r="D73" s="35">
        <v>3784</v>
      </c>
      <c r="E73" s="33">
        <v>57.577601947656717</v>
      </c>
    </row>
    <row r="74" spans="2:5" s="8" customFormat="1" ht="15.75" customHeight="1" x14ac:dyDescent="0.2">
      <c r="B74" s="34" t="s">
        <v>69</v>
      </c>
      <c r="C74" s="35">
        <v>438530</v>
      </c>
      <c r="D74" s="35">
        <v>52692</v>
      </c>
      <c r="E74" s="33">
        <v>12.015597564590792</v>
      </c>
    </row>
    <row r="75" spans="2:5" s="8" customFormat="1" ht="15.75" customHeight="1" x14ac:dyDescent="0.2">
      <c r="B75" s="34" t="s">
        <v>70</v>
      </c>
      <c r="C75" s="35">
        <v>38639</v>
      </c>
      <c r="D75" s="35">
        <v>36652</v>
      </c>
      <c r="E75" s="33">
        <v>94.857527368720724</v>
      </c>
    </row>
    <row r="76" spans="2:5" s="8" customFormat="1" ht="15.75" customHeight="1" x14ac:dyDescent="0.2">
      <c r="B76" s="34" t="s">
        <v>71</v>
      </c>
      <c r="C76" s="35">
        <v>16548</v>
      </c>
      <c r="D76" s="35">
        <v>7793</v>
      </c>
      <c r="E76" s="33">
        <v>47.093304326806866</v>
      </c>
    </row>
    <row r="77" spans="2:5" s="6" customFormat="1" ht="15.75" customHeight="1" x14ac:dyDescent="0.2">
      <c r="B77" s="26" t="s">
        <v>72</v>
      </c>
      <c r="C77" s="27">
        <v>6643</v>
      </c>
      <c r="D77" s="27">
        <v>6605</v>
      </c>
      <c r="E77" s="28">
        <v>99.427969290982986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6626</v>
      </c>
      <c r="D80" s="31">
        <v>6605</v>
      </c>
      <c r="E80" s="33">
        <v>99.683066706912157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17</v>
      </c>
      <c r="D84" s="31">
        <v>0</v>
      </c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6" customFormat="1" ht="15.75" customHeight="1" x14ac:dyDescent="0.2">
      <c r="B86" s="26" t="s">
        <v>81</v>
      </c>
      <c r="C86" s="27">
        <v>42425</v>
      </c>
      <c r="D86" s="27">
        <v>35526</v>
      </c>
      <c r="E86" s="28">
        <v>83.73836181496759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927</v>
      </c>
      <c r="D89" s="31">
        <v>924</v>
      </c>
      <c r="E89" s="33">
        <v>99.676375404530745</v>
      </c>
    </row>
    <row r="90" spans="2:5" ht="15.75" customHeight="1" x14ac:dyDescent="0.2">
      <c r="B90" s="30" t="s">
        <v>85</v>
      </c>
      <c r="C90" s="31">
        <v>9326</v>
      </c>
      <c r="D90" s="31">
        <v>9251</v>
      </c>
      <c r="E90" s="33">
        <v>99.1957966974051</v>
      </c>
    </row>
    <row r="91" spans="2:5" ht="15.75" customHeight="1" x14ac:dyDescent="0.2">
      <c r="B91" s="30" t="s">
        <v>86</v>
      </c>
      <c r="C91" s="31">
        <v>888</v>
      </c>
      <c r="D91" s="31">
        <v>888</v>
      </c>
      <c r="E91" s="33">
        <v>100</v>
      </c>
    </row>
    <row r="92" spans="2:5" ht="15.75" customHeight="1" x14ac:dyDescent="0.2">
      <c r="B92" s="30" t="s">
        <v>87</v>
      </c>
      <c r="C92" s="31">
        <v>4408</v>
      </c>
      <c r="D92" s="31">
        <v>4404</v>
      </c>
      <c r="E92" s="33">
        <v>99.909255898366609</v>
      </c>
    </row>
    <row r="93" spans="2:5" ht="15.75" customHeight="1" x14ac:dyDescent="0.2">
      <c r="B93" s="30" t="s">
        <v>88</v>
      </c>
      <c r="C93" s="31">
        <v>26876</v>
      </c>
      <c r="D93" s="31">
        <v>20059</v>
      </c>
      <c r="E93" s="33">
        <v>74.635362405119807</v>
      </c>
    </row>
    <row r="94" spans="2:5" s="6" customFormat="1" ht="15.75" customHeight="1" x14ac:dyDescent="0.2">
      <c r="B94" s="26" t="s">
        <v>89</v>
      </c>
      <c r="C94" s="27">
        <v>3337</v>
      </c>
      <c r="D94" s="27">
        <v>2287</v>
      </c>
      <c r="E94" s="37">
        <v>68.53461192688043</v>
      </c>
    </row>
    <row r="95" spans="2:5" s="6" customFormat="1" ht="15.75" customHeight="1" x14ac:dyDescent="0.2">
      <c r="B95" s="26" t="s">
        <v>90</v>
      </c>
      <c r="C95" s="27">
        <v>2640</v>
      </c>
      <c r="D95" s="27">
        <v>1860</v>
      </c>
      <c r="E95" s="37">
        <v>70.454545454545453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2575</v>
      </c>
      <c r="D99" s="31">
        <v>1804</v>
      </c>
      <c r="E99" s="38">
        <v>70.05825242718447</v>
      </c>
    </row>
    <row r="100" spans="2:5" ht="15.75" customHeight="1" x14ac:dyDescent="0.2">
      <c r="B100" s="30" t="s">
        <v>95</v>
      </c>
      <c r="C100" s="31">
        <v>65</v>
      </c>
      <c r="D100" s="31">
        <v>56</v>
      </c>
      <c r="E100" s="38">
        <v>86.15384615384616</v>
      </c>
    </row>
    <row r="101" spans="2:5" s="6" customFormat="1" ht="15.75" customHeight="1" x14ac:dyDescent="0.2">
      <c r="B101" s="26" t="s">
        <v>96</v>
      </c>
      <c r="C101" s="27">
        <v>697</v>
      </c>
      <c r="D101" s="27">
        <v>427</v>
      </c>
      <c r="E101" s="37">
        <v>61.262553802008611</v>
      </c>
    </row>
    <row r="102" spans="2:5" s="6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6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6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6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</sheetData>
  <phoneticPr fontId="0" type="noConversion"/>
  <hyperlinks>
    <hyperlink ref="C4" location="Ocak!A1" display="Ocak" xr:uid="{15000AEB-5CF9-4E62-8D9D-A26F800A8F70}"/>
    <hyperlink ref="D4" location="Şubat!A1" display="Şubat" xr:uid="{20CA40CF-6661-42FD-9A7E-7FF51516B3CA}"/>
    <hyperlink ref="E4" location="Mart!A1" display="Mart" xr:uid="{4514C27E-183A-4236-B5FD-E29E2C8B7C9B}"/>
    <hyperlink ref="C5" location="Nisan!A1" display="Nisan" xr:uid="{6B3B13D9-4C7C-4CBB-9EA7-D1FF440BFADD}"/>
    <hyperlink ref="D5" location="Mayıs!A1" display="Mayıs" xr:uid="{05903161-A1E2-4262-99AD-45EA74FF44DF}"/>
    <hyperlink ref="E5" location="Haziran!A1" display="Haziran" xr:uid="{A77947E2-BD09-4D46-BDCC-325A119FCF67}"/>
    <hyperlink ref="C6" location="Temmuz!A1" display="Temmuz" xr:uid="{969B67E6-835A-4EB0-844C-C5F4A44F1E6C}"/>
    <hyperlink ref="D6" location="Ağustos!A1" display="Ağustos" xr:uid="{A30D3352-5CFD-49DB-B5BE-030F305B794E}"/>
    <hyperlink ref="E6" location="Eylül!A1" display="Eylül" xr:uid="{CD622AB9-BAAB-4022-8C4F-4D28482DF6BF}"/>
    <hyperlink ref="C7" location="Ekim!A1" display="Ekim" xr:uid="{DA5DBB81-814E-4EFB-878E-4F6B025ACD45}"/>
    <hyperlink ref="D7" location="Kasım!A1" display="Kasım" xr:uid="{9F23668D-EBD5-4B85-85D0-3F54955F9931}"/>
    <hyperlink ref="E7" location="Aralık!A1" display="Aralık" xr:uid="{3EA63E33-7073-4FD6-A5DE-1B2D828005F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9DADB-9CAD-4339-AB8B-B1B2C3DC6B91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9" customWidth="1"/>
    <col min="6" max="16384" width="10.6640625" style="1"/>
  </cols>
  <sheetData>
    <row r="1" spans="2:7" ht="10.8" thickBot="1" x14ac:dyDescent="0.25"/>
    <row r="2" spans="2:7" s="3" customFormat="1" ht="24.75" customHeight="1" thickBot="1" x14ac:dyDescent="0.3">
      <c r="B2" s="15" t="s">
        <v>201</v>
      </c>
      <c r="C2" s="16"/>
      <c r="D2" s="16"/>
      <c r="E2" s="17"/>
    </row>
    <row r="3" spans="2:7" s="3" customFormat="1" ht="17.25" customHeight="1" x14ac:dyDescent="0.25">
      <c r="B3" s="2"/>
      <c r="C3" s="19"/>
      <c r="D3" s="19"/>
      <c r="E3" s="20"/>
    </row>
    <row r="4" spans="2:7" s="3" customFormat="1" ht="17.25" customHeight="1" x14ac:dyDescent="0.25">
      <c r="B4" s="2"/>
      <c r="C4" s="21" t="s">
        <v>192</v>
      </c>
      <c r="D4" s="21" t="s">
        <v>193</v>
      </c>
      <c r="E4" s="22" t="s">
        <v>189</v>
      </c>
    </row>
    <row r="5" spans="2:7" s="3" customFormat="1" ht="17.25" customHeight="1" x14ac:dyDescent="0.25">
      <c r="B5" s="2"/>
      <c r="C5" s="21" t="s">
        <v>194</v>
      </c>
      <c r="D5" s="21" t="s">
        <v>195</v>
      </c>
      <c r="E5" s="22" t="s">
        <v>196</v>
      </c>
    </row>
    <row r="6" spans="2:7" s="3" customFormat="1" ht="17.25" customHeight="1" x14ac:dyDescent="0.25">
      <c r="B6" s="2"/>
      <c r="C6" s="21" t="s">
        <v>198</v>
      </c>
      <c r="D6" s="21" t="s">
        <v>199</v>
      </c>
      <c r="E6" s="22" t="s">
        <v>202</v>
      </c>
    </row>
    <row r="7" spans="2:7" s="3" customFormat="1" ht="17.25" customHeight="1" x14ac:dyDescent="0.25">
      <c r="B7" s="2"/>
      <c r="C7" s="21" t="s">
        <v>205</v>
      </c>
      <c r="D7" s="21" t="s">
        <v>207</v>
      </c>
      <c r="E7" s="22" t="s">
        <v>209</v>
      </c>
    </row>
    <row r="8" spans="2:7" s="3" customFormat="1" ht="17.25" customHeight="1" x14ac:dyDescent="0.25">
      <c r="B8" s="2"/>
      <c r="C8" s="19"/>
      <c r="D8" s="19"/>
      <c r="E8" s="20"/>
    </row>
    <row r="9" spans="2:7" s="4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5" customFormat="1" ht="15.75" customHeight="1" x14ac:dyDescent="0.2">
      <c r="B10" s="26" t="s">
        <v>4</v>
      </c>
      <c r="C10" s="27">
        <v>2753564</v>
      </c>
      <c r="D10" s="27">
        <v>1920120</v>
      </c>
      <c r="E10" s="28">
        <v>69.732172558909113</v>
      </c>
    </row>
    <row r="11" spans="2:7" s="6" customFormat="1" ht="15.75" customHeight="1" x14ac:dyDescent="0.2">
      <c r="B11" s="26" t="s">
        <v>5</v>
      </c>
      <c r="C11" s="27">
        <v>1982605</v>
      </c>
      <c r="D11" s="27">
        <v>1732900</v>
      </c>
      <c r="E11" s="29">
        <v>87.405206786021409</v>
      </c>
    </row>
    <row r="12" spans="2:7" s="6" customFormat="1" ht="15.75" customHeight="1" x14ac:dyDescent="0.2">
      <c r="B12" s="26" t="s">
        <v>6</v>
      </c>
      <c r="C12" s="27">
        <v>399288</v>
      </c>
      <c r="D12" s="27">
        <v>274688</v>
      </c>
      <c r="E12" s="29">
        <v>68.794454128348463</v>
      </c>
      <c r="G12" s="7"/>
    </row>
    <row r="13" spans="2:7" s="6" customFormat="1" ht="15.75" customHeight="1" x14ac:dyDescent="0.2">
      <c r="B13" s="26" t="s">
        <v>7</v>
      </c>
      <c r="C13" s="27">
        <v>329734</v>
      </c>
      <c r="D13" s="27">
        <v>236519</v>
      </c>
      <c r="E13" s="29">
        <v>71.730243165703271</v>
      </c>
    </row>
    <row r="14" spans="2:7" ht="15.75" customHeight="1" x14ac:dyDescent="0.2">
      <c r="B14" s="30" t="s">
        <v>8</v>
      </c>
      <c r="C14" s="31">
        <v>36371</v>
      </c>
      <c r="D14" s="31">
        <v>19552</v>
      </c>
      <c r="E14" s="32">
        <v>53.757114184377663</v>
      </c>
    </row>
    <row r="15" spans="2:7" ht="15.75" customHeight="1" x14ac:dyDescent="0.2">
      <c r="B15" s="30" t="s">
        <v>9</v>
      </c>
      <c r="C15" s="31">
        <v>8694</v>
      </c>
      <c r="D15" s="31">
        <v>5444</v>
      </c>
      <c r="E15" s="32">
        <v>62.617897400506095</v>
      </c>
    </row>
    <row r="16" spans="2:7" ht="15.75" customHeight="1" x14ac:dyDescent="0.2">
      <c r="B16" s="30" t="s">
        <v>10</v>
      </c>
      <c r="C16" s="31">
        <v>265850</v>
      </c>
      <c r="D16" s="31">
        <v>196950</v>
      </c>
      <c r="E16" s="32">
        <v>74.083129584352079</v>
      </c>
    </row>
    <row r="17" spans="2:5" ht="15.75" customHeight="1" x14ac:dyDescent="0.2">
      <c r="B17" s="30" t="s">
        <v>11</v>
      </c>
      <c r="C17" s="31">
        <v>18819</v>
      </c>
      <c r="D17" s="31">
        <v>14573</v>
      </c>
      <c r="E17" s="32">
        <v>77.43769594558691</v>
      </c>
    </row>
    <row r="18" spans="2:5" s="6" customFormat="1" ht="15.75" customHeight="1" x14ac:dyDescent="0.2">
      <c r="B18" s="26" t="s">
        <v>12</v>
      </c>
      <c r="C18" s="27">
        <v>69554</v>
      </c>
      <c r="D18" s="27">
        <v>38169</v>
      </c>
      <c r="E18" s="29">
        <v>54.876786381804067</v>
      </c>
    </row>
    <row r="19" spans="2:5" ht="15.75" customHeight="1" x14ac:dyDescent="0.2">
      <c r="B19" s="30" t="s">
        <v>13</v>
      </c>
      <c r="C19" s="31">
        <v>30062</v>
      </c>
      <c r="D19" s="31">
        <v>5253</v>
      </c>
      <c r="E19" s="32">
        <v>17.473887299580866</v>
      </c>
    </row>
    <row r="20" spans="2:5" ht="15.75" customHeight="1" x14ac:dyDescent="0.2">
      <c r="B20" s="30" t="s">
        <v>14</v>
      </c>
      <c r="C20" s="31">
        <v>291</v>
      </c>
      <c r="D20" s="31">
        <v>-127</v>
      </c>
      <c r="E20" s="32">
        <v>-43.642611683848799</v>
      </c>
    </row>
    <row r="21" spans="2:5" ht="15.75" customHeight="1" x14ac:dyDescent="0.2">
      <c r="B21" s="30" t="s">
        <v>15</v>
      </c>
      <c r="C21" s="31">
        <v>39201</v>
      </c>
      <c r="D21" s="31">
        <v>33043</v>
      </c>
      <c r="E21" s="32">
        <v>84.291217060789265</v>
      </c>
    </row>
    <row r="22" spans="2:5" s="5" customFormat="1" ht="15.75" customHeight="1" x14ac:dyDescent="0.2">
      <c r="B22" s="26" t="s">
        <v>16</v>
      </c>
      <c r="C22" s="27">
        <v>89582</v>
      </c>
      <c r="D22" s="27">
        <v>55340</v>
      </c>
      <c r="E22" s="28">
        <v>61.775803174744922</v>
      </c>
    </row>
    <row r="23" spans="2:5" s="8" customFormat="1" ht="15.75" customHeight="1" x14ac:dyDescent="0.2">
      <c r="B23" s="30" t="s">
        <v>17</v>
      </c>
      <c r="C23" s="31">
        <v>781</v>
      </c>
      <c r="D23" s="31">
        <v>374</v>
      </c>
      <c r="E23" s="33">
        <v>47.887323943661968</v>
      </c>
    </row>
    <row r="24" spans="2:5" s="8" customFormat="1" ht="15.75" customHeight="1" x14ac:dyDescent="0.2">
      <c r="B24" s="30" t="s">
        <v>18</v>
      </c>
      <c r="C24" s="31">
        <v>88801</v>
      </c>
      <c r="D24" s="31">
        <v>54966</v>
      </c>
      <c r="E24" s="33">
        <v>61.897951599644152</v>
      </c>
    </row>
    <row r="25" spans="2:5" s="5" customFormat="1" ht="15.75" customHeight="1" x14ac:dyDescent="0.2">
      <c r="B25" s="26" t="s">
        <v>19</v>
      </c>
      <c r="C25" s="27">
        <v>454301</v>
      </c>
      <c r="D25" s="27">
        <v>381738</v>
      </c>
      <c r="E25" s="28">
        <v>84.02755001639882</v>
      </c>
    </row>
    <row r="26" spans="2:5" s="5" customFormat="1" ht="15.75" customHeight="1" x14ac:dyDescent="0.2">
      <c r="B26" s="26" t="s">
        <v>20</v>
      </c>
      <c r="C26" s="27">
        <v>127243</v>
      </c>
      <c r="D26" s="27">
        <v>56919</v>
      </c>
      <c r="E26" s="28">
        <v>44.732519667093676</v>
      </c>
    </row>
    <row r="27" spans="2:5" s="8" customFormat="1" ht="15.75" customHeight="1" x14ac:dyDescent="0.2">
      <c r="B27" s="30" t="s">
        <v>21</v>
      </c>
      <c r="C27" s="31">
        <v>106511</v>
      </c>
      <c r="D27" s="31">
        <v>50693</v>
      </c>
      <c r="E27" s="33">
        <v>47.594145205659508</v>
      </c>
    </row>
    <row r="28" spans="2:5" s="8" customFormat="1" ht="15.75" customHeight="1" x14ac:dyDescent="0.2">
      <c r="B28" s="30" t="s">
        <v>22</v>
      </c>
      <c r="C28" s="31">
        <v>20732</v>
      </c>
      <c r="D28" s="31">
        <v>6226</v>
      </c>
      <c r="E28" s="33">
        <v>30.030870152421379</v>
      </c>
    </row>
    <row r="29" spans="2:5" s="5" customFormat="1" ht="15.75" customHeight="1" x14ac:dyDescent="0.2">
      <c r="B29" s="26" t="s">
        <v>23</v>
      </c>
      <c r="C29" s="27">
        <v>308418</v>
      </c>
      <c r="D29" s="27">
        <v>306586</v>
      </c>
      <c r="E29" s="28">
        <v>99.406000946767051</v>
      </c>
    </row>
    <row r="30" spans="2:5" s="8" customFormat="1" ht="15.75" customHeight="1" x14ac:dyDescent="0.2">
      <c r="B30" s="30" t="s">
        <v>24</v>
      </c>
      <c r="C30" s="31">
        <v>40907</v>
      </c>
      <c r="D30" s="31">
        <v>39106</v>
      </c>
      <c r="E30" s="33">
        <v>95.597330530227097</v>
      </c>
    </row>
    <row r="31" spans="2:5" s="8" customFormat="1" ht="15.75" customHeight="1" x14ac:dyDescent="0.2">
      <c r="B31" s="30" t="s">
        <v>203</v>
      </c>
      <c r="C31" s="31">
        <v>48453</v>
      </c>
      <c r="D31" s="31">
        <v>48450</v>
      </c>
      <c r="E31" s="33">
        <v>99.993808432914363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154784</v>
      </c>
      <c r="D33" s="31">
        <v>154784</v>
      </c>
      <c r="E33" s="32">
        <v>100</v>
      </c>
    </row>
    <row r="34" spans="2:5" ht="15.75" customHeight="1" x14ac:dyDescent="0.2">
      <c r="B34" s="30" t="s">
        <v>28</v>
      </c>
      <c r="C34" s="31">
        <v>63259</v>
      </c>
      <c r="D34" s="31">
        <v>63259</v>
      </c>
      <c r="E34" s="32">
        <v>100</v>
      </c>
    </row>
    <row r="35" spans="2:5" ht="15.75" customHeight="1" x14ac:dyDescent="0.2">
      <c r="B35" s="30" t="s">
        <v>29</v>
      </c>
      <c r="C35" s="31">
        <v>1015</v>
      </c>
      <c r="D35" s="31">
        <v>987</v>
      </c>
      <c r="E35" s="32">
        <v>97.241379310344826</v>
      </c>
    </row>
    <row r="36" spans="2:5" s="6" customFormat="1" ht="15.75" customHeight="1" x14ac:dyDescent="0.2">
      <c r="B36" s="26" t="s">
        <v>30</v>
      </c>
      <c r="C36" s="27">
        <v>18637</v>
      </c>
      <c r="D36" s="27">
        <v>18233</v>
      </c>
      <c r="E36" s="29">
        <v>97.83226914202929</v>
      </c>
    </row>
    <row r="37" spans="2:5" s="6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5" customFormat="1" ht="15.75" customHeight="1" x14ac:dyDescent="0.2">
      <c r="B38" s="26" t="s">
        <v>32</v>
      </c>
      <c r="C38" s="27">
        <v>3</v>
      </c>
      <c r="D38" s="27">
        <v>0</v>
      </c>
      <c r="E38" s="28">
        <v>0</v>
      </c>
    </row>
    <row r="39" spans="2:5" s="5" customFormat="1" ht="15.75" customHeight="1" x14ac:dyDescent="0.2">
      <c r="B39" s="26" t="s">
        <v>33</v>
      </c>
      <c r="C39" s="27">
        <v>940985</v>
      </c>
      <c r="D39" s="27">
        <v>940985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201176</v>
      </c>
      <c r="D40" s="31">
        <v>201176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738004</v>
      </c>
      <c r="D41" s="31">
        <v>738004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1805</v>
      </c>
      <c r="D42" s="31">
        <v>1805</v>
      </c>
      <c r="E42" s="33">
        <v>100</v>
      </c>
    </row>
    <row r="43" spans="2:5" s="5" customFormat="1" ht="15.75" customHeight="1" x14ac:dyDescent="0.2">
      <c r="B43" s="26" t="s">
        <v>37</v>
      </c>
      <c r="C43" s="27">
        <v>43208</v>
      </c>
      <c r="D43" s="27">
        <v>33144</v>
      </c>
      <c r="E43" s="28">
        <v>76.708017033882612</v>
      </c>
    </row>
    <row r="44" spans="2:5" s="5" customFormat="1" ht="15.75" customHeight="1" x14ac:dyDescent="0.2">
      <c r="B44" s="26" t="s">
        <v>38</v>
      </c>
      <c r="C44" s="27">
        <v>53713</v>
      </c>
      <c r="D44" s="27">
        <v>46849</v>
      </c>
      <c r="E44" s="28">
        <v>87.220970714724558</v>
      </c>
    </row>
    <row r="45" spans="2:5" s="5" customFormat="1" ht="15.75" customHeight="1" x14ac:dyDescent="0.2">
      <c r="B45" s="26" t="s">
        <v>39</v>
      </c>
      <c r="C45" s="27">
        <v>1528</v>
      </c>
      <c r="D45" s="27">
        <v>156</v>
      </c>
      <c r="E45" s="28">
        <v>10.209424083769633</v>
      </c>
    </row>
    <row r="46" spans="2:5" s="5" customFormat="1" ht="15.75" customHeight="1" x14ac:dyDescent="0.2">
      <c r="B46" s="26" t="s">
        <v>40</v>
      </c>
      <c r="C46" s="27">
        <v>767709</v>
      </c>
      <c r="D46" s="27">
        <v>185051</v>
      </c>
      <c r="E46" s="28">
        <v>24.104315567487163</v>
      </c>
    </row>
    <row r="47" spans="2:5" s="5" customFormat="1" ht="15.75" customHeight="1" x14ac:dyDescent="0.2">
      <c r="B47" s="26" t="s">
        <v>41</v>
      </c>
      <c r="C47" s="27">
        <v>22771</v>
      </c>
      <c r="D47" s="27">
        <v>22771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22763</v>
      </c>
      <c r="D48" s="31">
        <v>22763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8</v>
      </c>
      <c r="D50" s="31">
        <v>8</v>
      </c>
      <c r="E50" s="33">
        <v>100</v>
      </c>
    </row>
    <row r="51" spans="2:5" s="5" customFormat="1" ht="15.75" customHeight="1" x14ac:dyDescent="0.2">
      <c r="B51" s="26" t="s">
        <v>45</v>
      </c>
      <c r="C51" s="27">
        <v>117</v>
      </c>
      <c r="D51" s="27">
        <v>104</v>
      </c>
      <c r="E51" s="28">
        <v>88.888888888888886</v>
      </c>
    </row>
    <row r="52" spans="2:5" s="5" customFormat="1" ht="15.75" customHeight="1" x14ac:dyDescent="0.2">
      <c r="B52" s="26" t="s">
        <v>46</v>
      </c>
      <c r="C52" s="27">
        <v>117</v>
      </c>
      <c r="D52" s="27">
        <v>104</v>
      </c>
      <c r="E52" s="28">
        <v>88.888888888888886</v>
      </c>
    </row>
    <row r="53" spans="2:5" s="5" customFormat="1" ht="15.75" customHeight="1" x14ac:dyDescent="0.2">
      <c r="B53" s="26" t="s">
        <v>47</v>
      </c>
      <c r="C53" s="27"/>
      <c r="D53" s="27"/>
      <c r="E53" s="28"/>
    </row>
    <row r="54" spans="2:5" s="5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5" customFormat="1" ht="15.75" customHeight="1" x14ac:dyDescent="0.2">
      <c r="B60" s="26" t="s">
        <v>55</v>
      </c>
      <c r="C60" s="27">
        <v>201216</v>
      </c>
      <c r="D60" s="27">
        <v>25649</v>
      </c>
      <c r="E60" s="28">
        <v>12.746998250636132</v>
      </c>
    </row>
    <row r="61" spans="2:5" s="5" customFormat="1" ht="15.75" customHeight="1" x14ac:dyDescent="0.2">
      <c r="B61" s="26" t="s">
        <v>56</v>
      </c>
      <c r="C61" s="27">
        <v>8091</v>
      </c>
      <c r="D61" s="27">
        <v>4965</v>
      </c>
      <c r="E61" s="28">
        <v>61.364479050797186</v>
      </c>
    </row>
    <row r="62" spans="2:5" s="8" customFormat="1" ht="15.75" customHeight="1" x14ac:dyDescent="0.2">
      <c r="B62" s="30" t="s">
        <v>57</v>
      </c>
      <c r="C62" s="31">
        <v>1372</v>
      </c>
      <c r="D62" s="31">
        <v>1373</v>
      </c>
      <c r="E62" s="33">
        <v>100.0728862973761</v>
      </c>
    </row>
    <row r="63" spans="2:5" s="8" customFormat="1" ht="15.75" customHeight="1" x14ac:dyDescent="0.2">
      <c r="B63" s="30" t="s">
        <v>58</v>
      </c>
      <c r="C63" s="31">
        <v>5464</v>
      </c>
      <c r="D63" s="31">
        <v>2337</v>
      </c>
      <c r="E63" s="33">
        <v>42.770863836017568</v>
      </c>
    </row>
    <row r="64" spans="2:5" s="8" customFormat="1" ht="15.75" customHeight="1" x14ac:dyDescent="0.2">
      <c r="B64" s="30" t="s">
        <v>59</v>
      </c>
      <c r="C64" s="31">
        <v>1255</v>
      </c>
      <c r="D64" s="31">
        <v>1255</v>
      </c>
      <c r="E64" s="33">
        <v>100</v>
      </c>
    </row>
    <row r="65" spans="2:5" s="5" customFormat="1" ht="15.75" customHeight="1" x14ac:dyDescent="0.2">
      <c r="B65" s="26" t="s">
        <v>60</v>
      </c>
      <c r="C65" s="27">
        <v>193124</v>
      </c>
      <c r="D65" s="27">
        <v>20683</v>
      </c>
      <c r="E65" s="28">
        <v>10.709699467699508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192518</v>
      </c>
      <c r="D67" s="31">
        <v>20117</v>
      </c>
      <c r="E67" s="33">
        <v>10.449412522465432</v>
      </c>
    </row>
    <row r="68" spans="2:5" s="8" customFormat="1" ht="15.75" customHeight="1" x14ac:dyDescent="0.2">
      <c r="B68" s="30" t="s">
        <v>63</v>
      </c>
      <c r="C68" s="31">
        <v>606</v>
      </c>
      <c r="D68" s="31">
        <v>566</v>
      </c>
      <c r="E68" s="33">
        <v>93.399339933993403</v>
      </c>
    </row>
    <row r="69" spans="2:5" s="5" customFormat="1" ht="15.75" customHeight="1" x14ac:dyDescent="0.2">
      <c r="B69" s="26" t="s">
        <v>64</v>
      </c>
      <c r="C69" s="27">
        <v>1</v>
      </c>
      <c r="D69" s="27">
        <v>1</v>
      </c>
      <c r="E69" s="28">
        <v>100</v>
      </c>
    </row>
    <row r="70" spans="2:5" s="5" customFormat="1" ht="15.75" customHeight="1" x14ac:dyDescent="0.2">
      <c r="B70" s="26" t="s">
        <v>65</v>
      </c>
      <c r="C70" s="27">
        <v>499337</v>
      </c>
      <c r="D70" s="27">
        <v>99156</v>
      </c>
      <c r="E70" s="28">
        <v>19.85753108622033</v>
      </c>
    </row>
    <row r="71" spans="2:5" s="8" customFormat="1" ht="15.75" customHeight="1" x14ac:dyDescent="0.2">
      <c r="B71" s="34" t="s">
        <v>66</v>
      </c>
      <c r="C71" s="35">
        <v>3601</v>
      </c>
      <c r="D71" s="35">
        <v>1328</v>
      </c>
      <c r="E71" s="33">
        <v>36.878644820883089</v>
      </c>
    </row>
    <row r="72" spans="2:5" s="8" customFormat="1" ht="15.75" customHeight="1" x14ac:dyDescent="0.2">
      <c r="B72" s="34" t="s">
        <v>67</v>
      </c>
      <c r="C72" s="35">
        <v>-6</v>
      </c>
      <c r="D72" s="35">
        <v>-5</v>
      </c>
      <c r="E72" s="33"/>
    </row>
    <row r="73" spans="2:5" s="8" customFormat="1" ht="15.75" customHeight="1" x14ac:dyDescent="0.2">
      <c r="B73" s="34" t="s">
        <v>68</v>
      </c>
      <c r="C73" s="35">
        <v>6516</v>
      </c>
      <c r="D73" s="35">
        <v>3595</v>
      </c>
      <c r="E73" s="33">
        <v>55.171884591774088</v>
      </c>
    </row>
    <row r="74" spans="2:5" s="8" customFormat="1" ht="15.75" customHeight="1" x14ac:dyDescent="0.2">
      <c r="B74" s="34" t="s">
        <v>69</v>
      </c>
      <c r="C74" s="35">
        <v>436755</v>
      </c>
      <c r="D74" s="35">
        <v>52020</v>
      </c>
      <c r="E74" s="33">
        <v>11.910567709585465</v>
      </c>
    </row>
    <row r="75" spans="2:5" s="8" customFormat="1" ht="15.75" customHeight="1" x14ac:dyDescent="0.2">
      <c r="B75" s="34" t="s">
        <v>70</v>
      </c>
      <c r="C75" s="35">
        <v>37378</v>
      </c>
      <c r="D75" s="35">
        <v>35344</v>
      </c>
      <c r="E75" s="33">
        <v>94.558296324040882</v>
      </c>
    </row>
    <row r="76" spans="2:5" s="8" customFormat="1" ht="15.75" customHeight="1" x14ac:dyDescent="0.2">
      <c r="B76" s="34" t="s">
        <v>71</v>
      </c>
      <c r="C76" s="35">
        <v>15093</v>
      </c>
      <c r="D76" s="35">
        <v>6874</v>
      </c>
      <c r="E76" s="33">
        <v>45.544292055919961</v>
      </c>
    </row>
    <row r="77" spans="2:5" s="6" customFormat="1" ht="15.75" customHeight="1" x14ac:dyDescent="0.2">
      <c r="B77" s="26" t="s">
        <v>72</v>
      </c>
      <c r="C77" s="27">
        <v>5844</v>
      </c>
      <c r="D77" s="27">
        <v>5823</v>
      </c>
      <c r="E77" s="28">
        <v>99.640657084188916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5844</v>
      </c>
      <c r="D80" s="31">
        <v>5823</v>
      </c>
      <c r="E80" s="33">
        <v>99.640657084188916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80</v>
      </c>
      <c r="C85" s="31">
        <v>0</v>
      </c>
      <c r="D85" s="31">
        <v>0</v>
      </c>
      <c r="E85" s="33"/>
    </row>
    <row r="86" spans="2:5" s="6" customFormat="1" ht="15.75" customHeight="1" x14ac:dyDescent="0.2">
      <c r="B86" s="26" t="s">
        <v>81</v>
      </c>
      <c r="C86" s="27">
        <v>38424</v>
      </c>
      <c r="D86" s="27">
        <v>31548</v>
      </c>
      <c r="E86" s="28">
        <v>82.104934415990002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824</v>
      </c>
      <c r="D89" s="31">
        <v>821</v>
      </c>
      <c r="E89" s="33">
        <v>99.635922330097088</v>
      </c>
    </row>
    <row r="90" spans="2:5" ht="15.75" customHeight="1" x14ac:dyDescent="0.2">
      <c r="B90" s="30" t="s">
        <v>85</v>
      </c>
      <c r="C90" s="31">
        <v>8499</v>
      </c>
      <c r="D90" s="31">
        <v>8437</v>
      </c>
      <c r="E90" s="33">
        <v>99.270502412048472</v>
      </c>
    </row>
    <row r="91" spans="2:5" ht="15.75" customHeight="1" x14ac:dyDescent="0.2">
      <c r="B91" s="30" t="s">
        <v>86</v>
      </c>
      <c r="C91" s="31">
        <v>745</v>
      </c>
      <c r="D91" s="31">
        <v>745</v>
      </c>
      <c r="E91" s="33">
        <v>100</v>
      </c>
    </row>
    <row r="92" spans="2:5" ht="15.75" customHeight="1" x14ac:dyDescent="0.2">
      <c r="B92" s="30" t="s">
        <v>87</v>
      </c>
      <c r="C92" s="31">
        <v>3758</v>
      </c>
      <c r="D92" s="31">
        <v>3754</v>
      </c>
      <c r="E92" s="33">
        <v>99.893560404470463</v>
      </c>
    </row>
    <row r="93" spans="2:5" ht="15.75" customHeight="1" x14ac:dyDescent="0.2">
      <c r="B93" s="30" t="s">
        <v>88</v>
      </c>
      <c r="C93" s="31">
        <v>24598</v>
      </c>
      <c r="D93" s="31">
        <v>17791</v>
      </c>
      <c r="E93" s="33">
        <v>72.327018456785112</v>
      </c>
    </row>
    <row r="94" spans="2:5" s="6" customFormat="1" ht="15.75" customHeight="1" x14ac:dyDescent="0.2">
      <c r="B94" s="26" t="s">
        <v>89</v>
      </c>
      <c r="C94" s="27">
        <v>3250</v>
      </c>
      <c r="D94" s="27">
        <v>2169</v>
      </c>
      <c r="E94" s="37">
        <v>66.738461538461536</v>
      </c>
    </row>
    <row r="95" spans="2:5" s="6" customFormat="1" ht="15.75" customHeight="1" x14ac:dyDescent="0.2">
      <c r="B95" s="26" t="s">
        <v>90</v>
      </c>
      <c r="C95" s="27">
        <v>2578</v>
      </c>
      <c r="D95" s="27">
        <v>1767</v>
      </c>
      <c r="E95" s="37">
        <v>68.541505042668732</v>
      </c>
    </row>
    <row r="96" spans="2:5" ht="15.75" customHeight="1" x14ac:dyDescent="0.2">
      <c r="B96" s="30" t="s">
        <v>91</v>
      </c>
      <c r="C96" s="31">
        <v>0</v>
      </c>
      <c r="D96" s="31">
        <v>0</v>
      </c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2513</v>
      </c>
      <c r="D99" s="31">
        <v>1711</v>
      </c>
      <c r="E99" s="38">
        <v>68.08595304417031</v>
      </c>
    </row>
    <row r="100" spans="2:5" ht="15.75" customHeight="1" x14ac:dyDescent="0.2">
      <c r="B100" s="30" t="s">
        <v>95</v>
      </c>
      <c r="C100" s="31">
        <v>65</v>
      </c>
      <c r="D100" s="31">
        <v>56</v>
      </c>
      <c r="E100" s="38">
        <v>86.15384615384616</v>
      </c>
    </row>
    <row r="101" spans="2:5" s="6" customFormat="1" ht="15.75" customHeight="1" x14ac:dyDescent="0.2">
      <c r="B101" s="26" t="s">
        <v>96</v>
      </c>
      <c r="C101" s="27">
        <v>672</v>
      </c>
      <c r="D101" s="27">
        <v>402</v>
      </c>
      <c r="E101" s="37">
        <v>59.821428571428569</v>
      </c>
    </row>
    <row r="102" spans="2:5" s="6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6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6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6" customFormat="1" ht="15.75" customHeight="1" x14ac:dyDescent="0.2">
      <c r="B111" s="26" t="s">
        <v>106</v>
      </c>
      <c r="C111" s="27">
        <v>0</v>
      </c>
      <c r="D111" s="27">
        <v>0</v>
      </c>
      <c r="E111" s="37"/>
    </row>
  </sheetData>
  <phoneticPr fontId="0" type="noConversion"/>
  <hyperlinks>
    <hyperlink ref="C4" location="Ocak!A1" display="Ocak" xr:uid="{6791A85F-446E-47DB-BC95-31F0A99295F1}"/>
    <hyperlink ref="D4" location="Şubat!A1" display="Şubat" xr:uid="{9CA97440-367D-4308-B1FA-034D636D014C}"/>
    <hyperlink ref="E4" location="Mart!A1" display="Mart" xr:uid="{CB53A916-6746-4383-B63B-17D91EB8A584}"/>
    <hyperlink ref="C5" location="Nisan!A1" display="Nisan" xr:uid="{B38E42B9-6D32-4C17-B501-34F59D391462}"/>
    <hyperlink ref="D5" location="Mayıs!A1" display="Mayıs" xr:uid="{69E4F601-C0E0-47A0-A3CF-4868F2F43438}"/>
    <hyperlink ref="E5" location="Haziran!A1" display="Haziran" xr:uid="{16C1AAAE-E621-4958-8220-54B9FDD15444}"/>
    <hyperlink ref="C6" location="Temmuz!A1" display="Temmuz" xr:uid="{7427BC94-C675-4ADD-9CE0-0D8BC6C86B2A}"/>
    <hyperlink ref="D6" location="Ağustos!A1" display="Ağustos" xr:uid="{93D2D9D7-CA59-46AE-B0DE-980B1D74ED67}"/>
    <hyperlink ref="E6" location="Eylül!A1" display="Eylül" xr:uid="{31BAEDA7-5331-458B-952E-FB7F169B59CA}"/>
    <hyperlink ref="C7" location="Ekim!A1" display="Ekim" xr:uid="{4A7734FE-5E10-4195-8AC4-89A6710DFDCC}"/>
    <hyperlink ref="D7" location="Kasım!A1" display="Kasım" xr:uid="{E63F7B19-5A36-46FC-8065-8920B3EFEAFB}"/>
    <hyperlink ref="E7" location="Aralık!A1" display="Aralık" xr:uid="{C87A88FA-401A-4218-8207-87A423ECB2D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982F-A668-4510-B787-1069D47B194C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9" customWidth="1"/>
    <col min="6" max="16384" width="10.6640625" style="1"/>
  </cols>
  <sheetData>
    <row r="1" spans="2:7" ht="10.8" thickBot="1" x14ac:dyDescent="0.25"/>
    <row r="2" spans="2:7" s="3" customFormat="1" ht="24.75" customHeight="1" thickBot="1" x14ac:dyDescent="0.3">
      <c r="B2" s="15" t="s">
        <v>200</v>
      </c>
      <c r="C2" s="16"/>
      <c r="D2" s="16"/>
      <c r="E2" s="17"/>
    </row>
    <row r="3" spans="2:7" s="3" customFormat="1" ht="17.25" customHeight="1" x14ac:dyDescent="0.25">
      <c r="B3" s="2"/>
      <c r="C3" s="19"/>
      <c r="D3" s="19"/>
      <c r="E3" s="20"/>
    </row>
    <row r="4" spans="2:7" s="3" customFormat="1" ht="17.25" customHeight="1" x14ac:dyDescent="0.25">
      <c r="B4" s="2"/>
      <c r="C4" s="21" t="s">
        <v>192</v>
      </c>
      <c r="D4" s="21" t="s">
        <v>193</v>
      </c>
      <c r="E4" s="22" t="s">
        <v>189</v>
      </c>
    </row>
    <row r="5" spans="2:7" s="3" customFormat="1" ht="17.25" customHeight="1" x14ac:dyDescent="0.25">
      <c r="B5" s="2"/>
      <c r="C5" s="21" t="s">
        <v>194</v>
      </c>
      <c r="D5" s="21" t="s">
        <v>195</v>
      </c>
      <c r="E5" s="22" t="s">
        <v>196</v>
      </c>
    </row>
    <row r="6" spans="2:7" s="3" customFormat="1" ht="17.25" customHeight="1" x14ac:dyDescent="0.25">
      <c r="B6" s="2"/>
      <c r="C6" s="21" t="s">
        <v>198</v>
      </c>
      <c r="D6" s="21" t="s">
        <v>199</v>
      </c>
      <c r="E6" s="22" t="s">
        <v>202</v>
      </c>
    </row>
    <row r="7" spans="2:7" s="3" customFormat="1" ht="17.25" customHeight="1" x14ac:dyDescent="0.25">
      <c r="B7" s="2"/>
      <c r="C7" s="21" t="s">
        <v>205</v>
      </c>
      <c r="D7" s="21" t="s">
        <v>207</v>
      </c>
      <c r="E7" s="22" t="s">
        <v>209</v>
      </c>
    </row>
    <row r="8" spans="2:7" s="3" customFormat="1" ht="17.25" customHeight="1" x14ac:dyDescent="0.25">
      <c r="B8" s="2"/>
      <c r="C8" s="19"/>
      <c r="D8" s="19"/>
      <c r="E8" s="20"/>
    </row>
    <row r="9" spans="2:7" s="4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5" customFormat="1" ht="15.75" customHeight="1" x14ac:dyDescent="0.2">
      <c r="B10" s="26" t="s">
        <v>4</v>
      </c>
      <c r="C10" s="27">
        <f>+C11+C46+C95+C106</f>
        <v>2526885</v>
      </c>
      <c r="D10" s="27">
        <f>+D11+D46+D95+D106</f>
        <v>1690300</v>
      </c>
      <c r="E10" s="28">
        <f t="shared" ref="E10:E72" si="0">+D10/C10*100</f>
        <v>66.89263658615252</v>
      </c>
    </row>
    <row r="11" spans="2:7" s="6" customFormat="1" ht="15.75" customHeight="1" x14ac:dyDescent="0.2">
      <c r="B11" s="26" t="s">
        <v>5</v>
      </c>
      <c r="C11" s="27">
        <f>+C12+C22+C25+C39+C43+C44+C45</f>
        <v>1768902</v>
      </c>
      <c r="D11" s="27">
        <f>+D12+D22+D25+D39+D43+D44+D45</f>
        <v>1514413</v>
      </c>
      <c r="E11" s="29">
        <f t="shared" si="0"/>
        <v>85.613165681309638</v>
      </c>
    </row>
    <row r="12" spans="2:7" s="6" customFormat="1" ht="15.75" customHeight="1" x14ac:dyDescent="0.2">
      <c r="B12" s="26" t="s">
        <v>6</v>
      </c>
      <c r="C12" s="27">
        <f>+C13+C18</f>
        <v>374560</v>
      </c>
      <c r="D12" s="27">
        <f>+D13+D18</f>
        <v>245175</v>
      </c>
      <c r="E12" s="29">
        <f t="shared" si="0"/>
        <v>65.456802648440842</v>
      </c>
      <c r="G12" s="7"/>
    </row>
    <row r="13" spans="2:7" s="6" customFormat="1" ht="15.75" customHeight="1" x14ac:dyDescent="0.2">
      <c r="B13" s="26" t="s">
        <v>7</v>
      </c>
      <c r="C13" s="27">
        <f>SUM(C14:C17)</f>
        <v>304728</v>
      </c>
      <c r="D13" s="27">
        <f>SUM(D14:D17)</f>
        <v>208332</v>
      </c>
      <c r="E13" s="29">
        <f t="shared" si="0"/>
        <v>68.36654327793967</v>
      </c>
    </row>
    <row r="14" spans="2:7" ht="15.75" customHeight="1" x14ac:dyDescent="0.2">
      <c r="B14" s="30" t="s">
        <v>8</v>
      </c>
      <c r="C14" s="31">
        <v>35811</v>
      </c>
      <c r="D14" s="31">
        <v>18752</v>
      </c>
      <c r="E14" s="32">
        <f t="shared" si="0"/>
        <v>52.363798832760885</v>
      </c>
    </row>
    <row r="15" spans="2:7" ht="15.75" customHeight="1" x14ac:dyDescent="0.2">
      <c r="B15" s="30" t="s">
        <v>9</v>
      </c>
      <c r="C15" s="31">
        <v>8665</v>
      </c>
      <c r="D15" s="31">
        <v>5296</v>
      </c>
      <c r="E15" s="32">
        <f t="shared" si="0"/>
        <v>61.119446047316792</v>
      </c>
    </row>
    <row r="16" spans="2:7" ht="15.75" customHeight="1" x14ac:dyDescent="0.2">
      <c r="B16" s="30" t="s">
        <v>10</v>
      </c>
      <c r="C16" s="31">
        <v>241277</v>
      </c>
      <c r="D16" s="31">
        <v>169885</v>
      </c>
      <c r="E16" s="32">
        <f t="shared" si="0"/>
        <v>70.410772680363237</v>
      </c>
    </row>
    <row r="17" spans="2:5" ht="15.75" customHeight="1" x14ac:dyDescent="0.2">
      <c r="B17" s="30" t="s">
        <v>11</v>
      </c>
      <c r="C17" s="31">
        <v>18975</v>
      </c>
      <c r="D17" s="31">
        <v>14399</v>
      </c>
      <c r="E17" s="32">
        <f t="shared" si="0"/>
        <v>75.884057971014499</v>
      </c>
    </row>
    <row r="18" spans="2:5" s="6" customFormat="1" ht="15.75" customHeight="1" x14ac:dyDescent="0.2">
      <c r="B18" s="26" t="s">
        <v>12</v>
      </c>
      <c r="C18" s="27">
        <f>SUM(C19:C21)</f>
        <v>69832</v>
      </c>
      <c r="D18" s="27">
        <f>SUM(D19:D21)</f>
        <v>36843</v>
      </c>
      <c r="E18" s="29">
        <f t="shared" si="0"/>
        <v>52.759479894604191</v>
      </c>
    </row>
    <row r="19" spans="2:5" ht="15.75" customHeight="1" x14ac:dyDescent="0.2">
      <c r="B19" s="30" t="s">
        <v>13</v>
      </c>
      <c r="C19" s="31">
        <v>29953</v>
      </c>
      <c r="D19" s="31">
        <v>4673</v>
      </c>
      <c r="E19" s="32">
        <f t="shared" si="0"/>
        <v>15.601108403164959</v>
      </c>
    </row>
    <row r="20" spans="2:5" ht="15.75" customHeight="1" x14ac:dyDescent="0.2">
      <c r="B20" s="30" t="s">
        <v>14</v>
      </c>
      <c r="C20" s="31">
        <v>290</v>
      </c>
      <c r="D20" s="31">
        <v>-127</v>
      </c>
      <c r="E20" s="32">
        <f t="shared" si="0"/>
        <v>-43.793103448275858</v>
      </c>
    </row>
    <row r="21" spans="2:5" ht="15.75" customHeight="1" x14ac:dyDescent="0.2">
      <c r="B21" s="30" t="s">
        <v>15</v>
      </c>
      <c r="C21" s="31">
        <v>39589</v>
      </c>
      <c r="D21" s="31">
        <v>32297</v>
      </c>
      <c r="E21" s="32">
        <f t="shared" si="0"/>
        <v>81.580742125337849</v>
      </c>
    </row>
    <row r="22" spans="2:5" s="5" customFormat="1" ht="15.75" customHeight="1" x14ac:dyDescent="0.2">
      <c r="B22" s="26" t="s">
        <v>16</v>
      </c>
      <c r="C22" s="27">
        <f>SUM(C23:C24)</f>
        <v>89166</v>
      </c>
      <c r="D22" s="27">
        <f>SUM(D23:D24)</f>
        <v>53230</v>
      </c>
      <c r="E22" s="28">
        <f t="shared" si="0"/>
        <v>59.697642599196996</v>
      </c>
    </row>
    <row r="23" spans="2:5" s="8" customFormat="1" ht="15.75" customHeight="1" x14ac:dyDescent="0.2">
      <c r="B23" s="30" t="s">
        <v>17</v>
      </c>
      <c r="C23" s="31">
        <v>733</v>
      </c>
      <c r="D23" s="31">
        <v>368</v>
      </c>
      <c r="E23" s="33">
        <f t="shared" si="0"/>
        <v>50.204638472032748</v>
      </c>
    </row>
    <row r="24" spans="2:5" s="8" customFormat="1" ht="15.75" customHeight="1" x14ac:dyDescent="0.2">
      <c r="B24" s="30" t="s">
        <v>18</v>
      </c>
      <c r="C24" s="31">
        <v>88433</v>
      </c>
      <c r="D24" s="31">
        <v>52862</v>
      </c>
      <c r="E24" s="33">
        <f t="shared" si="0"/>
        <v>59.776327841416666</v>
      </c>
    </row>
    <row r="25" spans="2:5" s="5" customFormat="1" ht="15.75" customHeight="1" x14ac:dyDescent="0.2">
      <c r="B25" s="26" t="s">
        <v>19</v>
      </c>
      <c r="C25" s="27">
        <f>+C26+C29+C36+C37+C38</f>
        <v>401219</v>
      </c>
      <c r="D25" s="27">
        <f>+D26+D29+D36+D37+D38</f>
        <v>329626</v>
      </c>
      <c r="E25" s="28">
        <f t="shared" si="0"/>
        <v>82.15612919627435</v>
      </c>
    </row>
    <row r="26" spans="2:5" s="5" customFormat="1" ht="15.75" customHeight="1" x14ac:dyDescent="0.2">
      <c r="B26" s="26" t="s">
        <v>20</v>
      </c>
      <c r="C26" s="27">
        <f>SUM(C27:C28)</f>
        <v>118765</v>
      </c>
      <c r="D26" s="27">
        <f>SUM(D27:D28)</f>
        <v>49217</v>
      </c>
      <c r="E26" s="28">
        <f t="shared" si="0"/>
        <v>41.44066012714184</v>
      </c>
    </row>
    <row r="27" spans="2:5" s="8" customFormat="1" ht="15.75" customHeight="1" x14ac:dyDescent="0.2">
      <c r="B27" s="30" t="s">
        <v>21</v>
      </c>
      <c r="C27" s="31">
        <v>98552</v>
      </c>
      <c r="D27" s="31">
        <v>43513</v>
      </c>
      <c r="E27" s="33">
        <f t="shared" si="0"/>
        <v>44.15232567578537</v>
      </c>
    </row>
    <row r="28" spans="2:5" s="8" customFormat="1" ht="15.75" customHeight="1" x14ac:dyDescent="0.2">
      <c r="B28" s="30" t="s">
        <v>22</v>
      </c>
      <c r="C28" s="31">
        <v>20213</v>
      </c>
      <c r="D28" s="31">
        <v>5704</v>
      </c>
      <c r="E28" s="33">
        <f t="shared" si="0"/>
        <v>28.219462722010586</v>
      </c>
    </row>
    <row r="29" spans="2:5" s="5" customFormat="1" ht="15.75" customHeight="1" x14ac:dyDescent="0.2">
      <c r="B29" s="26" t="s">
        <v>23</v>
      </c>
      <c r="C29" s="27">
        <f>SUM(C30:C35)</f>
        <v>265726</v>
      </c>
      <c r="D29" s="27">
        <f>SUM(D30:D35)</f>
        <v>264168</v>
      </c>
      <c r="E29" s="28">
        <f t="shared" si="0"/>
        <v>99.413681762416928</v>
      </c>
    </row>
    <row r="30" spans="2:5" s="8" customFormat="1" ht="15.75" customHeight="1" x14ac:dyDescent="0.2">
      <c r="B30" s="30" t="s">
        <v>24</v>
      </c>
      <c r="C30" s="31">
        <v>32032</v>
      </c>
      <c r="D30" s="31">
        <v>30503</v>
      </c>
      <c r="E30" s="33">
        <f t="shared" si="0"/>
        <v>95.22664835164835</v>
      </c>
    </row>
    <row r="31" spans="2:5" s="8" customFormat="1" ht="15.75" customHeight="1" x14ac:dyDescent="0.2">
      <c r="B31" s="30" t="s">
        <v>25</v>
      </c>
      <c r="C31" s="31">
        <v>43293</v>
      </c>
      <c r="D31" s="31">
        <v>43292</v>
      </c>
      <c r="E31" s="33">
        <f t="shared" si="0"/>
        <v>99.997690157762221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128654</v>
      </c>
      <c r="D33" s="31">
        <v>128654</v>
      </c>
      <c r="E33" s="32">
        <f t="shared" si="0"/>
        <v>100</v>
      </c>
    </row>
    <row r="34" spans="2:5" ht="15.75" customHeight="1" x14ac:dyDescent="0.2">
      <c r="B34" s="30" t="s">
        <v>28</v>
      </c>
      <c r="C34" s="31">
        <v>60878</v>
      </c>
      <c r="D34" s="31">
        <v>60878</v>
      </c>
      <c r="E34" s="32">
        <f t="shared" si="0"/>
        <v>100</v>
      </c>
    </row>
    <row r="35" spans="2:5" ht="15.75" customHeight="1" x14ac:dyDescent="0.2">
      <c r="B35" s="30" t="s">
        <v>29</v>
      </c>
      <c r="C35" s="31">
        <v>869</v>
      </c>
      <c r="D35" s="31">
        <v>841</v>
      </c>
      <c r="E35" s="32">
        <f t="shared" si="0"/>
        <v>96.777905638665132</v>
      </c>
    </row>
    <row r="36" spans="2:5" s="6" customFormat="1" ht="15.75" customHeight="1" x14ac:dyDescent="0.2">
      <c r="B36" s="26" t="s">
        <v>30</v>
      </c>
      <c r="C36" s="27">
        <v>16725</v>
      </c>
      <c r="D36" s="27">
        <v>16241</v>
      </c>
      <c r="E36" s="29">
        <f t="shared" si="0"/>
        <v>97.106128550074729</v>
      </c>
    </row>
    <row r="37" spans="2:5" s="6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5" customFormat="1" ht="15.75" customHeight="1" x14ac:dyDescent="0.2">
      <c r="B38" s="26" t="s">
        <v>32</v>
      </c>
      <c r="C38" s="27">
        <v>3</v>
      </c>
      <c r="D38" s="27">
        <v>0</v>
      </c>
      <c r="E38" s="28">
        <f t="shared" si="0"/>
        <v>0</v>
      </c>
    </row>
    <row r="39" spans="2:5" s="5" customFormat="1" ht="15.75" customHeight="1" x14ac:dyDescent="0.2">
      <c r="B39" s="26" t="s">
        <v>33</v>
      </c>
      <c r="C39" s="27">
        <f>SUM(C40:C42)</f>
        <v>814712</v>
      </c>
      <c r="D39" s="27">
        <f>SUM(D40:D42)</f>
        <v>814712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>
        <v>172265</v>
      </c>
      <c r="D40" s="31">
        <v>172265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>
        <v>640950</v>
      </c>
      <c r="D41" s="31">
        <v>640950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>
        <v>1497</v>
      </c>
      <c r="D42" s="31">
        <v>1497</v>
      </c>
      <c r="E42" s="33">
        <f t="shared" si="0"/>
        <v>100</v>
      </c>
    </row>
    <row r="43" spans="2:5" s="5" customFormat="1" ht="15.75" customHeight="1" x14ac:dyDescent="0.2">
      <c r="B43" s="26" t="s">
        <v>37</v>
      </c>
      <c r="C43" s="27">
        <v>38943</v>
      </c>
      <c r="D43" s="27">
        <v>29499</v>
      </c>
      <c r="E43" s="28">
        <f t="shared" si="0"/>
        <v>75.74917186657423</v>
      </c>
    </row>
    <row r="44" spans="2:5" s="5" customFormat="1" ht="15.75" customHeight="1" x14ac:dyDescent="0.2">
      <c r="B44" s="26" t="s">
        <v>38</v>
      </c>
      <c r="C44" s="27">
        <v>48782</v>
      </c>
      <c r="D44" s="27">
        <v>42029</v>
      </c>
      <c r="E44" s="28">
        <f t="shared" si="0"/>
        <v>86.156779139846662</v>
      </c>
    </row>
    <row r="45" spans="2:5" s="5" customFormat="1" ht="15.75" customHeight="1" x14ac:dyDescent="0.2">
      <c r="B45" s="26" t="s">
        <v>39</v>
      </c>
      <c r="C45" s="27">
        <v>1520</v>
      </c>
      <c r="D45" s="27">
        <v>142</v>
      </c>
      <c r="E45" s="28">
        <f t="shared" si="0"/>
        <v>9.3421052631578938</v>
      </c>
    </row>
    <row r="46" spans="2:5" s="5" customFormat="1" ht="15.75" customHeight="1" x14ac:dyDescent="0.2">
      <c r="B46" s="26" t="s">
        <v>40</v>
      </c>
      <c r="C46" s="27">
        <f>+C47+C51+C61+C71+C78+C87</f>
        <v>754814</v>
      </c>
      <c r="D46" s="27">
        <f>+D47+D51+D61+D71+D78+D87</f>
        <v>173850</v>
      </c>
      <c r="E46" s="28">
        <f t="shared" si="0"/>
        <v>23.032164215290123</v>
      </c>
    </row>
    <row r="47" spans="2:5" s="5" customFormat="1" ht="15.75" customHeight="1" x14ac:dyDescent="0.2">
      <c r="B47" s="26" t="s">
        <v>41</v>
      </c>
      <c r="C47" s="27">
        <f>SUM(C48:C50)</f>
        <v>21087</v>
      </c>
      <c r="D47" s="27">
        <f>SUM(D48:D50)</f>
        <v>21087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21080</v>
      </c>
      <c r="D48" s="31">
        <v>21080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7</v>
      </c>
      <c r="D50" s="31">
        <v>7</v>
      </c>
      <c r="E50" s="33">
        <f t="shared" si="0"/>
        <v>100</v>
      </c>
    </row>
    <row r="51" spans="2:5" s="5" customFormat="1" ht="15.75" customHeight="1" x14ac:dyDescent="0.2">
      <c r="B51" s="26" t="s">
        <v>45</v>
      </c>
      <c r="C51" s="27">
        <f>+C52+C53+C54</f>
        <v>116</v>
      </c>
      <c r="D51" s="27">
        <f>+D52+D53+D54</f>
        <v>103</v>
      </c>
      <c r="E51" s="28">
        <f t="shared" si="0"/>
        <v>88.793103448275872</v>
      </c>
    </row>
    <row r="52" spans="2:5" s="5" customFormat="1" ht="15.75" customHeight="1" x14ac:dyDescent="0.2">
      <c r="B52" s="26" t="s">
        <v>46</v>
      </c>
      <c r="C52" s="27">
        <v>116</v>
      </c>
      <c r="D52" s="27">
        <v>103</v>
      </c>
      <c r="E52" s="28">
        <f t="shared" si="0"/>
        <v>88.793103448275872</v>
      </c>
    </row>
    <row r="53" spans="2:5" s="5" customFormat="1" ht="15.75" customHeight="1" x14ac:dyDescent="0.2">
      <c r="B53" s="26" t="s">
        <v>47</v>
      </c>
      <c r="C53" s="27"/>
      <c r="D53" s="27"/>
      <c r="E53" s="28"/>
    </row>
    <row r="54" spans="2:5" s="5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5" customFormat="1" ht="15.75" customHeight="1" x14ac:dyDescent="0.2">
      <c r="B61" s="26" t="s">
        <v>55</v>
      </c>
      <c r="C61" s="27">
        <f>+C62+C66+C70</f>
        <v>200312</v>
      </c>
      <c r="D61" s="27">
        <f>+D62+D66+D70</f>
        <v>24580</v>
      </c>
      <c r="E61" s="28">
        <f t="shared" si="0"/>
        <v>12.270857462358721</v>
      </c>
    </row>
    <row r="62" spans="2:5" s="5" customFormat="1" ht="15.75" customHeight="1" x14ac:dyDescent="0.2">
      <c r="B62" s="26" t="s">
        <v>56</v>
      </c>
      <c r="C62" s="27">
        <f>SUM(C63:C65)</f>
        <v>7351</v>
      </c>
      <c r="D62" s="27">
        <f>SUM(D63:D65)</f>
        <v>4230</v>
      </c>
      <c r="E62" s="28">
        <f t="shared" si="0"/>
        <v>57.543191402530269</v>
      </c>
    </row>
    <row r="63" spans="2:5" s="8" customFormat="1" ht="15.75" customHeight="1" x14ac:dyDescent="0.2">
      <c r="B63" s="30" t="s">
        <v>57</v>
      </c>
      <c r="C63" s="31">
        <v>1212</v>
      </c>
      <c r="D63" s="31">
        <v>1218</v>
      </c>
      <c r="E63" s="33">
        <f t="shared" si="0"/>
        <v>100.4950495049505</v>
      </c>
    </row>
    <row r="64" spans="2:5" s="8" customFormat="1" ht="15.75" customHeight="1" x14ac:dyDescent="0.2">
      <c r="B64" s="30" t="s">
        <v>58</v>
      </c>
      <c r="C64" s="31">
        <v>5313</v>
      </c>
      <c r="D64" s="31">
        <v>2186</v>
      </c>
      <c r="E64" s="33">
        <f t="shared" si="0"/>
        <v>41.144362883493315</v>
      </c>
    </row>
    <row r="65" spans="2:5" s="8" customFormat="1" ht="15.75" customHeight="1" x14ac:dyDescent="0.2">
      <c r="B65" s="30" t="s">
        <v>59</v>
      </c>
      <c r="C65" s="31">
        <v>826</v>
      </c>
      <c r="D65" s="31">
        <v>826</v>
      </c>
      <c r="E65" s="33">
        <f t="shared" si="0"/>
        <v>100</v>
      </c>
    </row>
    <row r="66" spans="2:5" s="5" customFormat="1" ht="15.75" customHeight="1" x14ac:dyDescent="0.2">
      <c r="B66" s="26" t="s">
        <v>60</v>
      </c>
      <c r="C66" s="27">
        <f>SUM(C67:C69)</f>
        <v>192960</v>
      </c>
      <c r="D66" s="27">
        <f>SUM(D67:D69)</f>
        <v>20349</v>
      </c>
      <c r="E66" s="28">
        <f t="shared" si="0"/>
        <v>10.54570895522388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192394</v>
      </c>
      <c r="D68" s="31">
        <v>19820</v>
      </c>
      <c r="E68" s="33">
        <f t="shared" si="0"/>
        <v>10.30177656267867</v>
      </c>
    </row>
    <row r="69" spans="2:5" s="8" customFormat="1" ht="15.75" customHeight="1" x14ac:dyDescent="0.2">
      <c r="B69" s="30" t="s">
        <v>63</v>
      </c>
      <c r="C69" s="31">
        <v>566</v>
      </c>
      <c r="D69" s="31">
        <v>529</v>
      </c>
      <c r="E69" s="33">
        <f t="shared" si="0"/>
        <v>93.462897526501763</v>
      </c>
    </row>
    <row r="70" spans="2:5" s="5" customFormat="1" ht="15.75" customHeight="1" x14ac:dyDescent="0.2">
      <c r="B70" s="26" t="s">
        <v>64</v>
      </c>
      <c r="C70" s="27">
        <v>1</v>
      </c>
      <c r="D70" s="27">
        <v>1</v>
      </c>
      <c r="E70" s="28">
        <f t="shared" si="0"/>
        <v>100</v>
      </c>
    </row>
    <row r="71" spans="2:5" s="5" customFormat="1" ht="15.75" customHeight="1" x14ac:dyDescent="0.2">
      <c r="B71" s="26" t="s">
        <v>65</v>
      </c>
      <c r="C71" s="27">
        <f>SUM(C72:C77)</f>
        <v>493639</v>
      </c>
      <c r="D71" s="27">
        <f>SUM(D72:D77)</f>
        <v>95330</v>
      </c>
      <c r="E71" s="28">
        <f t="shared" si="0"/>
        <v>19.311683234104272</v>
      </c>
    </row>
    <row r="72" spans="2:5" s="8" customFormat="1" ht="15.75" customHeight="1" x14ac:dyDescent="0.2">
      <c r="B72" s="34" t="s">
        <v>66</v>
      </c>
      <c r="C72" s="35">
        <v>3463</v>
      </c>
      <c r="D72" s="35">
        <v>1199</v>
      </c>
      <c r="E72" s="33">
        <f t="shared" si="0"/>
        <v>34.623159110597747</v>
      </c>
    </row>
    <row r="73" spans="2:5" s="8" customFormat="1" ht="15.75" customHeight="1" x14ac:dyDescent="0.2">
      <c r="B73" s="34" t="s">
        <v>67</v>
      </c>
      <c r="C73" s="35">
        <v>0</v>
      </c>
      <c r="D73" s="35">
        <v>1</v>
      </c>
      <c r="E73" s="33"/>
    </row>
    <row r="74" spans="2:5" s="8" customFormat="1" ht="15.75" customHeight="1" x14ac:dyDescent="0.2">
      <c r="B74" s="34" t="s">
        <v>68</v>
      </c>
      <c r="C74" s="35">
        <v>6328</v>
      </c>
      <c r="D74" s="35">
        <v>3375</v>
      </c>
      <c r="E74" s="33">
        <f>+D74/C74*100</f>
        <v>53.33438685208597</v>
      </c>
    </row>
    <row r="75" spans="2:5" s="8" customFormat="1" ht="15.75" customHeight="1" x14ac:dyDescent="0.2">
      <c r="B75" s="34" t="s">
        <v>69</v>
      </c>
      <c r="C75" s="35">
        <v>434230</v>
      </c>
      <c r="D75" s="35">
        <v>50890</v>
      </c>
      <c r="E75" s="33">
        <f>+D75/C75*100</f>
        <v>11.719595606015245</v>
      </c>
    </row>
    <row r="76" spans="2:5" s="8" customFormat="1" ht="15.75" customHeight="1" x14ac:dyDescent="0.2">
      <c r="B76" s="34" t="s">
        <v>70</v>
      </c>
      <c r="C76" s="35">
        <v>36006</v>
      </c>
      <c r="D76" s="35">
        <v>33926</v>
      </c>
      <c r="E76" s="33">
        <f>+D76/C76*100</f>
        <v>94.223185024718106</v>
      </c>
    </row>
    <row r="77" spans="2:5" s="8" customFormat="1" ht="15.75" customHeight="1" x14ac:dyDescent="0.2">
      <c r="B77" s="34" t="s">
        <v>71</v>
      </c>
      <c r="C77" s="35">
        <v>13612</v>
      </c>
      <c r="D77" s="35">
        <v>5939</v>
      </c>
      <c r="E77" s="33">
        <f>+D77/C77*100</f>
        <v>43.630620041140169</v>
      </c>
    </row>
    <row r="78" spans="2:5" s="6" customFormat="1" ht="15.75" customHeight="1" x14ac:dyDescent="0.2">
      <c r="B78" s="26" t="s">
        <v>72</v>
      </c>
      <c r="C78" s="27">
        <f>SUM(C79:C86)</f>
        <v>4820</v>
      </c>
      <c r="D78" s="27">
        <f>SUM(D79:D86)</f>
        <v>4799</v>
      </c>
      <c r="E78" s="28">
        <f>+D78/C78*100</f>
        <v>99.564315352697093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4820</v>
      </c>
      <c r="D81" s="31">
        <v>4799</v>
      </c>
      <c r="E81" s="33">
        <f>+D81/C81*100</f>
        <v>99.564315352697093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6" customFormat="1" ht="15.75" customHeight="1" x14ac:dyDescent="0.2">
      <c r="B87" s="26" t="s">
        <v>81</v>
      </c>
      <c r="C87" s="27">
        <f>SUM(C88:C94)</f>
        <v>34840</v>
      </c>
      <c r="D87" s="27">
        <f>SUM(D88:D94)</f>
        <v>27951</v>
      </c>
      <c r="E87" s="28">
        <f>+D87/C87*100</f>
        <v>80.226750861079225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736</v>
      </c>
      <c r="D90" s="31">
        <v>733</v>
      </c>
      <c r="E90" s="33">
        <f t="shared" ref="E90:E96" si="1">+D90/C90*100</f>
        <v>99.592391304347828</v>
      </c>
    </row>
    <row r="91" spans="2:5" ht="15.75" customHeight="1" x14ac:dyDescent="0.2">
      <c r="B91" s="30" t="s">
        <v>85</v>
      </c>
      <c r="C91" s="31">
        <v>7547</v>
      </c>
      <c r="D91" s="31">
        <v>7467</v>
      </c>
      <c r="E91" s="33">
        <f t="shared" si="1"/>
        <v>98.939976149463362</v>
      </c>
    </row>
    <row r="92" spans="2:5" ht="15.75" customHeight="1" x14ac:dyDescent="0.2">
      <c r="B92" s="30" t="s">
        <v>86</v>
      </c>
      <c r="C92" s="31">
        <v>660</v>
      </c>
      <c r="D92" s="31">
        <v>660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3567</v>
      </c>
      <c r="D93" s="31">
        <v>3563</v>
      </c>
      <c r="E93" s="33">
        <f t="shared" si="1"/>
        <v>99.887860947574993</v>
      </c>
    </row>
    <row r="94" spans="2:5" ht="15.75" customHeight="1" x14ac:dyDescent="0.2">
      <c r="B94" s="30" t="s">
        <v>88</v>
      </c>
      <c r="C94" s="31">
        <v>22330</v>
      </c>
      <c r="D94" s="31">
        <v>15528</v>
      </c>
      <c r="E94" s="33">
        <f t="shared" si="1"/>
        <v>69.538737124944021</v>
      </c>
    </row>
    <row r="95" spans="2:5" s="6" customFormat="1" ht="15.75" customHeight="1" x14ac:dyDescent="0.2">
      <c r="B95" s="26" t="s">
        <v>89</v>
      </c>
      <c r="C95" s="27">
        <f>+C96+C102+C103</f>
        <v>3169</v>
      </c>
      <c r="D95" s="27">
        <f>+D96+D102+D103</f>
        <v>2037</v>
      </c>
      <c r="E95" s="37">
        <f t="shared" si="1"/>
        <v>64.278952350899331</v>
      </c>
    </row>
    <row r="96" spans="2:5" s="6" customFormat="1" ht="15.75" customHeight="1" x14ac:dyDescent="0.2">
      <c r="B96" s="26" t="s">
        <v>90</v>
      </c>
      <c r="C96" s="27">
        <f>SUM(C97:C101)</f>
        <v>2549</v>
      </c>
      <c r="D96" s="27">
        <f>SUM(D97:D101)</f>
        <v>1687</v>
      </c>
      <c r="E96" s="37">
        <f t="shared" si="1"/>
        <v>66.182816790898386</v>
      </c>
    </row>
    <row r="97" spans="2:5" ht="15.75" customHeight="1" x14ac:dyDescent="0.2">
      <c r="B97" s="30" t="s">
        <v>91</v>
      </c>
      <c r="C97" s="31">
        <v>0</v>
      </c>
      <c r="D97" s="31">
        <v>0</v>
      </c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2490</v>
      </c>
      <c r="D100" s="31">
        <v>1650</v>
      </c>
      <c r="E100" s="38">
        <f>+D100/C100*100</f>
        <v>66.265060240963862</v>
      </c>
    </row>
    <row r="101" spans="2:5" ht="15.75" customHeight="1" x14ac:dyDescent="0.2">
      <c r="B101" s="30" t="s">
        <v>95</v>
      </c>
      <c r="C101" s="31">
        <v>59</v>
      </c>
      <c r="D101" s="31">
        <v>37</v>
      </c>
      <c r="E101" s="38">
        <f>+D101/C101*100</f>
        <v>62.711864406779661</v>
      </c>
    </row>
    <row r="102" spans="2:5" s="6" customFormat="1" ht="15.75" customHeight="1" x14ac:dyDescent="0.2">
      <c r="B102" s="26" t="s">
        <v>96</v>
      </c>
      <c r="C102" s="27">
        <v>620</v>
      </c>
      <c r="D102" s="27">
        <v>350</v>
      </c>
      <c r="E102" s="37">
        <f>+D102/C102*100</f>
        <v>56.451612903225815</v>
      </c>
    </row>
    <row r="103" spans="2:5" s="6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6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6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6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C255F4A7-A98F-4EA7-8404-72F60C95CCFA}"/>
    <hyperlink ref="D4" location="Şubat!A1" display="Şubat" xr:uid="{C1F8B8E2-681C-48A1-AF8A-6E54646F402F}"/>
    <hyperlink ref="E4" location="Mart!A1" display="Mart" xr:uid="{1E806A73-E1B6-49F9-97D3-D7DCA4BD995E}"/>
    <hyperlink ref="C5" location="Nisan!A1" display="Nisan" xr:uid="{5BBB199B-44D7-4D88-A337-F584437FF2AB}"/>
    <hyperlink ref="D5" location="Mayıs!A1" display="Mayıs" xr:uid="{38A305AE-77F7-428E-AABB-6FDCE293CD4D}"/>
    <hyperlink ref="E5" location="Haziran!A1" display="Haziran" xr:uid="{E9AE1908-90DF-4C55-B485-1B3B6ADD8DFF}"/>
    <hyperlink ref="C6" location="Temmuz!A1" display="Temmuz" xr:uid="{2838AF34-089A-4C1F-B322-08696EF4591D}"/>
    <hyperlink ref="D6" location="Ağustos!A1" display="Ağustos" xr:uid="{D27384F6-AB87-4A8F-ADE2-2DD07F8313F9}"/>
    <hyperlink ref="E6" location="Eylül!A1" display="Eylül" xr:uid="{72A31708-CFB7-4914-A475-062D1E6AB701}"/>
    <hyperlink ref="C7" location="Ekim!A1" display="Ekim" xr:uid="{7C0A94D1-182D-44A2-A5B0-E2161ED5931E}"/>
    <hyperlink ref="D7" location="Kasım!A1" display="Kasım" xr:uid="{5468303E-3C36-4C3C-BDBC-A89D6E8493A7}"/>
    <hyperlink ref="E7" location="Aralık!A1" display="Aralık" xr:uid="{4A963A8A-CA2E-4D47-B108-FA9C07AB15E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0D69C-482C-4B77-91C8-50A832BEE8A2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9" customWidth="1"/>
    <col min="6" max="16384" width="10.6640625" style="1"/>
  </cols>
  <sheetData>
    <row r="1" spans="2:7" ht="10.8" thickBot="1" x14ac:dyDescent="0.25"/>
    <row r="2" spans="2:7" s="3" customFormat="1" ht="24.75" customHeight="1" thickBot="1" x14ac:dyDescent="0.3">
      <c r="B2" s="15" t="s">
        <v>197</v>
      </c>
      <c r="C2" s="16"/>
      <c r="D2" s="16"/>
      <c r="E2" s="17"/>
    </row>
    <row r="3" spans="2:7" s="3" customFormat="1" ht="17.25" customHeight="1" x14ac:dyDescent="0.25">
      <c r="B3" s="2"/>
      <c r="C3" s="19"/>
      <c r="D3" s="19"/>
      <c r="E3" s="20"/>
    </row>
    <row r="4" spans="2:7" s="3" customFormat="1" ht="17.25" customHeight="1" x14ac:dyDescent="0.25">
      <c r="B4" s="2"/>
      <c r="C4" s="21" t="s">
        <v>192</v>
      </c>
      <c r="D4" s="21" t="s">
        <v>193</v>
      </c>
      <c r="E4" s="22" t="s">
        <v>189</v>
      </c>
    </row>
    <row r="5" spans="2:7" s="3" customFormat="1" ht="17.25" customHeight="1" x14ac:dyDescent="0.25">
      <c r="B5" s="2"/>
      <c r="C5" s="21" t="s">
        <v>194</v>
      </c>
      <c r="D5" s="21" t="s">
        <v>195</v>
      </c>
      <c r="E5" s="22" t="s">
        <v>196</v>
      </c>
    </row>
    <row r="6" spans="2:7" s="3" customFormat="1" ht="17.25" customHeight="1" x14ac:dyDescent="0.25">
      <c r="B6" s="2"/>
      <c r="C6" s="21" t="s">
        <v>198</v>
      </c>
      <c r="D6" s="21" t="s">
        <v>199</v>
      </c>
      <c r="E6" s="22" t="s">
        <v>202</v>
      </c>
    </row>
    <row r="7" spans="2:7" s="3" customFormat="1" ht="17.25" customHeight="1" x14ac:dyDescent="0.25">
      <c r="B7" s="2"/>
      <c r="C7" s="21" t="s">
        <v>205</v>
      </c>
      <c r="D7" s="21" t="s">
        <v>207</v>
      </c>
      <c r="E7" s="22" t="s">
        <v>209</v>
      </c>
    </row>
    <row r="8" spans="2:7" s="3" customFormat="1" ht="17.25" customHeight="1" x14ac:dyDescent="0.25">
      <c r="B8" s="2"/>
      <c r="C8" s="19"/>
      <c r="D8" s="19"/>
      <c r="E8" s="20"/>
    </row>
    <row r="9" spans="2:7" s="4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5" customFormat="1" ht="15.75" customHeight="1" x14ac:dyDescent="0.2">
      <c r="B10" s="26" t="s">
        <v>4</v>
      </c>
      <c r="C10" s="27">
        <v>2274106</v>
      </c>
      <c r="D10" s="27">
        <v>1436390</v>
      </c>
      <c r="E10" s="28">
        <v>63.162842892987406</v>
      </c>
    </row>
    <row r="11" spans="2:7" s="6" customFormat="1" ht="15.75" customHeight="1" x14ac:dyDescent="0.2">
      <c r="B11" s="26" t="s">
        <v>5</v>
      </c>
      <c r="C11" s="27">
        <v>1528639</v>
      </c>
      <c r="D11" s="27">
        <v>1271840</v>
      </c>
      <c r="E11" s="29">
        <v>83.200808039046507</v>
      </c>
    </row>
    <row r="12" spans="2:7" s="6" customFormat="1" ht="15.75" customHeight="1" x14ac:dyDescent="0.2">
      <c r="B12" s="26" t="s">
        <v>6</v>
      </c>
      <c r="C12" s="27">
        <v>330793</v>
      </c>
      <c r="D12" s="27">
        <v>205366</v>
      </c>
      <c r="E12" s="29">
        <v>62.082934040321291</v>
      </c>
      <c r="G12" s="7"/>
    </row>
    <row r="13" spans="2:7" s="6" customFormat="1" ht="15.75" customHeight="1" x14ac:dyDescent="0.2">
      <c r="B13" s="26" t="s">
        <v>7</v>
      </c>
      <c r="C13" s="27">
        <v>274260</v>
      </c>
      <c r="D13" s="27">
        <v>178844</v>
      </c>
      <c r="E13" s="29">
        <v>65.209655071829658</v>
      </c>
    </row>
    <row r="14" spans="2:7" ht="15.75" customHeight="1" x14ac:dyDescent="0.2">
      <c r="B14" s="30" t="s">
        <v>8</v>
      </c>
      <c r="C14" s="31">
        <v>35788</v>
      </c>
      <c r="D14" s="31">
        <v>13883</v>
      </c>
      <c r="E14" s="32">
        <v>38.792332625461043</v>
      </c>
    </row>
    <row r="15" spans="2:7" ht="15.75" customHeight="1" x14ac:dyDescent="0.2">
      <c r="B15" s="30" t="s">
        <v>9</v>
      </c>
      <c r="C15" s="31">
        <v>8639</v>
      </c>
      <c r="D15" s="31">
        <v>5101</v>
      </c>
      <c r="E15" s="32">
        <v>59.046185901145961</v>
      </c>
    </row>
    <row r="16" spans="2:7" ht="15.75" customHeight="1" x14ac:dyDescent="0.2">
      <c r="B16" s="30" t="s">
        <v>10</v>
      </c>
      <c r="C16" s="31">
        <v>216531</v>
      </c>
      <c r="D16" s="31">
        <v>149657</v>
      </c>
      <c r="E16" s="32">
        <v>69.11573862403074</v>
      </c>
    </row>
    <row r="17" spans="2:5" ht="15.75" customHeight="1" x14ac:dyDescent="0.2">
      <c r="B17" s="30" t="s">
        <v>11</v>
      </c>
      <c r="C17" s="31">
        <v>13302</v>
      </c>
      <c r="D17" s="31">
        <v>10203</v>
      </c>
      <c r="E17" s="32">
        <v>76.702751465944971</v>
      </c>
    </row>
    <row r="18" spans="2:5" s="6" customFormat="1" ht="15.75" customHeight="1" x14ac:dyDescent="0.2">
      <c r="B18" s="26" t="s">
        <v>12</v>
      </c>
      <c r="C18" s="27">
        <v>56533</v>
      </c>
      <c r="D18" s="27">
        <v>26522</v>
      </c>
      <c r="E18" s="29">
        <v>46.914191711036032</v>
      </c>
    </row>
    <row r="19" spans="2:5" ht="15.75" customHeight="1" x14ac:dyDescent="0.2">
      <c r="B19" s="30" t="s">
        <v>13</v>
      </c>
      <c r="C19" s="31">
        <v>29994</v>
      </c>
      <c r="D19" s="31">
        <v>4467</v>
      </c>
      <c r="E19" s="32">
        <v>14.892978595719145</v>
      </c>
    </row>
    <row r="20" spans="2:5" ht="15.75" customHeight="1" x14ac:dyDescent="0.2">
      <c r="B20" s="30" t="s">
        <v>14</v>
      </c>
      <c r="C20" s="31">
        <v>290</v>
      </c>
      <c r="D20" s="31">
        <v>-127</v>
      </c>
      <c r="E20" s="32">
        <v>-43.793103448275858</v>
      </c>
    </row>
    <row r="21" spans="2:5" ht="15.75" customHeight="1" x14ac:dyDescent="0.2">
      <c r="B21" s="30" t="s">
        <v>15</v>
      </c>
      <c r="C21" s="31">
        <v>26249</v>
      </c>
      <c r="D21" s="31">
        <v>22182</v>
      </c>
      <c r="E21" s="32">
        <v>84.506076421958937</v>
      </c>
    </row>
    <row r="22" spans="2:5" s="5" customFormat="1" ht="15.75" customHeight="1" x14ac:dyDescent="0.2">
      <c r="B22" s="26" t="s">
        <v>16</v>
      </c>
      <c r="C22" s="27">
        <v>88742</v>
      </c>
      <c r="D22" s="27">
        <v>41212</v>
      </c>
      <c r="E22" s="28">
        <v>46.44024250073246</v>
      </c>
    </row>
    <row r="23" spans="2:5" s="8" customFormat="1" ht="15.75" customHeight="1" x14ac:dyDescent="0.2">
      <c r="B23" s="30" t="s">
        <v>17</v>
      </c>
      <c r="C23" s="31">
        <v>720</v>
      </c>
      <c r="D23" s="31">
        <v>356</v>
      </c>
      <c r="E23" s="33">
        <v>49.444444444444443</v>
      </c>
    </row>
    <row r="24" spans="2:5" s="8" customFormat="1" ht="15.75" customHeight="1" x14ac:dyDescent="0.2">
      <c r="B24" s="30" t="s">
        <v>18</v>
      </c>
      <c r="C24" s="31">
        <v>88022</v>
      </c>
      <c r="D24" s="31">
        <v>40856</v>
      </c>
      <c r="E24" s="33">
        <v>46.415668810070208</v>
      </c>
    </row>
    <row r="25" spans="2:5" s="5" customFormat="1" ht="15.75" customHeight="1" x14ac:dyDescent="0.2">
      <c r="B25" s="26" t="s">
        <v>19</v>
      </c>
      <c r="C25" s="27">
        <v>340002</v>
      </c>
      <c r="D25" s="27">
        <v>273220</v>
      </c>
      <c r="E25" s="28">
        <v>80.358350833230389</v>
      </c>
    </row>
    <row r="26" spans="2:5" s="5" customFormat="1" ht="15.75" customHeight="1" x14ac:dyDescent="0.2">
      <c r="B26" s="26" t="s">
        <v>20</v>
      </c>
      <c r="C26" s="27">
        <v>108231</v>
      </c>
      <c r="D26" s="27">
        <v>43164</v>
      </c>
      <c r="E26" s="28">
        <v>39.881364858497101</v>
      </c>
    </row>
    <row r="27" spans="2:5" s="8" customFormat="1" ht="15.75" customHeight="1" x14ac:dyDescent="0.2">
      <c r="B27" s="30" t="s">
        <v>21</v>
      </c>
      <c r="C27" s="31">
        <v>89069</v>
      </c>
      <c r="D27" s="31">
        <v>38379</v>
      </c>
      <c r="E27" s="33">
        <v>43.089065780462334</v>
      </c>
    </row>
    <row r="28" spans="2:5" s="8" customFormat="1" ht="15.75" customHeight="1" x14ac:dyDescent="0.2">
      <c r="B28" s="30" t="s">
        <v>22</v>
      </c>
      <c r="C28" s="31">
        <v>19162</v>
      </c>
      <c r="D28" s="31">
        <v>4785</v>
      </c>
      <c r="E28" s="33">
        <v>24.971297359357063</v>
      </c>
    </row>
    <row r="29" spans="2:5" s="5" customFormat="1" ht="15.75" customHeight="1" x14ac:dyDescent="0.2">
      <c r="B29" s="26" t="s">
        <v>23</v>
      </c>
      <c r="C29" s="27">
        <v>217055</v>
      </c>
      <c r="D29" s="27">
        <v>215996</v>
      </c>
      <c r="E29" s="28">
        <v>99.512105226785835</v>
      </c>
    </row>
    <row r="30" spans="2:5" s="8" customFormat="1" ht="15.75" customHeight="1" x14ac:dyDescent="0.2">
      <c r="B30" s="30" t="s">
        <v>24</v>
      </c>
      <c r="C30" s="31">
        <v>25184</v>
      </c>
      <c r="D30" s="31">
        <v>24154</v>
      </c>
      <c r="E30" s="33">
        <v>95.910101651842439</v>
      </c>
    </row>
    <row r="31" spans="2:5" s="8" customFormat="1" ht="15.75" customHeight="1" x14ac:dyDescent="0.2">
      <c r="B31" s="30" t="s">
        <v>25</v>
      </c>
      <c r="C31" s="31">
        <v>37153</v>
      </c>
      <c r="D31" s="31">
        <v>37152</v>
      </c>
      <c r="E31" s="33">
        <v>99.997308427314081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106869</v>
      </c>
      <c r="D33" s="31">
        <v>106869</v>
      </c>
      <c r="E33" s="32">
        <v>100</v>
      </c>
    </row>
    <row r="34" spans="2:5" ht="15.75" customHeight="1" x14ac:dyDescent="0.2">
      <c r="B34" s="30" t="s">
        <v>28</v>
      </c>
      <c r="C34" s="31">
        <v>47053</v>
      </c>
      <c r="D34" s="31">
        <v>47053</v>
      </c>
      <c r="E34" s="32">
        <v>100</v>
      </c>
    </row>
    <row r="35" spans="2:5" ht="15.75" customHeight="1" x14ac:dyDescent="0.2">
      <c r="B35" s="30" t="s">
        <v>29</v>
      </c>
      <c r="C35" s="31">
        <v>796</v>
      </c>
      <c r="D35" s="31">
        <v>768</v>
      </c>
      <c r="E35" s="32">
        <v>96.482412060301499</v>
      </c>
    </row>
    <row r="36" spans="2:5" s="6" customFormat="1" ht="15.75" customHeight="1" x14ac:dyDescent="0.2">
      <c r="B36" s="26" t="s">
        <v>30</v>
      </c>
      <c r="C36" s="27">
        <v>14713</v>
      </c>
      <c r="D36" s="27">
        <v>14060</v>
      </c>
      <c r="E36" s="29">
        <v>95.56174811391287</v>
      </c>
    </row>
    <row r="37" spans="2:5" s="6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5" customFormat="1" ht="15.75" customHeight="1" x14ac:dyDescent="0.2">
      <c r="B38" s="26" t="s">
        <v>32</v>
      </c>
      <c r="C38" s="27">
        <v>3</v>
      </c>
      <c r="D38" s="27">
        <v>0</v>
      </c>
      <c r="E38" s="28">
        <v>0</v>
      </c>
    </row>
    <row r="39" spans="2:5" s="5" customFormat="1" ht="15.75" customHeight="1" x14ac:dyDescent="0.2">
      <c r="B39" s="26" t="s">
        <v>33</v>
      </c>
      <c r="C39" s="27">
        <v>689357</v>
      </c>
      <c r="D39" s="27">
        <v>689357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145460</v>
      </c>
      <c r="D40" s="31">
        <v>145460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542604</v>
      </c>
      <c r="D41" s="31">
        <v>542604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1293</v>
      </c>
      <c r="D42" s="31">
        <v>1293</v>
      </c>
      <c r="E42" s="33">
        <v>100</v>
      </c>
    </row>
    <row r="43" spans="2:5" s="5" customFormat="1" ht="15.75" customHeight="1" x14ac:dyDescent="0.2">
      <c r="B43" s="26" t="s">
        <v>37</v>
      </c>
      <c r="C43" s="27">
        <v>34798</v>
      </c>
      <c r="D43" s="27">
        <v>25863</v>
      </c>
      <c r="E43" s="28">
        <v>74.323236967641819</v>
      </c>
    </row>
    <row r="44" spans="2:5" s="5" customFormat="1" ht="15.75" customHeight="1" x14ac:dyDescent="0.2">
      <c r="B44" s="26" t="s">
        <v>38</v>
      </c>
      <c r="C44" s="27">
        <v>43423</v>
      </c>
      <c r="D44" s="27">
        <v>36682</v>
      </c>
      <c r="E44" s="28">
        <v>84.475968956543767</v>
      </c>
    </row>
    <row r="45" spans="2:5" s="5" customFormat="1" ht="15.75" customHeight="1" x14ac:dyDescent="0.2">
      <c r="B45" s="26" t="s">
        <v>39</v>
      </c>
      <c r="C45" s="27">
        <v>1524</v>
      </c>
      <c r="D45" s="27">
        <v>140</v>
      </c>
      <c r="E45" s="28">
        <v>9.1863517060367457</v>
      </c>
    </row>
    <row r="46" spans="2:5" s="5" customFormat="1" ht="15.75" customHeight="1" x14ac:dyDescent="0.2">
      <c r="B46" s="26" t="s">
        <v>40</v>
      </c>
      <c r="C46" s="27">
        <v>742382</v>
      </c>
      <c r="D46" s="27">
        <v>162640</v>
      </c>
      <c r="E46" s="28">
        <v>21.907858757351338</v>
      </c>
    </row>
    <row r="47" spans="2:5" s="5" customFormat="1" ht="15.75" customHeight="1" x14ac:dyDescent="0.2">
      <c r="B47" s="26" t="s">
        <v>41</v>
      </c>
      <c r="C47" s="27">
        <v>18726</v>
      </c>
      <c r="D47" s="27">
        <v>18726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18724</v>
      </c>
      <c r="D48" s="31">
        <v>18724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2</v>
      </c>
      <c r="D50" s="31">
        <v>2</v>
      </c>
      <c r="E50" s="33">
        <v>100</v>
      </c>
    </row>
    <row r="51" spans="2:5" s="5" customFormat="1" ht="15.75" customHeight="1" x14ac:dyDescent="0.2">
      <c r="B51" s="26" t="s">
        <v>45</v>
      </c>
      <c r="C51" s="27">
        <v>109</v>
      </c>
      <c r="D51" s="27">
        <v>96</v>
      </c>
      <c r="E51" s="28">
        <v>88.073394495412856</v>
      </c>
    </row>
    <row r="52" spans="2:5" s="5" customFormat="1" ht="15.75" customHeight="1" x14ac:dyDescent="0.2">
      <c r="B52" s="26" t="s">
        <v>46</v>
      </c>
      <c r="C52" s="27">
        <v>109</v>
      </c>
      <c r="D52" s="27">
        <v>96</v>
      </c>
      <c r="E52" s="28">
        <v>88.073394495412856</v>
      </c>
    </row>
    <row r="53" spans="2:5" s="5" customFormat="1" ht="15.75" customHeight="1" x14ac:dyDescent="0.2">
      <c r="B53" s="26" t="s">
        <v>47</v>
      </c>
      <c r="C53" s="27"/>
      <c r="D53" s="27"/>
      <c r="E53" s="28"/>
    </row>
    <row r="54" spans="2:5" s="5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5" customFormat="1" ht="15.75" customHeight="1" x14ac:dyDescent="0.2">
      <c r="B61" s="26" t="s">
        <v>55</v>
      </c>
      <c r="C61" s="27">
        <v>199173</v>
      </c>
      <c r="D61" s="27">
        <v>23846</v>
      </c>
      <c r="E61" s="28">
        <v>11.972506313606763</v>
      </c>
    </row>
    <row r="62" spans="2:5" s="5" customFormat="1" ht="15.75" customHeight="1" x14ac:dyDescent="0.2">
      <c r="B62" s="26" t="s">
        <v>56</v>
      </c>
      <c r="C62" s="27">
        <v>6983</v>
      </c>
      <c r="D62" s="27">
        <v>3896</v>
      </c>
      <c r="E62" s="28">
        <v>55.792639266790779</v>
      </c>
    </row>
    <row r="63" spans="2:5" s="8" customFormat="1" ht="15.75" customHeight="1" x14ac:dyDescent="0.2">
      <c r="B63" s="30" t="s">
        <v>57</v>
      </c>
      <c r="C63" s="31">
        <v>1071</v>
      </c>
      <c r="D63" s="31">
        <v>1071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5151</v>
      </c>
      <c r="D64" s="31">
        <v>2064</v>
      </c>
      <c r="E64" s="33">
        <v>40.069889341875367</v>
      </c>
    </row>
    <row r="65" spans="2:5" s="8" customFormat="1" ht="15.75" customHeight="1" x14ac:dyDescent="0.2">
      <c r="B65" s="30" t="s">
        <v>59</v>
      </c>
      <c r="C65" s="31">
        <v>761</v>
      </c>
      <c r="D65" s="31">
        <v>761</v>
      </c>
      <c r="E65" s="33">
        <v>100</v>
      </c>
    </row>
    <row r="66" spans="2:5" s="5" customFormat="1" ht="15.75" customHeight="1" x14ac:dyDescent="0.2">
      <c r="B66" s="26" t="s">
        <v>60</v>
      </c>
      <c r="C66" s="27">
        <v>192189</v>
      </c>
      <c r="D66" s="27">
        <v>19949</v>
      </c>
      <c r="E66" s="28">
        <v>10.37988646592677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191650</v>
      </c>
      <c r="D68" s="31">
        <v>19449</v>
      </c>
      <c r="E68" s="33">
        <v>10.148186798852073</v>
      </c>
    </row>
    <row r="69" spans="2:5" s="8" customFormat="1" ht="15.75" customHeight="1" x14ac:dyDescent="0.2">
      <c r="B69" s="30" t="s">
        <v>63</v>
      </c>
      <c r="C69" s="31">
        <v>539</v>
      </c>
      <c r="D69" s="31">
        <v>500</v>
      </c>
      <c r="E69" s="33">
        <v>92.764378478664185</v>
      </c>
    </row>
    <row r="70" spans="2:5" s="5" customFormat="1" ht="15.75" customHeight="1" x14ac:dyDescent="0.2">
      <c r="B70" s="26" t="s">
        <v>64</v>
      </c>
      <c r="C70" s="27">
        <v>1</v>
      </c>
      <c r="D70" s="27">
        <v>1</v>
      </c>
      <c r="E70" s="28">
        <v>100</v>
      </c>
    </row>
    <row r="71" spans="2:5" s="5" customFormat="1" ht="15.75" customHeight="1" x14ac:dyDescent="0.2">
      <c r="B71" s="26" t="s">
        <v>65</v>
      </c>
      <c r="C71" s="27">
        <v>489232</v>
      </c>
      <c r="D71" s="27">
        <v>91744</v>
      </c>
      <c r="E71" s="28">
        <v>18.752657226019558</v>
      </c>
    </row>
    <row r="72" spans="2:5" s="8" customFormat="1" ht="15.75" customHeight="1" x14ac:dyDescent="0.2">
      <c r="B72" s="34" t="s">
        <v>66</v>
      </c>
      <c r="C72" s="35">
        <v>3325</v>
      </c>
      <c r="D72" s="35">
        <v>1075</v>
      </c>
      <c r="E72" s="33">
        <v>32.330827067669169</v>
      </c>
    </row>
    <row r="73" spans="2:5" s="8" customFormat="1" ht="15.75" customHeight="1" x14ac:dyDescent="0.2">
      <c r="B73" s="34" t="s">
        <v>67</v>
      </c>
      <c r="C73" s="35">
        <v>3493</v>
      </c>
      <c r="D73" s="35">
        <v>260</v>
      </c>
      <c r="E73" s="33">
        <v>7.443458345261952</v>
      </c>
    </row>
    <row r="74" spans="2:5" s="8" customFormat="1" ht="15.75" customHeight="1" x14ac:dyDescent="0.2">
      <c r="B74" s="34" t="s">
        <v>68</v>
      </c>
      <c r="C74" s="35">
        <v>6196</v>
      </c>
      <c r="D74" s="35">
        <v>3082</v>
      </c>
      <c r="E74" s="33">
        <v>49.741768883150421</v>
      </c>
    </row>
    <row r="75" spans="2:5" s="8" customFormat="1" ht="15.75" customHeight="1" x14ac:dyDescent="0.2">
      <c r="B75" s="34" t="s">
        <v>69</v>
      </c>
      <c r="C75" s="35">
        <v>433227</v>
      </c>
      <c r="D75" s="35">
        <v>50546</v>
      </c>
      <c r="E75" s="33">
        <v>11.667324520401545</v>
      </c>
    </row>
    <row r="76" spans="2:5" s="8" customFormat="1" ht="15.75" customHeight="1" x14ac:dyDescent="0.2">
      <c r="B76" s="34" t="s">
        <v>70</v>
      </c>
      <c r="C76" s="35">
        <v>34726</v>
      </c>
      <c r="D76" s="35">
        <v>32608</v>
      </c>
      <c r="E76" s="33">
        <v>93.900823590393372</v>
      </c>
    </row>
    <row r="77" spans="2:5" s="8" customFormat="1" ht="15.75" customHeight="1" x14ac:dyDescent="0.2">
      <c r="B77" s="34" t="s">
        <v>71</v>
      </c>
      <c r="C77" s="35">
        <v>8265</v>
      </c>
      <c r="D77" s="35">
        <v>4173</v>
      </c>
      <c r="E77" s="33">
        <v>50.490018148820326</v>
      </c>
    </row>
    <row r="78" spans="2:5" s="6" customFormat="1" ht="15.75" customHeight="1" x14ac:dyDescent="0.2">
      <c r="B78" s="26" t="s">
        <v>72</v>
      </c>
      <c r="C78" s="27">
        <v>4024</v>
      </c>
      <c r="D78" s="27">
        <v>4003</v>
      </c>
      <c r="E78" s="28">
        <v>99.478131212723653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4024</v>
      </c>
      <c r="D81" s="31">
        <v>4003</v>
      </c>
      <c r="E81" s="33">
        <v>99.478131212723653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6" customFormat="1" ht="15.75" customHeight="1" x14ac:dyDescent="0.2">
      <c r="B87" s="26" t="s">
        <v>81</v>
      </c>
      <c r="C87" s="27">
        <v>31118</v>
      </c>
      <c r="D87" s="27">
        <v>24225</v>
      </c>
      <c r="E87" s="28">
        <v>77.848833472588211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646</v>
      </c>
      <c r="D90" s="31">
        <v>642</v>
      </c>
      <c r="E90" s="33">
        <v>99.380804953560371</v>
      </c>
    </row>
    <row r="91" spans="2:5" ht="15.75" customHeight="1" x14ac:dyDescent="0.2">
      <c r="B91" s="30" t="s">
        <v>85</v>
      </c>
      <c r="C91" s="31">
        <v>6556</v>
      </c>
      <c r="D91" s="31">
        <v>6465</v>
      </c>
      <c r="E91" s="33">
        <v>98.611958511287369</v>
      </c>
    </row>
    <row r="92" spans="2:5" ht="15.75" customHeight="1" x14ac:dyDescent="0.2">
      <c r="B92" s="30" t="s">
        <v>86</v>
      </c>
      <c r="C92" s="31">
        <v>345</v>
      </c>
      <c r="D92" s="31">
        <v>345</v>
      </c>
      <c r="E92" s="33">
        <v>100</v>
      </c>
    </row>
    <row r="93" spans="2:5" ht="15.75" customHeight="1" x14ac:dyDescent="0.2">
      <c r="B93" s="30" t="s">
        <v>87</v>
      </c>
      <c r="C93" s="31">
        <v>3061</v>
      </c>
      <c r="D93" s="31">
        <v>3057</v>
      </c>
      <c r="E93" s="33">
        <v>99.86932375040837</v>
      </c>
    </row>
    <row r="94" spans="2:5" ht="15.75" customHeight="1" x14ac:dyDescent="0.2">
      <c r="B94" s="30" t="s">
        <v>88</v>
      </c>
      <c r="C94" s="31">
        <v>20510</v>
      </c>
      <c r="D94" s="31">
        <v>13716</v>
      </c>
      <c r="E94" s="33">
        <v>66.874695270599702</v>
      </c>
    </row>
    <row r="95" spans="2:5" s="6" customFormat="1" ht="15.75" customHeight="1" x14ac:dyDescent="0.2">
      <c r="B95" s="26" t="s">
        <v>89</v>
      </c>
      <c r="C95" s="27">
        <v>3085</v>
      </c>
      <c r="D95" s="27">
        <v>1910</v>
      </c>
      <c r="E95" s="37">
        <v>61.912479740680716</v>
      </c>
    </row>
    <row r="96" spans="2:5" s="6" customFormat="1" ht="15.75" customHeight="1" x14ac:dyDescent="0.2">
      <c r="B96" s="26" t="s">
        <v>90</v>
      </c>
      <c r="C96" s="27">
        <v>2491</v>
      </c>
      <c r="D96" s="27">
        <v>1586</v>
      </c>
      <c r="E96" s="37">
        <v>63.669209152950621</v>
      </c>
    </row>
    <row r="97" spans="2:5" ht="15.75" customHeight="1" x14ac:dyDescent="0.2">
      <c r="B97" s="30" t="s">
        <v>91</v>
      </c>
      <c r="C97" s="31">
        <v>0</v>
      </c>
      <c r="D97" s="31">
        <v>0</v>
      </c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2448</v>
      </c>
      <c r="D100" s="31">
        <v>1565</v>
      </c>
      <c r="E100" s="38">
        <v>63.929738562091501</v>
      </c>
    </row>
    <row r="101" spans="2:5" ht="15.75" customHeight="1" x14ac:dyDescent="0.2">
      <c r="B101" s="30" t="s">
        <v>95</v>
      </c>
      <c r="C101" s="31">
        <v>43</v>
      </c>
      <c r="D101" s="31">
        <v>21</v>
      </c>
      <c r="E101" s="38">
        <v>48.837209302325576</v>
      </c>
    </row>
    <row r="102" spans="2:5" s="6" customFormat="1" ht="15.75" customHeight="1" x14ac:dyDescent="0.2">
      <c r="B102" s="26" t="s">
        <v>96</v>
      </c>
      <c r="C102" s="27">
        <v>594</v>
      </c>
      <c r="D102" s="27">
        <v>324</v>
      </c>
      <c r="E102" s="37">
        <v>54.54545454545454</v>
      </c>
    </row>
    <row r="103" spans="2:5" s="6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6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6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6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510A479E-8398-4F75-8ED3-EE39FE6DA86B}"/>
    <hyperlink ref="D4" location="Şubat!A1" display="Şubat" xr:uid="{92AF7D3E-E5BC-4815-AAA1-817F96303787}"/>
    <hyperlink ref="E4" location="Mart!A1" display="Mart" xr:uid="{E7E26F0B-9D4F-41AC-945C-E4641D02C998}"/>
    <hyperlink ref="C5" location="Nisan!A1" display="Nisan" xr:uid="{682DB523-CE6A-4376-8E52-A0E2852D7967}"/>
    <hyperlink ref="D5" location="Mayıs!A1" display="Mayıs" xr:uid="{E44BA797-AC79-4661-B56C-BBD20083FD3E}"/>
    <hyperlink ref="E5" location="Haziran!A1" display="Haziran" xr:uid="{F2BA06C3-BFFD-4532-9C50-E2FC97F16E42}"/>
    <hyperlink ref="C6" location="Temmuz!A1" display="Temmuz" xr:uid="{8F381C5F-1BF6-4D88-985B-AEE258BCEE98}"/>
    <hyperlink ref="D6" location="Ağustos!A1" display="Ağustos" xr:uid="{C52058D8-4114-4EE2-AE75-B326624EB1DD}"/>
    <hyperlink ref="E6" location="Eylül!A1" display="Eylül" xr:uid="{0BB27DCA-BC59-46F7-918A-D74FBE0E947F}"/>
    <hyperlink ref="C7" location="Ekim!A1" display="Ekim" xr:uid="{1FF7DBFC-4C65-400C-BD0E-DDC6DEBCC648}"/>
    <hyperlink ref="D7" location="Kasım!A1" display="Kasım" xr:uid="{FB1471F3-861E-49C3-8108-4FC0307C92FA}"/>
    <hyperlink ref="E7" location="Aralık!A1" display="Aralık" xr:uid="{6346F947-F821-4FFC-8CDD-5C9037BF619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69264-ADC4-4F7C-AFAA-B60C65CA7C70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9" customWidth="1"/>
    <col min="6" max="16384" width="10.6640625" style="1"/>
  </cols>
  <sheetData>
    <row r="1" spans="2:7" ht="10.8" thickBot="1" x14ac:dyDescent="0.25"/>
    <row r="2" spans="2:7" s="3" customFormat="1" ht="24.75" customHeight="1" thickBot="1" x14ac:dyDescent="0.3">
      <c r="B2" s="15" t="s">
        <v>107</v>
      </c>
      <c r="C2" s="16"/>
      <c r="D2" s="16"/>
      <c r="E2" s="17"/>
    </row>
    <row r="3" spans="2:7" s="3" customFormat="1" ht="17.25" customHeight="1" x14ac:dyDescent="0.25">
      <c r="B3" s="2"/>
      <c r="C3" s="19"/>
      <c r="D3" s="19"/>
      <c r="E3" s="20"/>
    </row>
    <row r="4" spans="2:7" s="3" customFormat="1" ht="17.25" customHeight="1" x14ac:dyDescent="0.25">
      <c r="B4" s="2"/>
      <c r="C4" s="21" t="s">
        <v>192</v>
      </c>
      <c r="D4" s="21" t="s">
        <v>193</v>
      </c>
      <c r="E4" s="22" t="s">
        <v>189</v>
      </c>
    </row>
    <row r="5" spans="2:7" s="3" customFormat="1" ht="17.25" customHeight="1" x14ac:dyDescent="0.25">
      <c r="B5" s="2"/>
      <c r="C5" s="21" t="s">
        <v>194</v>
      </c>
      <c r="D5" s="21" t="s">
        <v>195</v>
      </c>
      <c r="E5" s="22" t="s">
        <v>196</v>
      </c>
    </row>
    <row r="6" spans="2:7" s="3" customFormat="1" ht="17.25" customHeight="1" x14ac:dyDescent="0.25">
      <c r="B6" s="2"/>
      <c r="C6" s="21" t="s">
        <v>198</v>
      </c>
      <c r="D6" s="21" t="s">
        <v>199</v>
      </c>
      <c r="E6" s="22" t="s">
        <v>202</v>
      </c>
    </row>
    <row r="7" spans="2:7" s="3" customFormat="1" ht="17.25" customHeight="1" x14ac:dyDescent="0.25">
      <c r="B7" s="2"/>
      <c r="C7" s="21" t="s">
        <v>205</v>
      </c>
      <c r="D7" s="21" t="s">
        <v>207</v>
      </c>
      <c r="E7" s="22" t="s">
        <v>209</v>
      </c>
    </row>
    <row r="8" spans="2:7" s="3" customFormat="1" ht="17.25" customHeight="1" x14ac:dyDescent="0.25">
      <c r="B8" s="2"/>
      <c r="C8" s="19"/>
      <c r="D8" s="19"/>
      <c r="E8" s="20"/>
    </row>
    <row r="9" spans="2:7" s="4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5" customFormat="1" ht="15.75" customHeight="1" x14ac:dyDescent="0.2">
      <c r="B10" s="26" t="s">
        <v>4</v>
      </c>
      <c r="C10" s="27">
        <v>2048086</v>
      </c>
      <c r="D10" s="27">
        <v>1128503</v>
      </c>
      <c r="E10" s="28">
        <v>55.10037176173266</v>
      </c>
    </row>
    <row r="11" spans="2:7" s="6" customFormat="1" ht="15.75" customHeight="1" x14ac:dyDescent="0.2">
      <c r="B11" s="26" t="s">
        <v>5</v>
      </c>
      <c r="C11" s="27">
        <v>1337500</v>
      </c>
      <c r="D11" s="27">
        <v>1060353</v>
      </c>
      <c r="E11" s="29">
        <v>79.278728971962622</v>
      </c>
    </row>
    <row r="12" spans="2:7" s="6" customFormat="1" ht="15.75" customHeight="1" x14ac:dyDescent="0.2">
      <c r="B12" s="26" t="s">
        <v>6</v>
      </c>
      <c r="C12" s="27">
        <v>304707</v>
      </c>
      <c r="D12" s="27">
        <v>168652</v>
      </c>
      <c r="E12" s="29">
        <v>55.348908951878364</v>
      </c>
      <c r="G12" s="7"/>
    </row>
    <row r="13" spans="2:7" s="6" customFormat="1" ht="15.75" customHeight="1" x14ac:dyDescent="0.2">
      <c r="B13" s="26" t="s">
        <v>7</v>
      </c>
      <c r="C13" s="27">
        <v>248396</v>
      </c>
      <c r="D13" s="27">
        <v>143257</v>
      </c>
      <c r="E13" s="29">
        <v>57.672828870030116</v>
      </c>
    </row>
    <row r="14" spans="2:7" ht="15.75" customHeight="1" x14ac:dyDescent="0.2">
      <c r="B14" s="30" t="s">
        <v>8</v>
      </c>
      <c r="C14" s="31">
        <v>35857</v>
      </c>
      <c r="D14" s="31">
        <v>11123</v>
      </c>
      <c r="E14" s="32">
        <v>31.020442312519176</v>
      </c>
    </row>
    <row r="15" spans="2:7" ht="15.75" customHeight="1" x14ac:dyDescent="0.2">
      <c r="B15" s="30" t="s">
        <v>9</v>
      </c>
      <c r="C15" s="31">
        <v>8591</v>
      </c>
      <c r="D15" s="31">
        <v>4680</v>
      </c>
      <c r="E15" s="32">
        <v>54.475614014666505</v>
      </c>
    </row>
    <row r="16" spans="2:7" ht="15.75" customHeight="1" x14ac:dyDescent="0.2">
      <c r="B16" s="30" t="s">
        <v>10</v>
      </c>
      <c r="C16" s="31">
        <v>190629</v>
      </c>
      <c r="D16" s="31">
        <v>117381</v>
      </c>
      <c r="E16" s="32">
        <v>61.57562595407834</v>
      </c>
    </row>
    <row r="17" spans="2:5" ht="15.75" customHeight="1" x14ac:dyDescent="0.2">
      <c r="B17" s="30" t="s">
        <v>11</v>
      </c>
      <c r="C17" s="31">
        <v>13319</v>
      </c>
      <c r="D17" s="31">
        <v>10073</v>
      </c>
      <c r="E17" s="32">
        <v>75.628800961033122</v>
      </c>
    </row>
    <row r="18" spans="2:5" s="6" customFormat="1" ht="15.75" customHeight="1" x14ac:dyDescent="0.2">
      <c r="B18" s="26" t="s">
        <v>12</v>
      </c>
      <c r="C18" s="27">
        <v>56311</v>
      </c>
      <c r="D18" s="27">
        <v>25395</v>
      </c>
      <c r="E18" s="29">
        <v>45.097760650672157</v>
      </c>
    </row>
    <row r="19" spans="2:5" ht="15.75" customHeight="1" x14ac:dyDescent="0.2">
      <c r="B19" s="30" t="s">
        <v>13</v>
      </c>
      <c r="C19" s="31">
        <v>29898</v>
      </c>
      <c r="D19" s="31">
        <v>3911</v>
      </c>
      <c r="E19" s="32">
        <v>13.081142551341227</v>
      </c>
    </row>
    <row r="20" spans="2:5" ht="15.75" customHeight="1" x14ac:dyDescent="0.2">
      <c r="B20" s="30" t="s">
        <v>14</v>
      </c>
      <c r="C20" s="31">
        <v>290</v>
      </c>
      <c r="D20" s="31">
        <v>-127</v>
      </c>
      <c r="E20" s="32">
        <v>-43.793103448275858</v>
      </c>
    </row>
    <row r="21" spans="2:5" ht="15.75" customHeight="1" x14ac:dyDescent="0.2">
      <c r="B21" s="30" t="s">
        <v>15</v>
      </c>
      <c r="C21" s="31">
        <v>26123</v>
      </c>
      <c r="D21" s="31">
        <v>21611</v>
      </c>
      <c r="E21" s="32">
        <v>82.7278643341117</v>
      </c>
    </row>
    <row r="22" spans="2:5" s="5" customFormat="1" ht="15.75" customHeight="1" x14ac:dyDescent="0.2">
      <c r="B22" s="26" t="s">
        <v>16</v>
      </c>
      <c r="C22" s="27">
        <v>87966</v>
      </c>
      <c r="D22" s="27">
        <v>29428</v>
      </c>
      <c r="E22" s="28">
        <v>33.453834436032103</v>
      </c>
    </row>
    <row r="23" spans="2:5" s="8" customFormat="1" ht="15.75" customHeight="1" x14ac:dyDescent="0.2">
      <c r="B23" s="30" t="s">
        <v>17</v>
      </c>
      <c r="C23" s="31">
        <v>549</v>
      </c>
      <c r="D23" s="31">
        <v>181</v>
      </c>
      <c r="E23" s="33">
        <v>32.96903460837887</v>
      </c>
    </row>
    <row r="24" spans="2:5" s="8" customFormat="1" ht="15.75" customHeight="1" x14ac:dyDescent="0.2">
      <c r="B24" s="30" t="s">
        <v>18</v>
      </c>
      <c r="C24" s="31">
        <v>87417</v>
      </c>
      <c r="D24" s="31">
        <v>29247</v>
      </c>
      <c r="E24" s="33">
        <v>33.456879096743194</v>
      </c>
    </row>
    <row r="25" spans="2:5" s="5" customFormat="1" ht="15.75" customHeight="1" x14ac:dyDescent="0.2">
      <c r="B25" s="26" t="s">
        <v>19</v>
      </c>
      <c r="C25" s="27">
        <v>294905</v>
      </c>
      <c r="D25" s="27">
        <v>229150</v>
      </c>
      <c r="E25" s="28">
        <v>77.702989098184162</v>
      </c>
    </row>
    <row r="26" spans="2:5" s="5" customFormat="1" ht="15.75" customHeight="1" x14ac:dyDescent="0.2">
      <c r="B26" s="26" t="s">
        <v>20</v>
      </c>
      <c r="C26" s="27">
        <v>99425</v>
      </c>
      <c r="D26" s="27">
        <v>35585</v>
      </c>
      <c r="E26" s="28">
        <v>35.790797083228568</v>
      </c>
    </row>
    <row r="27" spans="2:5" s="8" customFormat="1" ht="15.75" customHeight="1" x14ac:dyDescent="0.2">
      <c r="B27" s="30" t="s">
        <v>21</v>
      </c>
      <c r="C27" s="31">
        <v>81011</v>
      </c>
      <c r="D27" s="31">
        <v>31522</v>
      </c>
      <c r="E27" s="33">
        <v>38.910765204725287</v>
      </c>
    </row>
    <row r="28" spans="2:5" s="8" customFormat="1" ht="15.75" customHeight="1" x14ac:dyDescent="0.2">
      <c r="B28" s="30" t="s">
        <v>22</v>
      </c>
      <c r="C28" s="31">
        <v>18414</v>
      </c>
      <c r="D28" s="31">
        <v>4063</v>
      </c>
      <c r="E28" s="33">
        <v>22.064733355055935</v>
      </c>
    </row>
    <row r="29" spans="2:5" s="5" customFormat="1" ht="15.75" customHeight="1" x14ac:dyDescent="0.2">
      <c r="B29" s="26" t="s">
        <v>23</v>
      </c>
      <c r="C29" s="27">
        <v>183532</v>
      </c>
      <c r="D29" s="27">
        <v>182042</v>
      </c>
      <c r="E29" s="28">
        <v>99.188152474772792</v>
      </c>
    </row>
    <row r="30" spans="2:5" s="8" customFormat="1" ht="15.75" customHeight="1" x14ac:dyDescent="0.2">
      <c r="B30" s="30" t="s">
        <v>24</v>
      </c>
      <c r="C30" s="31">
        <v>19821</v>
      </c>
      <c r="D30" s="31">
        <v>18360</v>
      </c>
      <c r="E30" s="33">
        <v>92.629029816860907</v>
      </c>
    </row>
    <row r="31" spans="2:5" s="8" customFormat="1" ht="15.75" customHeight="1" x14ac:dyDescent="0.2">
      <c r="B31" s="30" t="s">
        <v>25</v>
      </c>
      <c r="C31" s="31">
        <v>33535</v>
      </c>
      <c r="D31" s="31">
        <v>33533</v>
      </c>
      <c r="E31" s="33">
        <v>99.994036081705687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87882</v>
      </c>
      <c r="D33" s="31">
        <v>87882</v>
      </c>
      <c r="E33" s="32">
        <v>100</v>
      </c>
    </row>
    <row r="34" spans="2:5" ht="15.75" customHeight="1" x14ac:dyDescent="0.2">
      <c r="B34" s="30" t="s">
        <v>28</v>
      </c>
      <c r="C34" s="31">
        <v>41643</v>
      </c>
      <c r="D34" s="31">
        <v>41643</v>
      </c>
      <c r="E34" s="32">
        <v>100</v>
      </c>
    </row>
    <row r="35" spans="2:5" ht="15.75" customHeight="1" x14ac:dyDescent="0.2">
      <c r="B35" s="30" t="s">
        <v>29</v>
      </c>
      <c r="C35" s="31">
        <v>651</v>
      </c>
      <c r="D35" s="31">
        <v>624</v>
      </c>
      <c r="E35" s="32">
        <v>95.852534562211972</v>
      </c>
    </row>
    <row r="36" spans="2:5" s="6" customFormat="1" ht="15.75" customHeight="1" x14ac:dyDescent="0.2">
      <c r="B36" s="26" t="s">
        <v>30</v>
      </c>
      <c r="C36" s="27">
        <v>11945</v>
      </c>
      <c r="D36" s="27">
        <v>11523</v>
      </c>
      <c r="E36" s="29">
        <v>96.46714106320637</v>
      </c>
    </row>
    <row r="37" spans="2:5" s="6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5" customFormat="1" ht="15.75" customHeight="1" x14ac:dyDescent="0.2">
      <c r="B38" s="26" t="s">
        <v>32</v>
      </c>
      <c r="C38" s="27">
        <v>3</v>
      </c>
      <c r="D38" s="27">
        <v>0</v>
      </c>
      <c r="E38" s="28">
        <v>0</v>
      </c>
    </row>
    <row r="39" spans="2:5" s="5" customFormat="1" ht="15.75" customHeight="1" x14ac:dyDescent="0.2">
      <c r="B39" s="26" t="s">
        <v>33</v>
      </c>
      <c r="C39" s="27">
        <v>578169</v>
      </c>
      <c r="D39" s="27">
        <v>578169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121380</v>
      </c>
      <c r="D40" s="31">
        <v>121380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455684</v>
      </c>
      <c r="D41" s="31">
        <v>455684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1105</v>
      </c>
      <c r="D42" s="31">
        <v>1105</v>
      </c>
      <c r="E42" s="33">
        <v>100</v>
      </c>
    </row>
    <row r="43" spans="2:5" s="5" customFormat="1" ht="15.75" customHeight="1" x14ac:dyDescent="0.2">
      <c r="B43" s="26" t="s">
        <v>37</v>
      </c>
      <c r="C43" s="27">
        <v>31372</v>
      </c>
      <c r="D43" s="27">
        <v>22591</v>
      </c>
      <c r="E43" s="28">
        <v>72.010072676271832</v>
      </c>
    </row>
    <row r="44" spans="2:5" s="5" customFormat="1" ht="15.75" customHeight="1" x14ac:dyDescent="0.2">
      <c r="B44" s="26" t="s">
        <v>38</v>
      </c>
      <c r="C44" s="27">
        <v>38870</v>
      </c>
      <c r="D44" s="27">
        <v>32273</v>
      </c>
      <c r="E44" s="28">
        <v>83.028042191921799</v>
      </c>
    </row>
    <row r="45" spans="2:5" s="5" customFormat="1" ht="15.75" customHeight="1" x14ac:dyDescent="0.2">
      <c r="B45" s="26" t="s">
        <v>39</v>
      </c>
      <c r="C45" s="27">
        <v>1511</v>
      </c>
      <c r="D45" s="27">
        <v>90</v>
      </c>
      <c r="E45" s="28">
        <v>5.9563203176704169</v>
      </c>
    </row>
    <row r="46" spans="2:5" s="5" customFormat="1" ht="15.75" customHeight="1" x14ac:dyDescent="0.2">
      <c r="B46" s="26" t="s">
        <v>40</v>
      </c>
      <c r="C46" s="27">
        <v>707769</v>
      </c>
      <c r="D46" s="27">
        <v>66540</v>
      </c>
      <c r="E46" s="28">
        <v>9.4013724816995374</v>
      </c>
    </row>
    <row r="47" spans="2:5" s="5" customFormat="1" ht="15.75" customHeight="1" x14ac:dyDescent="0.2">
      <c r="B47" s="26" t="s">
        <v>41</v>
      </c>
      <c r="C47" s="27">
        <v>16765</v>
      </c>
      <c r="D47" s="27">
        <v>16765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16764</v>
      </c>
      <c r="D48" s="31">
        <v>16764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>
        <v>100</v>
      </c>
    </row>
    <row r="51" spans="2:5" s="5" customFormat="1" ht="15.75" customHeight="1" x14ac:dyDescent="0.2">
      <c r="B51" s="26" t="s">
        <v>45</v>
      </c>
      <c r="C51" s="27">
        <v>109</v>
      </c>
      <c r="D51" s="27">
        <v>96</v>
      </c>
      <c r="E51" s="28">
        <v>88.073394495412856</v>
      </c>
    </row>
    <row r="52" spans="2:5" s="5" customFormat="1" ht="15.75" customHeight="1" x14ac:dyDescent="0.2">
      <c r="B52" s="26" t="s">
        <v>46</v>
      </c>
      <c r="C52" s="27">
        <v>109</v>
      </c>
      <c r="D52" s="27">
        <v>96</v>
      </c>
      <c r="E52" s="28">
        <v>88.073394495412856</v>
      </c>
    </row>
    <row r="53" spans="2:5" s="5" customFormat="1" ht="15.75" customHeight="1" x14ac:dyDescent="0.2">
      <c r="B53" s="26" t="s">
        <v>47</v>
      </c>
      <c r="C53" s="27"/>
      <c r="D53" s="27"/>
      <c r="E53" s="28"/>
    </row>
    <row r="54" spans="2:5" s="5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5" customFormat="1" ht="15.75" customHeight="1" x14ac:dyDescent="0.2">
      <c r="B61" s="26" t="s">
        <v>55</v>
      </c>
      <c r="C61" s="27">
        <v>197529</v>
      </c>
      <c r="D61" s="27">
        <v>7525</v>
      </c>
      <c r="E61" s="28">
        <v>3.8095672027904768</v>
      </c>
    </row>
    <row r="62" spans="2:5" s="5" customFormat="1" ht="15.75" customHeight="1" x14ac:dyDescent="0.2">
      <c r="B62" s="26" t="s">
        <v>56</v>
      </c>
      <c r="C62" s="27">
        <v>5910</v>
      </c>
      <c r="D62" s="27">
        <v>3395</v>
      </c>
      <c r="E62" s="28">
        <v>57.445008460236892</v>
      </c>
    </row>
    <row r="63" spans="2:5" s="8" customFormat="1" ht="15.75" customHeight="1" x14ac:dyDescent="0.2">
      <c r="B63" s="30" t="s">
        <v>57</v>
      </c>
      <c r="C63" s="31">
        <v>908</v>
      </c>
      <c r="D63" s="31">
        <v>908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4334</v>
      </c>
      <c r="D64" s="31">
        <v>1819</v>
      </c>
      <c r="E64" s="33">
        <v>41.970466082141215</v>
      </c>
    </row>
    <row r="65" spans="2:5" s="8" customFormat="1" ht="15.75" customHeight="1" x14ac:dyDescent="0.2">
      <c r="B65" s="30" t="s">
        <v>59</v>
      </c>
      <c r="C65" s="31">
        <v>668</v>
      </c>
      <c r="D65" s="31">
        <v>668</v>
      </c>
      <c r="E65" s="33">
        <v>100</v>
      </c>
    </row>
    <row r="66" spans="2:5" s="5" customFormat="1" ht="15.75" customHeight="1" x14ac:dyDescent="0.2">
      <c r="B66" s="26" t="s">
        <v>60</v>
      </c>
      <c r="C66" s="27">
        <v>191618</v>
      </c>
      <c r="D66" s="27">
        <v>4129</v>
      </c>
      <c r="E66" s="28">
        <v>2.154808003423478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191127</v>
      </c>
      <c r="D68" s="31">
        <v>3678</v>
      </c>
      <c r="E68" s="33">
        <v>1.9243748920874599</v>
      </c>
    </row>
    <row r="69" spans="2:5" s="8" customFormat="1" ht="15.75" customHeight="1" x14ac:dyDescent="0.2">
      <c r="B69" s="30" t="s">
        <v>63</v>
      </c>
      <c r="C69" s="31">
        <v>491</v>
      </c>
      <c r="D69" s="31">
        <v>451</v>
      </c>
      <c r="E69" s="33">
        <v>91.853360488798373</v>
      </c>
    </row>
    <row r="70" spans="2:5" s="5" customFormat="1" ht="15.75" customHeight="1" x14ac:dyDescent="0.2">
      <c r="B70" s="26" t="s">
        <v>64</v>
      </c>
      <c r="C70" s="27">
        <v>1</v>
      </c>
      <c r="D70" s="27">
        <v>1</v>
      </c>
      <c r="E70" s="28">
        <v>100</v>
      </c>
    </row>
    <row r="71" spans="2:5" s="5" customFormat="1" ht="15.75" customHeight="1" x14ac:dyDescent="0.2">
      <c r="B71" s="26" t="s">
        <v>65</v>
      </c>
      <c r="C71" s="27">
        <v>463836</v>
      </c>
      <c r="D71" s="27">
        <v>20297</v>
      </c>
      <c r="E71" s="28">
        <v>4.3759001026224782</v>
      </c>
    </row>
    <row r="72" spans="2:5" s="8" customFormat="1" ht="15.75" customHeight="1" x14ac:dyDescent="0.2">
      <c r="B72" s="34" t="s">
        <v>66</v>
      </c>
      <c r="C72" s="35">
        <v>2843</v>
      </c>
      <c r="D72" s="35">
        <v>935</v>
      </c>
      <c r="E72" s="33">
        <v>32.887794583186775</v>
      </c>
    </row>
    <row r="73" spans="2:5" s="8" customFormat="1" ht="15.75" customHeight="1" x14ac:dyDescent="0.2">
      <c r="B73" s="34" t="s">
        <v>67</v>
      </c>
      <c r="C73" s="35">
        <v>4522</v>
      </c>
      <c r="D73" s="35">
        <v>1185</v>
      </c>
      <c r="E73" s="33">
        <v>26.20521892967713</v>
      </c>
    </row>
    <row r="74" spans="2:5" s="8" customFormat="1" ht="15.75" customHeight="1" x14ac:dyDescent="0.2">
      <c r="B74" s="34" t="s">
        <v>68</v>
      </c>
      <c r="C74" s="35">
        <v>5940</v>
      </c>
      <c r="D74" s="35">
        <v>2796</v>
      </c>
      <c r="E74" s="33">
        <v>47.070707070707066</v>
      </c>
    </row>
    <row r="75" spans="2:5" s="8" customFormat="1" ht="15.75" customHeight="1" x14ac:dyDescent="0.2">
      <c r="B75" s="34" t="s">
        <v>69</v>
      </c>
      <c r="C75" s="35">
        <v>432495</v>
      </c>
      <c r="D75" s="35">
        <v>2887</v>
      </c>
      <c r="E75" s="33">
        <v>0.66752216788633389</v>
      </c>
    </row>
    <row r="76" spans="2:5" s="8" customFormat="1" ht="15.75" customHeight="1" x14ac:dyDescent="0.2">
      <c r="B76" s="34" t="s">
        <v>70</v>
      </c>
      <c r="C76" s="35">
        <v>12102</v>
      </c>
      <c r="D76" s="35">
        <v>9954</v>
      </c>
      <c r="E76" s="33">
        <v>82.250867625185919</v>
      </c>
    </row>
    <row r="77" spans="2:5" s="8" customFormat="1" ht="15.75" customHeight="1" x14ac:dyDescent="0.2">
      <c r="B77" s="34" t="s">
        <v>71</v>
      </c>
      <c r="C77" s="35">
        <v>5934</v>
      </c>
      <c r="D77" s="35">
        <v>2540</v>
      </c>
      <c r="E77" s="33">
        <v>42.804179305695989</v>
      </c>
    </row>
    <row r="78" spans="2:5" s="6" customFormat="1" ht="15.75" customHeight="1" x14ac:dyDescent="0.2">
      <c r="B78" s="26" t="s">
        <v>72</v>
      </c>
      <c r="C78" s="27">
        <v>3056</v>
      </c>
      <c r="D78" s="27">
        <v>3035</v>
      </c>
      <c r="E78" s="28">
        <v>99.312827225130889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3056</v>
      </c>
      <c r="D81" s="31">
        <v>3035</v>
      </c>
      <c r="E81" s="33">
        <v>99.312827225130889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6" customFormat="1" ht="15.75" customHeight="1" x14ac:dyDescent="0.2">
      <c r="B87" s="26" t="s">
        <v>81</v>
      </c>
      <c r="C87" s="27">
        <v>26474</v>
      </c>
      <c r="D87" s="27">
        <v>18822</v>
      </c>
      <c r="E87" s="28">
        <v>71.096169827000082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537</v>
      </c>
      <c r="D90" s="31">
        <v>536</v>
      </c>
      <c r="E90" s="33">
        <v>99.813780260707631</v>
      </c>
    </row>
    <row r="91" spans="2:5" ht="15.75" customHeight="1" x14ac:dyDescent="0.2">
      <c r="B91" s="30" t="s">
        <v>85</v>
      </c>
      <c r="C91" s="31">
        <v>5575</v>
      </c>
      <c r="D91" s="31">
        <v>5503</v>
      </c>
      <c r="E91" s="33">
        <v>98.708520179372201</v>
      </c>
    </row>
    <row r="92" spans="2:5" ht="15.75" customHeight="1" x14ac:dyDescent="0.2">
      <c r="B92" s="30" t="s">
        <v>86</v>
      </c>
      <c r="C92" s="31">
        <v>288</v>
      </c>
      <c r="D92" s="31">
        <v>288</v>
      </c>
      <c r="E92" s="33">
        <v>100</v>
      </c>
    </row>
    <row r="93" spans="2:5" ht="15.75" customHeight="1" x14ac:dyDescent="0.2">
      <c r="B93" s="30" t="s">
        <v>87</v>
      </c>
      <c r="C93" s="31">
        <v>2565</v>
      </c>
      <c r="D93" s="31">
        <v>2561</v>
      </c>
      <c r="E93" s="33">
        <v>99.844054580896696</v>
      </c>
    </row>
    <row r="94" spans="2:5" ht="15.75" customHeight="1" x14ac:dyDescent="0.2">
      <c r="B94" s="30" t="s">
        <v>88</v>
      </c>
      <c r="C94" s="31">
        <v>17509</v>
      </c>
      <c r="D94" s="31">
        <v>9934</v>
      </c>
      <c r="E94" s="33">
        <v>56.736535496030612</v>
      </c>
    </row>
    <row r="95" spans="2:5" s="6" customFormat="1" ht="15.75" customHeight="1" x14ac:dyDescent="0.2">
      <c r="B95" s="26" t="s">
        <v>89</v>
      </c>
      <c r="C95" s="27">
        <v>2817</v>
      </c>
      <c r="D95" s="27">
        <v>1610</v>
      </c>
      <c r="E95" s="37">
        <v>57.152999645012429</v>
      </c>
    </row>
    <row r="96" spans="2:5" s="6" customFormat="1" ht="15.75" customHeight="1" x14ac:dyDescent="0.2">
      <c r="B96" s="26" t="s">
        <v>90</v>
      </c>
      <c r="C96" s="27">
        <v>2341</v>
      </c>
      <c r="D96" s="27">
        <v>1404</v>
      </c>
      <c r="E96" s="37">
        <v>59.974369927381467</v>
      </c>
    </row>
    <row r="97" spans="2:5" ht="15.75" customHeight="1" x14ac:dyDescent="0.2">
      <c r="B97" s="30" t="s">
        <v>91</v>
      </c>
      <c r="C97" s="31">
        <v>0</v>
      </c>
      <c r="D97" s="31">
        <v>0</v>
      </c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2298</v>
      </c>
      <c r="D100" s="31">
        <v>1383</v>
      </c>
      <c r="E100" s="38">
        <v>60.182767624020883</v>
      </c>
    </row>
    <row r="101" spans="2:5" ht="15.75" customHeight="1" x14ac:dyDescent="0.2">
      <c r="B101" s="30" t="s">
        <v>95</v>
      </c>
      <c r="C101" s="31">
        <v>43</v>
      </c>
      <c r="D101" s="31">
        <v>21</v>
      </c>
      <c r="E101" s="38">
        <v>48.837209302325576</v>
      </c>
    </row>
    <row r="102" spans="2:5" s="6" customFormat="1" ht="15.75" customHeight="1" x14ac:dyDescent="0.2">
      <c r="B102" s="26" t="s">
        <v>96</v>
      </c>
      <c r="C102" s="27">
        <v>476</v>
      </c>
      <c r="D102" s="27">
        <v>206</v>
      </c>
      <c r="E102" s="37">
        <v>43.27731092436975</v>
      </c>
    </row>
    <row r="103" spans="2:5" s="6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6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6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6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7F28AC50-8900-45BC-93C7-46FDE01C6434}"/>
    <hyperlink ref="D4" location="Şubat!A1" display="Şubat" xr:uid="{206BB2F7-314A-4BC0-956F-C7CA9DE68F84}"/>
    <hyperlink ref="E4" location="Mart!A1" display="Mart" xr:uid="{545701F9-134F-43B9-B92C-1C99076E87FA}"/>
    <hyperlink ref="C5" location="Nisan!A1" display="Nisan" xr:uid="{604FFA55-C6BF-4A71-991E-52F835B533AD}"/>
    <hyperlink ref="D5" location="Mayıs!A1" display="Mayıs" xr:uid="{A99D78E8-CC26-4DCA-9397-AA7E7D1CC9F6}"/>
    <hyperlink ref="E5" location="Haziran!A1" display="Haziran" xr:uid="{F4CC672F-9534-45DB-963D-E8ADA86CDFF0}"/>
    <hyperlink ref="C6" location="Temmuz!A1" display="Temmuz" xr:uid="{B9977578-46C8-4721-ACFB-E78D66F38A7D}"/>
    <hyperlink ref="D6" location="Ağustos!A1" display="Ağustos" xr:uid="{D5A1FD69-5D3F-423C-BE00-A0F7ED30E569}"/>
    <hyperlink ref="E6" location="Eylül!A1" display="Eylül" xr:uid="{2AC44D89-10B1-42A9-95B3-944873A470A6}"/>
    <hyperlink ref="C7" location="Ekim!A1" display="Ekim" xr:uid="{65C9DAC1-34A5-41DE-843D-FE0B7B6F60B3}"/>
    <hyperlink ref="D7" location="Kasım!A1" display="Kasım" xr:uid="{8882FCE4-DCD5-4BD8-8C29-C611B5874066}"/>
    <hyperlink ref="E7" location="Aralık!A1" display="Aralık" xr:uid="{BEC815DA-67ED-4C14-8D29-277FEDBF91D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41688-5814-4FB1-8E90-D9A86C5D3043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9" customWidth="1"/>
    <col min="6" max="16384" width="10.6640625" style="1"/>
  </cols>
  <sheetData>
    <row r="1" spans="2:7" ht="10.8" thickBot="1" x14ac:dyDescent="0.25"/>
    <row r="2" spans="2:7" s="3" customFormat="1" ht="24.75" customHeight="1" thickBot="1" x14ac:dyDescent="0.3">
      <c r="B2" s="15" t="s">
        <v>191</v>
      </c>
      <c r="C2" s="16"/>
      <c r="D2" s="16"/>
      <c r="E2" s="17"/>
    </row>
    <row r="3" spans="2:7" s="3" customFormat="1" ht="17.25" customHeight="1" x14ac:dyDescent="0.25">
      <c r="B3" s="2"/>
      <c r="C3" s="19"/>
      <c r="D3" s="19"/>
      <c r="E3" s="20"/>
    </row>
    <row r="4" spans="2:7" s="3" customFormat="1" ht="17.25" customHeight="1" x14ac:dyDescent="0.25">
      <c r="B4" s="2"/>
      <c r="C4" s="21" t="s">
        <v>192</v>
      </c>
      <c r="D4" s="21" t="s">
        <v>193</v>
      </c>
      <c r="E4" s="22" t="s">
        <v>189</v>
      </c>
    </row>
    <row r="5" spans="2:7" s="3" customFormat="1" ht="17.25" customHeight="1" x14ac:dyDescent="0.25">
      <c r="B5" s="2"/>
      <c r="C5" s="21" t="s">
        <v>194</v>
      </c>
      <c r="D5" s="21" t="s">
        <v>195</v>
      </c>
      <c r="E5" s="22" t="s">
        <v>196</v>
      </c>
    </row>
    <row r="6" spans="2:7" s="3" customFormat="1" ht="17.25" customHeight="1" x14ac:dyDescent="0.25">
      <c r="B6" s="2"/>
      <c r="C6" s="21" t="s">
        <v>198</v>
      </c>
      <c r="D6" s="21" t="s">
        <v>199</v>
      </c>
      <c r="E6" s="22" t="s">
        <v>202</v>
      </c>
    </row>
    <row r="7" spans="2:7" s="3" customFormat="1" ht="17.25" customHeight="1" x14ac:dyDescent="0.25">
      <c r="B7" s="2"/>
      <c r="C7" s="21" t="s">
        <v>205</v>
      </c>
      <c r="D7" s="21" t="s">
        <v>207</v>
      </c>
      <c r="E7" s="22" t="s">
        <v>209</v>
      </c>
    </row>
    <row r="8" spans="2:7" s="3" customFormat="1" ht="17.25" customHeight="1" x14ac:dyDescent="0.25">
      <c r="B8" s="2"/>
      <c r="C8" s="19"/>
      <c r="D8" s="19"/>
      <c r="E8" s="20"/>
    </row>
    <row r="9" spans="2:7" s="4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5" customFormat="1" ht="15.75" customHeight="1" x14ac:dyDescent="0.2">
      <c r="B10" s="26" t="s">
        <v>4</v>
      </c>
      <c r="C10" s="27">
        <v>1805632</v>
      </c>
      <c r="D10" s="27">
        <v>895885</v>
      </c>
      <c r="E10" s="28">
        <v>49.616145482578958</v>
      </c>
    </row>
    <row r="11" spans="2:7" s="6" customFormat="1" ht="15.75" customHeight="1" x14ac:dyDescent="0.2">
      <c r="B11" s="26" t="s">
        <v>5</v>
      </c>
      <c r="C11" s="27">
        <v>1114931</v>
      </c>
      <c r="D11" s="27">
        <v>839901</v>
      </c>
      <c r="E11" s="29">
        <v>75.332105753629591</v>
      </c>
    </row>
    <row r="12" spans="2:7" s="6" customFormat="1" ht="15.75" customHeight="1" x14ac:dyDescent="0.2">
      <c r="B12" s="26" t="s">
        <v>6</v>
      </c>
      <c r="C12" s="27">
        <v>285453</v>
      </c>
      <c r="D12" s="27">
        <v>142471</v>
      </c>
      <c r="E12" s="29">
        <v>49.910493145982002</v>
      </c>
      <c r="G12" s="7"/>
    </row>
    <row r="13" spans="2:7" s="6" customFormat="1" ht="15.75" customHeight="1" x14ac:dyDescent="0.2">
      <c r="B13" s="26" t="s">
        <v>7</v>
      </c>
      <c r="C13" s="27">
        <v>227435</v>
      </c>
      <c r="D13" s="27">
        <v>118747</v>
      </c>
      <c r="E13" s="29">
        <v>52.211401059643414</v>
      </c>
    </row>
    <row r="14" spans="2:7" ht="15.75" customHeight="1" x14ac:dyDescent="0.2">
      <c r="B14" s="30" t="s">
        <v>8</v>
      </c>
      <c r="C14" s="31">
        <v>35278</v>
      </c>
      <c r="D14" s="31">
        <v>10708</v>
      </c>
      <c r="E14" s="32">
        <v>30.353194625545665</v>
      </c>
    </row>
    <row r="15" spans="2:7" ht="15.75" customHeight="1" x14ac:dyDescent="0.2">
      <c r="B15" s="30" t="s">
        <v>9</v>
      </c>
      <c r="C15" s="31">
        <v>8472</v>
      </c>
      <c r="D15" s="31">
        <v>3262</v>
      </c>
      <c r="E15" s="32">
        <v>38.503305004721433</v>
      </c>
    </row>
    <row r="16" spans="2:7" ht="15.75" customHeight="1" x14ac:dyDescent="0.2">
      <c r="B16" s="30" t="s">
        <v>10</v>
      </c>
      <c r="C16" s="31">
        <v>170149</v>
      </c>
      <c r="D16" s="31">
        <v>94904</v>
      </c>
      <c r="E16" s="32">
        <v>55.776995456923053</v>
      </c>
    </row>
    <row r="17" spans="2:5" ht="15.75" customHeight="1" x14ac:dyDescent="0.2">
      <c r="B17" s="30" t="s">
        <v>11</v>
      </c>
      <c r="C17" s="31">
        <v>13536</v>
      </c>
      <c r="D17" s="31">
        <v>9873</v>
      </c>
      <c r="E17" s="32">
        <v>72.938829787234042</v>
      </c>
    </row>
    <row r="18" spans="2:5" s="6" customFormat="1" ht="15.75" customHeight="1" x14ac:dyDescent="0.2">
      <c r="B18" s="26" t="s">
        <v>12</v>
      </c>
      <c r="C18" s="27">
        <v>58018</v>
      </c>
      <c r="D18" s="27">
        <v>23724</v>
      </c>
      <c r="E18" s="29">
        <v>40.890758040608091</v>
      </c>
    </row>
    <row r="19" spans="2:5" ht="15.75" customHeight="1" x14ac:dyDescent="0.2">
      <c r="B19" s="30" t="s">
        <v>13</v>
      </c>
      <c r="C19" s="31">
        <v>29179</v>
      </c>
      <c r="D19" s="31">
        <v>3142</v>
      </c>
      <c r="E19" s="32">
        <v>10.768018095205456</v>
      </c>
    </row>
    <row r="20" spans="2:5" ht="15.75" customHeight="1" x14ac:dyDescent="0.2">
      <c r="B20" s="30" t="s">
        <v>14</v>
      </c>
      <c r="C20" s="31">
        <v>318</v>
      </c>
      <c r="D20" s="31">
        <v>-108</v>
      </c>
      <c r="E20" s="32">
        <v>-33.962264150943398</v>
      </c>
    </row>
    <row r="21" spans="2:5" ht="15.75" customHeight="1" x14ac:dyDescent="0.2">
      <c r="B21" s="30" t="s">
        <v>15</v>
      </c>
      <c r="C21" s="31">
        <v>28521</v>
      </c>
      <c r="D21" s="31">
        <v>20690</v>
      </c>
      <c r="E21" s="32">
        <v>72.543038462886997</v>
      </c>
    </row>
    <row r="22" spans="2:5" s="5" customFormat="1" ht="15.75" customHeight="1" x14ac:dyDescent="0.2">
      <c r="B22" s="26" t="s">
        <v>16</v>
      </c>
      <c r="C22" s="27">
        <v>86723</v>
      </c>
      <c r="D22" s="27">
        <v>27673</v>
      </c>
      <c r="E22" s="28">
        <v>31.909643347208927</v>
      </c>
    </row>
    <row r="23" spans="2:5" s="8" customFormat="1" ht="15.75" customHeight="1" x14ac:dyDescent="0.2">
      <c r="B23" s="30" t="s">
        <v>17</v>
      </c>
      <c r="C23" s="31">
        <v>531</v>
      </c>
      <c r="D23" s="31">
        <v>171</v>
      </c>
      <c r="E23" s="33">
        <v>32.20338983050847</v>
      </c>
    </row>
    <row r="24" spans="2:5" s="8" customFormat="1" ht="15.75" customHeight="1" x14ac:dyDescent="0.2">
      <c r="B24" s="30" t="s">
        <v>18</v>
      </c>
      <c r="C24" s="31">
        <v>86192</v>
      </c>
      <c r="D24" s="31">
        <v>27502</v>
      </c>
      <c r="E24" s="33">
        <v>31.907833673658807</v>
      </c>
    </row>
    <row r="25" spans="2:5" s="5" customFormat="1" ht="15.75" customHeight="1" x14ac:dyDescent="0.2">
      <c r="B25" s="26" t="s">
        <v>19</v>
      </c>
      <c r="C25" s="27">
        <v>238690</v>
      </c>
      <c r="D25" s="27">
        <v>182606</v>
      </c>
      <c r="E25" s="28">
        <v>76.503414470652302</v>
      </c>
    </row>
    <row r="26" spans="2:5" s="5" customFormat="1" ht="15.75" customHeight="1" x14ac:dyDescent="0.2">
      <c r="B26" s="26" t="s">
        <v>20</v>
      </c>
      <c r="C26" s="27">
        <v>82315</v>
      </c>
      <c r="D26" s="27">
        <v>26932</v>
      </c>
      <c r="E26" s="28">
        <v>32.718216606936764</v>
      </c>
    </row>
    <row r="27" spans="2:5" s="8" customFormat="1" ht="15.75" customHeight="1" x14ac:dyDescent="0.2">
      <c r="B27" s="30" t="s">
        <v>21</v>
      </c>
      <c r="C27" s="31">
        <v>77307</v>
      </c>
      <c r="D27" s="31">
        <v>23850</v>
      </c>
      <c r="E27" s="33">
        <v>30.851022546470563</v>
      </c>
    </row>
    <row r="28" spans="2:5" s="8" customFormat="1" ht="15.75" customHeight="1" x14ac:dyDescent="0.2">
      <c r="B28" s="30" t="s">
        <v>22</v>
      </c>
      <c r="C28" s="31">
        <v>5008</v>
      </c>
      <c r="D28" s="31">
        <v>3082</v>
      </c>
      <c r="E28" s="33">
        <v>61.54153354632588</v>
      </c>
    </row>
    <row r="29" spans="2:5" s="5" customFormat="1" ht="15.75" customHeight="1" x14ac:dyDescent="0.2">
      <c r="B29" s="26" t="s">
        <v>23</v>
      </c>
      <c r="C29" s="27">
        <v>146433</v>
      </c>
      <c r="D29" s="27">
        <v>146114</v>
      </c>
      <c r="E29" s="28">
        <v>99.782152930008948</v>
      </c>
    </row>
    <row r="30" spans="2:5" s="8" customFormat="1" ht="15.75" customHeight="1" x14ac:dyDescent="0.2">
      <c r="B30" s="30" t="s">
        <v>24</v>
      </c>
      <c r="C30" s="31">
        <v>12987</v>
      </c>
      <c r="D30" s="31">
        <v>12696</v>
      </c>
      <c r="E30" s="33">
        <v>97.759297759297752</v>
      </c>
    </row>
    <row r="31" spans="2:5" s="8" customFormat="1" ht="15.75" customHeight="1" x14ac:dyDescent="0.2">
      <c r="B31" s="30" t="s">
        <v>25</v>
      </c>
      <c r="C31" s="31">
        <v>27985</v>
      </c>
      <c r="D31" s="31">
        <v>27984</v>
      </c>
      <c r="E31" s="33">
        <v>99.996426657137746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71244</v>
      </c>
      <c r="D33" s="31">
        <v>71244</v>
      </c>
      <c r="E33" s="32">
        <v>100</v>
      </c>
    </row>
    <row r="34" spans="2:5" ht="15.75" customHeight="1" x14ac:dyDescent="0.2">
      <c r="B34" s="30" t="s">
        <v>28</v>
      </c>
      <c r="C34" s="31">
        <v>33700</v>
      </c>
      <c r="D34" s="31">
        <v>33700</v>
      </c>
      <c r="E34" s="32">
        <v>100</v>
      </c>
    </row>
    <row r="35" spans="2:5" ht="15.75" customHeight="1" x14ac:dyDescent="0.2">
      <c r="B35" s="30" t="s">
        <v>29</v>
      </c>
      <c r="C35" s="31">
        <v>517</v>
      </c>
      <c r="D35" s="31">
        <v>490</v>
      </c>
      <c r="E35" s="32">
        <v>94.777562862669242</v>
      </c>
    </row>
    <row r="36" spans="2:5" s="6" customFormat="1" ht="15.75" customHeight="1" x14ac:dyDescent="0.2">
      <c r="B36" s="26" t="s">
        <v>30</v>
      </c>
      <c r="C36" s="27">
        <v>9939</v>
      </c>
      <c r="D36" s="27">
        <v>9560</v>
      </c>
      <c r="E36" s="29">
        <v>96.186739108562222</v>
      </c>
    </row>
    <row r="37" spans="2:5" s="6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5" customFormat="1" ht="15.75" customHeight="1" x14ac:dyDescent="0.2">
      <c r="B38" s="26" t="s">
        <v>32</v>
      </c>
      <c r="C38" s="27">
        <v>3</v>
      </c>
      <c r="D38" s="27">
        <v>0</v>
      </c>
      <c r="E38" s="28">
        <v>0</v>
      </c>
    </row>
    <row r="39" spans="2:5" s="5" customFormat="1" ht="15.75" customHeight="1" x14ac:dyDescent="0.2">
      <c r="B39" s="26" t="s">
        <v>33</v>
      </c>
      <c r="C39" s="27">
        <v>441353</v>
      </c>
      <c r="D39" s="27">
        <v>441353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95840</v>
      </c>
      <c r="D40" s="31">
        <v>95840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344665</v>
      </c>
      <c r="D41" s="31">
        <v>344665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848</v>
      </c>
      <c r="D42" s="31">
        <v>848</v>
      </c>
      <c r="E42" s="33">
        <v>100</v>
      </c>
    </row>
    <row r="43" spans="2:5" s="5" customFormat="1" ht="15.75" customHeight="1" x14ac:dyDescent="0.2">
      <c r="B43" s="26" t="s">
        <v>37</v>
      </c>
      <c r="C43" s="27">
        <v>27652</v>
      </c>
      <c r="D43" s="27">
        <v>18676</v>
      </c>
      <c r="E43" s="28">
        <v>67.539418486908716</v>
      </c>
    </row>
    <row r="44" spans="2:5" s="5" customFormat="1" ht="15.75" customHeight="1" x14ac:dyDescent="0.2">
      <c r="B44" s="26" t="s">
        <v>38</v>
      </c>
      <c r="C44" s="27">
        <v>33551</v>
      </c>
      <c r="D44" s="27">
        <v>27044</v>
      </c>
      <c r="E44" s="28">
        <v>80.605645137253731</v>
      </c>
    </row>
    <row r="45" spans="2:5" s="5" customFormat="1" ht="15.75" customHeight="1" x14ac:dyDescent="0.2">
      <c r="B45" s="26" t="s">
        <v>39</v>
      </c>
      <c r="C45" s="27">
        <v>1509</v>
      </c>
      <c r="D45" s="27">
        <v>78</v>
      </c>
      <c r="E45" s="28">
        <v>5.1689860834990062</v>
      </c>
    </row>
    <row r="46" spans="2:5" s="5" customFormat="1" ht="15.75" customHeight="1" x14ac:dyDescent="0.2">
      <c r="B46" s="26" t="s">
        <v>40</v>
      </c>
      <c r="C46" s="27">
        <v>687997</v>
      </c>
      <c r="D46" s="27">
        <v>54595</v>
      </c>
      <c r="E46" s="28">
        <v>7.9353543692777739</v>
      </c>
    </row>
    <row r="47" spans="2:5" s="5" customFormat="1" ht="15.75" customHeight="1" x14ac:dyDescent="0.2">
      <c r="B47" s="26" t="s">
        <v>41</v>
      </c>
      <c r="C47" s="27">
        <v>14992</v>
      </c>
      <c r="D47" s="27">
        <v>14992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14991</v>
      </c>
      <c r="D48" s="31">
        <v>14991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1</v>
      </c>
      <c r="D50" s="31">
        <v>1</v>
      </c>
      <c r="E50" s="33"/>
    </row>
    <row r="51" spans="2:5" s="5" customFormat="1" ht="15.75" customHeight="1" x14ac:dyDescent="0.2">
      <c r="B51" s="26" t="s">
        <v>45</v>
      </c>
      <c r="C51" s="27">
        <v>30</v>
      </c>
      <c r="D51" s="27">
        <v>18</v>
      </c>
      <c r="E51" s="28">
        <v>60</v>
      </c>
    </row>
    <row r="52" spans="2:5" s="5" customFormat="1" ht="15.75" customHeight="1" x14ac:dyDescent="0.2">
      <c r="B52" s="26" t="s">
        <v>46</v>
      </c>
      <c r="C52" s="27">
        <v>30</v>
      </c>
      <c r="D52" s="27">
        <v>18</v>
      </c>
      <c r="E52" s="28">
        <v>60</v>
      </c>
    </row>
    <row r="53" spans="2:5" s="5" customFormat="1" ht="15.75" customHeight="1" x14ac:dyDescent="0.2">
      <c r="B53" s="26" t="s">
        <v>47</v>
      </c>
      <c r="C53" s="27"/>
      <c r="D53" s="27"/>
      <c r="E53" s="28"/>
    </row>
    <row r="54" spans="2:5" s="5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5" customFormat="1" ht="15.75" customHeight="1" x14ac:dyDescent="0.2">
      <c r="B61" s="26" t="s">
        <v>55</v>
      </c>
      <c r="C61" s="27">
        <v>193318</v>
      </c>
      <c r="D61" s="27">
        <v>6652</v>
      </c>
      <c r="E61" s="28">
        <v>3.440962559099515</v>
      </c>
    </row>
    <row r="62" spans="2:5" s="5" customFormat="1" ht="15.75" customHeight="1" x14ac:dyDescent="0.2">
      <c r="B62" s="26" t="s">
        <v>56</v>
      </c>
      <c r="C62" s="27">
        <v>5374</v>
      </c>
      <c r="D62" s="27">
        <v>3027</v>
      </c>
      <c r="E62" s="28">
        <v>56.326758466691473</v>
      </c>
    </row>
    <row r="63" spans="2:5" s="8" customFormat="1" ht="15.75" customHeight="1" x14ac:dyDescent="0.2">
      <c r="B63" s="30" t="s">
        <v>57</v>
      </c>
      <c r="C63" s="31">
        <v>757</v>
      </c>
      <c r="D63" s="31">
        <v>757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4003</v>
      </c>
      <c r="D64" s="31">
        <v>1656</v>
      </c>
      <c r="E64" s="33">
        <v>41.368973270047462</v>
      </c>
    </row>
    <row r="65" spans="2:5" s="8" customFormat="1" ht="15.75" customHeight="1" x14ac:dyDescent="0.2">
      <c r="B65" s="30" t="s">
        <v>59</v>
      </c>
      <c r="C65" s="31">
        <v>614</v>
      </c>
      <c r="D65" s="31">
        <v>614</v>
      </c>
      <c r="E65" s="33">
        <v>100</v>
      </c>
    </row>
    <row r="66" spans="2:5" s="5" customFormat="1" ht="15.75" customHeight="1" x14ac:dyDescent="0.2">
      <c r="B66" s="26" t="s">
        <v>60</v>
      </c>
      <c r="C66" s="27">
        <v>187943</v>
      </c>
      <c r="D66" s="27">
        <v>3624</v>
      </c>
      <c r="E66" s="28">
        <v>1.9282442016994514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187483</v>
      </c>
      <c r="D68" s="31">
        <v>3205</v>
      </c>
      <c r="E68" s="33">
        <v>1.7094883269416428</v>
      </c>
    </row>
    <row r="69" spans="2:5" s="8" customFormat="1" ht="15.75" customHeight="1" x14ac:dyDescent="0.2">
      <c r="B69" s="30" t="s">
        <v>63</v>
      </c>
      <c r="C69" s="31">
        <v>460</v>
      </c>
      <c r="D69" s="31">
        <v>419</v>
      </c>
      <c r="E69" s="33">
        <v>91.086956521739125</v>
      </c>
    </row>
    <row r="70" spans="2:5" s="5" customFormat="1" ht="15.75" customHeight="1" x14ac:dyDescent="0.2">
      <c r="B70" s="26" t="s">
        <v>64</v>
      </c>
      <c r="C70" s="27">
        <v>1</v>
      </c>
      <c r="D70" s="27">
        <v>1</v>
      </c>
      <c r="E70" s="28">
        <v>100</v>
      </c>
    </row>
    <row r="71" spans="2:5" s="5" customFormat="1" ht="15.75" customHeight="1" x14ac:dyDescent="0.2">
      <c r="B71" s="26" t="s">
        <v>65</v>
      </c>
      <c r="C71" s="27">
        <v>455356</v>
      </c>
      <c r="D71" s="27">
        <v>16314</v>
      </c>
      <c r="E71" s="28">
        <v>3.5826913447939632</v>
      </c>
    </row>
    <row r="72" spans="2:5" s="8" customFormat="1" ht="15.75" customHeight="1" x14ac:dyDescent="0.2">
      <c r="B72" s="34" t="s">
        <v>66</v>
      </c>
      <c r="C72" s="35">
        <v>2440</v>
      </c>
      <c r="D72" s="35">
        <v>777</v>
      </c>
      <c r="E72" s="33">
        <v>31.844262295081965</v>
      </c>
    </row>
    <row r="73" spans="2:5" s="8" customFormat="1" ht="15.75" customHeight="1" x14ac:dyDescent="0.2">
      <c r="B73" s="34" t="s">
        <v>67</v>
      </c>
      <c r="C73" s="35">
        <v>2692</v>
      </c>
      <c r="D73" s="35">
        <v>1001</v>
      </c>
      <c r="E73" s="33">
        <v>37.184249628528974</v>
      </c>
    </row>
    <row r="74" spans="2:5" s="8" customFormat="1" ht="15.75" customHeight="1" x14ac:dyDescent="0.2">
      <c r="B74" s="34" t="s">
        <v>68</v>
      </c>
      <c r="C74" s="35">
        <v>5652</v>
      </c>
      <c r="D74" s="35">
        <v>2463</v>
      </c>
      <c r="E74" s="33">
        <v>43.577494692144377</v>
      </c>
    </row>
    <row r="75" spans="2:5" s="8" customFormat="1" ht="15.75" customHeight="1" x14ac:dyDescent="0.2">
      <c r="B75" s="34" t="s">
        <v>69</v>
      </c>
      <c r="C75" s="35">
        <v>430135</v>
      </c>
      <c r="D75" s="35">
        <v>2186</v>
      </c>
      <c r="E75" s="33">
        <v>0.50821253792414012</v>
      </c>
    </row>
    <row r="76" spans="2:5" s="8" customFormat="1" ht="15.75" customHeight="1" x14ac:dyDescent="0.2">
      <c r="B76" s="34" t="s">
        <v>70</v>
      </c>
      <c r="C76" s="35">
        <v>9997</v>
      </c>
      <c r="D76" s="35">
        <v>8004</v>
      </c>
      <c r="E76" s="33">
        <v>80.064019205761724</v>
      </c>
    </row>
    <row r="77" spans="2:5" s="8" customFormat="1" ht="15.75" customHeight="1" x14ac:dyDescent="0.2">
      <c r="B77" s="34" t="s">
        <v>71</v>
      </c>
      <c r="C77" s="35">
        <v>4440</v>
      </c>
      <c r="D77" s="35">
        <v>1883</v>
      </c>
      <c r="E77" s="33">
        <v>42.409909909909906</v>
      </c>
    </row>
    <row r="78" spans="2:5" s="6" customFormat="1" ht="15.75" customHeight="1" x14ac:dyDescent="0.2">
      <c r="B78" s="26" t="s">
        <v>72</v>
      </c>
      <c r="C78" s="27">
        <v>2145</v>
      </c>
      <c r="D78" s="27">
        <v>2123</v>
      </c>
      <c r="E78" s="28">
        <v>98.974358974358978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2145</v>
      </c>
      <c r="D81" s="31">
        <v>2123</v>
      </c>
      <c r="E81" s="33">
        <v>98.974358974358978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6" customFormat="1" ht="15.75" customHeight="1" x14ac:dyDescent="0.2">
      <c r="B87" s="26" t="s">
        <v>81</v>
      </c>
      <c r="C87" s="27">
        <v>22156</v>
      </c>
      <c r="D87" s="27">
        <v>14496</v>
      </c>
      <c r="E87" s="28">
        <v>65.426972377685502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435</v>
      </c>
      <c r="D90" s="31">
        <v>434</v>
      </c>
      <c r="E90" s="33">
        <v>99.770114942528735</v>
      </c>
    </row>
    <row r="91" spans="2:5" ht="15.75" customHeight="1" x14ac:dyDescent="0.2">
      <c r="B91" s="30" t="s">
        <v>85</v>
      </c>
      <c r="C91" s="31">
        <v>4529</v>
      </c>
      <c r="D91" s="31">
        <v>4457</v>
      </c>
      <c r="E91" s="33">
        <v>98.410245087215714</v>
      </c>
    </row>
    <row r="92" spans="2:5" ht="15.75" customHeight="1" x14ac:dyDescent="0.2">
      <c r="B92" s="30" t="s">
        <v>86</v>
      </c>
      <c r="C92" s="31">
        <v>248</v>
      </c>
      <c r="D92" s="31">
        <v>248</v>
      </c>
      <c r="E92" s="33">
        <v>100</v>
      </c>
    </row>
    <row r="93" spans="2:5" ht="15.75" customHeight="1" x14ac:dyDescent="0.2">
      <c r="B93" s="30" t="s">
        <v>87</v>
      </c>
      <c r="C93" s="31">
        <v>2088</v>
      </c>
      <c r="D93" s="31">
        <v>2084</v>
      </c>
      <c r="E93" s="33">
        <v>99.808429118773944</v>
      </c>
    </row>
    <row r="94" spans="2:5" ht="15.75" customHeight="1" x14ac:dyDescent="0.2">
      <c r="B94" s="30" t="s">
        <v>88</v>
      </c>
      <c r="C94" s="31">
        <v>14856</v>
      </c>
      <c r="D94" s="31">
        <v>7273</v>
      </c>
      <c r="E94" s="33">
        <v>48.956650511577813</v>
      </c>
    </row>
    <row r="95" spans="2:5" s="6" customFormat="1" ht="15.75" customHeight="1" x14ac:dyDescent="0.2">
      <c r="B95" s="26" t="s">
        <v>89</v>
      </c>
      <c r="C95" s="27">
        <v>2704</v>
      </c>
      <c r="D95" s="27">
        <v>1389</v>
      </c>
      <c r="E95" s="37">
        <v>51.368343195266277</v>
      </c>
    </row>
    <row r="96" spans="2:5" s="6" customFormat="1" ht="15.75" customHeight="1" x14ac:dyDescent="0.2">
      <c r="B96" s="26" t="s">
        <v>90</v>
      </c>
      <c r="C96" s="27">
        <v>2290</v>
      </c>
      <c r="D96" s="27">
        <v>1238</v>
      </c>
      <c r="E96" s="37">
        <v>54.061135371179034</v>
      </c>
    </row>
    <row r="97" spans="2:5" ht="15.75" customHeight="1" x14ac:dyDescent="0.2">
      <c r="B97" s="30" t="s">
        <v>91</v>
      </c>
      <c r="C97" s="31">
        <v>0</v>
      </c>
      <c r="D97" s="31">
        <v>0</v>
      </c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2247</v>
      </c>
      <c r="D100" s="31">
        <v>1221</v>
      </c>
      <c r="E100" s="38">
        <v>54.33911882510013</v>
      </c>
    </row>
    <row r="101" spans="2:5" ht="15.75" customHeight="1" x14ac:dyDescent="0.2">
      <c r="B101" s="30" t="s">
        <v>95</v>
      </c>
      <c r="C101" s="31">
        <v>43</v>
      </c>
      <c r="D101" s="31">
        <v>17</v>
      </c>
      <c r="E101" s="38">
        <v>39.534883720930232</v>
      </c>
    </row>
    <row r="102" spans="2:5" s="6" customFormat="1" ht="15.75" customHeight="1" x14ac:dyDescent="0.2">
      <c r="B102" s="26" t="s">
        <v>96</v>
      </c>
      <c r="C102" s="27">
        <v>414</v>
      </c>
      <c r="D102" s="27">
        <v>151</v>
      </c>
      <c r="E102" s="37">
        <v>36.473429951690825</v>
      </c>
    </row>
    <row r="103" spans="2:5" s="6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6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6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6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7F4382BB-8D9D-4ABE-B808-B6F63E30AF6C}"/>
    <hyperlink ref="D4" location="Şubat!A1" display="Şubat" xr:uid="{1B0EE95E-F7FD-4991-8084-16916394E46B}"/>
    <hyperlink ref="E4" location="Mart!A1" display="Mart" xr:uid="{49A057E2-FC10-480E-917B-B9099B589099}"/>
    <hyperlink ref="C5" location="Nisan!A1" display="Nisan" xr:uid="{FED5316E-81C9-4691-86DF-6927DAE2BC1E}"/>
    <hyperlink ref="D5" location="Mayıs!A1" display="Mayıs" xr:uid="{95062E40-28A6-473B-AAE8-2936EA67B120}"/>
    <hyperlink ref="E5" location="Haziran!A1" display="Haziran" xr:uid="{AA58B442-BDCE-4DC3-82D2-A14187D23C05}"/>
    <hyperlink ref="C6" location="Temmuz!A1" display="Temmuz" xr:uid="{12C6B506-3025-454E-B0C2-4FA33C1AA957}"/>
    <hyperlink ref="D6" location="Ağustos!A1" display="Ağustos" xr:uid="{AD786E51-8774-43B0-B3F4-E963FED09DDE}"/>
    <hyperlink ref="E6" location="Eylül!A1" display="Eylül" xr:uid="{997A262C-663D-4089-938C-1A49953BEDFA}"/>
    <hyperlink ref="C7" location="Ekim!A1" display="Ekim" xr:uid="{7D6FCE2B-8ABE-407E-941E-958A75E7D33B}"/>
    <hyperlink ref="D7" location="Kasım!A1" display="Kasım" xr:uid="{929B4AC5-7213-4107-996E-75DDAAFD5003}"/>
    <hyperlink ref="E7" location="Aralık!A1" display="Aralık" xr:uid="{4CD60D04-2FC9-40D6-9C19-510E9182C87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1CFC-CA2C-4167-A8C8-B0DC1C3D9568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0.44140625" style="1" bestFit="1" customWidth="1"/>
    <col min="3" max="4" width="12.77734375" style="1" customWidth="1"/>
    <col min="5" max="5" width="12.77734375" style="9" customWidth="1"/>
    <col min="6" max="16384" width="10.6640625" style="1"/>
  </cols>
  <sheetData>
    <row r="1" spans="2:7" ht="10.8" thickBot="1" x14ac:dyDescent="0.25"/>
    <row r="2" spans="2:7" s="3" customFormat="1" ht="24.75" customHeight="1" thickBot="1" x14ac:dyDescent="0.3">
      <c r="B2" s="15" t="s">
        <v>190</v>
      </c>
      <c r="C2" s="16"/>
      <c r="D2" s="16"/>
      <c r="E2" s="17"/>
    </row>
    <row r="3" spans="2:7" s="3" customFormat="1" ht="17.25" customHeight="1" x14ac:dyDescent="0.25">
      <c r="B3" s="2"/>
      <c r="C3" s="19"/>
      <c r="D3" s="19"/>
      <c r="E3" s="20"/>
    </row>
    <row r="4" spans="2:7" s="3" customFormat="1" ht="17.25" customHeight="1" x14ac:dyDescent="0.25">
      <c r="B4" s="2"/>
      <c r="C4" s="21" t="s">
        <v>192</v>
      </c>
      <c r="D4" s="21" t="s">
        <v>193</v>
      </c>
      <c r="E4" s="22" t="s">
        <v>189</v>
      </c>
    </row>
    <row r="5" spans="2:7" s="3" customFormat="1" ht="17.25" customHeight="1" x14ac:dyDescent="0.25">
      <c r="B5" s="2"/>
      <c r="C5" s="21" t="s">
        <v>194</v>
      </c>
      <c r="D5" s="21" t="s">
        <v>195</v>
      </c>
      <c r="E5" s="22" t="s">
        <v>196</v>
      </c>
    </row>
    <row r="6" spans="2:7" s="3" customFormat="1" ht="17.25" customHeight="1" x14ac:dyDescent="0.25">
      <c r="B6" s="2"/>
      <c r="C6" s="21" t="s">
        <v>198</v>
      </c>
      <c r="D6" s="21" t="s">
        <v>199</v>
      </c>
      <c r="E6" s="22" t="s">
        <v>202</v>
      </c>
    </row>
    <row r="7" spans="2:7" s="3" customFormat="1" ht="17.25" customHeight="1" x14ac:dyDescent="0.25">
      <c r="B7" s="2"/>
      <c r="C7" s="21" t="s">
        <v>205</v>
      </c>
      <c r="D7" s="21" t="s">
        <v>207</v>
      </c>
      <c r="E7" s="22" t="s">
        <v>209</v>
      </c>
    </row>
    <row r="8" spans="2:7" s="3" customFormat="1" ht="17.25" customHeight="1" x14ac:dyDescent="0.25">
      <c r="B8" s="2"/>
      <c r="C8" s="19"/>
      <c r="D8" s="19"/>
      <c r="E8" s="20"/>
    </row>
    <row r="9" spans="2:7" s="4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5" customFormat="1" ht="15.75" customHeight="1" x14ac:dyDescent="0.2">
      <c r="B10" s="26" t="s">
        <v>4</v>
      </c>
      <c r="C10" s="27">
        <v>1598633</v>
      </c>
      <c r="D10" s="27">
        <v>687998</v>
      </c>
      <c r="E10" s="28">
        <v>43.036644433087517</v>
      </c>
    </row>
    <row r="11" spans="2:7" s="6" customFormat="1" ht="15.75" customHeight="1" x14ac:dyDescent="0.2">
      <c r="B11" s="26" t="s">
        <v>5</v>
      </c>
      <c r="C11" s="27">
        <v>924578</v>
      </c>
      <c r="D11" s="27">
        <v>645880</v>
      </c>
      <c r="E11" s="29">
        <v>69.856734640019553</v>
      </c>
    </row>
    <row r="12" spans="2:7" s="6" customFormat="1" ht="15.75" customHeight="1" x14ac:dyDescent="0.2">
      <c r="B12" s="26" t="s">
        <v>6</v>
      </c>
      <c r="C12" s="27">
        <v>259471</v>
      </c>
      <c r="D12" s="27">
        <v>109870</v>
      </c>
      <c r="E12" s="29">
        <v>42.343845747694346</v>
      </c>
      <c r="G12" s="7"/>
    </row>
    <row r="13" spans="2:7" s="6" customFormat="1" ht="15.75" customHeight="1" x14ac:dyDescent="0.2">
      <c r="B13" s="26" t="s">
        <v>7</v>
      </c>
      <c r="C13" s="27">
        <v>208625</v>
      </c>
      <c r="D13" s="27">
        <v>94625</v>
      </c>
      <c r="E13" s="29">
        <v>45.356500898741764</v>
      </c>
    </row>
    <row r="14" spans="2:7" ht="15.75" customHeight="1" x14ac:dyDescent="0.2">
      <c r="B14" s="30" t="s">
        <v>8</v>
      </c>
      <c r="C14" s="31">
        <v>35232</v>
      </c>
      <c r="D14" s="31">
        <v>10247</v>
      </c>
      <c r="E14" s="32">
        <v>29.084355131698459</v>
      </c>
    </row>
    <row r="15" spans="2:7" ht="15.75" customHeight="1" x14ac:dyDescent="0.2">
      <c r="B15" s="30" t="s">
        <v>9</v>
      </c>
      <c r="C15" s="31">
        <v>8313</v>
      </c>
      <c r="D15" s="31">
        <v>2925</v>
      </c>
      <c r="E15" s="32">
        <v>35.185853482497293</v>
      </c>
    </row>
    <row r="16" spans="2:7" ht="15.75" customHeight="1" x14ac:dyDescent="0.2">
      <c r="B16" s="30" t="s">
        <v>10</v>
      </c>
      <c r="C16" s="31">
        <v>152859</v>
      </c>
      <c r="D16" s="31">
        <v>75089</v>
      </c>
      <c r="E16" s="32">
        <v>49.123048037734115</v>
      </c>
    </row>
    <row r="17" spans="2:5" ht="15.75" customHeight="1" x14ac:dyDescent="0.2">
      <c r="B17" s="30" t="s">
        <v>11</v>
      </c>
      <c r="C17" s="31">
        <v>12221</v>
      </c>
      <c r="D17" s="31">
        <v>6364</v>
      </c>
      <c r="E17" s="32">
        <v>52.074298338924805</v>
      </c>
    </row>
    <row r="18" spans="2:5" s="6" customFormat="1" ht="15.75" customHeight="1" x14ac:dyDescent="0.2">
      <c r="B18" s="26" t="s">
        <v>12</v>
      </c>
      <c r="C18" s="27">
        <v>50846</v>
      </c>
      <c r="D18" s="27">
        <v>15245</v>
      </c>
      <c r="E18" s="29">
        <v>29.982692837194669</v>
      </c>
    </row>
    <row r="19" spans="2:5" ht="15.75" customHeight="1" x14ac:dyDescent="0.2">
      <c r="B19" s="30" t="s">
        <v>13</v>
      </c>
      <c r="C19" s="31">
        <v>28189</v>
      </c>
      <c r="D19" s="31">
        <v>1146</v>
      </c>
      <c r="E19" s="32">
        <v>4.0654155876405689</v>
      </c>
    </row>
    <row r="20" spans="2:5" ht="15.75" customHeight="1" x14ac:dyDescent="0.2">
      <c r="B20" s="30" t="s">
        <v>14</v>
      </c>
      <c r="C20" s="31">
        <v>381</v>
      </c>
      <c r="D20" s="31">
        <v>-37</v>
      </c>
      <c r="E20" s="32">
        <v>-9.7112860892388451</v>
      </c>
    </row>
    <row r="21" spans="2:5" ht="15.75" customHeight="1" x14ac:dyDescent="0.2">
      <c r="B21" s="30" t="s">
        <v>15</v>
      </c>
      <c r="C21" s="31">
        <v>22276</v>
      </c>
      <c r="D21" s="31">
        <v>14136</v>
      </c>
      <c r="E21" s="32">
        <v>63.458430597952955</v>
      </c>
    </row>
    <row r="22" spans="2:5" s="5" customFormat="1" ht="15.75" customHeight="1" x14ac:dyDescent="0.2">
      <c r="B22" s="26" t="s">
        <v>16</v>
      </c>
      <c r="C22" s="27">
        <v>85308</v>
      </c>
      <c r="D22" s="27">
        <v>25512</v>
      </c>
      <c r="E22" s="28">
        <v>29.905753270502178</v>
      </c>
    </row>
    <row r="23" spans="2:5" s="8" customFormat="1" ht="15.75" customHeight="1" x14ac:dyDescent="0.2">
      <c r="B23" s="30" t="s">
        <v>17</v>
      </c>
      <c r="C23" s="31">
        <v>516</v>
      </c>
      <c r="D23" s="31">
        <v>43</v>
      </c>
      <c r="E23" s="33">
        <v>8.3333333333333321</v>
      </c>
    </row>
    <row r="24" spans="2:5" s="8" customFormat="1" ht="15.75" customHeight="1" x14ac:dyDescent="0.2">
      <c r="B24" s="30" t="s">
        <v>18</v>
      </c>
      <c r="C24" s="31">
        <v>84792</v>
      </c>
      <c r="D24" s="31">
        <v>25469</v>
      </c>
      <c r="E24" s="33">
        <v>30.0370317954524</v>
      </c>
    </row>
    <row r="25" spans="2:5" s="5" customFormat="1" ht="15.75" customHeight="1" x14ac:dyDescent="0.2">
      <c r="B25" s="26" t="s">
        <v>19</v>
      </c>
      <c r="C25" s="27">
        <v>189612</v>
      </c>
      <c r="D25" s="27">
        <v>137196</v>
      </c>
      <c r="E25" s="28">
        <v>72.356179988608318</v>
      </c>
    </row>
    <row r="26" spans="2:5" s="5" customFormat="1" ht="15.75" customHeight="1" x14ac:dyDescent="0.2">
      <c r="B26" s="26" t="s">
        <v>20</v>
      </c>
      <c r="C26" s="27">
        <v>73211</v>
      </c>
      <c r="D26" s="27">
        <v>21541</v>
      </c>
      <c r="E26" s="28">
        <v>29.423174113179712</v>
      </c>
    </row>
    <row r="27" spans="2:5" s="8" customFormat="1" ht="15.75" customHeight="1" x14ac:dyDescent="0.2">
      <c r="B27" s="30" t="s">
        <v>21</v>
      </c>
      <c r="C27" s="31">
        <v>68933</v>
      </c>
      <c r="D27" s="31">
        <v>19155</v>
      </c>
      <c r="E27" s="33">
        <v>27.787851972204898</v>
      </c>
    </row>
    <row r="28" spans="2:5" s="8" customFormat="1" ht="15.75" customHeight="1" x14ac:dyDescent="0.2">
      <c r="B28" s="30" t="s">
        <v>22</v>
      </c>
      <c r="C28" s="31">
        <v>4278</v>
      </c>
      <c r="D28" s="31">
        <v>2386</v>
      </c>
      <c r="E28" s="33">
        <v>55.773726040205709</v>
      </c>
    </row>
    <row r="29" spans="2:5" s="5" customFormat="1" ht="15.75" customHeight="1" x14ac:dyDescent="0.2">
      <c r="B29" s="26" t="s">
        <v>23</v>
      </c>
      <c r="C29" s="27">
        <v>108101</v>
      </c>
      <c r="D29" s="27">
        <v>107796</v>
      </c>
      <c r="E29" s="28">
        <v>99.717856449061529</v>
      </c>
    </row>
    <row r="30" spans="2:5" s="8" customFormat="1" ht="15.75" customHeight="1" x14ac:dyDescent="0.2">
      <c r="B30" s="30" t="s">
        <v>24</v>
      </c>
      <c r="C30" s="31">
        <v>8402</v>
      </c>
      <c r="D30" s="31">
        <v>8125</v>
      </c>
      <c r="E30" s="33">
        <v>96.703165912877893</v>
      </c>
    </row>
    <row r="31" spans="2:5" s="8" customFormat="1" ht="15.75" customHeight="1" x14ac:dyDescent="0.2">
      <c r="B31" s="30" t="s">
        <v>25</v>
      </c>
      <c r="C31" s="31">
        <v>19553</v>
      </c>
      <c r="D31" s="31">
        <v>19553</v>
      </c>
      <c r="E31" s="33">
        <v>100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>
        <v>57945</v>
      </c>
      <c r="D33" s="31">
        <v>57945</v>
      </c>
      <c r="E33" s="32">
        <v>100</v>
      </c>
    </row>
    <row r="34" spans="2:5" ht="15.75" customHeight="1" x14ac:dyDescent="0.2">
      <c r="B34" s="30" t="s">
        <v>28</v>
      </c>
      <c r="C34" s="31">
        <v>21818</v>
      </c>
      <c r="D34" s="31">
        <v>21818</v>
      </c>
      <c r="E34" s="32">
        <v>100</v>
      </c>
    </row>
    <row r="35" spans="2:5" ht="15.75" customHeight="1" x14ac:dyDescent="0.2">
      <c r="B35" s="30" t="s">
        <v>29</v>
      </c>
      <c r="C35" s="31">
        <v>383</v>
      </c>
      <c r="D35" s="31">
        <v>355</v>
      </c>
      <c r="E35" s="32">
        <v>92.689295039164492</v>
      </c>
    </row>
    <row r="36" spans="2:5" s="6" customFormat="1" ht="15.75" customHeight="1" x14ac:dyDescent="0.2">
      <c r="B36" s="26" t="s">
        <v>30</v>
      </c>
      <c r="C36" s="27">
        <v>8297</v>
      </c>
      <c r="D36" s="27">
        <v>7859</v>
      </c>
      <c r="E36" s="29">
        <v>94.720983488007718</v>
      </c>
    </row>
    <row r="37" spans="2:5" s="6" customFormat="1" ht="15.75" customHeight="1" x14ac:dyDescent="0.2">
      <c r="B37" s="26" t="s">
        <v>31</v>
      </c>
      <c r="C37" s="27">
        <v>0</v>
      </c>
      <c r="D37" s="27">
        <v>0</v>
      </c>
      <c r="E37" s="29"/>
    </row>
    <row r="38" spans="2:5" s="5" customFormat="1" ht="15.75" customHeight="1" x14ac:dyDescent="0.2">
      <c r="B38" s="26" t="s">
        <v>32</v>
      </c>
      <c r="C38" s="27">
        <v>3</v>
      </c>
      <c r="D38" s="27">
        <v>0</v>
      </c>
      <c r="E38" s="28">
        <v>0</v>
      </c>
    </row>
    <row r="39" spans="2:5" s="5" customFormat="1" ht="15.75" customHeight="1" x14ac:dyDescent="0.2">
      <c r="B39" s="26" t="s">
        <v>33</v>
      </c>
      <c r="C39" s="27">
        <v>337154</v>
      </c>
      <c r="D39" s="27">
        <v>337154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73664</v>
      </c>
      <c r="D40" s="31">
        <v>73664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262914</v>
      </c>
      <c r="D41" s="31">
        <v>262914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576</v>
      </c>
      <c r="D42" s="31">
        <v>576</v>
      </c>
      <c r="E42" s="33">
        <v>100</v>
      </c>
    </row>
    <row r="43" spans="2:5" s="5" customFormat="1" ht="15.75" customHeight="1" x14ac:dyDescent="0.2">
      <c r="B43" s="26" t="s">
        <v>37</v>
      </c>
      <c r="C43" s="27">
        <v>23749</v>
      </c>
      <c r="D43" s="27">
        <v>14771</v>
      </c>
      <c r="E43" s="28">
        <v>62.196303002231666</v>
      </c>
    </row>
    <row r="44" spans="2:5" s="5" customFormat="1" ht="15.75" customHeight="1" x14ac:dyDescent="0.2">
      <c r="B44" s="26" t="s">
        <v>38</v>
      </c>
      <c r="C44" s="27">
        <v>27783</v>
      </c>
      <c r="D44" s="27">
        <v>21317</v>
      </c>
      <c r="E44" s="28">
        <v>76.726775366231152</v>
      </c>
    </row>
    <row r="45" spans="2:5" s="5" customFormat="1" ht="15.75" customHeight="1" x14ac:dyDescent="0.2">
      <c r="B45" s="26" t="s">
        <v>39</v>
      </c>
      <c r="C45" s="27">
        <v>1501</v>
      </c>
      <c r="D45" s="27">
        <v>60</v>
      </c>
      <c r="E45" s="28">
        <v>3.9973351099267154</v>
      </c>
    </row>
    <row r="46" spans="2:5" s="5" customFormat="1" ht="15.75" customHeight="1" x14ac:dyDescent="0.2">
      <c r="B46" s="26" t="s">
        <v>40</v>
      </c>
      <c r="C46" s="27">
        <v>671598</v>
      </c>
      <c r="D46" s="27">
        <v>40973</v>
      </c>
      <c r="E46" s="28">
        <v>6.1008222180530609</v>
      </c>
    </row>
    <row r="47" spans="2:5" s="5" customFormat="1" ht="15.75" customHeight="1" x14ac:dyDescent="0.2">
      <c r="B47" s="26" t="s">
        <v>41</v>
      </c>
      <c r="C47" s="27">
        <v>10308</v>
      </c>
      <c r="D47" s="27">
        <v>10308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10308</v>
      </c>
      <c r="D48" s="31">
        <v>10308</v>
      </c>
      <c r="E48" s="33">
        <v>100</v>
      </c>
    </row>
    <row r="49" spans="2:5" s="8" customFormat="1" ht="15.75" customHeight="1" x14ac:dyDescent="0.2">
      <c r="B49" s="30" t="s">
        <v>43</v>
      </c>
      <c r="C49" s="31"/>
      <c r="D49" s="31"/>
      <c r="E49" s="33"/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5" customFormat="1" ht="15.75" customHeight="1" x14ac:dyDescent="0.2">
      <c r="B51" s="26" t="s">
        <v>45</v>
      </c>
      <c r="C51" s="27">
        <v>25</v>
      </c>
      <c r="D51" s="27">
        <v>17</v>
      </c>
      <c r="E51" s="28">
        <v>68</v>
      </c>
    </row>
    <row r="52" spans="2:5" s="5" customFormat="1" ht="15.75" customHeight="1" x14ac:dyDescent="0.2">
      <c r="B52" s="26" t="s">
        <v>46</v>
      </c>
      <c r="C52" s="27">
        <v>25</v>
      </c>
      <c r="D52" s="27">
        <v>17</v>
      </c>
      <c r="E52" s="28">
        <v>68</v>
      </c>
    </row>
    <row r="53" spans="2:5" s="5" customFormat="1" ht="15.75" customHeight="1" x14ac:dyDescent="0.2">
      <c r="B53" s="26" t="s">
        <v>47</v>
      </c>
      <c r="C53" s="27"/>
      <c r="D53" s="27"/>
      <c r="E53" s="28"/>
    </row>
    <row r="54" spans="2:5" s="5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5" customFormat="1" ht="15.75" customHeight="1" x14ac:dyDescent="0.2">
      <c r="B61" s="26" t="s">
        <v>55</v>
      </c>
      <c r="C61" s="27">
        <v>191346</v>
      </c>
      <c r="D61" s="27">
        <v>5497</v>
      </c>
      <c r="E61" s="28">
        <v>2.8728063298945368</v>
      </c>
    </row>
    <row r="62" spans="2:5" s="5" customFormat="1" ht="15.75" customHeight="1" x14ac:dyDescent="0.2">
      <c r="B62" s="26" t="s">
        <v>56</v>
      </c>
      <c r="C62" s="27">
        <v>4693</v>
      </c>
      <c r="D62" s="27">
        <v>2465</v>
      </c>
      <c r="E62" s="28">
        <v>52.525037289580226</v>
      </c>
    </row>
    <row r="63" spans="2:5" s="8" customFormat="1" ht="15.75" customHeight="1" x14ac:dyDescent="0.2">
      <c r="B63" s="30" t="s">
        <v>57</v>
      </c>
      <c r="C63" s="31">
        <v>602</v>
      </c>
      <c r="D63" s="31">
        <v>602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3745</v>
      </c>
      <c r="D64" s="31">
        <v>1517</v>
      </c>
      <c r="E64" s="33">
        <v>40.507343124165558</v>
      </c>
    </row>
    <row r="65" spans="2:5" s="8" customFormat="1" ht="15.75" customHeight="1" x14ac:dyDescent="0.2">
      <c r="B65" s="30" t="s">
        <v>59</v>
      </c>
      <c r="C65" s="31">
        <v>346</v>
      </c>
      <c r="D65" s="31">
        <v>346</v>
      </c>
      <c r="E65" s="33">
        <v>100</v>
      </c>
    </row>
    <row r="66" spans="2:5" s="5" customFormat="1" ht="15.75" customHeight="1" x14ac:dyDescent="0.2">
      <c r="B66" s="26" t="s">
        <v>60</v>
      </c>
      <c r="C66" s="27">
        <v>186652</v>
      </c>
      <c r="D66" s="27">
        <v>3031</v>
      </c>
      <c r="E66" s="28">
        <v>1.6238775903821014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186209</v>
      </c>
      <c r="D68" s="31">
        <v>2631</v>
      </c>
      <c r="E68" s="33">
        <v>1.4129284835856484</v>
      </c>
    </row>
    <row r="69" spans="2:5" s="8" customFormat="1" ht="15.75" customHeight="1" x14ac:dyDescent="0.2">
      <c r="B69" s="30" t="s">
        <v>63</v>
      </c>
      <c r="C69" s="31">
        <v>443</v>
      </c>
      <c r="D69" s="31">
        <v>400</v>
      </c>
      <c r="E69" s="33">
        <v>90.293453724604973</v>
      </c>
    </row>
    <row r="70" spans="2:5" s="5" customFormat="1" ht="15.75" customHeight="1" x14ac:dyDescent="0.2">
      <c r="B70" s="26" t="s">
        <v>64</v>
      </c>
      <c r="C70" s="27">
        <v>1</v>
      </c>
      <c r="D70" s="27">
        <v>1</v>
      </c>
      <c r="E70" s="28">
        <v>100</v>
      </c>
    </row>
    <row r="71" spans="2:5" s="5" customFormat="1" ht="15.75" customHeight="1" x14ac:dyDescent="0.2">
      <c r="B71" s="26" t="s">
        <v>65</v>
      </c>
      <c r="C71" s="27">
        <v>449456</v>
      </c>
      <c r="D71" s="27">
        <v>12361</v>
      </c>
      <c r="E71" s="28">
        <v>2.7502135915417747</v>
      </c>
    </row>
    <row r="72" spans="2:5" s="8" customFormat="1" ht="15.75" customHeight="1" x14ac:dyDescent="0.2">
      <c r="B72" s="34" t="s">
        <v>66</v>
      </c>
      <c r="C72" s="35">
        <v>2241</v>
      </c>
      <c r="D72" s="35">
        <v>625</v>
      </c>
      <c r="E72" s="33">
        <v>27.889335118250781</v>
      </c>
    </row>
    <row r="73" spans="2:5" s="8" customFormat="1" ht="15.75" customHeight="1" x14ac:dyDescent="0.2">
      <c r="B73" s="34" t="s">
        <v>67</v>
      </c>
      <c r="C73" s="35">
        <v>2331</v>
      </c>
      <c r="D73" s="35">
        <v>718</v>
      </c>
      <c r="E73" s="33">
        <v>30.802230802230802</v>
      </c>
    </row>
    <row r="74" spans="2:5" s="8" customFormat="1" ht="15.75" customHeight="1" x14ac:dyDescent="0.2">
      <c r="B74" s="34" t="s">
        <v>68</v>
      </c>
      <c r="C74" s="35">
        <v>5555</v>
      </c>
      <c r="D74" s="35">
        <v>2034</v>
      </c>
      <c r="E74" s="33">
        <v>36.615661566156618</v>
      </c>
    </row>
    <row r="75" spans="2:5" s="8" customFormat="1" ht="15.75" customHeight="1" x14ac:dyDescent="0.2">
      <c r="B75" s="34" t="s">
        <v>69</v>
      </c>
      <c r="C75" s="35">
        <v>428128</v>
      </c>
      <c r="D75" s="35">
        <v>1695</v>
      </c>
      <c r="E75" s="33">
        <v>0.3959096345018312</v>
      </c>
    </row>
    <row r="76" spans="2:5" s="8" customFormat="1" ht="15.75" customHeight="1" x14ac:dyDescent="0.2">
      <c r="B76" s="34" t="s">
        <v>70</v>
      </c>
      <c r="C76" s="35">
        <v>7606</v>
      </c>
      <c r="D76" s="35">
        <v>6046</v>
      </c>
      <c r="E76" s="33">
        <v>79.489876413357877</v>
      </c>
    </row>
    <row r="77" spans="2:5" s="8" customFormat="1" ht="15.75" customHeight="1" x14ac:dyDescent="0.2">
      <c r="B77" s="34" t="s">
        <v>71</v>
      </c>
      <c r="C77" s="35">
        <v>3595</v>
      </c>
      <c r="D77" s="35">
        <v>1243</v>
      </c>
      <c r="E77" s="33">
        <v>34.575799721835878</v>
      </c>
    </row>
    <row r="78" spans="2:5" s="6" customFormat="1" ht="15.75" customHeight="1" x14ac:dyDescent="0.2">
      <c r="B78" s="26" t="s">
        <v>72</v>
      </c>
      <c r="C78" s="27">
        <v>1571</v>
      </c>
      <c r="D78" s="27">
        <v>1550</v>
      </c>
      <c r="E78" s="28">
        <v>98.663271801400384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1571</v>
      </c>
      <c r="D81" s="31">
        <v>1550</v>
      </c>
      <c r="E81" s="33">
        <v>98.663271801400384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80</v>
      </c>
      <c r="C86" s="31">
        <v>0</v>
      </c>
      <c r="D86" s="31">
        <v>0</v>
      </c>
      <c r="E86" s="33"/>
    </row>
    <row r="87" spans="2:5" s="6" customFormat="1" ht="15.75" customHeight="1" x14ac:dyDescent="0.2">
      <c r="B87" s="26" t="s">
        <v>81</v>
      </c>
      <c r="C87" s="27">
        <v>18892</v>
      </c>
      <c r="D87" s="27">
        <v>11240</v>
      </c>
      <c r="E87" s="28">
        <v>59.496082998094437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345</v>
      </c>
      <c r="D90" s="31">
        <v>344</v>
      </c>
      <c r="E90" s="33">
        <v>99.710144927536234</v>
      </c>
    </row>
    <row r="91" spans="2:5" ht="15.75" customHeight="1" x14ac:dyDescent="0.2">
      <c r="B91" s="30" t="s">
        <v>85</v>
      </c>
      <c r="C91" s="31">
        <v>3515</v>
      </c>
      <c r="D91" s="31">
        <v>3446</v>
      </c>
      <c r="E91" s="33">
        <v>98.036984352773828</v>
      </c>
    </row>
    <row r="92" spans="2:5" ht="15.75" customHeight="1" x14ac:dyDescent="0.2">
      <c r="B92" s="30" t="s">
        <v>86</v>
      </c>
      <c r="C92" s="31">
        <v>167</v>
      </c>
      <c r="D92" s="31">
        <v>167</v>
      </c>
      <c r="E92" s="33">
        <v>100</v>
      </c>
    </row>
    <row r="93" spans="2:5" ht="15.75" customHeight="1" x14ac:dyDescent="0.2">
      <c r="B93" s="30" t="s">
        <v>87</v>
      </c>
      <c r="C93" s="31">
        <v>1728</v>
      </c>
      <c r="D93" s="31">
        <v>1724</v>
      </c>
      <c r="E93" s="33">
        <v>99.768518518518519</v>
      </c>
    </row>
    <row r="94" spans="2:5" ht="15.75" customHeight="1" x14ac:dyDescent="0.2">
      <c r="B94" s="30" t="s">
        <v>88</v>
      </c>
      <c r="C94" s="31">
        <v>13137</v>
      </c>
      <c r="D94" s="31">
        <v>5559</v>
      </c>
      <c r="E94" s="33">
        <v>42.315597168303263</v>
      </c>
    </row>
    <row r="95" spans="2:5" s="6" customFormat="1" ht="15.75" customHeight="1" x14ac:dyDescent="0.2">
      <c r="B95" s="26" t="s">
        <v>89</v>
      </c>
      <c r="C95" s="27">
        <v>2457</v>
      </c>
      <c r="D95" s="27">
        <v>1145</v>
      </c>
      <c r="E95" s="37">
        <v>46.601546601546602</v>
      </c>
    </row>
    <row r="96" spans="2:5" s="6" customFormat="1" ht="15.75" customHeight="1" x14ac:dyDescent="0.2">
      <c r="B96" s="26" t="s">
        <v>90</v>
      </c>
      <c r="C96" s="27">
        <v>2100</v>
      </c>
      <c r="D96" s="27">
        <v>1051</v>
      </c>
      <c r="E96" s="37">
        <v>50.047619047619051</v>
      </c>
    </row>
    <row r="97" spans="2:5" ht="15.75" customHeight="1" x14ac:dyDescent="0.2">
      <c r="B97" s="30" t="s">
        <v>91</v>
      </c>
      <c r="C97" s="31">
        <v>0</v>
      </c>
      <c r="D97" s="31">
        <v>0</v>
      </c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2057</v>
      </c>
      <c r="D100" s="31">
        <v>1034</v>
      </c>
      <c r="E100" s="38">
        <v>50.267379679144383</v>
      </c>
    </row>
    <row r="101" spans="2:5" ht="15.75" customHeight="1" x14ac:dyDescent="0.2">
      <c r="B101" s="30" t="s">
        <v>95</v>
      </c>
      <c r="C101" s="31">
        <v>43</v>
      </c>
      <c r="D101" s="31">
        <v>17</v>
      </c>
      <c r="E101" s="38">
        <v>39.534883720930232</v>
      </c>
    </row>
    <row r="102" spans="2:5" s="6" customFormat="1" ht="15.75" customHeight="1" x14ac:dyDescent="0.2">
      <c r="B102" s="26" t="s">
        <v>96</v>
      </c>
      <c r="C102" s="27">
        <v>357</v>
      </c>
      <c r="D102" s="27">
        <v>94</v>
      </c>
      <c r="E102" s="37">
        <v>26.330532212885156</v>
      </c>
    </row>
    <row r="103" spans="2:5" s="6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6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6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6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6B221BA6-2AFC-4657-BC18-8DFFF5474169}"/>
    <hyperlink ref="D4" location="Şubat!A1" display="Şubat" xr:uid="{6B991625-9A80-4351-926D-916A216E6AA9}"/>
    <hyperlink ref="E4" location="Mart!A1" display="Mart" xr:uid="{D7C58210-945B-4A80-9BE4-06CA98213447}"/>
    <hyperlink ref="C5" location="Nisan!A1" display="Nisan" xr:uid="{E061B699-6716-4E13-91C5-CEC4075774ED}"/>
    <hyperlink ref="D5" location="Mayıs!A1" display="Mayıs" xr:uid="{DA320D44-1F54-4B99-83D8-653F12A3A353}"/>
    <hyperlink ref="E5" location="Haziran!A1" display="Haziran" xr:uid="{783BD182-ACEE-4836-9C5E-BD1F4EEFA2DF}"/>
    <hyperlink ref="C6" location="Temmuz!A1" display="Temmuz" xr:uid="{E84CF15B-D8A2-4E9C-BDE2-9495E83F1F98}"/>
    <hyperlink ref="D6" location="Ağustos!A1" display="Ağustos" xr:uid="{C9DFDAE9-9E7E-44F7-8275-77EDB6776F40}"/>
    <hyperlink ref="E6" location="Eylül!A1" display="Eylül" xr:uid="{D2D2D3BA-1362-4E96-B451-83289F0FC154}"/>
    <hyperlink ref="C7" location="Ekim!A1" display="Ekim" xr:uid="{1440FB4A-8ED3-43BC-8617-D965E06A8BDD}"/>
    <hyperlink ref="D7" location="Kasım!A1" display="Kasım" xr:uid="{4982B5E6-7250-4CB1-A24F-4E0833139487}"/>
    <hyperlink ref="E7" location="Aralık!A1" display="Aralık" xr:uid="{0AF16F06-CDC7-44B3-AB6E-FB91AAC6292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2006-04-21T06:32:28Z</dcterms:created>
  <dcterms:modified xsi:type="dcterms:W3CDTF">2025-07-29T13:14:06Z</dcterms:modified>
</cp:coreProperties>
</file>